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EstaPasta_de_trabalho"/>
  <bookViews>
    <workbookView xWindow="2190" yWindow="60" windowWidth="8895" windowHeight="6090" tabRatio="822" activeTab="1"/>
  </bookViews>
  <sheets>
    <sheet name="Gráf1" sheetId="43" r:id="rId1"/>
    <sheet name="Gráf2" sheetId="42" r:id="rId2"/>
    <sheet name="tabela" sheetId="44" r:id="rId3"/>
    <sheet name="Gráf3" sheetId="45" r:id="rId4"/>
    <sheet name="Balanço de Pagamentos 1" sheetId="20" r:id="rId5"/>
    <sheet name="Series" sheetId="13" r:id="rId6"/>
  </sheets>
  <externalReferences>
    <externalReference r:id="rId7"/>
  </externalReferences>
  <definedNames>
    <definedName name="_xlnm.Print_Area" localSheetId="4">'Balanço de Pagamentos 1'!$B$1:$CS$313</definedName>
    <definedName name="_xlnm.Print_Titles" localSheetId="4">'Balanço de Pagamentos 1'!$A:$A,'Balanço de Pagamentos 1'!$1:$4</definedName>
  </definedNames>
  <calcPr calcId="125725"/>
</workbook>
</file>

<file path=xl/calcChain.xml><?xml version="1.0" encoding="utf-8"?>
<calcChain xmlns="http://schemas.openxmlformats.org/spreadsheetml/2006/main">
  <c r="G9" i="44"/>
  <c r="H9"/>
  <c r="I9"/>
  <c r="J9"/>
  <c r="K9"/>
  <c r="G10"/>
  <c r="H10"/>
  <c r="I10"/>
  <c r="J10"/>
  <c r="K10"/>
  <c r="G11"/>
  <c r="H11"/>
  <c r="I11"/>
  <c r="J11"/>
  <c r="K11"/>
  <c r="G12"/>
  <c r="H12"/>
  <c r="H24" s="1"/>
  <c r="I12"/>
  <c r="I24" s="1"/>
  <c r="J12"/>
  <c r="K12"/>
  <c r="G15"/>
  <c r="H15"/>
  <c r="I15"/>
  <c r="J15"/>
  <c r="K15"/>
  <c r="G16"/>
  <c r="H16"/>
  <c r="I16"/>
  <c r="J16"/>
  <c r="K16"/>
  <c r="G17"/>
  <c r="H17"/>
  <c r="I17"/>
  <c r="J17"/>
  <c r="K17"/>
  <c r="G18"/>
  <c r="H18"/>
  <c r="I18"/>
  <c r="J18"/>
  <c r="K18"/>
  <c r="G19"/>
  <c r="H19"/>
  <c r="I19"/>
  <c r="J19"/>
  <c r="K19"/>
  <c r="G20"/>
  <c r="G24" s="1"/>
  <c r="H20"/>
  <c r="I20"/>
  <c r="J20"/>
  <c r="J24" s="1"/>
  <c r="K20"/>
  <c r="K24" s="1"/>
  <c r="G21"/>
  <c r="H21"/>
  <c r="I21"/>
  <c r="J21"/>
  <c r="K21"/>
  <c r="G22"/>
  <c r="H22"/>
  <c r="I22"/>
  <c r="J22"/>
  <c r="K22"/>
  <c r="G23"/>
  <c r="H23"/>
  <c r="I23"/>
  <c r="J23"/>
  <c r="K23"/>
  <c r="B24"/>
  <c r="C24"/>
  <c r="D24"/>
  <c r="E24"/>
  <c r="F24"/>
  <c r="G25"/>
  <c r="H25"/>
  <c r="I25"/>
  <c r="J25"/>
  <c r="K25"/>
  <c r="G26"/>
  <c r="H26"/>
  <c r="I26"/>
  <c r="J26"/>
  <c r="K26"/>
  <c r="G27"/>
  <c r="H27"/>
  <c r="I27"/>
  <c r="J27"/>
  <c r="K27"/>
  <c r="A28"/>
  <c r="G28"/>
  <c r="H28"/>
  <c r="I28"/>
  <c r="J28"/>
  <c r="K28"/>
  <c r="G29"/>
  <c r="H29"/>
  <c r="I29"/>
  <c r="J29"/>
  <c r="K29"/>
  <c r="G30"/>
  <c r="H30"/>
  <c r="I30"/>
  <c r="J30"/>
  <c r="K30"/>
  <c r="G31"/>
  <c r="H31"/>
  <c r="I31"/>
  <c r="J31"/>
  <c r="K31"/>
  <c r="A32"/>
  <c r="A72" s="1"/>
  <c r="A84" s="1"/>
  <c r="A89" s="1"/>
  <c r="A96" s="1"/>
  <c r="A101" s="1"/>
  <c r="G32"/>
  <c r="H32"/>
  <c r="I32"/>
  <c r="J32"/>
  <c r="K32"/>
  <c r="F35"/>
  <c r="H35"/>
  <c r="I35"/>
  <c r="J35"/>
  <c r="K35"/>
  <c r="G37"/>
  <c r="H37"/>
  <c r="I37"/>
  <c r="J37"/>
  <c r="K37"/>
  <c r="G38"/>
  <c r="H38"/>
  <c r="I38"/>
  <c r="J38"/>
  <c r="K38"/>
  <c r="G39"/>
  <c r="H39"/>
  <c r="I39"/>
  <c r="J39"/>
  <c r="K39"/>
  <c r="A40"/>
  <c r="G40"/>
  <c r="H40"/>
  <c r="I40"/>
  <c r="J40"/>
  <c r="K40"/>
  <c r="G41"/>
  <c r="H41"/>
  <c r="I41"/>
  <c r="J41"/>
  <c r="K41"/>
  <c r="G42"/>
  <c r="H42"/>
  <c r="I42"/>
  <c r="J42"/>
  <c r="K42"/>
  <c r="G43"/>
  <c r="H43"/>
  <c r="I43"/>
  <c r="J43"/>
  <c r="K43"/>
  <c r="G44"/>
  <c r="H44"/>
  <c r="I44"/>
  <c r="J44"/>
  <c r="K44"/>
  <c r="G45"/>
  <c r="H45"/>
  <c r="I45"/>
  <c r="J45"/>
  <c r="K45"/>
  <c r="G47"/>
  <c r="H47"/>
  <c r="I47"/>
  <c r="J47"/>
  <c r="K47"/>
  <c r="G49"/>
  <c r="H49"/>
  <c r="I49"/>
  <c r="J49"/>
  <c r="K49"/>
  <c r="G53"/>
  <c r="H53"/>
  <c r="I53"/>
  <c r="J53"/>
  <c r="K53"/>
  <c r="G54"/>
  <c r="H54"/>
  <c r="I54"/>
  <c r="J54"/>
  <c r="K54"/>
  <c r="G55"/>
  <c r="H55"/>
  <c r="I55"/>
  <c r="J55"/>
  <c r="K55"/>
  <c r="G56"/>
  <c r="H56"/>
  <c r="I56"/>
  <c r="J56"/>
  <c r="K56"/>
  <c r="D6" i="13"/>
  <c r="CV7" s="1"/>
  <c r="K6"/>
  <c r="V6"/>
  <c r="AT6" s="1"/>
  <c r="W6"/>
  <c r="AU6" s="1"/>
  <c r="X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D7"/>
  <c r="K7"/>
  <c r="V7"/>
  <c r="DN7" s="1"/>
  <c r="W7"/>
  <c r="X7"/>
  <c r="EN19" s="1"/>
  <c r="Z7"/>
  <c r="EP19" s="1"/>
  <c r="AA7"/>
  <c r="AC7"/>
  <c r="AD7"/>
  <c r="ET19" s="1"/>
  <c r="AE7"/>
  <c r="EU19" s="1"/>
  <c r="AF7"/>
  <c r="AG7"/>
  <c r="AH7"/>
  <c r="EX19" s="1"/>
  <c r="AI7"/>
  <c r="AJ7"/>
  <c r="AK7"/>
  <c r="AL7"/>
  <c r="FB19" s="1"/>
  <c r="AM7"/>
  <c r="AN7"/>
  <c r="AO7"/>
  <c r="AP7"/>
  <c r="FF19" s="1"/>
  <c r="AQ7"/>
  <c r="FG19" s="1"/>
  <c r="AR7"/>
  <c r="AS7"/>
  <c r="AU7"/>
  <c r="CT7"/>
  <c r="CU7"/>
  <c r="CW7"/>
  <c r="CX7"/>
  <c r="CY7"/>
  <c r="CZ7"/>
  <c r="DA7"/>
  <c r="DB7"/>
  <c r="DD7"/>
  <c r="DE7"/>
  <c r="DF7"/>
  <c r="DG7"/>
  <c r="DH7"/>
  <c r="DI7"/>
  <c r="DJ7"/>
  <c r="DK7"/>
  <c r="DL7"/>
  <c r="DM7"/>
  <c r="D8"/>
  <c r="K8"/>
  <c r="V8"/>
  <c r="AT8" s="1"/>
  <c r="W8"/>
  <c r="X8"/>
  <c r="Z8"/>
  <c r="AA8"/>
  <c r="AC8"/>
  <c r="AD8"/>
  <c r="AE8"/>
  <c r="AF8"/>
  <c r="AG8"/>
  <c r="AH8"/>
  <c r="AJ8"/>
  <c r="AK8"/>
  <c r="AL8"/>
  <c r="AM8"/>
  <c r="AN8"/>
  <c r="AO8"/>
  <c r="AP8"/>
  <c r="AQ8"/>
  <c r="AR8"/>
  <c r="AS8"/>
  <c r="BV8"/>
  <c r="BW8"/>
  <c r="HK20" s="1"/>
  <c r="BY8"/>
  <c r="BZ8"/>
  <c r="CA8"/>
  <c r="HO20" s="1"/>
  <c r="CB8"/>
  <c r="CC8"/>
  <c r="CD8"/>
  <c r="CE8"/>
  <c r="CF8"/>
  <c r="CG8"/>
  <c r="CH8"/>
  <c r="CI8"/>
  <c r="HW20" s="1"/>
  <c r="CJ8"/>
  <c r="CK8"/>
  <c r="CL8"/>
  <c r="CM8"/>
  <c r="IA20" s="1"/>
  <c r="CN8"/>
  <c r="CO8"/>
  <c r="CQ8"/>
  <c r="CT8"/>
  <c r="CU8"/>
  <c r="CW8"/>
  <c r="CX8"/>
  <c r="CY8"/>
  <c r="CZ8"/>
  <c r="DA8"/>
  <c r="DB8"/>
  <c r="DD8"/>
  <c r="DE8"/>
  <c r="DF8"/>
  <c r="DG8"/>
  <c r="DH8"/>
  <c r="DI8"/>
  <c r="DJ8"/>
  <c r="DK8"/>
  <c r="DL8"/>
  <c r="DM8"/>
  <c r="DN8"/>
  <c r="DO8"/>
  <c r="D9"/>
  <c r="K9"/>
  <c r="V9"/>
  <c r="W9"/>
  <c r="X9"/>
  <c r="Z9"/>
  <c r="AA9"/>
  <c r="AC9"/>
  <c r="AD9"/>
  <c r="AE9"/>
  <c r="AF9"/>
  <c r="AG9"/>
  <c r="AH9"/>
  <c r="AJ9"/>
  <c r="AK9"/>
  <c r="AL9"/>
  <c r="AM9"/>
  <c r="AN9"/>
  <c r="AO9"/>
  <c r="AP9"/>
  <c r="AQ9"/>
  <c r="AR9"/>
  <c r="AS9"/>
  <c r="AT9"/>
  <c r="BV9"/>
  <c r="GL10" s="1"/>
  <c r="BW9"/>
  <c r="BY9"/>
  <c r="BZ9"/>
  <c r="GP10" s="1"/>
  <c r="CA9"/>
  <c r="CB9"/>
  <c r="CC9"/>
  <c r="CD9"/>
  <c r="GT10" s="1"/>
  <c r="CE9"/>
  <c r="CF9"/>
  <c r="CG9"/>
  <c r="CH9"/>
  <c r="GX10" s="1"/>
  <c r="CI9"/>
  <c r="CJ9"/>
  <c r="CK9"/>
  <c r="CL9"/>
  <c r="HB10" s="1"/>
  <c r="CM9"/>
  <c r="IA21" s="1"/>
  <c r="CN9"/>
  <c r="CO9"/>
  <c r="CQ9"/>
  <c r="CT9"/>
  <c r="CU9"/>
  <c r="CW9"/>
  <c r="CX9"/>
  <c r="CY9"/>
  <c r="CZ9"/>
  <c r="DA9"/>
  <c r="DB9"/>
  <c r="DD9"/>
  <c r="DE9"/>
  <c r="DF9"/>
  <c r="DG9"/>
  <c r="DH9"/>
  <c r="DI9"/>
  <c r="DJ9"/>
  <c r="DK9"/>
  <c r="DL9"/>
  <c r="DM9"/>
  <c r="DN9"/>
  <c r="DO9"/>
  <c r="GL9"/>
  <c r="GM9"/>
  <c r="GO9"/>
  <c r="GP9"/>
  <c r="GQ9"/>
  <c r="GR9"/>
  <c r="GS9"/>
  <c r="GT9"/>
  <c r="GU9"/>
  <c r="GV9"/>
  <c r="GW9"/>
  <c r="GX9"/>
  <c r="GY9"/>
  <c r="GZ9"/>
  <c r="HA9"/>
  <c r="HB9"/>
  <c r="HC9"/>
  <c r="HD9"/>
  <c r="HE9"/>
  <c r="HG9"/>
  <c r="D10"/>
  <c r="K10"/>
  <c r="V10"/>
  <c r="DN10" s="1"/>
  <c r="W10"/>
  <c r="CQ10" s="1"/>
  <c r="X10"/>
  <c r="Z10"/>
  <c r="AA10"/>
  <c r="AC10"/>
  <c r="AD10"/>
  <c r="AE10"/>
  <c r="AF10"/>
  <c r="EV22" s="1"/>
  <c r="AG10"/>
  <c r="AH10"/>
  <c r="AJ10"/>
  <c r="EZ22" s="1"/>
  <c r="AK10"/>
  <c r="AL10"/>
  <c r="AM10"/>
  <c r="AN10"/>
  <c r="FD22" s="1"/>
  <c r="AO10"/>
  <c r="AP10"/>
  <c r="AQ10"/>
  <c r="AR10"/>
  <c r="FH22" s="1"/>
  <c r="AS10"/>
  <c r="BV10"/>
  <c r="BW10"/>
  <c r="BY10"/>
  <c r="BZ10"/>
  <c r="CA10"/>
  <c r="HO22" s="1"/>
  <c r="CB10"/>
  <c r="GR11" s="1"/>
  <c r="CC10"/>
  <c r="CD10"/>
  <c r="CF10"/>
  <c r="GV11" s="1"/>
  <c r="CG10"/>
  <c r="CH10"/>
  <c r="CI10"/>
  <c r="CJ10"/>
  <c r="GZ11" s="1"/>
  <c r="CK10"/>
  <c r="CL10"/>
  <c r="CM10"/>
  <c r="CN10"/>
  <c r="HD11" s="1"/>
  <c r="CO10"/>
  <c r="CP10"/>
  <c r="CT10"/>
  <c r="CU10"/>
  <c r="CW10"/>
  <c r="CX10"/>
  <c r="CY10"/>
  <c r="CZ10"/>
  <c r="DA10"/>
  <c r="DB10"/>
  <c r="DD10"/>
  <c r="DE10"/>
  <c r="DF10"/>
  <c r="DG10"/>
  <c r="DH10"/>
  <c r="DI10"/>
  <c r="DJ10"/>
  <c r="DK10"/>
  <c r="DL10"/>
  <c r="DM10"/>
  <c r="GO10"/>
  <c r="GR10"/>
  <c r="GS10"/>
  <c r="GV10"/>
  <c r="GW10"/>
  <c r="GZ10"/>
  <c r="HA10"/>
  <c r="HD10"/>
  <c r="HE10"/>
  <c r="D11"/>
  <c r="K11"/>
  <c r="V11"/>
  <c r="W11"/>
  <c r="X11"/>
  <c r="Z11"/>
  <c r="AA11"/>
  <c r="AC11"/>
  <c r="ES23" s="1"/>
  <c r="AD11"/>
  <c r="AE11"/>
  <c r="AF11"/>
  <c r="AG11"/>
  <c r="EW23" s="1"/>
  <c r="AH11"/>
  <c r="AJ11"/>
  <c r="AK11"/>
  <c r="AL11"/>
  <c r="FB23" s="1"/>
  <c r="AM11"/>
  <c r="AN11"/>
  <c r="AO11"/>
  <c r="AP11"/>
  <c r="FF23" s="1"/>
  <c r="AQ11"/>
  <c r="AR11"/>
  <c r="AS11"/>
  <c r="BV11"/>
  <c r="GL12" s="1"/>
  <c r="BW11"/>
  <c r="BY11"/>
  <c r="BZ11"/>
  <c r="CA11"/>
  <c r="HO23" s="1"/>
  <c r="CB11"/>
  <c r="CC11"/>
  <c r="CD11"/>
  <c r="CF11"/>
  <c r="CG11"/>
  <c r="CH11"/>
  <c r="CI11"/>
  <c r="GY11" s="1"/>
  <c r="CJ11"/>
  <c r="CK11"/>
  <c r="CL11"/>
  <c r="HB12" s="1"/>
  <c r="CM11"/>
  <c r="CN11"/>
  <c r="CO11"/>
  <c r="CQ11"/>
  <c r="HG11" s="1"/>
  <c r="CT11"/>
  <c r="CU11"/>
  <c r="CW11"/>
  <c r="CX11"/>
  <c r="CY11"/>
  <c r="CZ11"/>
  <c r="DA11"/>
  <c r="DB11"/>
  <c r="DD11"/>
  <c r="DE11"/>
  <c r="DF11"/>
  <c r="DG11"/>
  <c r="DH11"/>
  <c r="DI11"/>
  <c r="DJ11"/>
  <c r="DK11"/>
  <c r="DL11"/>
  <c r="DM11"/>
  <c r="GL11"/>
  <c r="GO11"/>
  <c r="GQ11"/>
  <c r="GS11"/>
  <c r="GW11"/>
  <c r="HA11"/>
  <c r="HB11"/>
  <c r="HC11"/>
  <c r="HE11"/>
  <c r="D12"/>
  <c r="K12"/>
  <c r="V12"/>
  <c r="W12"/>
  <c r="X12"/>
  <c r="Z12"/>
  <c r="AA12"/>
  <c r="AC12"/>
  <c r="AD12"/>
  <c r="AE12"/>
  <c r="AF12"/>
  <c r="EV24" s="1"/>
  <c r="AG12"/>
  <c r="AH12"/>
  <c r="AJ12"/>
  <c r="EZ24" s="1"/>
  <c r="AK12"/>
  <c r="AL12"/>
  <c r="AM12"/>
  <c r="AN12"/>
  <c r="FD24" s="1"/>
  <c r="AO12"/>
  <c r="AP12"/>
  <c r="AQ12"/>
  <c r="AR12"/>
  <c r="FH24" s="1"/>
  <c r="AS12"/>
  <c r="BV12"/>
  <c r="BW12"/>
  <c r="BY12"/>
  <c r="BZ12"/>
  <c r="CA12"/>
  <c r="HO24" s="1"/>
  <c r="CB12"/>
  <c r="GR13" s="1"/>
  <c r="CC12"/>
  <c r="CD12"/>
  <c r="CE12"/>
  <c r="CF12"/>
  <c r="GV13" s="1"/>
  <c r="CG12"/>
  <c r="CH12"/>
  <c r="CI12"/>
  <c r="CJ12"/>
  <c r="GZ13" s="1"/>
  <c r="CK12"/>
  <c r="CL12"/>
  <c r="CM12"/>
  <c r="CN12"/>
  <c r="HD13" s="1"/>
  <c r="CO12"/>
  <c r="CT12"/>
  <c r="CU12"/>
  <c r="CW12"/>
  <c r="CX12"/>
  <c r="CY12"/>
  <c r="CZ12"/>
  <c r="DA12"/>
  <c r="DB12"/>
  <c r="DD12"/>
  <c r="DE12"/>
  <c r="DF12"/>
  <c r="DG12"/>
  <c r="DH12"/>
  <c r="DI12"/>
  <c r="DJ12"/>
  <c r="DK12"/>
  <c r="DL12"/>
  <c r="DM12"/>
  <c r="GO12"/>
  <c r="GQ12"/>
  <c r="GR12"/>
  <c r="GS12"/>
  <c r="GV12"/>
  <c r="GW12"/>
  <c r="GZ12"/>
  <c r="HA12"/>
  <c r="HE12"/>
  <c r="D13"/>
  <c r="K13"/>
  <c r="V13"/>
  <c r="W13"/>
  <c r="X13"/>
  <c r="DP13" s="1"/>
  <c r="Z13"/>
  <c r="AA13"/>
  <c r="AC13"/>
  <c r="ES25" s="1"/>
  <c r="AD13"/>
  <c r="ET25" s="1"/>
  <c r="AE13"/>
  <c r="AF13"/>
  <c r="AG13"/>
  <c r="EW25" s="1"/>
  <c r="AH13"/>
  <c r="AJ13"/>
  <c r="AK13"/>
  <c r="AL13"/>
  <c r="FB25" s="1"/>
  <c r="AM13"/>
  <c r="AN13"/>
  <c r="AO13"/>
  <c r="AP13"/>
  <c r="FF25" s="1"/>
  <c r="AQ13"/>
  <c r="AR13"/>
  <c r="AS13"/>
  <c r="BV13"/>
  <c r="GL14" s="1"/>
  <c r="BW13"/>
  <c r="BY13"/>
  <c r="BZ13"/>
  <c r="CA13"/>
  <c r="CB13"/>
  <c r="CC13"/>
  <c r="CD13"/>
  <c r="CE13"/>
  <c r="CF13"/>
  <c r="CG13"/>
  <c r="CH13"/>
  <c r="CI13"/>
  <c r="GY13" s="1"/>
  <c r="CJ13"/>
  <c r="CK13"/>
  <c r="CL13"/>
  <c r="CM13"/>
  <c r="CN13"/>
  <c r="CO13"/>
  <c r="CT13"/>
  <c r="CU13"/>
  <c r="CW13"/>
  <c r="CX13"/>
  <c r="CY13"/>
  <c r="CZ13"/>
  <c r="DA13"/>
  <c r="DB13"/>
  <c r="DD13"/>
  <c r="DE13"/>
  <c r="DF13"/>
  <c r="DG13"/>
  <c r="DH13"/>
  <c r="DI13"/>
  <c r="DJ13"/>
  <c r="DK13"/>
  <c r="DL13"/>
  <c r="DM13"/>
  <c r="DN13"/>
  <c r="GL13"/>
  <c r="GM13"/>
  <c r="GO13"/>
  <c r="GS13"/>
  <c r="GW13"/>
  <c r="HA13"/>
  <c r="HC13"/>
  <c r="HE13"/>
  <c r="D14"/>
  <c r="K14"/>
  <c r="V14"/>
  <c r="DN14" s="1"/>
  <c r="W14"/>
  <c r="X14"/>
  <c r="Z14"/>
  <c r="AA14"/>
  <c r="AC14"/>
  <c r="AD14"/>
  <c r="AE14"/>
  <c r="AF14"/>
  <c r="EV26" s="1"/>
  <c r="AG14"/>
  <c r="AH14"/>
  <c r="AJ14"/>
  <c r="EZ26" s="1"/>
  <c r="AK14"/>
  <c r="AL14"/>
  <c r="AM14"/>
  <c r="AN14"/>
  <c r="FD26" s="1"/>
  <c r="AO14"/>
  <c r="AP14"/>
  <c r="AQ14"/>
  <c r="AR14"/>
  <c r="FH26" s="1"/>
  <c r="AS14"/>
  <c r="BV14"/>
  <c r="BW14"/>
  <c r="BY14"/>
  <c r="BZ14"/>
  <c r="CA14"/>
  <c r="HO26" s="1"/>
  <c r="CB14"/>
  <c r="GR15" s="1"/>
  <c r="CC14"/>
  <c r="CD14"/>
  <c r="CE14"/>
  <c r="CF14"/>
  <c r="GV15" s="1"/>
  <c r="CG14"/>
  <c r="CH14"/>
  <c r="CI14"/>
  <c r="CJ14"/>
  <c r="GZ15" s="1"/>
  <c r="CK14"/>
  <c r="CL14"/>
  <c r="CM14"/>
  <c r="CN14"/>
  <c r="HD15" s="1"/>
  <c r="CO14"/>
  <c r="CP14"/>
  <c r="CT14"/>
  <c r="CU14"/>
  <c r="CV14"/>
  <c r="CW14"/>
  <c r="CX14"/>
  <c r="CY14"/>
  <c r="CZ14"/>
  <c r="DA14"/>
  <c r="DB14"/>
  <c r="DD14"/>
  <c r="DE14"/>
  <c r="DF14"/>
  <c r="DG14"/>
  <c r="DH14"/>
  <c r="DI14"/>
  <c r="DJ14"/>
  <c r="DK14"/>
  <c r="DL14"/>
  <c r="DM14"/>
  <c r="GO14"/>
  <c r="GR14"/>
  <c r="GS14"/>
  <c r="GV14"/>
  <c r="GW14"/>
  <c r="GZ14"/>
  <c r="HA14"/>
  <c r="HE14"/>
  <c r="D15"/>
  <c r="K15"/>
  <c r="V15"/>
  <c r="CP16" s="1"/>
  <c r="W15"/>
  <c r="X15"/>
  <c r="Z15"/>
  <c r="AA15"/>
  <c r="AC15"/>
  <c r="ES27" s="1"/>
  <c r="AD15"/>
  <c r="AE15"/>
  <c r="AF15"/>
  <c r="AG15"/>
  <c r="AH15"/>
  <c r="AJ15"/>
  <c r="AK15"/>
  <c r="AL15"/>
  <c r="AM15"/>
  <c r="AN15"/>
  <c r="AO15"/>
  <c r="AP15"/>
  <c r="AQ15"/>
  <c r="AR15"/>
  <c r="AS15"/>
  <c r="BV15"/>
  <c r="BW15"/>
  <c r="BY15"/>
  <c r="BZ15"/>
  <c r="CA15"/>
  <c r="GQ15" s="1"/>
  <c r="CB15"/>
  <c r="CC15"/>
  <c r="CD15"/>
  <c r="CE15"/>
  <c r="GU15" s="1"/>
  <c r="CF15"/>
  <c r="CG15"/>
  <c r="CH15"/>
  <c r="GX16" s="1"/>
  <c r="CI15"/>
  <c r="GY15" s="1"/>
  <c r="CJ15"/>
  <c r="CK15"/>
  <c r="CL15"/>
  <c r="HB16" s="1"/>
  <c r="CM15"/>
  <c r="HC15" s="1"/>
  <c r="CN15"/>
  <c r="CO15"/>
  <c r="CQ15"/>
  <c r="CT15"/>
  <c r="CU15"/>
  <c r="CW15"/>
  <c r="CX15"/>
  <c r="CY15"/>
  <c r="CZ15"/>
  <c r="DA15"/>
  <c r="DB15"/>
  <c r="DD15"/>
  <c r="DE15"/>
  <c r="DF15"/>
  <c r="DG15"/>
  <c r="DH15"/>
  <c r="DI15"/>
  <c r="DJ15"/>
  <c r="DK15"/>
  <c r="DL15"/>
  <c r="DM15"/>
  <c r="GM15"/>
  <c r="GO15"/>
  <c r="GS15"/>
  <c r="GW15"/>
  <c r="GX15"/>
  <c r="HA15"/>
  <c r="HB15"/>
  <c r="HE15"/>
  <c r="D16"/>
  <c r="K16"/>
  <c r="V16"/>
  <c r="W16"/>
  <c r="CQ16" s="1"/>
  <c r="X16"/>
  <c r="Z16"/>
  <c r="AA16"/>
  <c r="AC16"/>
  <c r="AD16"/>
  <c r="AE16"/>
  <c r="AF16"/>
  <c r="AG16"/>
  <c r="AH16"/>
  <c r="AJ16"/>
  <c r="AK16"/>
  <c r="AL16"/>
  <c r="AM16"/>
  <c r="AN16"/>
  <c r="AO16"/>
  <c r="AP16"/>
  <c r="AQ16"/>
  <c r="AR16"/>
  <c r="AS16"/>
  <c r="BV16"/>
  <c r="BW16"/>
  <c r="BY16"/>
  <c r="BZ16"/>
  <c r="CA16"/>
  <c r="CB16"/>
  <c r="GR17" s="1"/>
  <c r="CC16"/>
  <c r="CD16"/>
  <c r="CE16"/>
  <c r="GU16" s="1"/>
  <c r="CF16"/>
  <c r="GV17" s="1"/>
  <c r="CG16"/>
  <c r="CH16"/>
  <c r="CI16"/>
  <c r="CJ16"/>
  <c r="GZ17" s="1"/>
  <c r="CK16"/>
  <c r="CL16"/>
  <c r="CM16"/>
  <c r="CN16"/>
  <c r="HD17" s="1"/>
  <c r="CO16"/>
  <c r="CT16"/>
  <c r="CU16"/>
  <c r="CW16"/>
  <c r="CX16"/>
  <c r="CY16"/>
  <c r="CZ16"/>
  <c r="DA16"/>
  <c r="DB16"/>
  <c r="DD16"/>
  <c r="DE16"/>
  <c r="DF16"/>
  <c r="DG16"/>
  <c r="DH16"/>
  <c r="DI16"/>
  <c r="DJ16"/>
  <c r="DK16"/>
  <c r="DL16"/>
  <c r="DM16"/>
  <c r="GO16"/>
  <c r="GR16"/>
  <c r="GS16"/>
  <c r="GV16"/>
  <c r="GW16"/>
  <c r="GZ16"/>
  <c r="HA16"/>
  <c r="HE16"/>
  <c r="D17"/>
  <c r="K17"/>
  <c r="V17"/>
  <c r="W17"/>
  <c r="X17"/>
  <c r="Z17"/>
  <c r="AA17"/>
  <c r="AC17"/>
  <c r="AD17"/>
  <c r="AE17"/>
  <c r="AF17"/>
  <c r="AG17"/>
  <c r="AH17"/>
  <c r="AJ17"/>
  <c r="AK17"/>
  <c r="AL17"/>
  <c r="AM17"/>
  <c r="AN17"/>
  <c r="AO17"/>
  <c r="AP17"/>
  <c r="AQ17"/>
  <c r="AR17"/>
  <c r="AS17"/>
  <c r="AX17"/>
  <c r="AY17"/>
  <c r="BA17"/>
  <c r="BB17"/>
  <c r="BC17"/>
  <c r="BD17"/>
  <c r="BE17"/>
  <c r="BF17"/>
  <c r="BH17"/>
  <c r="BI17"/>
  <c r="BJ17"/>
  <c r="BK17"/>
  <c r="BL17"/>
  <c r="BM17"/>
  <c r="BN17"/>
  <c r="BO17"/>
  <c r="BP17"/>
  <c r="BQ17"/>
  <c r="BV17"/>
  <c r="BW17"/>
  <c r="BY17"/>
  <c r="BZ17"/>
  <c r="GP17" s="1"/>
  <c r="CA17"/>
  <c r="CB17"/>
  <c r="CC17"/>
  <c r="CD17"/>
  <c r="CF17"/>
  <c r="CG17"/>
  <c r="CH17"/>
  <c r="CI17"/>
  <c r="CJ17"/>
  <c r="CK17"/>
  <c r="HA17" s="1"/>
  <c r="CL17"/>
  <c r="CM17"/>
  <c r="CN17"/>
  <c r="CO17"/>
  <c r="CP17"/>
  <c r="HF17" s="1"/>
  <c r="CT17"/>
  <c r="CU17"/>
  <c r="CW17"/>
  <c r="CX17"/>
  <c r="CY17"/>
  <c r="CZ17"/>
  <c r="DA17"/>
  <c r="DB17"/>
  <c r="DC17"/>
  <c r="DD17"/>
  <c r="DE17"/>
  <c r="DF17"/>
  <c r="DG17"/>
  <c r="DH17"/>
  <c r="DI17"/>
  <c r="DJ17"/>
  <c r="DK17"/>
  <c r="DL17"/>
  <c r="DM17"/>
  <c r="DO17"/>
  <c r="GL17"/>
  <c r="GO17"/>
  <c r="GS17"/>
  <c r="GT17"/>
  <c r="GW17"/>
  <c r="GX17"/>
  <c r="HB17"/>
  <c r="HE17"/>
  <c r="D18"/>
  <c r="K18"/>
  <c r="V18"/>
  <c r="W18"/>
  <c r="X18"/>
  <c r="Z18"/>
  <c r="EP18" s="1"/>
  <c r="AA18"/>
  <c r="AC18"/>
  <c r="AD18"/>
  <c r="ET18" s="1"/>
  <c r="AE18"/>
  <c r="AF18"/>
  <c r="AG18"/>
  <c r="AH18"/>
  <c r="EX18" s="1"/>
  <c r="AJ18"/>
  <c r="AK18"/>
  <c r="FA18" s="1"/>
  <c r="AL18"/>
  <c r="FB18" s="1"/>
  <c r="AM18"/>
  <c r="AN18"/>
  <c r="AO18"/>
  <c r="FE18" s="1"/>
  <c r="AP18"/>
  <c r="FF18" s="1"/>
  <c r="AQ18"/>
  <c r="AR18"/>
  <c r="AS18"/>
  <c r="FI18" s="1"/>
  <c r="AU18"/>
  <c r="AX18"/>
  <c r="FN30" s="1"/>
  <c r="AY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V18"/>
  <c r="BW18"/>
  <c r="BY18"/>
  <c r="GO18" s="1"/>
  <c r="BZ18"/>
  <c r="CA18"/>
  <c r="CB18"/>
  <c r="CC18"/>
  <c r="GS18" s="1"/>
  <c r="CD18"/>
  <c r="CF18"/>
  <c r="CG18"/>
  <c r="CH18"/>
  <c r="GX18" s="1"/>
  <c r="CI18"/>
  <c r="CJ18"/>
  <c r="CK18"/>
  <c r="CL18"/>
  <c r="HB18" s="1"/>
  <c r="CM18"/>
  <c r="CN18"/>
  <c r="CO18"/>
  <c r="CT18"/>
  <c r="CU18"/>
  <c r="CW18"/>
  <c r="CX18"/>
  <c r="CY18"/>
  <c r="CZ18"/>
  <c r="DA18"/>
  <c r="DB18"/>
  <c r="DD18"/>
  <c r="DE18"/>
  <c r="DF18"/>
  <c r="DG18"/>
  <c r="DH18"/>
  <c r="DI18"/>
  <c r="DJ18"/>
  <c r="DK18"/>
  <c r="DL18"/>
  <c r="DM18"/>
  <c r="DN18"/>
  <c r="DO18"/>
  <c r="DR18"/>
  <c r="DS18"/>
  <c r="DT18"/>
  <c r="DU18"/>
  <c r="DV18"/>
  <c r="DW18"/>
  <c r="DX18"/>
  <c r="DY18"/>
  <c r="DZ18"/>
  <c r="EA18"/>
  <c r="EB18"/>
  <c r="EC18"/>
  <c r="ED18"/>
  <c r="EE18"/>
  <c r="EF18"/>
  <c r="EG18"/>
  <c r="EH18"/>
  <c r="EI18"/>
  <c r="EJ18"/>
  <c r="EK18"/>
  <c r="EM18"/>
  <c r="EN18"/>
  <c r="EQ18"/>
  <c r="ES18"/>
  <c r="EU18"/>
  <c r="EV18"/>
  <c r="EW18"/>
  <c r="EZ18"/>
  <c r="FC18"/>
  <c r="FD18"/>
  <c r="FG18"/>
  <c r="FH18"/>
  <c r="GM18"/>
  <c r="GQ18"/>
  <c r="GR18"/>
  <c r="GV18"/>
  <c r="GY18"/>
  <c r="GZ18"/>
  <c r="HC18"/>
  <c r="HD18"/>
  <c r="D19"/>
  <c r="K19"/>
  <c r="V19"/>
  <c r="W19"/>
  <c r="X19"/>
  <c r="Z19"/>
  <c r="AA19"/>
  <c r="AB19"/>
  <c r="AC19"/>
  <c r="AD19"/>
  <c r="AE19"/>
  <c r="AF19"/>
  <c r="EV19" s="1"/>
  <c r="AG19"/>
  <c r="AH19"/>
  <c r="AJ19"/>
  <c r="EZ19" s="1"/>
  <c r="AK19"/>
  <c r="AL19"/>
  <c r="AM19"/>
  <c r="AN19"/>
  <c r="FD19" s="1"/>
  <c r="AO19"/>
  <c r="AP19"/>
  <c r="AQ19"/>
  <c r="AR19"/>
  <c r="FH19" s="1"/>
  <c r="AS19"/>
  <c r="AV19"/>
  <c r="AX19"/>
  <c r="AY19"/>
  <c r="BA19"/>
  <c r="BB19"/>
  <c r="BC19"/>
  <c r="BD19"/>
  <c r="BE19"/>
  <c r="BF19"/>
  <c r="BH19"/>
  <c r="BI19"/>
  <c r="BJ19"/>
  <c r="BK19"/>
  <c r="BL19"/>
  <c r="BM19"/>
  <c r="BN19"/>
  <c r="BO19"/>
  <c r="BP19"/>
  <c r="BQ19"/>
  <c r="BV19"/>
  <c r="BW19"/>
  <c r="BX19"/>
  <c r="BY19"/>
  <c r="BZ19"/>
  <c r="CA19"/>
  <c r="CB19"/>
  <c r="GR20" s="1"/>
  <c r="CC19"/>
  <c r="CD19"/>
  <c r="CF19"/>
  <c r="CG19"/>
  <c r="CH19"/>
  <c r="CI19"/>
  <c r="GY19" s="1"/>
  <c r="CJ19"/>
  <c r="CK19"/>
  <c r="CL19"/>
  <c r="CM19"/>
  <c r="CN19"/>
  <c r="CO19"/>
  <c r="CR19"/>
  <c r="CT19"/>
  <c r="CU19"/>
  <c r="CV19"/>
  <c r="CW19"/>
  <c r="CX19"/>
  <c r="CY19"/>
  <c r="CZ19"/>
  <c r="DA19"/>
  <c r="DB19"/>
  <c r="DD19"/>
  <c r="DE19"/>
  <c r="DF19"/>
  <c r="DG19"/>
  <c r="DH19"/>
  <c r="DI19"/>
  <c r="DJ19"/>
  <c r="DK19"/>
  <c r="DL19"/>
  <c r="DM19"/>
  <c r="DP19"/>
  <c r="DR19"/>
  <c r="DS19"/>
  <c r="DT19"/>
  <c r="DU19"/>
  <c r="DV19"/>
  <c r="DW19"/>
  <c r="DX19"/>
  <c r="DY19"/>
  <c r="DZ19"/>
  <c r="EB19"/>
  <c r="EC19"/>
  <c r="ED19"/>
  <c r="EE19"/>
  <c r="EF19"/>
  <c r="EG19"/>
  <c r="EH19"/>
  <c r="EI19"/>
  <c r="EJ19"/>
  <c r="EK19"/>
  <c r="EL19"/>
  <c r="EQ19"/>
  <c r="ES19"/>
  <c r="EW19"/>
  <c r="FA19"/>
  <c r="FC19"/>
  <c r="FE19"/>
  <c r="FI19"/>
  <c r="GO19"/>
  <c r="GP19"/>
  <c r="GS19"/>
  <c r="GT19"/>
  <c r="GX19"/>
  <c r="HB19"/>
  <c r="D20"/>
  <c r="K20"/>
  <c r="V20"/>
  <c r="W20"/>
  <c r="X20"/>
  <c r="Z20"/>
  <c r="AA20"/>
  <c r="AC20"/>
  <c r="ES20" s="1"/>
  <c r="AD20"/>
  <c r="AE20"/>
  <c r="AF20"/>
  <c r="AG20"/>
  <c r="AH20"/>
  <c r="AJ20"/>
  <c r="AK20"/>
  <c r="AL20"/>
  <c r="FB20" s="1"/>
  <c r="AM20"/>
  <c r="AN20"/>
  <c r="AO20"/>
  <c r="AP20"/>
  <c r="FF20" s="1"/>
  <c r="AQ20"/>
  <c r="AR20"/>
  <c r="AS20"/>
  <c r="AX20"/>
  <c r="FN32" s="1"/>
  <c r="AY20"/>
  <c r="BA20"/>
  <c r="BB20"/>
  <c r="BC20"/>
  <c r="BD20"/>
  <c r="BE20"/>
  <c r="BF20"/>
  <c r="FV32" s="1"/>
  <c r="BH20"/>
  <c r="BI20"/>
  <c r="BJ20"/>
  <c r="BK20"/>
  <c r="BL20"/>
  <c r="BM20"/>
  <c r="BN20"/>
  <c r="GD32" s="1"/>
  <c r="BO20"/>
  <c r="GE32" s="1"/>
  <c r="BP20"/>
  <c r="BQ20"/>
  <c r="BV20"/>
  <c r="BW20"/>
  <c r="BY20"/>
  <c r="GO20" s="1"/>
  <c r="BZ20"/>
  <c r="CA20"/>
  <c r="CB20"/>
  <c r="CC20"/>
  <c r="GS20" s="1"/>
  <c r="CD20"/>
  <c r="CF20"/>
  <c r="CG20"/>
  <c r="GW20" s="1"/>
  <c r="CH20"/>
  <c r="CI20"/>
  <c r="CJ20"/>
  <c r="CK20"/>
  <c r="HA20" s="1"/>
  <c r="CL20"/>
  <c r="CM20"/>
  <c r="CN20"/>
  <c r="CO20"/>
  <c r="HE20" s="1"/>
  <c r="CP20"/>
  <c r="CT20"/>
  <c r="CU20"/>
  <c r="CW20"/>
  <c r="CX20"/>
  <c r="CY20"/>
  <c r="CZ20"/>
  <c r="DA20"/>
  <c r="DB20"/>
  <c r="DC20"/>
  <c r="DD20"/>
  <c r="DE20"/>
  <c r="DF20"/>
  <c r="DG20"/>
  <c r="DH20"/>
  <c r="DI20"/>
  <c r="DJ20"/>
  <c r="DK20"/>
  <c r="DL20"/>
  <c r="DM20"/>
  <c r="DN20"/>
  <c r="DR20"/>
  <c r="DS20"/>
  <c r="DU20"/>
  <c r="DV20"/>
  <c r="DW20"/>
  <c r="DX20"/>
  <c r="DY20"/>
  <c r="DZ20"/>
  <c r="EB20"/>
  <c r="EC20"/>
  <c r="ED20"/>
  <c r="EE20"/>
  <c r="EF20"/>
  <c r="EG20"/>
  <c r="EH20"/>
  <c r="EI20"/>
  <c r="EJ20"/>
  <c r="EK20"/>
  <c r="EL20"/>
  <c r="EM20"/>
  <c r="EQ20"/>
  <c r="EU20"/>
  <c r="EV20"/>
  <c r="EW20"/>
  <c r="EZ20"/>
  <c r="FA20"/>
  <c r="FC20"/>
  <c r="FD20"/>
  <c r="FE20"/>
  <c r="FG20"/>
  <c r="FH20"/>
  <c r="FI20"/>
  <c r="GZ20"/>
  <c r="HM20"/>
  <c r="HP20"/>
  <c r="HQ20"/>
  <c r="HT20"/>
  <c r="HU20"/>
  <c r="HX20"/>
  <c r="HY20"/>
  <c r="IB20"/>
  <c r="D21"/>
  <c r="K21"/>
  <c r="V21"/>
  <c r="W21"/>
  <c r="X21"/>
  <c r="Z21"/>
  <c r="EP21" s="1"/>
  <c r="AA21"/>
  <c r="EQ21" s="1"/>
  <c r="AC21"/>
  <c r="AD21"/>
  <c r="ET21" s="1"/>
  <c r="AE21"/>
  <c r="EU21" s="1"/>
  <c r="AF21"/>
  <c r="AG21"/>
  <c r="AH21"/>
  <c r="AJ21"/>
  <c r="AK21"/>
  <c r="AL21"/>
  <c r="AM21"/>
  <c r="FC21" s="1"/>
  <c r="AN21"/>
  <c r="AO21"/>
  <c r="AP21"/>
  <c r="FF21" s="1"/>
  <c r="AQ21"/>
  <c r="FG21" s="1"/>
  <c r="AR21"/>
  <c r="AS21"/>
  <c r="AX21"/>
  <c r="AY21"/>
  <c r="BA21"/>
  <c r="BB21"/>
  <c r="BC21"/>
  <c r="BD21"/>
  <c r="BE21"/>
  <c r="BF21"/>
  <c r="BH21"/>
  <c r="BI21"/>
  <c r="BJ21"/>
  <c r="BK21"/>
  <c r="BL21"/>
  <c r="BM21"/>
  <c r="BN21"/>
  <c r="BO21"/>
  <c r="BP21"/>
  <c r="BQ21"/>
  <c r="BV21"/>
  <c r="BW21"/>
  <c r="BY21"/>
  <c r="BZ21"/>
  <c r="CA21"/>
  <c r="CB21"/>
  <c r="CC21"/>
  <c r="CD21"/>
  <c r="CF21"/>
  <c r="CG21"/>
  <c r="CH21"/>
  <c r="CI21"/>
  <c r="CJ21"/>
  <c r="CK21"/>
  <c r="CL21"/>
  <c r="CM21"/>
  <c r="CN21"/>
  <c r="CO21"/>
  <c r="CT21"/>
  <c r="CU21"/>
  <c r="CW21"/>
  <c r="CX21"/>
  <c r="CY21"/>
  <c r="CZ21"/>
  <c r="DA21"/>
  <c r="DB21"/>
  <c r="DD21"/>
  <c r="DE21"/>
  <c r="DF21"/>
  <c r="DG21"/>
  <c r="DH21"/>
  <c r="DI21"/>
  <c r="DJ21"/>
  <c r="DK21"/>
  <c r="DL21"/>
  <c r="DM21"/>
  <c r="DO21"/>
  <c r="DR21"/>
  <c r="DS21"/>
  <c r="DU21"/>
  <c r="DV21"/>
  <c r="DW21"/>
  <c r="DX21"/>
  <c r="DY21"/>
  <c r="DZ21"/>
  <c r="EB21"/>
  <c r="EC21"/>
  <c r="ED21"/>
  <c r="EE21"/>
  <c r="EF21"/>
  <c r="EG21"/>
  <c r="EH21"/>
  <c r="EI21"/>
  <c r="EJ21"/>
  <c r="EK21"/>
  <c r="EM21"/>
  <c r="ES21"/>
  <c r="EV21"/>
  <c r="EW21"/>
  <c r="EZ21"/>
  <c r="FA21"/>
  <c r="FD21"/>
  <c r="FE21"/>
  <c r="FH21"/>
  <c r="FI21"/>
  <c r="GO21"/>
  <c r="GR21"/>
  <c r="GS21"/>
  <c r="GV21"/>
  <c r="GW21"/>
  <c r="GZ21"/>
  <c r="HA21"/>
  <c r="HD21"/>
  <c r="HE21"/>
  <c r="HM21"/>
  <c r="HP21"/>
  <c r="HQ21"/>
  <c r="HT21"/>
  <c r="HU21"/>
  <c r="HX21"/>
  <c r="HY21"/>
  <c r="IB21"/>
  <c r="IC21"/>
  <c r="D22"/>
  <c r="K22"/>
  <c r="V22"/>
  <c r="W22"/>
  <c r="X22"/>
  <c r="Z22"/>
  <c r="AA22"/>
  <c r="AC22"/>
  <c r="AD22"/>
  <c r="ET34" s="1"/>
  <c r="AE22"/>
  <c r="AF22"/>
  <c r="AG22"/>
  <c r="AH22"/>
  <c r="AJ22"/>
  <c r="AK22"/>
  <c r="FA22" s="1"/>
  <c r="AL22"/>
  <c r="AM22"/>
  <c r="AN22"/>
  <c r="AO22"/>
  <c r="FE22" s="1"/>
  <c r="AP22"/>
  <c r="AQ22"/>
  <c r="AR22"/>
  <c r="AS22"/>
  <c r="FI22" s="1"/>
  <c r="AX22"/>
  <c r="AY22"/>
  <c r="BA22"/>
  <c r="BB22"/>
  <c r="BC22"/>
  <c r="BD22"/>
  <c r="BE22"/>
  <c r="BF22"/>
  <c r="BH22"/>
  <c r="BI22"/>
  <c r="BJ22"/>
  <c r="BK22"/>
  <c r="BL22"/>
  <c r="BM22"/>
  <c r="BN22"/>
  <c r="BO22"/>
  <c r="BP22"/>
  <c r="BQ22"/>
  <c r="BV22"/>
  <c r="BW22"/>
  <c r="BY22"/>
  <c r="BZ22"/>
  <c r="HN22" s="1"/>
  <c r="CA22"/>
  <c r="CB22"/>
  <c r="CC22"/>
  <c r="CD22"/>
  <c r="HR22" s="1"/>
  <c r="CF22"/>
  <c r="CG22"/>
  <c r="CH22"/>
  <c r="HV22" s="1"/>
  <c r="CI22"/>
  <c r="CJ22"/>
  <c r="CK22"/>
  <c r="CL22"/>
  <c r="HZ22" s="1"/>
  <c r="CM22"/>
  <c r="CN22"/>
  <c r="CO22"/>
  <c r="CQ22"/>
  <c r="CT22"/>
  <c r="CU22"/>
  <c r="CW22"/>
  <c r="CX22"/>
  <c r="CY22"/>
  <c r="CZ22"/>
  <c r="DA22"/>
  <c r="DB22"/>
  <c r="DD22"/>
  <c r="DE22"/>
  <c r="DF22"/>
  <c r="DG22"/>
  <c r="DH22"/>
  <c r="DI22"/>
  <c r="DJ22"/>
  <c r="DK22"/>
  <c r="DL22"/>
  <c r="DM22"/>
  <c r="DO22"/>
  <c r="DR22"/>
  <c r="DS22"/>
  <c r="DU22"/>
  <c r="DV22"/>
  <c r="DW22"/>
  <c r="DX22"/>
  <c r="DY22"/>
  <c r="DZ22"/>
  <c r="EB22"/>
  <c r="EC22"/>
  <c r="ED22"/>
  <c r="EE22"/>
  <c r="EF22"/>
  <c r="EG22"/>
  <c r="EH22"/>
  <c r="EI22"/>
  <c r="EJ22"/>
  <c r="EK22"/>
  <c r="EL22"/>
  <c r="EQ22"/>
  <c r="ET22"/>
  <c r="EU22"/>
  <c r="FB22"/>
  <c r="FC22"/>
  <c r="FF22"/>
  <c r="FG22"/>
  <c r="GO22"/>
  <c r="GP22"/>
  <c r="GR22"/>
  <c r="GS22"/>
  <c r="GT22"/>
  <c r="GV22"/>
  <c r="GW22"/>
  <c r="GX22"/>
  <c r="GZ22"/>
  <c r="HA22"/>
  <c r="HB22"/>
  <c r="HD22"/>
  <c r="HM22"/>
  <c r="HP22"/>
  <c r="HQ22"/>
  <c r="HT22"/>
  <c r="HX22"/>
  <c r="HY22"/>
  <c r="IB22"/>
  <c r="D23"/>
  <c r="K23"/>
  <c r="V23"/>
  <c r="W23"/>
  <c r="X23"/>
  <c r="Z23"/>
  <c r="AA23"/>
  <c r="EQ23" s="1"/>
  <c r="AC23"/>
  <c r="AD23"/>
  <c r="AE23"/>
  <c r="EU23" s="1"/>
  <c r="AF23"/>
  <c r="AG23"/>
  <c r="AH23"/>
  <c r="AI23"/>
  <c r="AJ23"/>
  <c r="AK23"/>
  <c r="AL23"/>
  <c r="AM23"/>
  <c r="FC23" s="1"/>
  <c r="AN23"/>
  <c r="AO23"/>
  <c r="AP23"/>
  <c r="AQ23"/>
  <c r="FG23" s="1"/>
  <c r="AR23"/>
  <c r="AS23"/>
  <c r="AX23"/>
  <c r="AY23"/>
  <c r="BA23"/>
  <c r="BB23"/>
  <c r="BC23"/>
  <c r="BD23"/>
  <c r="BE23"/>
  <c r="BF23"/>
  <c r="BH23"/>
  <c r="BI23"/>
  <c r="FY35" s="1"/>
  <c r="BJ23"/>
  <c r="BK23"/>
  <c r="BL23"/>
  <c r="BM23"/>
  <c r="GC35" s="1"/>
  <c r="BN23"/>
  <c r="BO23"/>
  <c r="BP23"/>
  <c r="BQ23"/>
  <c r="GG35" s="1"/>
  <c r="BV23"/>
  <c r="BW23"/>
  <c r="BY23"/>
  <c r="BZ23"/>
  <c r="CA23"/>
  <c r="CB23"/>
  <c r="CC23"/>
  <c r="CD23"/>
  <c r="CF23"/>
  <c r="CG23"/>
  <c r="CH23"/>
  <c r="CI23"/>
  <c r="CJ23"/>
  <c r="CK23"/>
  <c r="CL23"/>
  <c r="CM23"/>
  <c r="CN23"/>
  <c r="CO23"/>
  <c r="CT23"/>
  <c r="CU23"/>
  <c r="CW23"/>
  <c r="CX23"/>
  <c r="CY23"/>
  <c r="CZ23"/>
  <c r="DA23"/>
  <c r="DB23"/>
  <c r="DD23"/>
  <c r="DE23"/>
  <c r="DF23"/>
  <c r="DG23"/>
  <c r="DH23"/>
  <c r="DI23"/>
  <c r="DJ23"/>
  <c r="DK23"/>
  <c r="DL23"/>
  <c r="DM23"/>
  <c r="DO23"/>
  <c r="DR23"/>
  <c r="DS23"/>
  <c r="DU23"/>
  <c r="DV23"/>
  <c r="DW23"/>
  <c r="DX23"/>
  <c r="DY23"/>
  <c r="DZ23"/>
  <c r="EB23"/>
  <c r="EC23"/>
  <c r="ED23"/>
  <c r="EE23"/>
  <c r="EF23"/>
  <c r="EG23"/>
  <c r="EH23"/>
  <c r="EI23"/>
  <c r="EJ23"/>
  <c r="EK23"/>
  <c r="ET23"/>
  <c r="EV23"/>
  <c r="EX23"/>
  <c r="EZ23"/>
  <c r="FA23"/>
  <c r="FD23"/>
  <c r="FE23"/>
  <c r="FH23"/>
  <c r="FI23"/>
  <c r="GO23"/>
  <c r="GR23"/>
  <c r="GS23"/>
  <c r="GV23"/>
  <c r="GZ23"/>
  <c r="HA23"/>
  <c r="HD23"/>
  <c r="HK23"/>
  <c r="HM23"/>
  <c r="HP23"/>
  <c r="HQ23"/>
  <c r="HT23"/>
  <c r="HU23"/>
  <c r="HW23"/>
  <c r="HX23"/>
  <c r="HY23"/>
  <c r="IA23"/>
  <c r="IB23"/>
  <c r="IC23"/>
  <c r="D24"/>
  <c r="K24"/>
  <c r="V24"/>
  <c r="W24"/>
  <c r="X24"/>
  <c r="Z24"/>
  <c r="AA24"/>
  <c r="AC24"/>
  <c r="AD24"/>
  <c r="AE24"/>
  <c r="AF24"/>
  <c r="AG24"/>
  <c r="AH24"/>
  <c r="AJ24"/>
  <c r="AK24"/>
  <c r="FA24" s="1"/>
  <c r="AL24"/>
  <c r="AM24"/>
  <c r="AN24"/>
  <c r="AO24"/>
  <c r="AP24"/>
  <c r="AQ24"/>
  <c r="AR24"/>
  <c r="AS24"/>
  <c r="AX24"/>
  <c r="AY24"/>
  <c r="BA24"/>
  <c r="BB24"/>
  <c r="BC24"/>
  <c r="BD24"/>
  <c r="BE24"/>
  <c r="BF24"/>
  <c r="BH24"/>
  <c r="BI24"/>
  <c r="BJ24"/>
  <c r="BK24"/>
  <c r="BL24"/>
  <c r="BM24"/>
  <c r="BN24"/>
  <c r="BO24"/>
  <c r="BP24"/>
  <c r="BQ24"/>
  <c r="BV24"/>
  <c r="HJ24" s="1"/>
  <c r="BW24"/>
  <c r="BY24"/>
  <c r="BZ24"/>
  <c r="HN24" s="1"/>
  <c r="CA24"/>
  <c r="CB24"/>
  <c r="CC24"/>
  <c r="CD24"/>
  <c r="HR24" s="1"/>
  <c r="CF24"/>
  <c r="CG24"/>
  <c r="CH24"/>
  <c r="CI24"/>
  <c r="CJ24"/>
  <c r="CK24"/>
  <c r="CL24"/>
  <c r="CM24"/>
  <c r="CN24"/>
  <c r="CO24"/>
  <c r="CT24"/>
  <c r="CU24"/>
  <c r="CW24"/>
  <c r="CX24"/>
  <c r="CY24"/>
  <c r="CZ24"/>
  <c r="DA24"/>
  <c r="DB24"/>
  <c r="DD24"/>
  <c r="DE24"/>
  <c r="DF24"/>
  <c r="DG24"/>
  <c r="DH24"/>
  <c r="DI24"/>
  <c r="DJ24"/>
  <c r="DK24"/>
  <c r="DL24"/>
  <c r="DM24"/>
  <c r="DR24"/>
  <c r="DS24"/>
  <c r="DU24"/>
  <c r="DV24"/>
  <c r="DW24"/>
  <c r="DX24"/>
  <c r="DY24"/>
  <c r="DZ24"/>
  <c r="EB24"/>
  <c r="EC24"/>
  <c r="ED24"/>
  <c r="EE24"/>
  <c r="EF24"/>
  <c r="EG24"/>
  <c r="EH24"/>
  <c r="EI24"/>
  <c r="EJ24"/>
  <c r="EK24"/>
  <c r="EL24"/>
  <c r="EQ24"/>
  <c r="ET24"/>
  <c r="EU24"/>
  <c r="EX24"/>
  <c r="FB24"/>
  <c r="FC24"/>
  <c r="FF24"/>
  <c r="FG24"/>
  <c r="GL24"/>
  <c r="GR24"/>
  <c r="GS24"/>
  <c r="GT24"/>
  <c r="GV24"/>
  <c r="GX24"/>
  <c r="GZ24"/>
  <c r="HD24"/>
  <c r="HP24"/>
  <c r="HT24"/>
  <c r="HX24"/>
  <c r="IB24"/>
  <c r="D25"/>
  <c r="K25"/>
  <c r="V25"/>
  <c r="W25"/>
  <c r="X25"/>
  <c r="Z25"/>
  <c r="AA25"/>
  <c r="EQ25" s="1"/>
  <c r="AC25"/>
  <c r="AD25"/>
  <c r="AE25"/>
  <c r="EU25" s="1"/>
  <c r="AF25"/>
  <c r="AG25"/>
  <c r="AH25"/>
  <c r="AJ25"/>
  <c r="AK25"/>
  <c r="AL25"/>
  <c r="AM25"/>
  <c r="FC25" s="1"/>
  <c r="AN25"/>
  <c r="AO25"/>
  <c r="AP25"/>
  <c r="AQ25"/>
  <c r="FG25" s="1"/>
  <c r="AR25"/>
  <c r="AS25"/>
  <c r="AX25"/>
  <c r="AY25"/>
  <c r="BA25"/>
  <c r="BB25"/>
  <c r="BC25"/>
  <c r="BD25"/>
  <c r="BE25"/>
  <c r="BF25"/>
  <c r="BH25"/>
  <c r="BI25"/>
  <c r="BJ25"/>
  <c r="BK25"/>
  <c r="BL25"/>
  <c r="BM25"/>
  <c r="BN25"/>
  <c r="BO25"/>
  <c r="BP25"/>
  <c r="BQ25"/>
  <c r="BV25"/>
  <c r="BW25"/>
  <c r="BY25"/>
  <c r="BZ25"/>
  <c r="CA25"/>
  <c r="CB25"/>
  <c r="CC25"/>
  <c r="CD25"/>
  <c r="CF25"/>
  <c r="CG25"/>
  <c r="CH25"/>
  <c r="CI25"/>
  <c r="CJ25"/>
  <c r="CK25"/>
  <c r="CL25"/>
  <c r="CM25"/>
  <c r="CN25"/>
  <c r="CO25"/>
  <c r="CT25"/>
  <c r="CU25"/>
  <c r="CW25"/>
  <c r="CX25"/>
  <c r="CY25"/>
  <c r="CZ25"/>
  <c r="DA25"/>
  <c r="DB25"/>
  <c r="DD25"/>
  <c r="DE25"/>
  <c r="DF25"/>
  <c r="DG25"/>
  <c r="DH25"/>
  <c r="DI25"/>
  <c r="DJ25"/>
  <c r="DK25"/>
  <c r="DL25"/>
  <c r="DM25"/>
  <c r="DN25"/>
  <c r="DO25"/>
  <c r="DR25"/>
  <c r="DS25"/>
  <c r="DU25"/>
  <c r="DV25"/>
  <c r="DW25"/>
  <c r="DX25"/>
  <c r="DY25"/>
  <c r="DZ25"/>
  <c r="EA25"/>
  <c r="EB25"/>
  <c r="EC25"/>
  <c r="ED25"/>
  <c r="EE25"/>
  <c r="EF25"/>
  <c r="EG25"/>
  <c r="EH25"/>
  <c r="EI25"/>
  <c r="EJ25"/>
  <c r="EK25"/>
  <c r="EM25"/>
  <c r="EP25"/>
  <c r="EV25"/>
  <c r="EZ25"/>
  <c r="FA25"/>
  <c r="FD25"/>
  <c r="FE25"/>
  <c r="FH25"/>
  <c r="FI25"/>
  <c r="GR25"/>
  <c r="GV25"/>
  <c r="GZ25"/>
  <c r="HD25"/>
  <c r="HK25"/>
  <c r="HM25"/>
  <c r="HP25"/>
  <c r="HQ25"/>
  <c r="HT25"/>
  <c r="HU25"/>
  <c r="HW25"/>
  <c r="HX25"/>
  <c r="HY25"/>
  <c r="IB25"/>
  <c r="IC25"/>
  <c r="D26"/>
  <c r="K26"/>
  <c r="EA26" s="1"/>
  <c r="V26"/>
  <c r="W26"/>
  <c r="X26"/>
  <c r="Z26"/>
  <c r="AA26"/>
  <c r="AC26"/>
  <c r="ES26" s="1"/>
  <c r="AD26"/>
  <c r="ET26" s="1"/>
  <c r="AE26"/>
  <c r="AF26"/>
  <c r="AG26"/>
  <c r="EW26" s="1"/>
  <c r="AH26"/>
  <c r="AJ26"/>
  <c r="AK26"/>
  <c r="FA26" s="1"/>
  <c r="AL26"/>
  <c r="FB26" s="1"/>
  <c r="AM26"/>
  <c r="AN26"/>
  <c r="AO26"/>
  <c r="FE26" s="1"/>
  <c r="AP26"/>
  <c r="AQ26"/>
  <c r="AR26"/>
  <c r="AS26"/>
  <c r="FI26" s="1"/>
  <c r="AX26"/>
  <c r="AY26"/>
  <c r="BA26"/>
  <c r="BB26"/>
  <c r="BC26"/>
  <c r="BD26"/>
  <c r="BE26"/>
  <c r="BF26"/>
  <c r="BH26"/>
  <c r="BI26"/>
  <c r="BJ26"/>
  <c r="BK26"/>
  <c r="BL26"/>
  <c r="BM26"/>
  <c r="BN26"/>
  <c r="BO26"/>
  <c r="BP26"/>
  <c r="BQ26"/>
  <c r="BV26"/>
  <c r="HJ26" s="1"/>
  <c r="BW26"/>
  <c r="BY26"/>
  <c r="GO27" s="1"/>
  <c r="BZ26"/>
  <c r="CA26"/>
  <c r="CB26"/>
  <c r="CC26"/>
  <c r="HQ26" s="1"/>
  <c r="CD26"/>
  <c r="HR26" s="1"/>
  <c r="CF26"/>
  <c r="CG26"/>
  <c r="CH26"/>
  <c r="HV26" s="1"/>
  <c r="CI26"/>
  <c r="CJ26"/>
  <c r="CK26"/>
  <c r="CL26"/>
  <c r="CM26"/>
  <c r="CN26"/>
  <c r="CO26"/>
  <c r="CQ26"/>
  <c r="CT26"/>
  <c r="CU26"/>
  <c r="CW26"/>
  <c r="CX26"/>
  <c r="CY26"/>
  <c r="CZ26"/>
  <c r="DA26"/>
  <c r="DB26"/>
  <c r="DC26"/>
  <c r="DD26"/>
  <c r="DE26"/>
  <c r="DF26"/>
  <c r="DG26"/>
  <c r="DH26"/>
  <c r="DI26"/>
  <c r="DJ26"/>
  <c r="DK26"/>
  <c r="DL26"/>
  <c r="DM26"/>
  <c r="DO26"/>
  <c r="DR26"/>
  <c r="DS26"/>
  <c r="DU26"/>
  <c r="DV26"/>
  <c r="DW26"/>
  <c r="DX26"/>
  <c r="DY26"/>
  <c r="DZ26"/>
  <c r="EB26"/>
  <c r="EC26"/>
  <c r="ED26"/>
  <c r="EE26"/>
  <c r="EF26"/>
  <c r="EG26"/>
  <c r="EH26"/>
  <c r="EI26"/>
  <c r="EJ26"/>
  <c r="EK26"/>
  <c r="EP26"/>
  <c r="EQ26"/>
  <c r="EU26"/>
  <c r="EX26"/>
  <c r="FC26"/>
  <c r="FF26"/>
  <c r="FG26"/>
  <c r="GL26"/>
  <c r="GR26"/>
  <c r="GS26"/>
  <c r="GT26"/>
  <c r="GV26"/>
  <c r="GW26"/>
  <c r="GX26"/>
  <c r="GZ26"/>
  <c r="HA26"/>
  <c r="HD26"/>
  <c r="HE26"/>
  <c r="HM26"/>
  <c r="HP26"/>
  <c r="HT26"/>
  <c r="HU26"/>
  <c r="HX26"/>
  <c r="HY26"/>
  <c r="IB26"/>
  <c r="IC26"/>
  <c r="D27"/>
  <c r="K27"/>
  <c r="DC27" s="1"/>
  <c r="V27"/>
  <c r="W27"/>
  <c r="X27"/>
  <c r="Z27"/>
  <c r="AA27"/>
  <c r="EQ27" s="1"/>
  <c r="AC27"/>
  <c r="AD27"/>
  <c r="AE27"/>
  <c r="EU27" s="1"/>
  <c r="AF27"/>
  <c r="AG27"/>
  <c r="AH27"/>
  <c r="AJ27"/>
  <c r="AK27"/>
  <c r="AL27"/>
  <c r="AM27"/>
  <c r="FC27" s="1"/>
  <c r="AN27"/>
  <c r="AO27"/>
  <c r="AP27"/>
  <c r="AQ27"/>
  <c r="FG27" s="1"/>
  <c r="AR27"/>
  <c r="AS27"/>
  <c r="AX27"/>
  <c r="AY27"/>
  <c r="BA27"/>
  <c r="BB27"/>
  <c r="BC27"/>
  <c r="BD27"/>
  <c r="BE27"/>
  <c r="FU39" s="1"/>
  <c r="BF27"/>
  <c r="BH27"/>
  <c r="BI27"/>
  <c r="BJ27"/>
  <c r="BK27"/>
  <c r="BL27"/>
  <c r="BM27"/>
  <c r="BN27"/>
  <c r="BO27"/>
  <c r="BP27"/>
  <c r="BQ27"/>
  <c r="BV27"/>
  <c r="BW27"/>
  <c r="BY27"/>
  <c r="BZ27"/>
  <c r="GP28" s="1"/>
  <c r="CA27"/>
  <c r="CB27"/>
  <c r="CC27"/>
  <c r="CD27"/>
  <c r="CE27"/>
  <c r="CF27"/>
  <c r="CG27"/>
  <c r="CH27"/>
  <c r="CI27"/>
  <c r="CJ27"/>
  <c r="CK27"/>
  <c r="CL27"/>
  <c r="CM27"/>
  <c r="CN27"/>
  <c r="CO27"/>
  <c r="CQ27"/>
  <c r="CT27"/>
  <c r="CU27"/>
  <c r="CW27"/>
  <c r="CX27"/>
  <c r="CY27"/>
  <c r="CZ27"/>
  <c r="DA27"/>
  <c r="DB27"/>
  <c r="DD27"/>
  <c r="DE27"/>
  <c r="DF27"/>
  <c r="DG27"/>
  <c r="DH27"/>
  <c r="DI27"/>
  <c r="DJ27"/>
  <c r="DK27"/>
  <c r="DL27"/>
  <c r="DM27"/>
  <c r="DO27"/>
  <c r="DR27"/>
  <c r="DS27"/>
  <c r="DU27"/>
  <c r="DV27"/>
  <c r="DW27"/>
  <c r="DX27"/>
  <c r="DY27"/>
  <c r="DZ27"/>
  <c r="EA27"/>
  <c r="EB27"/>
  <c r="EC27"/>
  <c r="ED27"/>
  <c r="EE27"/>
  <c r="EF27"/>
  <c r="EG27"/>
  <c r="EH27"/>
  <c r="EI27"/>
  <c r="EJ27"/>
  <c r="EK27"/>
  <c r="EM27"/>
  <c r="EP27"/>
  <c r="EV27"/>
  <c r="EW27"/>
  <c r="EZ27"/>
  <c r="FA27"/>
  <c r="FD27"/>
  <c r="FE27"/>
  <c r="FH27"/>
  <c r="FI27"/>
  <c r="GM27"/>
  <c r="GR27"/>
  <c r="GV27"/>
  <c r="GW27"/>
  <c r="GZ27"/>
  <c r="HA27"/>
  <c r="HD27"/>
  <c r="HE27"/>
  <c r="HK27"/>
  <c r="HM27"/>
  <c r="HP27"/>
  <c r="HQ27"/>
  <c r="HT27"/>
  <c r="HU27"/>
  <c r="HX27"/>
  <c r="HY27"/>
  <c r="IB27"/>
  <c r="IC27"/>
  <c r="D28"/>
  <c r="K28"/>
  <c r="V28"/>
  <c r="W28"/>
  <c r="X28"/>
  <c r="Z28"/>
  <c r="EP28" s="1"/>
  <c r="AA28"/>
  <c r="AC28"/>
  <c r="AD28"/>
  <c r="AE28"/>
  <c r="AF28"/>
  <c r="AG28"/>
  <c r="AH28"/>
  <c r="AJ28"/>
  <c r="AK28"/>
  <c r="FA28" s="1"/>
  <c r="AL28"/>
  <c r="FB28" s="1"/>
  <c r="AM28"/>
  <c r="AN28"/>
  <c r="AO28"/>
  <c r="FE28" s="1"/>
  <c r="AP28"/>
  <c r="AQ28"/>
  <c r="AR28"/>
  <c r="AS28"/>
  <c r="FI28" s="1"/>
  <c r="AX28"/>
  <c r="AY28"/>
  <c r="BA28"/>
  <c r="BB28"/>
  <c r="BC28"/>
  <c r="BD28"/>
  <c r="BE28"/>
  <c r="BF28"/>
  <c r="BH28"/>
  <c r="BI28"/>
  <c r="BJ28"/>
  <c r="BK28"/>
  <c r="BL28"/>
  <c r="BM28"/>
  <c r="BN28"/>
  <c r="BO28"/>
  <c r="BP28"/>
  <c r="BQ28"/>
  <c r="BV28"/>
  <c r="HJ28" s="1"/>
  <c r="BW28"/>
  <c r="HK28" s="1"/>
  <c r="BY28"/>
  <c r="BZ28"/>
  <c r="HN28" s="1"/>
  <c r="CA28"/>
  <c r="CB28"/>
  <c r="CC28"/>
  <c r="CD28"/>
  <c r="HR28" s="1"/>
  <c r="CF28"/>
  <c r="CG28"/>
  <c r="CH28"/>
  <c r="CI28"/>
  <c r="CJ28"/>
  <c r="CK28"/>
  <c r="CL28"/>
  <c r="CM28"/>
  <c r="CN28"/>
  <c r="CO28"/>
  <c r="CT28"/>
  <c r="CU28"/>
  <c r="CW28"/>
  <c r="CX28"/>
  <c r="CY28"/>
  <c r="CZ28"/>
  <c r="DA28"/>
  <c r="DB28"/>
  <c r="DD28"/>
  <c r="DE28"/>
  <c r="DF28"/>
  <c r="DG28"/>
  <c r="DH28"/>
  <c r="DI28"/>
  <c r="DJ28"/>
  <c r="DK28"/>
  <c r="DL28"/>
  <c r="DM28"/>
  <c r="DO28"/>
  <c r="DR28"/>
  <c r="DS28"/>
  <c r="DU28"/>
  <c r="DV28"/>
  <c r="DW28"/>
  <c r="DX28"/>
  <c r="DY28"/>
  <c r="DZ28"/>
  <c r="EB28"/>
  <c r="EC28"/>
  <c r="ED28"/>
  <c r="EE28"/>
  <c r="EF28"/>
  <c r="EG28"/>
  <c r="EH28"/>
  <c r="EI28"/>
  <c r="EJ28"/>
  <c r="EK28"/>
  <c r="EL28"/>
  <c r="EM28"/>
  <c r="EQ28"/>
  <c r="ET28"/>
  <c r="EU28"/>
  <c r="EV28"/>
  <c r="EX28"/>
  <c r="EZ28"/>
  <c r="FC28"/>
  <c r="FD28"/>
  <c r="FF28"/>
  <c r="FG28"/>
  <c r="FH28"/>
  <c r="GM28"/>
  <c r="GO28"/>
  <c r="GR28"/>
  <c r="GV28"/>
  <c r="GZ28"/>
  <c r="HD28"/>
  <c r="HE28"/>
  <c r="HP28"/>
  <c r="HT28"/>
  <c r="HX28"/>
  <c r="IB28"/>
  <c r="D29"/>
  <c r="K29"/>
  <c r="V29"/>
  <c r="W29"/>
  <c r="X29"/>
  <c r="Z29"/>
  <c r="EP29" s="1"/>
  <c r="AA29"/>
  <c r="EQ29" s="1"/>
  <c r="AC29"/>
  <c r="AD29"/>
  <c r="ET29" s="1"/>
  <c r="AE29"/>
  <c r="AF29"/>
  <c r="EV29" s="1"/>
  <c r="AG29"/>
  <c r="AH29"/>
  <c r="EX29" s="1"/>
  <c r="AJ29"/>
  <c r="EZ29" s="1"/>
  <c r="AK29"/>
  <c r="AL29"/>
  <c r="FB29" s="1"/>
  <c r="AM29"/>
  <c r="AN29"/>
  <c r="FD29" s="1"/>
  <c r="AO29"/>
  <c r="AP29"/>
  <c r="AQ29"/>
  <c r="FG29" s="1"/>
  <c r="AR29"/>
  <c r="FH29" s="1"/>
  <c r="AS29"/>
  <c r="AX29"/>
  <c r="AY29"/>
  <c r="FO29" s="1"/>
  <c r="BA29"/>
  <c r="BB29"/>
  <c r="FR29" s="1"/>
  <c r="BC29"/>
  <c r="FS29" s="1"/>
  <c r="BD29"/>
  <c r="BE29"/>
  <c r="BF29"/>
  <c r="BH29"/>
  <c r="BI29"/>
  <c r="BJ29"/>
  <c r="FZ29" s="1"/>
  <c r="BK29"/>
  <c r="GA29" s="1"/>
  <c r="BL29"/>
  <c r="BM29"/>
  <c r="BN29"/>
  <c r="GD29" s="1"/>
  <c r="BO29"/>
  <c r="GE29" s="1"/>
  <c r="BP29"/>
  <c r="BQ29"/>
  <c r="BV29"/>
  <c r="BW29"/>
  <c r="BY29"/>
  <c r="BZ29"/>
  <c r="CA29"/>
  <c r="CB29"/>
  <c r="CC29"/>
  <c r="CD29"/>
  <c r="CF29"/>
  <c r="CG29"/>
  <c r="CH29"/>
  <c r="CI29"/>
  <c r="CJ29"/>
  <c r="CK29"/>
  <c r="CL29"/>
  <c r="CM29"/>
  <c r="CN29"/>
  <c r="CO29"/>
  <c r="CT29"/>
  <c r="CU29"/>
  <c r="CW29"/>
  <c r="CX29"/>
  <c r="CY29"/>
  <c r="CZ29"/>
  <c r="DA29"/>
  <c r="DB29"/>
  <c r="DD29"/>
  <c r="DE29"/>
  <c r="DF29"/>
  <c r="DG29"/>
  <c r="DH29"/>
  <c r="DI29"/>
  <c r="DJ29"/>
  <c r="DK29"/>
  <c r="DL29"/>
  <c r="DM29"/>
  <c r="DN29"/>
  <c r="DR29"/>
  <c r="DS29"/>
  <c r="DU29"/>
  <c r="DV29"/>
  <c r="DW29"/>
  <c r="DX29"/>
  <c r="DY29"/>
  <c r="DZ29"/>
  <c r="EB29"/>
  <c r="EC29"/>
  <c r="ED29"/>
  <c r="EE29"/>
  <c r="EF29"/>
  <c r="EG29"/>
  <c r="EH29"/>
  <c r="EI29"/>
  <c r="EJ29"/>
  <c r="EK29"/>
  <c r="EM29"/>
  <c r="ES29"/>
  <c r="EW29"/>
  <c r="FA29"/>
  <c r="FE29"/>
  <c r="FF29"/>
  <c r="FI29"/>
  <c r="FQ29"/>
  <c r="FT29"/>
  <c r="FU29"/>
  <c r="FX29"/>
  <c r="FY29"/>
  <c r="GB29"/>
  <c r="GC29"/>
  <c r="GF29"/>
  <c r="GG29"/>
  <c r="GM29"/>
  <c r="GR29"/>
  <c r="GV29"/>
  <c r="GZ29"/>
  <c r="HC29"/>
  <c r="HD29"/>
  <c r="HM29"/>
  <c r="HN29"/>
  <c r="HP29"/>
  <c r="HQ29"/>
  <c r="HR29"/>
  <c r="HT29"/>
  <c r="HU29"/>
  <c r="HV29"/>
  <c r="HX29"/>
  <c r="HY29"/>
  <c r="HZ29"/>
  <c r="IB29"/>
  <c r="IC29"/>
  <c r="D30"/>
  <c r="K30"/>
  <c r="AI30" s="1"/>
  <c r="V30"/>
  <c r="AT30" s="1"/>
  <c r="W30"/>
  <c r="X30"/>
  <c r="DP30" s="1"/>
  <c r="Z30"/>
  <c r="AA30"/>
  <c r="AB30"/>
  <c r="AC30"/>
  <c r="ES30" s="1"/>
  <c r="AD30"/>
  <c r="ET30" s="1"/>
  <c r="AE30"/>
  <c r="AF30"/>
  <c r="AG30"/>
  <c r="EW30" s="1"/>
  <c r="AH30"/>
  <c r="EX30" s="1"/>
  <c r="AJ30"/>
  <c r="EZ30" s="1"/>
  <c r="AK30"/>
  <c r="AL30"/>
  <c r="FB30" s="1"/>
  <c r="AM30"/>
  <c r="AN30"/>
  <c r="AO30"/>
  <c r="AP30"/>
  <c r="FF30" s="1"/>
  <c r="AQ30"/>
  <c r="AR30"/>
  <c r="FH30" s="1"/>
  <c r="AS30"/>
  <c r="AX30"/>
  <c r="AY30"/>
  <c r="AZ30"/>
  <c r="BA30"/>
  <c r="FQ30" s="1"/>
  <c r="BB30"/>
  <c r="BC30"/>
  <c r="BD30"/>
  <c r="FT30" s="1"/>
  <c r="BE30"/>
  <c r="FU30" s="1"/>
  <c r="BF30"/>
  <c r="BH30"/>
  <c r="FX30" s="1"/>
  <c r="BI30"/>
  <c r="FY30" s="1"/>
  <c r="BJ30"/>
  <c r="BK30"/>
  <c r="BL30"/>
  <c r="GB30" s="1"/>
  <c r="BM30"/>
  <c r="GC30" s="1"/>
  <c r="BN30"/>
  <c r="BO30"/>
  <c r="BP30"/>
  <c r="GF30" s="1"/>
  <c r="BQ30"/>
  <c r="GG30" s="1"/>
  <c r="BV30"/>
  <c r="BW30"/>
  <c r="BX30"/>
  <c r="BY30"/>
  <c r="BZ30"/>
  <c r="CA30"/>
  <c r="CB30"/>
  <c r="GR30" s="1"/>
  <c r="CC30"/>
  <c r="CD30"/>
  <c r="CF30"/>
  <c r="GV30" s="1"/>
  <c r="CG30"/>
  <c r="GW31" s="1"/>
  <c r="CH30"/>
  <c r="CI30"/>
  <c r="CJ30"/>
  <c r="GZ30" s="1"/>
  <c r="CK30"/>
  <c r="HA31" s="1"/>
  <c r="CL30"/>
  <c r="CM30"/>
  <c r="CN30"/>
  <c r="HD30" s="1"/>
  <c r="CO30"/>
  <c r="HE31" s="1"/>
  <c r="CT30"/>
  <c r="CU30"/>
  <c r="CV30"/>
  <c r="CW30"/>
  <c r="CX30"/>
  <c r="CY30"/>
  <c r="CZ30"/>
  <c r="DA30"/>
  <c r="DB30"/>
  <c r="DD30"/>
  <c r="DE30"/>
  <c r="DF30"/>
  <c r="DG30"/>
  <c r="DH30"/>
  <c r="DI30"/>
  <c r="DJ30"/>
  <c r="DK30"/>
  <c r="DL30"/>
  <c r="DM30"/>
  <c r="DO30"/>
  <c r="DR30"/>
  <c r="DS30"/>
  <c r="DT30"/>
  <c r="DU30"/>
  <c r="DV30"/>
  <c r="DW30"/>
  <c r="DX30"/>
  <c r="DY30"/>
  <c r="DZ30"/>
  <c r="EB30"/>
  <c r="EC30"/>
  <c r="ED30"/>
  <c r="EE30"/>
  <c r="EF30"/>
  <c r="EG30"/>
  <c r="EH30"/>
  <c r="EI30"/>
  <c r="EJ30"/>
  <c r="EK30"/>
  <c r="EQ30"/>
  <c r="EU30"/>
  <c r="EV30"/>
  <c r="FC30"/>
  <c r="FD30"/>
  <c r="FG30"/>
  <c r="FO30"/>
  <c r="FR30"/>
  <c r="FV30"/>
  <c r="FZ30"/>
  <c r="GD30"/>
  <c r="GP30"/>
  <c r="GT30"/>
  <c r="GW30"/>
  <c r="GX30"/>
  <c r="HA30"/>
  <c r="HB30"/>
  <c r="HE30"/>
  <c r="HK30"/>
  <c r="HN30"/>
  <c r="HO30"/>
  <c r="HP30"/>
  <c r="HR30"/>
  <c r="HT30"/>
  <c r="HV30"/>
  <c r="HW30"/>
  <c r="HX30"/>
  <c r="HZ30"/>
  <c r="IA30"/>
  <c r="IB30"/>
  <c r="D31"/>
  <c r="K31"/>
  <c r="V31"/>
  <c r="W31"/>
  <c r="CQ31" s="1"/>
  <c r="X31"/>
  <c r="EN31" s="1"/>
  <c r="Z31"/>
  <c r="EP31" s="1"/>
  <c r="AA31"/>
  <c r="EQ31" s="1"/>
  <c r="AC31"/>
  <c r="AD31"/>
  <c r="AE31"/>
  <c r="EU31" s="1"/>
  <c r="AF31"/>
  <c r="AG31"/>
  <c r="AH31"/>
  <c r="AI31"/>
  <c r="AJ31"/>
  <c r="EZ31" s="1"/>
  <c r="AK31"/>
  <c r="AL31"/>
  <c r="AM31"/>
  <c r="FC31" s="1"/>
  <c r="AN31"/>
  <c r="FD31" s="1"/>
  <c r="AO31"/>
  <c r="AP31"/>
  <c r="AQ31"/>
  <c r="FG31" s="1"/>
  <c r="AR31"/>
  <c r="FH31" s="1"/>
  <c r="AS31"/>
  <c r="AX31"/>
  <c r="FN31" s="1"/>
  <c r="AY31"/>
  <c r="FO31" s="1"/>
  <c r="BA31"/>
  <c r="FQ31" s="1"/>
  <c r="BB31"/>
  <c r="FR31" s="1"/>
  <c r="BC31"/>
  <c r="FS31" s="1"/>
  <c r="BD31"/>
  <c r="BE31"/>
  <c r="BF31"/>
  <c r="FV31" s="1"/>
  <c r="BH31"/>
  <c r="BI31"/>
  <c r="FY31" s="1"/>
  <c r="BJ31"/>
  <c r="FZ31" s="1"/>
  <c r="BK31"/>
  <c r="GA31" s="1"/>
  <c r="BL31"/>
  <c r="BM31"/>
  <c r="BN31"/>
  <c r="GD31" s="1"/>
  <c r="BO31"/>
  <c r="GE31" s="1"/>
  <c r="BP31"/>
  <c r="BQ31"/>
  <c r="GG31" s="1"/>
  <c r="BV31"/>
  <c r="GL31" s="1"/>
  <c r="BW31"/>
  <c r="BY31"/>
  <c r="BZ31"/>
  <c r="GP31" s="1"/>
  <c r="CA31"/>
  <c r="GQ32" s="1"/>
  <c r="CB31"/>
  <c r="CC31"/>
  <c r="CD31"/>
  <c r="GT31" s="1"/>
  <c r="CF31"/>
  <c r="CG31"/>
  <c r="CH31"/>
  <c r="GX31" s="1"/>
  <c r="CI31"/>
  <c r="GY32" s="1"/>
  <c r="CJ31"/>
  <c r="CK31"/>
  <c r="CL31"/>
  <c r="HB31" s="1"/>
  <c r="CM31"/>
  <c r="HC32" s="1"/>
  <c r="CN31"/>
  <c r="CO31"/>
  <c r="CT31"/>
  <c r="CU31"/>
  <c r="CW31"/>
  <c r="CX31"/>
  <c r="CY31"/>
  <c r="CZ31"/>
  <c r="DA31"/>
  <c r="DB31"/>
  <c r="DD31"/>
  <c r="DE31"/>
  <c r="DF31"/>
  <c r="DG31"/>
  <c r="DH31"/>
  <c r="DI31"/>
  <c r="DJ31"/>
  <c r="DK31"/>
  <c r="DL31"/>
  <c r="DM31"/>
  <c r="DR31"/>
  <c r="DS31"/>
  <c r="DT31"/>
  <c r="DU31"/>
  <c r="DV31"/>
  <c r="DW31"/>
  <c r="DX31"/>
  <c r="DY31"/>
  <c r="DZ31"/>
  <c r="EB31"/>
  <c r="EC31"/>
  <c r="ED31"/>
  <c r="EE31"/>
  <c r="EF31"/>
  <c r="EG31"/>
  <c r="EH31"/>
  <c r="EI31"/>
  <c r="EJ31"/>
  <c r="EK31"/>
  <c r="ES31"/>
  <c r="ET31"/>
  <c r="EW31"/>
  <c r="EX31"/>
  <c r="FA31"/>
  <c r="FB31"/>
  <c r="FE31"/>
  <c r="FF31"/>
  <c r="FI31"/>
  <c r="FT31"/>
  <c r="FU31"/>
  <c r="FX31"/>
  <c r="GB31"/>
  <c r="GC31"/>
  <c r="GF31"/>
  <c r="GM31"/>
  <c r="GQ31"/>
  <c r="GR31"/>
  <c r="GV31"/>
  <c r="GY31"/>
  <c r="HC31"/>
  <c r="HD31"/>
  <c r="HJ31"/>
  <c r="HM31"/>
  <c r="HN31"/>
  <c r="HQ31"/>
  <c r="HR31"/>
  <c r="HU31"/>
  <c r="HW31"/>
  <c r="HY31"/>
  <c r="HZ31"/>
  <c r="IC31"/>
  <c r="D32"/>
  <c r="DT32" s="1"/>
  <c r="K32"/>
  <c r="EA32" s="1"/>
  <c r="V32"/>
  <c r="EL32" s="1"/>
  <c r="W32"/>
  <c r="X32"/>
  <c r="Z32"/>
  <c r="EP32" s="1"/>
  <c r="AA32"/>
  <c r="AB32"/>
  <c r="AC32"/>
  <c r="AD32"/>
  <c r="AE32"/>
  <c r="AF32"/>
  <c r="EV32" s="1"/>
  <c r="AG32"/>
  <c r="AH32"/>
  <c r="AJ32"/>
  <c r="EZ32" s="1"/>
  <c r="AK32"/>
  <c r="FA32" s="1"/>
  <c r="AL32"/>
  <c r="AM32"/>
  <c r="AN32"/>
  <c r="FD32" s="1"/>
  <c r="AO32"/>
  <c r="FE32" s="1"/>
  <c r="AP32"/>
  <c r="AQ32"/>
  <c r="AR32"/>
  <c r="FH32" s="1"/>
  <c r="AS32"/>
  <c r="FI32" s="1"/>
  <c r="AX32"/>
  <c r="AY32"/>
  <c r="AZ32"/>
  <c r="BA32"/>
  <c r="FQ32" s="1"/>
  <c r="BB32"/>
  <c r="BC32"/>
  <c r="BD32"/>
  <c r="FT32" s="1"/>
  <c r="BE32"/>
  <c r="FU32" s="1"/>
  <c r="BF32"/>
  <c r="BH32"/>
  <c r="FX32" s="1"/>
  <c r="BI32"/>
  <c r="FY32" s="1"/>
  <c r="BJ32"/>
  <c r="BK32"/>
  <c r="BL32"/>
  <c r="GB32" s="1"/>
  <c r="BM32"/>
  <c r="GC32" s="1"/>
  <c r="BN32"/>
  <c r="BO32"/>
  <c r="BP32"/>
  <c r="GF32" s="1"/>
  <c r="BQ32"/>
  <c r="GG32" s="1"/>
  <c r="BV32"/>
  <c r="BW32"/>
  <c r="BX32"/>
  <c r="BY32"/>
  <c r="GO33" s="1"/>
  <c r="BZ32"/>
  <c r="CA32"/>
  <c r="CB32"/>
  <c r="GR32" s="1"/>
  <c r="CC32"/>
  <c r="GS33" s="1"/>
  <c r="CD32"/>
  <c r="CF32"/>
  <c r="CG32"/>
  <c r="GW33" s="1"/>
  <c r="CH32"/>
  <c r="CI32"/>
  <c r="CJ32"/>
  <c r="CK32"/>
  <c r="HA33" s="1"/>
  <c r="CL32"/>
  <c r="CM32"/>
  <c r="CN32"/>
  <c r="CO32"/>
  <c r="HE33" s="1"/>
  <c r="CT32"/>
  <c r="CU32"/>
  <c r="CV32"/>
  <c r="CW32"/>
  <c r="CX32"/>
  <c r="CY32"/>
  <c r="CZ32"/>
  <c r="DA32"/>
  <c r="DB32"/>
  <c r="DC32"/>
  <c r="DD32"/>
  <c r="DE32"/>
  <c r="DF32"/>
  <c r="DG32"/>
  <c r="DH32"/>
  <c r="DI32"/>
  <c r="DJ32"/>
  <c r="DK32"/>
  <c r="DL32"/>
  <c r="DM32"/>
  <c r="DP32"/>
  <c r="DR32"/>
  <c r="DS32"/>
  <c r="DU32"/>
  <c r="DV32"/>
  <c r="DW32"/>
  <c r="DX32"/>
  <c r="DY32"/>
  <c r="DZ32"/>
  <c r="EB32"/>
  <c r="EC32"/>
  <c r="ED32"/>
  <c r="EE32"/>
  <c r="EF32"/>
  <c r="EG32"/>
  <c r="EH32"/>
  <c r="EI32"/>
  <c r="EJ32"/>
  <c r="EK32"/>
  <c r="EQ32"/>
  <c r="EU32"/>
  <c r="FC32"/>
  <c r="FG32"/>
  <c r="FO32"/>
  <c r="FR32"/>
  <c r="FS32"/>
  <c r="FZ32"/>
  <c r="GA32"/>
  <c r="GL32"/>
  <c r="GO32"/>
  <c r="GS32"/>
  <c r="GT32"/>
  <c r="GW32"/>
  <c r="HA32"/>
  <c r="HB32"/>
  <c r="HE32"/>
  <c r="HK32"/>
  <c r="HM32"/>
  <c r="HO32"/>
  <c r="HP32"/>
  <c r="HQ32"/>
  <c r="HV32"/>
  <c r="HW32"/>
  <c r="HZ32"/>
  <c r="IA32"/>
  <c r="D33"/>
  <c r="K33"/>
  <c r="V33"/>
  <c r="EL45" s="1"/>
  <c r="W33"/>
  <c r="X33"/>
  <c r="EN33" s="1"/>
  <c r="Z33"/>
  <c r="AA33"/>
  <c r="EQ33" s="1"/>
  <c r="AC33"/>
  <c r="AD33"/>
  <c r="AE33"/>
  <c r="EU33" s="1"/>
  <c r="AF33"/>
  <c r="AG33"/>
  <c r="AH33"/>
  <c r="AI33"/>
  <c r="AJ33"/>
  <c r="AK33"/>
  <c r="AL33"/>
  <c r="AM33"/>
  <c r="FC33" s="1"/>
  <c r="AN33"/>
  <c r="AO33"/>
  <c r="AP33"/>
  <c r="AQ33"/>
  <c r="FG33" s="1"/>
  <c r="AR33"/>
  <c r="AS33"/>
  <c r="AX33"/>
  <c r="FN33" s="1"/>
  <c r="AY33"/>
  <c r="BA33"/>
  <c r="BB33"/>
  <c r="BC33"/>
  <c r="BD33"/>
  <c r="BE33"/>
  <c r="BF33"/>
  <c r="BH33"/>
  <c r="BI33"/>
  <c r="BJ33"/>
  <c r="FZ33" s="1"/>
  <c r="BK33"/>
  <c r="BL33"/>
  <c r="BM33"/>
  <c r="BN33"/>
  <c r="GD33" s="1"/>
  <c r="BO33"/>
  <c r="GE33" s="1"/>
  <c r="BP33"/>
  <c r="BQ33"/>
  <c r="GG33" s="1"/>
  <c r="BV33"/>
  <c r="BW33"/>
  <c r="BY33"/>
  <c r="BZ33"/>
  <c r="GP33" s="1"/>
  <c r="CA33"/>
  <c r="CB33"/>
  <c r="CC33"/>
  <c r="CD33"/>
  <c r="GT33" s="1"/>
  <c r="CF33"/>
  <c r="CG33"/>
  <c r="CH33"/>
  <c r="GX33" s="1"/>
  <c r="CI33"/>
  <c r="CJ33"/>
  <c r="CK33"/>
  <c r="CL33"/>
  <c r="HB33" s="1"/>
  <c r="CM33"/>
  <c r="CN33"/>
  <c r="CO33"/>
  <c r="CT33"/>
  <c r="CU33"/>
  <c r="CW33"/>
  <c r="CX33"/>
  <c r="CY33"/>
  <c r="CZ33"/>
  <c r="DA33"/>
  <c r="DB33"/>
  <c r="DD33"/>
  <c r="DE33"/>
  <c r="DF33"/>
  <c r="DG33"/>
  <c r="DH33"/>
  <c r="DI33"/>
  <c r="DJ33"/>
  <c r="DK33"/>
  <c r="DL33"/>
  <c r="DM33"/>
  <c r="DN33"/>
  <c r="DR33"/>
  <c r="DS33"/>
  <c r="DT33"/>
  <c r="DU33"/>
  <c r="DV33"/>
  <c r="DW33"/>
  <c r="DX33"/>
  <c r="DY33"/>
  <c r="DZ33"/>
  <c r="EA33"/>
  <c r="EB33"/>
  <c r="EC33"/>
  <c r="ED33"/>
  <c r="EE33"/>
  <c r="EF33"/>
  <c r="EG33"/>
  <c r="EH33"/>
  <c r="EI33"/>
  <c r="EJ33"/>
  <c r="EK33"/>
  <c r="EM33"/>
  <c r="EP33"/>
  <c r="ES33"/>
  <c r="EV33"/>
  <c r="EW33"/>
  <c r="EZ33"/>
  <c r="FA33"/>
  <c r="FD33"/>
  <c r="FE33"/>
  <c r="FH33"/>
  <c r="FI33"/>
  <c r="FO33"/>
  <c r="FQ33"/>
  <c r="FS33"/>
  <c r="FT33"/>
  <c r="FU33"/>
  <c r="FX33"/>
  <c r="FY33"/>
  <c r="GA33"/>
  <c r="GB33"/>
  <c r="GC33"/>
  <c r="GF33"/>
  <c r="GM33"/>
  <c r="GV33"/>
  <c r="HC33"/>
  <c r="HD33"/>
  <c r="HM33"/>
  <c r="HN33"/>
  <c r="HP33"/>
  <c r="HQ33"/>
  <c r="HR33"/>
  <c r="HT33"/>
  <c r="HU33"/>
  <c r="HV33"/>
  <c r="HX33"/>
  <c r="HY33"/>
  <c r="HZ33"/>
  <c r="IB33"/>
  <c r="IC33"/>
  <c r="D34"/>
  <c r="DT34" s="1"/>
  <c r="K34"/>
  <c r="V34"/>
  <c r="EL34" s="1"/>
  <c r="W34"/>
  <c r="X34"/>
  <c r="Z34"/>
  <c r="AA34"/>
  <c r="AB34"/>
  <c r="AC34"/>
  <c r="ES34" s="1"/>
  <c r="AD34"/>
  <c r="AE34"/>
  <c r="AF34"/>
  <c r="AG34"/>
  <c r="EW34" s="1"/>
  <c r="AH34"/>
  <c r="AJ34"/>
  <c r="AK34"/>
  <c r="AL34"/>
  <c r="AM34"/>
  <c r="AN34"/>
  <c r="AO34"/>
  <c r="AP34"/>
  <c r="AQ34"/>
  <c r="AR34"/>
  <c r="FH34" s="1"/>
  <c r="AS34"/>
  <c r="AX34"/>
  <c r="AY34"/>
  <c r="AZ34"/>
  <c r="BA34"/>
  <c r="BB34"/>
  <c r="BC34"/>
  <c r="BD34"/>
  <c r="FT34" s="1"/>
  <c r="BE34"/>
  <c r="BF34"/>
  <c r="BH34"/>
  <c r="FX34" s="1"/>
  <c r="BI34"/>
  <c r="BJ34"/>
  <c r="BK34"/>
  <c r="BL34"/>
  <c r="GB34" s="1"/>
  <c r="BM34"/>
  <c r="BN34"/>
  <c r="BO34"/>
  <c r="BP34"/>
  <c r="GF34" s="1"/>
  <c r="BQ34"/>
  <c r="BV34"/>
  <c r="BW34"/>
  <c r="BX34"/>
  <c r="BY34"/>
  <c r="GO35" s="1"/>
  <c r="BZ34"/>
  <c r="CA34"/>
  <c r="CB34"/>
  <c r="GR34" s="1"/>
  <c r="CC34"/>
  <c r="GS35" s="1"/>
  <c r="CD34"/>
  <c r="CF34"/>
  <c r="CG34"/>
  <c r="GW35" s="1"/>
  <c r="CH34"/>
  <c r="CI34"/>
  <c r="CJ34"/>
  <c r="CK34"/>
  <c r="HA35" s="1"/>
  <c r="CL34"/>
  <c r="CM34"/>
  <c r="CN34"/>
  <c r="CO34"/>
  <c r="HE35" s="1"/>
  <c r="CT34"/>
  <c r="CU34"/>
  <c r="CV34"/>
  <c r="CW34"/>
  <c r="CX34"/>
  <c r="CY34"/>
  <c r="CZ34"/>
  <c r="DA34"/>
  <c r="DB34"/>
  <c r="DC34"/>
  <c r="DD34"/>
  <c r="DE34"/>
  <c r="DF34"/>
  <c r="DG34"/>
  <c r="DH34"/>
  <c r="DI34"/>
  <c r="DJ34"/>
  <c r="DK34"/>
  <c r="DL34"/>
  <c r="DM34"/>
  <c r="DR34"/>
  <c r="DS34"/>
  <c r="DU34"/>
  <c r="DV34"/>
  <c r="DW34"/>
  <c r="DX34"/>
  <c r="DY34"/>
  <c r="DZ34"/>
  <c r="EB34"/>
  <c r="EC34"/>
  <c r="ED34"/>
  <c r="EE34"/>
  <c r="EF34"/>
  <c r="EG34"/>
  <c r="EH34"/>
  <c r="EI34"/>
  <c r="EJ34"/>
  <c r="EK34"/>
  <c r="EQ34"/>
  <c r="EU34"/>
  <c r="EZ34"/>
  <c r="FB34"/>
  <c r="FC34"/>
  <c r="FD34"/>
  <c r="FF34"/>
  <c r="FG34"/>
  <c r="FN34"/>
  <c r="FO34"/>
  <c r="FQ34"/>
  <c r="FR34"/>
  <c r="FS34"/>
  <c r="FU34"/>
  <c r="FV34"/>
  <c r="FY34"/>
  <c r="FZ34"/>
  <c r="GA34"/>
  <c r="GC34"/>
  <c r="GD34"/>
  <c r="GE34"/>
  <c r="GG34"/>
  <c r="GL34"/>
  <c r="GO34"/>
  <c r="GP34"/>
  <c r="GS34"/>
  <c r="GT34"/>
  <c r="GW34"/>
  <c r="GX34"/>
  <c r="HB34"/>
  <c r="HE34"/>
  <c r="HK34"/>
  <c r="HM34"/>
  <c r="HN34"/>
  <c r="HO34"/>
  <c r="HP34"/>
  <c r="HQ34"/>
  <c r="HR34"/>
  <c r="HU34"/>
  <c r="HV34"/>
  <c r="HW34"/>
  <c r="HY34"/>
  <c r="HZ34"/>
  <c r="IA34"/>
  <c r="IC34"/>
  <c r="D35"/>
  <c r="K35"/>
  <c r="V35"/>
  <c r="W35"/>
  <c r="X35"/>
  <c r="EN35" s="1"/>
  <c r="Z35"/>
  <c r="AA35"/>
  <c r="AC35"/>
  <c r="AD35"/>
  <c r="ET35" s="1"/>
  <c r="AE35"/>
  <c r="AF35"/>
  <c r="AG35"/>
  <c r="AH35"/>
  <c r="EX35" s="1"/>
  <c r="AJ35"/>
  <c r="AK35"/>
  <c r="AL35"/>
  <c r="AM35"/>
  <c r="AN35"/>
  <c r="AO35"/>
  <c r="AP35"/>
  <c r="AQ35"/>
  <c r="AR35"/>
  <c r="AS35"/>
  <c r="AX35"/>
  <c r="FN35" s="1"/>
  <c r="AY35"/>
  <c r="BA35"/>
  <c r="FQ35" s="1"/>
  <c r="BB35"/>
  <c r="FR35" s="1"/>
  <c r="BC35"/>
  <c r="BD35"/>
  <c r="BE35"/>
  <c r="FU35" s="1"/>
  <c r="BF35"/>
  <c r="FV35" s="1"/>
  <c r="BH35"/>
  <c r="BI35"/>
  <c r="BJ35"/>
  <c r="FZ35" s="1"/>
  <c r="BK35"/>
  <c r="BL35"/>
  <c r="BM35"/>
  <c r="BN35"/>
  <c r="GD35" s="1"/>
  <c r="BO35"/>
  <c r="BP35"/>
  <c r="BQ35"/>
  <c r="BV35"/>
  <c r="BW35"/>
  <c r="BY35"/>
  <c r="BZ35"/>
  <c r="CA35"/>
  <c r="CB35"/>
  <c r="CC35"/>
  <c r="CD35"/>
  <c r="CE35"/>
  <c r="CF35"/>
  <c r="CG35"/>
  <c r="CH35"/>
  <c r="CI35"/>
  <c r="CJ35"/>
  <c r="CK35"/>
  <c r="CL35"/>
  <c r="CM35"/>
  <c r="CN35"/>
  <c r="CO35"/>
  <c r="CT35"/>
  <c r="CU35"/>
  <c r="CW35"/>
  <c r="CX35"/>
  <c r="CY35"/>
  <c r="CZ35"/>
  <c r="DA35"/>
  <c r="DB35"/>
  <c r="DD35"/>
  <c r="DE35"/>
  <c r="DF35"/>
  <c r="DG35"/>
  <c r="DH35"/>
  <c r="DI35"/>
  <c r="DJ35"/>
  <c r="DK35"/>
  <c r="DL35"/>
  <c r="DM35"/>
  <c r="DN35"/>
  <c r="DR35"/>
  <c r="DS35"/>
  <c r="DT35"/>
  <c r="DU35"/>
  <c r="DV35"/>
  <c r="DW35"/>
  <c r="DX35"/>
  <c r="DY35"/>
  <c r="DZ35"/>
  <c r="EB35"/>
  <c r="EC35"/>
  <c r="ED35"/>
  <c r="EE35"/>
  <c r="EF35"/>
  <c r="EG35"/>
  <c r="EH35"/>
  <c r="EI35"/>
  <c r="EJ35"/>
  <c r="EK35"/>
  <c r="EM35"/>
  <c r="ES35"/>
  <c r="EV35"/>
  <c r="EW35"/>
  <c r="EZ35"/>
  <c r="FA35"/>
  <c r="FD35"/>
  <c r="FE35"/>
  <c r="FH35"/>
  <c r="FI35"/>
  <c r="FO35"/>
  <c r="FS35"/>
  <c r="FT35"/>
  <c r="FX35"/>
  <c r="GA35"/>
  <c r="GB35"/>
  <c r="GE35"/>
  <c r="GF35"/>
  <c r="GM35"/>
  <c r="GR35"/>
  <c r="GZ35"/>
  <c r="HJ35"/>
  <c r="HK35"/>
  <c r="HM35"/>
  <c r="HP35"/>
  <c r="HQ35"/>
  <c r="HT35"/>
  <c r="HU35"/>
  <c r="HX35"/>
  <c r="HY35"/>
  <c r="IB35"/>
  <c r="IC35"/>
  <c r="D36"/>
  <c r="K36"/>
  <c r="V36"/>
  <c r="EL36" s="1"/>
  <c r="W36"/>
  <c r="EM36" s="1"/>
  <c r="X36"/>
  <c r="Z36"/>
  <c r="AA36"/>
  <c r="AC36"/>
  <c r="ES36" s="1"/>
  <c r="AD36"/>
  <c r="AE36"/>
  <c r="AF36"/>
  <c r="AG36"/>
  <c r="EW36" s="1"/>
  <c r="AH36"/>
  <c r="AJ36"/>
  <c r="AK36"/>
  <c r="AL36"/>
  <c r="AM36"/>
  <c r="AN36"/>
  <c r="AO36"/>
  <c r="AP36"/>
  <c r="AQ36"/>
  <c r="AR36"/>
  <c r="AS36"/>
  <c r="AX36"/>
  <c r="AY36"/>
  <c r="BA36"/>
  <c r="BB36"/>
  <c r="BC36"/>
  <c r="FS36" s="1"/>
  <c r="BD36"/>
  <c r="BE36"/>
  <c r="BF36"/>
  <c r="BH36"/>
  <c r="BI36"/>
  <c r="BJ36"/>
  <c r="BK36"/>
  <c r="GA36" s="1"/>
  <c r="BL36"/>
  <c r="BM36"/>
  <c r="BN36"/>
  <c r="BO36"/>
  <c r="GE36" s="1"/>
  <c r="BP36"/>
  <c r="BQ36"/>
  <c r="BV36"/>
  <c r="BW36"/>
  <c r="BY36"/>
  <c r="BZ36"/>
  <c r="CA36"/>
  <c r="CB36"/>
  <c r="GR36" s="1"/>
  <c r="CC36"/>
  <c r="CD36"/>
  <c r="CF36"/>
  <c r="GV36" s="1"/>
  <c r="CG36"/>
  <c r="GW36" s="1"/>
  <c r="CH36"/>
  <c r="CI36"/>
  <c r="CJ36"/>
  <c r="GZ36" s="1"/>
  <c r="CK36"/>
  <c r="CL36"/>
  <c r="CM36"/>
  <c r="CN36"/>
  <c r="HD36" s="1"/>
  <c r="CO36"/>
  <c r="CT36"/>
  <c r="CU36"/>
  <c r="CW36"/>
  <c r="CX36"/>
  <c r="CY36"/>
  <c r="CZ36"/>
  <c r="DA36"/>
  <c r="DB36"/>
  <c r="DC36"/>
  <c r="DD36"/>
  <c r="DE36"/>
  <c r="DF36"/>
  <c r="DG36"/>
  <c r="DH36"/>
  <c r="DI36"/>
  <c r="DJ36"/>
  <c r="DK36"/>
  <c r="DL36"/>
  <c r="DM36"/>
  <c r="DO36"/>
  <c r="DR36"/>
  <c r="DS36"/>
  <c r="DU36"/>
  <c r="DV36"/>
  <c r="DW36"/>
  <c r="DX36"/>
  <c r="DY36"/>
  <c r="DZ36"/>
  <c r="EB36"/>
  <c r="EC36"/>
  <c r="ED36"/>
  <c r="EE36"/>
  <c r="EF36"/>
  <c r="EG36"/>
  <c r="EH36"/>
  <c r="EI36"/>
  <c r="EJ36"/>
  <c r="EK36"/>
  <c r="EQ36"/>
  <c r="ET36"/>
  <c r="EU36"/>
  <c r="EV36"/>
  <c r="EX36"/>
  <c r="EZ36"/>
  <c r="FB36"/>
  <c r="FC36"/>
  <c r="FD36"/>
  <c r="FF36"/>
  <c r="FG36"/>
  <c r="FH36"/>
  <c r="FN36"/>
  <c r="FQ36"/>
  <c r="FR36"/>
  <c r="FT36"/>
  <c r="FU36"/>
  <c r="FV36"/>
  <c r="FX36"/>
  <c r="FY36"/>
  <c r="FZ36"/>
  <c r="GB36"/>
  <c r="GC36"/>
  <c r="GD36"/>
  <c r="GF36"/>
  <c r="GG36"/>
  <c r="GM36"/>
  <c r="GO36"/>
  <c r="GS36"/>
  <c r="GX36"/>
  <c r="GY36"/>
  <c r="HA36"/>
  <c r="HE36"/>
  <c r="HJ36"/>
  <c r="HK36"/>
  <c r="HM36"/>
  <c r="HN36"/>
  <c r="HO36"/>
  <c r="HP36"/>
  <c r="HQ36"/>
  <c r="HR36"/>
  <c r="HT36"/>
  <c r="HW36"/>
  <c r="HX36"/>
  <c r="IA36"/>
  <c r="IB36"/>
  <c r="D37"/>
  <c r="K37"/>
  <c r="V37"/>
  <c r="W37"/>
  <c r="X37"/>
  <c r="Z37"/>
  <c r="AA37"/>
  <c r="EQ37" s="1"/>
  <c r="AC37"/>
  <c r="AD37"/>
  <c r="ET37" s="1"/>
  <c r="AE37"/>
  <c r="EU37" s="1"/>
  <c r="AF37"/>
  <c r="AG37"/>
  <c r="AH37"/>
  <c r="EX37" s="1"/>
  <c r="AI37"/>
  <c r="AJ37"/>
  <c r="AK37"/>
  <c r="AL37"/>
  <c r="AM37"/>
  <c r="FC37" s="1"/>
  <c r="AN37"/>
  <c r="AO37"/>
  <c r="AP37"/>
  <c r="AQ37"/>
  <c r="FG37" s="1"/>
  <c r="AR37"/>
  <c r="AS37"/>
  <c r="AX37"/>
  <c r="FN37" s="1"/>
  <c r="AY37"/>
  <c r="BA37"/>
  <c r="FQ37" s="1"/>
  <c r="BB37"/>
  <c r="FR37" s="1"/>
  <c r="BC37"/>
  <c r="BD37"/>
  <c r="BE37"/>
  <c r="BF37"/>
  <c r="FV37" s="1"/>
  <c r="BH37"/>
  <c r="FX37" s="1"/>
  <c r="BI37"/>
  <c r="BJ37"/>
  <c r="BK37"/>
  <c r="BL37"/>
  <c r="BM37"/>
  <c r="BN37"/>
  <c r="GD37" s="1"/>
  <c r="BO37"/>
  <c r="BP37"/>
  <c r="BQ37"/>
  <c r="BV37"/>
  <c r="GL37" s="1"/>
  <c r="BW37"/>
  <c r="BY37"/>
  <c r="BZ37"/>
  <c r="CA37"/>
  <c r="GQ37" s="1"/>
  <c r="CB37"/>
  <c r="CC37"/>
  <c r="GS37" s="1"/>
  <c r="CD37"/>
  <c r="CF37"/>
  <c r="CG37"/>
  <c r="HU37" s="1"/>
  <c r="CH37"/>
  <c r="CI37"/>
  <c r="HW37" s="1"/>
  <c r="CJ37"/>
  <c r="CK37"/>
  <c r="HA37" s="1"/>
  <c r="CL37"/>
  <c r="CM37"/>
  <c r="IA37" s="1"/>
  <c r="CN37"/>
  <c r="CO37"/>
  <c r="HE37" s="1"/>
  <c r="CQ37"/>
  <c r="CT37"/>
  <c r="CU37"/>
  <c r="CW37"/>
  <c r="CX37"/>
  <c r="CY37"/>
  <c r="CZ37"/>
  <c r="DA37"/>
  <c r="DB37"/>
  <c r="DD37"/>
  <c r="DE37"/>
  <c r="DF37"/>
  <c r="DG37"/>
  <c r="DH37"/>
  <c r="DI37"/>
  <c r="DJ37"/>
  <c r="DK37"/>
  <c r="DL37"/>
  <c r="DM37"/>
  <c r="DN37"/>
  <c r="DO37"/>
  <c r="DR37"/>
  <c r="DS37"/>
  <c r="DU37"/>
  <c r="DV37"/>
  <c r="DW37"/>
  <c r="DX37"/>
  <c r="DY37"/>
  <c r="DZ37"/>
  <c r="EA37"/>
  <c r="EB37"/>
  <c r="EC37"/>
  <c r="ED37"/>
  <c r="EE37"/>
  <c r="EF37"/>
  <c r="EG37"/>
  <c r="EH37"/>
  <c r="EI37"/>
  <c r="EJ37"/>
  <c r="EK37"/>
  <c r="EM37"/>
  <c r="EP37"/>
  <c r="ES37"/>
  <c r="EV37"/>
  <c r="EW37"/>
  <c r="EZ37"/>
  <c r="FA37"/>
  <c r="FB37"/>
  <c r="FD37"/>
  <c r="FE37"/>
  <c r="FF37"/>
  <c r="FH37"/>
  <c r="FI37"/>
  <c r="FO37"/>
  <c r="FS37"/>
  <c r="FT37"/>
  <c r="FY37"/>
  <c r="GA37"/>
  <c r="GB37"/>
  <c r="GC37"/>
  <c r="GE37"/>
  <c r="GF37"/>
  <c r="GG37"/>
  <c r="GM37"/>
  <c r="GR37"/>
  <c r="GV37"/>
  <c r="GX37"/>
  <c r="GY37"/>
  <c r="GZ37"/>
  <c r="HC37"/>
  <c r="HD37"/>
  <c r="HK37"/>
  <c r="HP37"/>
  <c r="HQ37"/>
  <c r="HT37"/>
  <c r="HX37"/>
  <c r="HY37"/>
  <c r="IB37"/>
  <c r="D38"/>
  <c r="K38"/>
  <c r="V38"/>
  <c r="W38"/>
  <c r="X38"/>
  <c r="EN38" s="1"/>
  <c r="Z38"/>
  <c r="AA38"/>
  <c r="EQ38" s="1"/>
  <c r="AC38"/>
  <c r="ES38" s="1"/>
  <c r="AD38"/>
  <c r="AE38"/>
  <c r="EU38" s="1"/>
  <c r="AF38"/>
  <c r="EV38" s="1"/>
  <c r="AG38"/>
  <c r="EW38" s="1"/>
  <c r="AH38"/>
  <c r="AI38"/>
  <c r="AJ38"/>
  <c r="AK38"/>
  <c r="FA38" s="1"/>
  <c r="AL38"/>
  <c r="AM38"/>
  <c r="FC50" s="1"/>
  <c r="AN38"/>
  <c r="AO38"/>
  <c r="FE38" s="1"/>
  <c r="AP38"/>
  <c r="AQ38"/>
  <c r="AR38"/>
  <c r="AS38"/>
  <c r="FI38" s="1"/>
  <c r="AX38"/>
  <c r="FN38" s="1"/>
  <c r="AY38"/>
  <c r="FO38" s="1"/>
  <c r="BA38"/>
  <c r="BB38"/>
  <c r="BC38"/>
  <c r="FS38" s="1"/>
  <c r="BD38"/>
  <c r="FT38" s="1"/>
  <c r="BE38"/>
  <c r="BF38"/>
  <c r="BH38"/>
  <c r="FX38" s="1"/>
  <c r="BI38"/>
  <c r="BJ38"/>
  <c r="FZ38" s="1"/>
  <c r="BK38"/>
  <c r="BL38"/>
  <c r="GB38" s="1"/>
  <c r="BM38"/>
  <c r="BN38"/>
  <c r="GD38" s="1"/>
  <c r="BO38"/>
  <c r="GE38" s="1"/>
  <c r="BP38"/>
  <c r="GF38" s="1"/>
  <c r="BQ38"/>
  <c r="BV38"/>
  <c r="BW38"/>
  <c r="BY38"/>
  <c r="BZ38"/>
  <c r="CA38"/>
  <c r="CB38"/>
  <c r="GR38" s="1"/>
  <c r="CC38"/>
  <c r="CD38"/>
  <c r="CE38"/>
  <c r="CF38"/>
  <c r="CG38"/>
  <c r="CH38"/>
  <c r="CI38"/>
  <c r="CJ38"/>
  <c r="GZ39" s="1"/>
  <c r="CK38"/>
  <c r="CL38"/>
  <c r="CM38"/>
  <c r="IA50" s="1"/>
  <c r="CN38"/>
  <c r="CO38"/>
  <c r="CT38"/>
  <c r="CU38"/>
  <c r="CW38"/>
  <c r="CX38"/>
  <c r="CY38"/>
  <c r="CZ38"/>
  <c r="DA38"/>
  <c r="DB38"/>
  <c r="DC38"/>
  <c r="DD38"/>
  <c r="DE38"/>
  <c r="DF38"/>
  <c r="DG38"/>
  <c r="DH38"/>
  <c r="DI38"/>
  <c r="DJ38"/>
  <c r="DK38"/>
  <c r="DL38"/>
  <c r="DM38"/>
  <c r="DP38"/>
  <c r="DR38"/>
  <c r="DS38"/>
  <c r="DT38"/>
  <c r="DU38"/>
  <c r="DV38"/>
  <c r="DW38"/>
  <c r="DX38"/>
  <c r="DY38"/>
  <c r="DZ38"/>
  <c r="EA38"/>
  <c r="EB38"/>
  <c r="EC38"/>
  <c r="ED38"/>
  <c r="EE38"/>
  <c r="EF38"/>
  <c r="EG38"/>
  <c r="EH38"/>
  <c r="EI38"/>
  <c r="EJ38"/>
  <c r="EK38"/>
  <c r="EP38"/>
  <c r="ET38"/>
  <c r="EX38"/>
  <c r="EZ38"/>
  <c r="FB38"/>
  <c r="FC38"/>
  <c r="FD38"/>
  <c r="FF38"/>
  <c r="FH38"/>
  <c r="FQ38"/>
  <c r="FR38"/>
  <c r="FU38"/>
  <c r="FV38"/>
  <c r="FY38"/>
  <c r="GA38"/>
  <c r="GC38"/>
  <c r="GG38"/>
  <c r="GL38"/>
  <c r="GV38"/>
  <c r="GZ38"/>
  <c r="HE38"/>
  <c r="HJ38"/>
  <c r="HM38"/>
  <c r="HN38"/>
  <c r="HP38"/>
  <c r="HQ38"/>
  <c r="HR38"/>
  <c r="HT38"/>
  <c r="HU38"/>
  <c r="HV38"/>
  <c r="HX38"/>
  <c r="HY38"/>
  <c r="HZ38"/>
  <c r="IB38"/>
  <c r="IC38"/>
  <c r="D39"/>
  <c r="K39"/>
  <c r="DC39" s="1"/>
  <c r="V39"/>
  <c r="EL51" s="1"/>
  <c r="W39"/>
  <c r="X39"/>
  <c r="Z39"/>
  <c r="AA39"/>
  <c r="EQ39" s="1"/>
  <c r="AC39"/>
  <c r="ES39" s="1"/>
  <c r="AD39"/>
  <c r="AE39"/>
  <c r="EU39" s="1"/>
  <c r="AF39"/>
  <c r="AG39"/>
  <c r="EW39" s="1"/>
  <c r="AH39"/>
  <c r="EX39" s="1"/>
  <c r="AJ39"/>
  <c r="AK39"/>
  <c r="AL39"/>
  <c r="AM39"/>
  <c r="FC39" s="1"/>
  <c r="AN39"/>
  <c r="AO39"/>
  <c r="AP39"/>
  <c r="AQ39"/>
  <c r="FG39" s="1"/>
  <c r="AR39"/>
  <c r="AS39"/>
  <c r="FI39" s="1"/>
  <c r="AX39"/>
  <c r="FN39" s="1"/>
  <c r="AY39"/>
  <c r="BA39"/>
  <c r="BB39"/>
  <c r="BC39"/>
  <c r="BD39"/>
  <c r="BE39"/>
  <c r="BF39"/>
  <c r="BH39"/>
  <c r="FX39" s="1"/>
  <c r="BI39"/>
  <c r="BJ39"/>
  <c r="BK39"/>
  <c r="BL39"/>
  <c r="GB39" s="1"/>
  <c r="BM39"/>
  <c r="BN39"/>
  <c r="BO39"/>
  <c r="BP39"/>
  <c r="GF39" s="1"/>
  <c r="BQ39"/>
  <c r="GG39" s="1"/>
  <c r="BV39"/>
  <c r="GL40" s="1"/>
  <c r="BW39"/>
  <c r="HK39" s="1"/>
  <c r="BY39"/>
  <c r="GO39" s="1"/>
  <c r="BZ39"/>
  <c r="CA39"/>
  <c r="CB39"/>
  <c r="CC39"/>
  <c r="GS39" s="1"/>
  <c r="CD39"/>
  <c r="CE39"/>
  <c r="CF39"/>
  <c r="CG39"/>
  <c r="GW39" s="1"/>
  <c r="CH39"/>
  <c r="CI39"/>
  <c r="CJ39"/>
  <c r="CK39"/>
  <c r="HA39" s="1"/>
  <c r="CL39"/>
  <c r="CM39"/>
  <c r="CN39"/>
  <c r="CO39"/>
  <c r="HE39" s="1"/>
  <c r="CT39"/>
  <c r="CU39"/>
  <c r="CV39"/>
  <c r="CW39"/>
  <c r="CX39"/>
  <c r="CY39"/>
  <c r="CZ39"/>
  <c r="DA39"/>
  <c r="DB39"/>
  <c r="DD39"/>
  <c r="DE39"/>
  <c r="DF39"/>
  <c r="DG39"/>
  <c r="DH39"/>
  <c r="DI39"/>
  <c r="DJ39"/>
  <c r="DK39"/>
  <c r="DL39"/>
  <c r="DM39"/>
  <c r="DP39"/>
  <c r="DR39"/>
  <c r="DS39"/>
  <c r="DU39"/>
  <c r="DV39"/>
  <c r="DW39"/>
  <c r="DX39"/>
  <c r="DY39"/>
  <c r="DZ39"/>
  <c r="EA39"/>
  <c r="EB39"/>
  <c r="EC39"/>
  <c r="ED39"/>
  <c r="EE39"/>
  <c r="EF39"/>
  <c r="EG39"/>
  <c r="EH39"/>
  <c r="EI39"/>
  <c r="EJ39"/>
  <c r="EK39"/>
  <c r="EM39"/>
  <c r="EP39"/>
  <c r="ET39"/>
  <c r="EV39"/>
  <c r="EZ39"/>
  <c r="FA39"/>
  <c r="FD39"/>
  <c r="FE39"/>
  <c r="FH39"/>
  <c r="FO39"/>
  <c r="FS39"/>
  <c r="FT39"/>
  <c r="GA39"/>
  <c r="GC39"/>
  <c r="GE39"/>
  <c r="GL39"/>
  <c r="GP39"/>
  <c r="GR39"/>
  <c r="GT39"/>
  <c r="GV39"/>
  <c r="GX39"/>
  <c r="HB39"/>
  <c r="HC39"/>
  <c r="HM39"/>
  <c r="HP39"/>
  <c r="HQ39"/>
  <c r="HT39"/>
  <c r="HU39"/>
  <c r="HX39"/>
  <c r="HY39"/>
  <c r="IB39"/>
  <c r="IC39"/>
  <c r="D40"/>
  <c r="K40"/>
  <c r="V40"/>
  <c r="EL40" s="1"/>
  <c r="W40"/>
  <c r="X40"/>
  <c r="Z40"/>
  <c r="AA40"/>
  <c r="AC40"/>
  <c r="ES40" s="1"/>
  <c r="AD40"/>
  <c r="AE40"/>
  <c r="EU40" s="1"/>
  <c r="AF40"/>
  <c r="AG40"/>
  <c r="EW40" s="1"/>
  <c r="AH40"/>
  <c r="AJ40"/>
  <c r="AK40"/>
  <c r="AL40"/>
  <c r="AM40"/>
  <c r="AN40"/>
  <c r="AO40"/>
  <c r="AP40"/>
  <c r="AQ40"/>
  <c r="AR40"/>
  <c r="AS40"/>
  <c r="AX40"/>
  <c r="FN40" s="1"/>
  <c r="AY40"/>
  <c r="BA40"/>
  <c r="BB40"/>
  <c r="FR40" s="1"/>
  <c r="BC40"/>
  <c r="FS40" s="1"/>
  <c r="BD40"/>
  <c r="FT40" s="1"/>
  <c r="BE40"/>
  <c r="BF40"/>
  <c r="BH40"/>
  <c r="FX40" s="1"/>
  <c r="BI40"/>
  <c r="BJ40"/>
  <c r="BK40"/>
  <c r="BL40"/>
  <c r="GB40" s="1"/>
  <c r="BM40"/>
  <c r="BN40"/>
  <c r="GD40" s="1"/>
  <c r="BO40"/>
  <c r="BP40"/>
  <c r="GF40" s="1"/>
  <c r="BQ40"/>
  <c r="BV40"/>
  <c r="BW40"/>
  <c r="GM40" s="1"/>
  <c r="BY40"/>
  <c r="BZ40"/>
  <c r="CA40"/>
  <c r="GQ40" s="1"/>
  <c r="CB40"/>
  <c r="GR40" s="1"/>
  <c r="CC40"/>
  <c r="CD40"/>
  <c r="CE40"/>
  <c r="GU40" s="1"/>
  <c r="CF40"/>
  <c r="GV41" s="1"/>
  <c r="CG40"/>
  <c r="CH40"/>
  <c r="CI40"/>
  <c r="CJ40"/>
  <c r="CK40"/>
  <c r="CL40"/>
  <c r="CM40"/>
  <c r="CN40"/>
  <c r="IB40" s="1"/>
  <c r="CO40"/>
  <c r="CT40"/>
  <c r="CU40"/>
  <c r="CW40"/>
  <c r="CX40"/>
  <c r="CY40"/>
  <c r="CZ40"/>
  <c r="DA40"/>
  <c r="DB40"/>
  <c r="DC40"/>
  <c r="DD40"/>
  <c r="DE40"/>
  <c r="DF40"/>
  <c r="DG40"/>
  <c r="DH40"/>
  <c r="DI40"/>
  <c r="DJ40"/>
  <c r="DK40"/>
  <c r="DL40"/>
  <c r="DM40"/>
  <c r="DN40"/>
  <c r="DR40"/>
  <c r="DS40"/>
  <c r="DT40"/>
  <c r="DU40"/>
  <c r="DV40"/>
  <c r="DW40"/>
  <c r="DX40"/>
  <c r="DY40"/>
  <c r="DZ40"/>
  <c r="EA40"/>
  <c r="EB40"/>
  <c r="EC40"/>
  <c r="ED40"/>
  <c r="EE40"/>
  <c r="EF40"/>
  <c r="EG40"/>
  <c r="EH40"/>
  <c r="EI40"/>
  <c r="EJ40"/>
  <c r="EK40"/>
  <c r="EP40"/>
  <c r="EQ40"/>
  <c r="ET40"/>
  <c r="EV40"/>
  <c r="EX40"/>
  <c r="EZ40"/>
  <c r="FB40"/>
  <c r="FC40"/>
  <c r="FD40"/>
  <c r="FF40"/>
  <c r="FG40"/>
  <c r="FH40"/>
  <c r="FO40"/>
  <c r="FQ40"/>
  <c r="FU40"/>
  <c r="FV40"/>
  <c r="FY40"/>
  <c r="GA40"/>
  <c r="GC40"/>
  <c r="GE40"/>
  <c r="GG40"/>
  <c r="GO40"/>
  <c r="GP40"/>
  <c r="GS40"/>
  <c r="GT40"/>
  <c r="GV40"/>
  <c r="GX40"/>
  <c r="GZ40"/>
  <c r="HA40"/>
  <c r="HB40"/>
  <c r="HD40"/>
  <c r="HE40"/>
  <c r="HJ40"/>
  <c r="HN40"/>
  <c r="HO40"/>
  <c r="HP40"/>
  <c r="HR40"/>
  <c r="HT40"/>
  <c r="HX40"/>
  <c r="IC40"/>
  <c r="D41"/>
  <c r="K41"/>
  <c r="DC41" s="1"/>
  <c r="V41"/>
  <c r="EL53" s="1"/>
  <c r="W41"/>
  <c r="X41"/>
  <c r="Z41"/>
  <c r="AA41"/>
  <c r="AC41"/>
  <c r="AD41"/>
  <c r="AE41"/>
  <c r="AF41"/>
  <c r="AG41"/>
  <c r="EW41" s="1"/>
  <c r="AH41"/>
  <c r="EX41" s="1"/>
  <c r="AJ41"/>
  <c r="AK41"/>
  <c r="FA41" s="1"/>
  <c r="AL41"/>
  <c r="AM41"/>
  <c r="AN41"/>
  <c r="AO41"/>
  <c r="FE41" s="1"/>
  <c r="AP41"/>
  <c r="FF41" s="1"/>
  <c r="AQ41"/>
  <c r="AR41"/>
  <c r="AS41"/>
  <c r="FI41" s="1"/>
  <c r="AX41"/>
  <c r="AY41"/>
  <c r="BA41"/>
  <c r="FQ41" s="1"/>
  <c r="BB41"/>
  <c r="FR41" s="1"/>
  <c r="BC41"/>
  <c r="BD41"/>
  <c r="FT41" s="1"/>
  <c r="BE41"/>
  <c r="FU41" s="1"/>
  <c r="BF41"/>
  <c r="BH41"/>
  <c r="FX41" s="1"/>
  <c r="BI41"/>
  <c r="BJ41"/>
  <c r="FZ53" s="1"/>
  <c r="BK41"/>
  <c r="BL41"/>
  <c r="GB41" s="1"/>
  <c r="BM41"/>
  <c r="GC41" s="1"/>
  <c r="BN41"/>
  <c r="BO41"/>
  <c r="BP41"/>
  <c r="GF41" s="1"/>
  <c r="BQ41"/>
  <c r="GG41" s="1"/>
  <c r="BV41"/>
  <c r="HJ41" s="1"/>
  <c r="BW41"/>
  <c r="BY41"/>
  <c r="BZ41"/>
  <c r="HN41" s="1"/>
  <c r="CA41"/>
  <c r="CB41"/>
  <c r="CC41"/>
  <c r="GS42" s="1"/>
  <c r="CD41"/>
  <c r="HR41" s="1"/>
  <c r="CF41"/>
  <c r="CG41"/>
  <c r="GW42" s="1"/>
  <c r="CH41"/>
  <c r="HV41" s="1"/>
  <c r="CI41"/>
  <c r="CJ41"/>
  <c r="CK41"/>
  <c r="CL41"/>
  <c r="HZ41" s="1"/>
  <c r="CM41"/>
  <c r="CN41"/>
  <c r="CO41"/>
  <c r="CT41"/>
  <c r="CU41"/>
  <c r="CW41"/>
  <c r="CX41"/>
  <c r="CY41"/>
  <c r="CZ41"/>
  <c r="DA41"/>
  <c r="DB41"/>
  <c r="DD41"/>
  <c r="DE41"/>
  <c r="DF41"/>
  <c r="DG41"/>
  <c r="DH41"/>
  <c r="DI41"/>
  <c r="DJ41"/>
  <c r="DK41"/>
  <c r="DL41"/>
  <c r="DM41"/>
  <c r="DO41"/>
  <c r="DR41"/>
  <c r="DS41"/>
  <c r="DU41"/>
  <c r="DV41"/>
  <c r="DW41"/>
  <c r="DX41"/>
  <c r="DY41"/>
  <c r="DZ41"/>
  <c r="EA41"/>
  <c r="EB41"/>
  <c r="EC41"/>
  <c r="ED41"/>
  <c r="EE41"/>
  <c r="EF41"/>
  <c r="EG41"/>
  <c r="EH41"/>
  <c r="EI41"/>
  <c r="EJ41"/>
  <c r="EK41"/>
  <c r="EM41"/>
  <c r="EP41"/>
  <c r="EQ41"/>
  <c r="EV41"/>
  <c r="EZ41"/>
  <c r="FD41"/>
  <c r="FG41"/>
  <c r="FH41"/>
  <c r="FO41"/>
  <c r="FS41"/>
  <c r="FY41"/>
  <c r="FZ41"/>
  <c r="GA41"/>
  <c r="GE41"/>
  <c r="GL41"/>
  <c r="GR41"/>
  <c r="GS41"/>
  <c r="GT41"/>
  <c r="GW41"/>
  <c r="GX41"/>
  <c r="GZ41"/>
  <c r="HB41"/>
  <c r="HD41"/>
  <c r="HK41"/>
  <c r="HO41"/>
  <c r="HP41"/>
  <c r="HT41"/>
  <c r="HU41"/>
  <c r="HW41"/>
  <c r="HX41"/>
  <c r="IA41"/>
  <c r="IB41"/>
  <c r="D42"/>
  <c r="DT42" s="1"/>
  <c r="K42"/>
  <c r="V42"/>
  <c r="W42"/>
  <c r="X42"/>
  <c r="Z42"/>
  <c r="EP42" s="1"/>
  <c r="AA42"/>
  <c r="AB42"/>
  <c r="AC42"/>
  <c r="ES42" s="1"/>
  <c r="AD42"/>
  <c r="AE42"/>
  <c r="AF42"/>
  <c r="AG42"/>
  <c r="EW42" s="1"/>
  <c r="AH42"/>
  <c r="AJ42"/>
  <c r="AK42"/>
  <c r="FA42" s="1"/>
  <c r="AL42"/>
  <c r="FB42" s="1"/>
  <c r="AM42"/>
  <c r="AN42"/>
  <c r="AO42"/>
  <c r="FE42" s="1"/>
  <c r="AP42"/>
  <c r="FF42" s="1"/>
  <c r="AQ42"/>
  <c r="AR42"/>
  <c r="AS42"/>
  <c r="FI42" s="1"/>
  <c r="AU42"/>
  <c r="AX42"/>
  <c r="FN42" s="1"/>
  <c r="AY42"/>
  <c r="BA42"/>
  <c r="BB42"/>
  <c r="FR42" s="1"/>
  <c r="BC42"/>
  <c r="BD42"/>
  <c r="FT42" s="1"/>
  <c r="BE42"/>
  <c r="BF42"/>
  <c r="FV42" s="1"/>
  <c r="BH42"/>
  <c r="BI42"/>
  <c r="BJ42"/>
  <c r="BK42"/>
  <c r="BL42"/>
  <c r="BM42"/>
  <c r="BN42"/>
  <c r="BO42"/>
  <c r="BP42"/>
  <c r="GF54" s="1"/>
  <c r="BQ42"/>
  <c r="BV42"/>
  <c r="BW42"/>
  <c r="HK42" s="1"/>
  <c r="BY42"/>
  <c r="BZ42"/>
  <c r="CA42"/>
  <c r="GQ42" s="1"/>
  <c r="CB42"/>
  <c r="CC42"/>
  <c r="CD42"/>
  <c r="CE42"/>
  <c r="CF42"/>
  <c r="CG42"/>
  <c r="CH42"/>
  <c r="CI42"/>
  <c r="GY42" s="1"/>
  <c r="CJ42"/>
  <c r="CK42"/>
  <c r="CL42"/>
  <c r="CM42"/>
  <c r="CN42"/>
  <c r="CO42"/>
  <c r="CT42"/>
  <c r="CU42"/>
  <c r="CW42"/>
  <c r="CX42"/>
  <c r="CY42"/>
  <c r="CZ42"/>
  <c r="DA42"/>
  <c r="DB42"/>
  <c r="DC42"/>
  <c r="DD42"/>
  <c r="DE42"/>
  <c r="DF42"/>
  <c r="DG42"/>
  <c r="DH42"/>
  <c r="DI42"/>
  <c r="DJ42"/>
  <c r="DK42"/>
  <c r="DL42"/>
  <c r="DM42"/>
  <c r="DO42"/>
  <c r="DR42"/>
  <c r="DS42"/>
  <c r="DU42"/>
  <c r="DV42"/>
  <c r="DW42"/>
  <c r="DX42"/>
  <c r="DY42"/>
  <c r="DZ42"/>
  <c r="EA42"/>
  <c r="EB42"/>
  <c r="EC42"/>
  <c r="ED42"/>
  <c r="EE42"/>
  <c r="EF42"/>
  <c r="EG42"/>
  <c r="EH42"/>
  <c r="EI42"/>
  <c r="EJ42"/>
  <c r="EK42"/>
  <c r="EL42"/>
  <c r="EM42"/>
  <c r="EQ42"/>
  <c r="ER42"/>
  <c r="ET42"/>
  <c r="EU42"/>
  <c r="EV42"/>
  <c r="EX42"/>
  <c r="EZ42"/>
  <c r="FC42"/>
  <c r="FD42"/>
  <c r="FG42"/>
  <c r="FH42"/>
  <c r="FO42"/>
  <c r="FQ42"/>
  <c r="FS42"/>
  <c r="FU42"/>
  <c r="FY42"/>
  <c r="FZ42"/>
  <c r="GA42"/>
  <c r="GC42"/>
  <c r="GD42"/>
  <c r="GE42"/>
  <c r="GF42"/>
  <c r="GG42"/>
  <c r="GL42"/>
  <c r="GM42"/>
  <c r="GR42"/>
  <c r="GV42"/>
  <c r="GZ42"/>
  <c r="HC42"/>
  <c r="HD42"/>
  <c r="HJ42"/>
  <c r="HN42"/>
  <c r="HO42"/>
  <c r="HP42"/>
  <c r="HR42"/>
  <c r="HT42"/>
  <c r="HU42"/>
  <c r="HV42"/>
  <c r="HW42"/>
  <c r="HX42"/>
  <c r="HY42"/>
  <c r="HZ42"/>
  <c r="IA42"/>
  <c r="IB42"/>
  <c r="IC42"/>
  <c r="D43"/>
  <c r="K43"/>
  <c r="V43"/>
  <c r="W43"/>
  <c r="X43"/>
  <c r="Z43"/>
  <c r="AA43"/>
  <c r="AC43"/>
  <c r="ES43" s="1"/>
  <c r="AD43"/>
  <c r="AE43"/>
  <c r="AF43"/>
  <c r="EV43" s="1"/>
  <c r="AG43"/>
  <c r="EW43" s="1"/>
  <c r="AH43"/>
  <c r="AI43"/>
  <c r="AJ43"/>
  <c r="EZ43" s="1"/>
  <c r="AK43"/>
  <c r="FA43" s="1"/>
  <c r="AL43"/>
  <c r="AM43"/>
  <c r="AN43"/>
  <c r="FD43" s="1"/>
  <c r="AO43"/>
  <c r="FE43" s="1"/>
  <c r="AP43"/>
  <c r="AQ43"/>
  <c r="AR43"/>
  <c r="FH43" s="1"/>
  <c r="AS43"/>
  <c r="FI43" s="1"/>
  <c r="AX43"/>
  <c r="AY43"/>
  <c r="FO43" s="1"/>
  <c r="BA43"/>
  <c r="BB43"/>
  <c r="BC43"/>
  <c r="FS43" s="1"/>
  <c r="BD43"/>
  <c r="BE43"/>
  <c r="BF43"/>
  <c r="BG43"/>
  <c r="BH43"/>
  <c r="BI43"/>
  <c r="BJ43"/>
  <c r="BK43"/>
  <c r="GA43" s="1"/>
  <c r="BL43"/>
  <c r="BM43"/>
  <c r="BN43"/>
  <c r="BO43"/>
  <c r="GE43" s="1"/>
  <c r="BP43"/>
  <c r="BQ43"/>
  <c r="BV43"/>
  <c r="BW43"/>
  <c r="BY43"/>
  <c r="BZ43"/>
  <c r="CA43"/>
  <c r="GQ43" s="1"/>
  <c r="CB43"/>
  <c r="CC43"/>
  <c r="CD43"/>
  <c r="CE43"/>
  <c r="GU43" s="1"/>
  <c r="CF43"/>
  <c r="CG43"/>
  <c r="CH43"/>
  <c r="CI43"/>
  <c r="GY43" s="1"/>
  <c r="CJ43"/>
  <c r="CK43"/>
  <c r="CL43"/>
  <c r="CM43"/>
  <c r="HC43" s="1"/>
  <c r="CN43"/>
  <c r="CO43"/>
  <c r="CT43"/>
  <c r="CU43"/>
  <c r="CW43"/>
  <c r="CX43"/>
  <c r="CY43"/>
  <c r="CZ43"/>
  <c r="DA43"/>
  <c r="DB43"/>
  <c r="DD43"/>
  <c r="DE43"/>
  <c r="DF43"/>
  <c r="DG43"/>
  <c r="DH43"/>
  <c r="DI43"/>
  <c r="DJ43"/>
  <c r="DK43"/>
  <c r="DL43"/>
  <c r="DM43"/>
  <c r="DN43"/>
  <c r="DR43"/>
  <c r="DS43"/>
  <c r="DU43"/>
  <c r="DV43"/>
  <c r="DW43"/>
  <c r="DX43"/>
  <c r="DY43"/>
  <c r="DZ43"/>
  <c r="EA43"/>
  <c r="EB43"/>
  <c r="EC43"/>
  <c r="ED43"/>
  <c r="EE43"/>
  <c r="EF43"/>
  <c r="EG43"/>
  <c r="EH43"/>
  <c r="EI43"/>
  <c r="EJ43"/>
  <c r="EK43"/>
  <c r="EP43"/>
  <c r="EQ43"/>
  <c r="ET43"/>
  <c r="EU43"/>
  <c r="EX43"/>
  <c r="EY43"/>
  <c r="FB43"/>
  <c r="FC43"/>
  <c r="FF43"/>
  <c r="FG43"/>
  <c r="FN43"/>
  <c r="FQ43"/>
  <c r="FR43"/>
  <c r="FU43"/>
  <c r="FV43"/>
  <c r="FY43"/>
  <c r="FZ43"/>
  <c r="GC43"/>
  <c r="GD43"/>
  <c r="GG43"/>
  <c r="GO43"/>
  <c r="GR43"/>
  <c r="GS43"/>
  <c r="GV43"/>
  <c r="GW43"/>
  <c r="GZ43"/>
  <c r="HA43"/>
  <c r="HD43"/>
  <c r="HE43"/>
  <c r="HM43"/>
  <c r="HP43"/>
  <c r="HQ43"/>
  <c r="HT43"/>
  <c r="HU43"/>
  <c r="HW43"/>
  <c r="HX43"/>
  <c r="HY43"/>
  <c r="IA43"/>
  <c r="IB43"/>
  <c r="IC43"/>
  <c r="D44"/>
  <c r="K44"/>
  <c r="AI45" s="1"/>
  <c r="EY45" s="1"/>
  <c r="V44"/>
  <c r="DN44" s="1"/>
  <c r="W44"/>
  <c r="X44"/>
  <c r="Y44"/>
  <c r="Z44"/>
  <c r="AA44"/>
  <c r="AC44"/>
  <c r="AD44"/>
  <c r="AE44"/>
  <c r="AF44"/>
  <c r="AG44"/>
  <c r="AH44"/>
  <c r="AJ44"/>
  <c r="AK44"/>
  <c r="AL44"/>
  <c r="AM44"/>
  <c r="AN44"/>
  <c r="AO44"/>
  <c r="AP44"/>
  <c r="AQ44"/>
  <c r="AR44"/>
  <c r="AS44"/>
  <c r="AX44"/>
  <c r="FN44" s="1"/>
  <c r="AY44"/>
  <c r="BA44"/>
  <c r="BB44"/>
  <c r="FR44" s="1"/>
  <c r="BC44"/>
  <c r="BD44"/>
  <c r="BE44"/>
  <c r="BF44"/>
  <c r="FV44" s="1"/>
  <c r="BH44"/>
  <c r="BI44"/>
  <c r="FY44" s="1"/>
  <c r="BJ44"/>
  <c r="FZ44" s="1"/>
  <c r="BK44"/>
  <c r="BL44"/>
  <c r="BM44"/>
  <c r="GC44" s="1"/>
  <c r="BN44"/>
  <c r="GD44" s="1"/>
  <c r="BO44"/>
  <c r="BP44"/>
  <c r="BQ44"/>
  <c r="GG44" s="1"/>
  <c r="BV44"/>
  <c r="BW44"/>
  <c r="HK44" s="1"/>
  <c r="BY44"/>
  <c r="GO44" s="1"/>
  <c r="BZ44"/>
  <c r="CA44"/>
  <c r="CB44"/>
  <c r="CC44"/>
  <c r="GS44" s="1"/>
  <c r="CD44"/>
  <c r="CE44"/>
  <c r="CF44"/>
  <c r="CG44"/>
  <c r="GW44" s="1"/>
  <c r="CH44"/>
  <c r="CI44"/>
  <c r="CJ44"/>
  <c r="CK44"/>
  <c r="HA44" s="1"/>
  <c r="CL44"/>
  <c r="CM44"/>
  <c r="IA44" s="1"/>
  <c r="CN44"/>
  <c r="CO44"/>
  <c r="HE44" s="1"/>
  <c r="CQ44"/>
  <c r="CT44"/>
  <c r="CU44"/>
  <c r="CV44"/>
  <c r="CW44"/>
  <c r="CX44"/>
  <c r="CY44"/>
  <c r="CZ44"/>
  <c r="DA44"/>
  <c r="DB44"/>
  <c r="DC44"/>
  <c r="DD44"/>
  <c r="DE44"/>
  <c r="DF44"/>
  <c r="DG44"/>
  <c r="DH44"/>
  <c r="DI44"/>
  <c r="DJ44"/>
  <c r="DK44"/>
  <c r="DL44"/>
  <c r="DM44"/>
  <c r="DR44"/>
  <c r="DS44"/>
  <c r="DT44"/>
  <c r="DU44"/>
  <c r="DV44"/>
  <c r="DW44"/>
  <c r="DX44"/>
  <c r="DY44"/>
  <c r="DZ44"/>
  <c r="EA44"/>
  <c r="EB44"/>
  <c r="EC44"/>
  <c r="ED44"/>
  <c r="EE44"/>
  <c r="EF44"/>
  <c r="EG44"/>
  <c r="EH44"/>
  <c r="EI44"/>
  <c r="EJ44"/>
  <c r="EK44"/>
  <c r="EM44"/>
  <c r="EN44"/>
  <c r="EP44"/>
  <c r="EQ44"/>
  <c r="ES44"/>
  <c r="ET44"/>
  <c r="EU44"/>
  <c r="EV44"/>
  <c r="EW44"/>
  <c r="EX44"/>
  <c r="FA44"/>
  <c r="FB44"/>
  <c r="FC44"/>
  <c r="FE44"/>
  <c r="FF44"/>
  <c r="FG44"/>
  <c r="FI44"/>
  <c r="FO44"/>
  <c r="FS44"/>
  <c r="FT44"/>
  <c r="FX44"/>
  <c r="GA44"/>
  <c r="GB44"/>
  <c r="GE44"/>
  <c r="GF44"/>
  <c r="GL44"/>
  <c r="GP44"/>
  <c r="GT44"/>
  <c r="GU44"/>
  <c r="GX44"/>
  <c r="HB44"/>
  <c r="HC44"/>
  <c r="HJ44"/>
  <c r="HM44"/>
  <c r="HN44"/>
  <c r="HQ44"/>
  <c r="HR44"/>
  <c r="HU44"/>
  <c r="HV44"/>
  <c r="HY44"/>
  <c r="HZ44"/>
  <c r="IC44"/>
  <c r="D45"/>
  <c r="CV45" s="1"/>
  <c r="K45"/>
  <c r="V45"/>
  <c r="W45"/>
  <c r="X45"/>
  <c r="DP45" s="1"/>
  <c r="Z45"/>
  <c r="AA45"/>
  <c r="AC45"/>
  <c r="AD45"/>
  <c r="ET57" s="1"/>
  <c r="AE45"/>
  <c r="AF45"/>
  <c r="AG45"/>
  <c r="AH45"/>
  <c r="EX57" s="1"/>
  <c r="AJ45"/>
  <c r="AK45"/>
  <c r="AL45"/>
  <c r="FB57" s="1"/>
  <c r="AM45"/>
  <c r="AN45"/>
  <c r="AO45"/>
  <c r="AP45"/>
  <c r="FF57" s="1"/>
  <c r="AQ45"/>
  <c r="AR45"/>
  <c r="AS45"/>
  <c r="AT45"/>
  <c r="AX45"/>
  <c r="AY45"/>
  <c r="FO45" s="1"/>
  <c r="BA45"/>
  <c r="BB45"/>
  <c r="BC45"/>
  <c r="FS45" s="1"/>
  <c r="BD45"/>
  <c r="FT45" s="1"/>
  <c r="BE45"/>
  <c r="BF45"/>
  <c r="BG45"/>
  <c r="BH45"/>
  <c r="FX45" s="1"/>
  <c r="BI45"/>
  <c r="BJ45"/>
  <c r="BK45"/>
  <c r="GA45" s="1"/>
  <c r="BL45"/>
  <c r="GB45" s="1"/>
  <c r="BM45"/>
  <c r="BN45"/>
  <c r="BO45"/>
  <c r="GE45" s="1"/>
  <c r="BP45"/>
  <c r="GF45" s="1"/>
  <c r="BQ45"/>
  <c r="BV45"/>
  <c r="BW45"/>
  <c r="BY45"/>
  <c r="BZ45"/>
  <c r="CA45"/>
  <c r="CB45"/>
  <c r="CC45"/>
  <c r="HQ45" s="1"/>
  <c r="CD45"/>
  <c r="CF45"/>
  <c r="CG45"/>
  <c r="CH45"/>
  <c r="CI45"/>
  <c r="CJ45"/>
  <c r="CK45"/>
  <c r="HY57" s="1"/>
  <c r="CL45"/>
  <c r="CM45"/>
  <c r="CN45"/>
  <c r="CO45"/>
  <c r="CP45"/>
  <c r="CT45"/>
  <c r="CU45"/>
  <c r="CW45"/>
  <c r="CX45"/>
  <c r="CY45"/>
  <c r="CZ45"/>
  <c r="DA45"/>
  <c r="DB45"/>
  <c r="DD45"/>
  <c r="DE45"/>
  <c r="DF45"/>
  <c r="DG45"/>
  <c r="DH45"/>
  <c r="DI45"/>
  <c r="DJ45"/>
  <c r="DK45"/>
  <c r="DL45"/>
  <c r="DM45"/>
  <c r="DN45"/>
  <c r="DR45"/>
  <c r="DS45"/>
  <c r="DU45"/>
  <c r="DV45"/>
  <c r="DW45"/>
  <c r="DX45"/>
  <c r="DY45"/>
  <c r="DZ45"/>
  <c r="EB45"/>
  <c r="EC45"/>
  <c r="ED45"/>
  <c r="EE45"/>
  <c r="EF45"/>
  <c r="EG45"/>
  <c r="EH45"/>
  <c r="EI45"/>
  <c r="EJ45"/>
  <c r="EK45"/>
  <c r="EP45"/>
  <c r="EQ45"/>
  <c r="ES45"/>
  <c r="ET45"/>
  <c r="EU45"/>
  <c r="EV45"/>
  <c r="EW45"/>
  <c r="EX45"/>
  <c r="EZ45"/>
  <c r="FA45"/>
  <c r="FC45"/>
  <c r="FD45"/>
  <c r="FE45"/>
  <c r="FG45"/>
  <c r="FH45"/>
  <c r="FI45"/>
  <c r="FQ45"/>
  <c r="FR45"/>
  <c r="FU45"/>
  <c r="FV45"/>
  <c r="FY45"/>
  <c r="FZ45"/>
  <c r="GC45"/>
  <c r="GD45"/>
  <c r="GG45"/>
  <c r="GR45"/>
  <c r="GV45"/>
  <c r="GZ45"/>
  <c r="HA45"/>
  <c r="HD45"/>
  <c r="HP45"/>
  <c r="HT45"/>
  <c r="HX45"/>
  <c r="HY45"/>
  <c r="IB45"/>
  <c r="D46"/>
  <c r="K46"/>
  <c r="V46"/>
  <c r="AT50" s="1"/>
  <c r="W46"/>
  <c r="X46"/>
  <c r="Z46"/>
  <c r="AA46"/>
  <c r="AC46"/>
  <c r="AD46"/>
  <c r="ET58" s="1"/>
  <c r="AE46"/>
  <c r="AF46"/>
  <c r="AG46"/>
  <c r="AH46"/>
  <c r="EX58" s="1"/>
  <c r="AJ46"/>
  <c r="AK46"/>
  <c r="AL46"/>
  <c r="AM46"/>
  <c r="AN46"/>
  <c r="AO46"/>
  <c r="AP46"/>
  <c r="AQ46"/>
  <c r="AR46"/>
  <c r="AS46"/>
  <c r="AX46"/>
  <c r="AY46"/>
  <c r="FO46" s="1"/>
  <c r="BA46"/>
  <c r="BB46"/>
  <c r="BC46"/>
  <c r="FS46" s="1"/>
  <c r="BD46"/>
  <c r="BE46"/>
  <c r="BF46"/>
  <c r="BH46"/>
  <c r="BI46"/>
  <c r="BJ46"/>
  <c r="FZ46" s="1"/>
  <c r="BK46"/>
  <c r="GA46" s="1"/>
  <c r="BL46"/>
  <c r="BM46"/>
  <c r="BN46"/>
  <c r="GD46" s="1"/>
  <c r="BO46"/>
  <c r="GE46" s="1"/>
  <c r="BP46"/>
  <c r="BQ46"/>
  <c r="BV46"/>
  <c r="GL46" s="1"/>
  <c r="BW46"/>
  <c r="BX46"/>
  <c r="BY46"/>
  <c r="BZ46"/>
  <c r="GP46" s="1"/>
  <c r="CA46"/>
  <c r="CB46"/>
  <c r="CC46"/>
  <c r="CD46"/>
  <c r="GT46" s="1"/>
  <c r="CF46"/>
  <c r="CG46"/>
  <c r="CH46"/>
  <c r="CI46"/>
  <c r="CJ46"/>
  <c r="CK46"/>
  <c r="CL46"/>
  <c r="CM46"/>
  <c r="CN46"/>
  <c r="CO46"/>
  <c r="CR46"/>
  <c r="CT46"/>
  <c r="CU46"/>
  <c r="CV46"/>
  <c r="CW46"/>
  <c r="CX46"/>
  <c r="CY46"/>
  <c r="CZ46"/>
  <c r="DA46"/>
  <c r="DB46"/>
  <c r="DD46"/>
  <c r="DE46"/>
  <c r="DF46"/>
  <c r="DG46"/>
  <c r="DH46"/>
  <c r="DI46"/>
  <c r="DJ46"/>
  <c r="DK46"/>
  <c r="DL46"/>
  <c r="DM46"/>
  <c r="DP46"/>
  <c r="DR46"/>
  <c r="DS46"/>
  <c r="DT46"/>
  <c r="DU46"/>
  <c r="DV46"/>
  <c r="DW46"/>
  <c r="DX46"/>
  <c r="DY46"/>
  <c r="DZ46"/>
  <c r="EB46"/>
  <c r="EC46"/>
  <c r="ED46"/>
  <c r="EE46"/>
  <c r="EF46"/>
  <c r="EG46"/>
  <c r="EH46"/>
  <c r="EI46"/>
  <c r="EJ46"/>
  <c r="EK46"/>
  <c r="EQ46"/>
  <c r="ES46"/>
  <c r="ET46"/>
  <c r="EU46"/>
  <c r="EW46"/>
  <c r="EZ46"/>
  <c r="FB46"/>
  <c r="FC46"/>
  <c r="FD46"/>
  <c r="FF46"/>
  <c r="FG46"/>
  <c r="FH46"/>
  <c r="FQ46"/>
  <c r="FT46"/>
  <c r="FU46"/>
  <c r="FX46"/>
  <c r="FY46"/>
  <c r="GB46"/>
  <c r="GC46"/>
  <c r="GF46"/>
  <c r="GG46"/>
  <c r="GM46"/>
  <c r="GQ46"/>
  <c r="GR46"/>
  <c r="GY46"/>
  <c r="GZ46"/>
  <c r="HC46"/>
  <c r="HK46"/>
  <c r="HL46"/>
  <c r="HO46"/>
  <c r="HP46"/>
  <c r="HW46"/>
  <c r="HX46"/>
  <c r="IA46"/>
  <c r="D47"/>
  <c r="AB47" s="1"/>
  <c r="K47"/>
  <c r="V47"/>
  <c r="W47"/>
  <c r="X47"/>
  <c r="Z47"/>
  <c r="AA47"/>
  <c r="AC47"/>
  <c r="ES47" s="1"/>
  <c r="AD47"/>
  <c r="AE47"/>
  <c r="AF47"/>
  <c r="EV47" s="1"/>
  <c r="AG47"/>
  <c r="EW47" s="1"/>
  <c r="AH47"/>
  <c r="AJ47"/>
  <c r="AK47"/>
  <c r="FA47" s="1"/>
  <c r="AL47"/>
  <c r="AM47"/>
  <c r="AN47"/>
  <c r="AO47"/>
  <c r="FE47" s="1"/>
  <c r="AP47"/>
  <c r="AQ47"/>
  <c r="AR47"/>
  <c r="AS47"/>
  <c r="AX47"/>
  <c r="FN47" s="1"/>
  <c r="AY47"/>
  <c r="BA47"/>
  <c r="BB47"/>
  <c r="BC47"/>
  <c r="BD47"/>
  <c r="FT47" s="1"/>
  <c r="BE47"/>
  <c r="BF47"/>
  <c r="BH47"/>
  <c r="FX47" s="1"/>
  <c r="BI47"/>
  <c r="BJ47"/>
  <c r="BK47"/>
  <c r="BL47"/>
  <c r="GB47" s="1"/>
  <c r="BM47"/>
  <c r="BN47"/>
  <c r="BO47"/>
  <c r="BP47"/>
  <c r="BQ47"/>
  <c r="GG47" s="1"/>
  <c r="BV47"/>
  <c r="BW47"/>
  <c r="BX47"/>
  <c r="BY47"/>
  <c r="GO47" s="1"/>
  <c r="BZ47"/>
  <c r="CA47"/>
  <c r="GQ47" s="1"/>
  <c r="CB47"/>
  <c r="CC47"/>
  <c r="GS47" s="1"/>
  <c r="CD47"/>
  <c r="CF47"/>
  <c r="CG47"/>
  <c r="GW47" s="1"/>
  <c r="CH47"/>
  <c r="CI47"/>
  <c r="GY47" s="1"/>
  <c r="CJ47"/>
  <c r="CK47"/>
  <c r="HA47" s="1"/>
  <c r="CL47"/>
  <c r="CM47"/>
  <c r="CN47"/>
  <c r="CO47"/>
  <c r="HE47" s="1"/>
  <c r="CT47"/>
  <c r="CU47"/>
  <c r="CW47"/>
  <c r="CX47"/>
  <c r="CY47"/>
  <c r="CZ47"/>
  <c r="DA47"/>
  <c r="DB47"/>
  <c r="DC47"/>
  <c r="DD47"/>
  <c r="DE47"/>
  <c r="DF47"/>
  <c r="DG47"/>
  <c r="DH47"/>
  <c r="DI47"/>
  <c r="DJ47"/>
  <c r="DK47"/>
  <c r="DL47"/>
  <c r="DM47"/>
  <c r="DO47"/>
  <c r="DP47"/>
  <c r="DR47"/>
  <c r="DS47"/>
  <c r="DT47"/>
  <c r="DU47"/>
  <c r="DV47"/>
  <c r="DW47"/>
  <c r="DX47"/>
  <c r="DY47"/>
  <c r="DZ47"/>
  <c r="EB47"/>
  <c r="EC47"/>
  <c r="ED47"/>
  <c r="EE47"/>
  <c r="EF47"/>
  <c r="EG47"/>
  <c r="EH47"/>
  <c r="EI47"/>
  <c r="EJ47"/>
  <c r="EK47"/>
  <c r="EP47"/>
  <c r="EQ47"/>
  <c r="ET47"/>
  <c r="EU47"/>
  <c r="EX47"/>
  <c r="EZ47"/>
  <c r="FC47"/>
  <c r="FD47"/>
  <c r="FG47"/>
  <c r="FH47"/>
  <c r="FI47"/>
  <c r="FO47"/>
  <c r="FS47"/>
  <c r="GA47"/>
  <c r="GE47"/>
  <c r="GL47"/>
  <c r="GM47"/>
  <c r="GP47"/>
  <c r="GT47"/>
  <c r="GX47"/>
  <c r="HB47"/>
  <c r="HC47"/>
  <c r="HK47"/>
  <c r="HN47"/>
  <c r="HV47"/>
  <c r="D48"/>
  <c r="K48"/>
  <c r="V48"/>
  <c r="W48"/>
  <c r="X48"/>
  <c r="Z48"/>
  <c r="AA48"/>
  <c r="AB48"/>
  <c r="AC48"/>
  <c r="AD48"/>
  <c r="AE48"/>
  <c r="AF48"/>
  <c r="AG48"/>
  <c r="AH48"/>
  <c r="AJ48"/>
  <c r="AK48"/>
  <c r="AL48"/>
  <c r="AM48"/>
  <c r="AN48"/>
  <c r="AO48"/>
  <c r="AP48"/>
  <c r="AQ48"/>
  <c r="AR48"/>
  <c r="AS48"/>
  <c r="AX48"/>
  <c r="AY48"/>
  <c r="BA48"/>
  <c r="FQ48" s="1"/>
  <c r="BB48"/>
  <c r="BC48"/>
  <c r="BD48"/>
  <c r="FT48" s="1"/>
  <c r="BE48"/>
  <c r="FU48" s="1"/>
  <c r="BF48"/>
  <c r="BH48"/>
  <c r="FX48" s="1"/>
  <c r="BI48"/>
  <c r="FY48" s="1"/>
  <c r="BJ48"/>
  <c r="BK48"/>
  <c r="BL48"/>
  <c r="GB48" s="1"/>
  <c r="BM48"/>
  <c r="GC48" s="1"/>
  <c r="BN48"/>
  <c r="BO48"/>
  <c r="BP48"/>
  <c r="GF48" s="1"/>
  <c r="BQ48"/>
  <c r="GG48" s="1"/>
  <c r="BV48"/>
  <c r="BW48"/>
  <c r="BY48"/>
  <c r="BZ48"/>
  <c r="CA48"/>
  <c r="CB48"/>
  <c r="CC48"/>
  <c r="CD48"/>
  <c r="CE48"/>
  <c r="CF48"/>
  <c r="CG48"/>
  <c r="CH48"/>
  <c r="CI48"/>
  <c r="CJ48"/>
  <c r="CK48"/>
  <c r="CL48"/>
  <c r="CM48"/>
  <c r="CN48"/>
  <c r="CO48"/>
  <c r="CT48"/>
  <c r="CU48"/>
  <c r="CW48"/>
  <c r="CX48"/>
  <c r="CY48"/>
  <c r="CZ48"/>
  <c r="DA48"/>
  <c r="DB48"/>
  <c r="DD48"/>
  <c r="DE48"/>
  <c r="DF48"/>
  <c r="DG48"/>
  <c r="DH48"/>
  <c r="DI48"/>
  <c r="DJ48"/>
  <c r="DK48"/>
  <c r="DL48"/>
  <c r="DM48"/>
  <c r="DN48"/>
  <c r="DR48"/>
  <c r="DS48"/>
  <c r="DU48"/>
  <c r="DV48"/>
  <c r="DW48"/>
  <c r="DX48"/>
  <c r="DY48"/>
  <c r="DZ48"/>
  <c r="EA48"/>
  <c r="EB48"/>
  <c r="EC48"/>
  <c r="ED48"/>
  <c r="EE48"/>
  <c r="EF48"/>
  <c r="EG48"/>
  <c r="EH48"/>
  <c r="EI48"/>
  <c r="EJ48"/>
  <c r="EK48"/>
  <c r="EL48"/>
  <c r="EP48"/>
  <c r="EQ48"/>
  <c r="ES48"/>
  <c r="ET48"/>
  <c r="EU48"/>
  <c r="EW48"/>
  <c r="EX48"/>
  <c r="FA48"/>
  <c r="FB48"/>
  <c r="FC48"/>
  <c r="FE48"/>
  <c r="FF48"/>
  <c r="FG48"/>
  <c r="FI48"/>
  <c r="FN48"/>
  <c r="FR48"/>
  <c r="FS48"/>
  <c r="FV48"/>
  <c r="FZ48"/>
  <c r="GA48"/>
  <c r="GD48"/>
  <c r="GE48"/>
  <c r="GO48"/>
  <c r="GS48"/>
  <c r="GW48"/>
  <c r="HA48"/>
  <c r="HE48"/>
  <c r="HM48"/>
  <c r="HQ48"/>
  <c r="HU48"/>
  <c r="HV48"/>
  <c r="HY48"/>
  <c r="IC48"/>
  <c r="D49"/>
  <c r="CV50" s="1"/>
  <c r="K49"/>
  <c r="V49"/>
  <c r="W49"/>
  <c r="X49"/>
  <c r="Z49"/>
  <c r="AA49"/>
  <c r="EQ49" s="1"/>
  <c r="AC49"/>
  <c r="AD49"/>
  <c r="ET49" s="1"/>
  <c r="AE49"/>
  <c r="EU49" s="1"/>
  <c r="AF49"/>
  <c r="AG49"/>
  <c r="AH49"/>
  <c r="EX49" s="1"/>
  <c r="AJ49"/>
  <c r="AK49"/>
  <c r="AL49"/>
  <c r="AM49"/>
  <c r="FC49" s="1"/>
  <c r="AN49"/>
  <c r="AO49"/>
  <c r="AP49"/>
  <c r="FF49" s="1"/>
  <c r="AQ49"/>
  <c r="FG49" s="1"/>
  <c r="AR49"/>
  <c r="AS49"/>
  <c r="AX49"/>
  <c r="FN49" s="1"/>
  <c r="AY49"/>
  <c r="BA49"/>
  <c r="BB49"/>
  <c r="BC49"/>
  <c r="FS49" s="1"/>
  <c r="BD49"/>
  <c r="FT49" s="1"/>
  <c r="BE49"/>
  <c r="BF49"/>
  <c r="BG49"/>
  <c r="BH49"/>
  <c r="FX49" s="1"/>
  <c r="BI49"/>
  <c r="BJ49"/>
  <c r="BK49"/>
  <c r="BL49"/>
  <c r="GB49" s="1"/>
  <c r="BM49"/>
  <c r="BN49"/>
  <c r="GD49" s="1"/>
  <c r="BO49"/>
  <c r="GE49" s="1"/>
  <c r="BP49"/>
  <c r="GF49" s="1"/>
  <c r="BQ49"/>
  <c r="BV49"/>
  <c r="BW49"/>
  <c r="BY49"/>
  <c r="BZ49"/>
  <c r="CA49"/>
  <c r="CB49"/>
  <c r="CC49"/>
  <c r="CD49"/>
  <c r="HR49" s="1"/>
  <c r="CE49"/>
  <c r="CF49"/>
  <c r="CG49"/>
  <c r="CH49"/>
  <c r="CI49"/>
  <c r="CJ49"/>
  <c r="CK49"/>
  <c r="CL49"/>
  <c r="CM49"/>
  <c r="CN49"/>
  <c r="CO49"/>
  <c r="CT49"/>
  <c r="CU49"/>
  <c r="CW49"/>
  <c r="CX49"/>
  <c r="CY49"/>
  <c r="CZ49"/>
  <c r="DA49"/>
  <c r="DB49"/>
  <c r="DC49"/>
  <c r="DD49"/>
  <c r="DE49"/>
  <c r="DF49"/>
  <c r="DG49"/>
  <c r="DH49"/>
  <c r="DI49"/>
  <c r="DJ49"/>
  <c r="DK49"/>
  <c r="DL49"/>
  <c r="DM49"/>
  <c r="DN49"/>
  <c r="DR49"/>
  <c r="DS49"/>
  <c r="DU49"/>
  <c r="DV49"/>
  <c r="DW49"/>
  <c r="DX49"/>
  <c r="DY49"/>
  <c r="DZ49"/>
  <c r="EA49"/>
  <c r="EB49"/>
  <c r="EC49"/>
  <c r="ED49"/>
  <c r="EE49"/>
  <c r="EF49"/>
  <c r="EG49"/>
  <c r="EH49"/>
  <c r="EI49"/>
  <c r="EJ49"/>
  <c r="EK49"/>
  <c r="EP49"/>
  <c r="ES49"/>
  <c r="EV49"/>
  <c r="EW49"/>
  <c r="EZ49"/>
  <c r="FA49"/>
  <c r="FB49"/>
  <c r="FD49"/>
  <c r="FE49"/>
  <c r="FH49"/>
  <c r="FI49"/>
  <c r="FQ49"/>
  <c r="FR49"/>
  <c r="FV49"/>
  <c r="FY49"/>
  <c r="GA49"/>
  <c r="GC49"/>
  <c r="GG49"/>
  <c r="GO49"/>
  <c r="GR49"/>
  <c r="GS49"/>
  <c r="GT49"/>
  <c r="GV49"/>
  <c r="GW49"/>
  <c r="GZ49"/>
  <c r="HA49"/>
  <c r="HD49"/>
  <c r="HE49"/>
  <c r="HJ49"/>
  <c r="HP49"/>
  <c r="HQ49"/>
  <c r="HT49"/>
  <c r="HU49"/>
  <c r="HX49"/>
  <c r="HY49"/>
  <c r="HZ49"/>
  <c r="IB49"/>
  <c r="IC49"/>
  <c r="D50"/>
  <c r="K50"/>
  <c r="V50"/>
  <c r="Y50" s="1"/>
  <c r="W50"/>
  <c r="X50"/>
  <c r="Z50"/>
  <c r="EP50" s="1"/>
  <c r="AA50"/>
  <c r="EQ50" s="1"/>
  <c r="AC50"/>
  <c r="AD50"/>
  <c r="AE50"/>
  <c r="AF50"/>
  <c r="AG50"/>
  <c r="AH50"/>
  <c r="AJ50"/>
  <c r="AK50"/>
  <c r="FA50" s="1"/>
  <c r="AL50"/>
  <c r="AM50"/>
  <c r="AN50"/>
  <c r="AO50"/>
  <c r="FE50" s="1"/>
  <c r="AP50"/>
  <c r="AQ50"/>
  <c r="AR50"/>
  <c r="AS50"/>
  <c r="AX50"/>
  <c r="AY50"/>
  <c r="FO50" s="1"/>
  <c r="BA50"/>
  <c r="FQ50" s="1"/>
  <c r="BB50"/>
  <c r="BC50"/>
  <c r="FS50" s="1"/>
  <c r="BD50"/>
  <c r="BE50"/>
  <c r="FU50" s="1"/>
  <c r="BF50"/>
  <c r="BG50"/>
  <c r="BH50"/>
  <c r="BI50"/>
  <c r="FY50" s="1"/>
  <c r="BJ50"/>
  <c r="FZ50" s="1"/>
  <c r="BK50"/>
  <c r="GA50" s="1"/>
  <c r="BL50"/>
  <c r="BM50"/>
  <c r="GC50" s="1"/>
  <c r="BN50"/>
  <c r="BO50"/>
  <c r="GE50" s="1"/>
  <c r="BP50"/>
  <c r="BQ50"/>
  <c r="GG50" s="1"/>
  <c r="BV50"/>
  <c r="BW50"/>
  <c r="BX50"/>
  <c r="BY50"/>
  <c r="BZ50"/>
  <c r="CA50"/>
  <c r="CB50"/>
  <c r="CC50"/>
  <c r="CD50"/>
  <c r="CF50"/>
  <c r="GV50" s="1"/>
  <c r="CG50"/>
  <c r="CH50"/>
  <c r="CI50"/>
  <c r="CJ50"/>
  <c r="GZ51" s="1"/>
  <c r="CK50"/>
  <c r="CL50"/>
  <c r="CM50"/>
  <c r="CN50"/>
  <c r="IB50" s="1"/>
  <c r="CO50"/>
  <c r="CP50"/>
  <c r="CT50"/>
  <c r="CU50"/>
  <c r="CW50"/>
  <c r="CX50"/>
  <c r="CY50"/>
  <c r="CZ50"/>
  <c r="DA50"/>
  <c r="DB50"/>
  <c r="DD50"/>
  <c r="DE50"/>
  <c r="DF50"/>
  <c r="DG50"/>
  <c r="DH50"/>
  <c r="DI50"/>
  <c r="DJ50"/>
  <c r="DK50"/>
  <c r="DL50"/>
  <c r="DM50"/>
  <c r="DN50"/>
  <c r="DR50"/>
  <c r="DS50"/>
  <c r="DT50"/>
  <c r="DU50"/>
  <c r="DV50"/>
  <c r="DW50"/>
  <c r="DX50"/>
  <c r="DY50"/>
  <c r="DZ50"/>
  <c r="EB50"/>
  <c r="EC50"/>
  <c r="ED50"/>
  <c r="EE50"/>
  <c r="EF50"/>
  <c r="EG50"/>
  <c r="EH50"/>
  <c r="EI50"/>
  <c r="EJ50"/>
  <c r="EK50"/>
  <c r="EN50"/>
  <c r="ES50"/>
  <c r="EU50"/>
  <c r="EV50"/>
  <c r="EZ50"/>
  <c r="FD50"/>
  <c r="FH50"/>
  <c r="FI50"/>
  <c r="FR50"/>
  <c r="FT50"/>
  <c r="FV50"/>
  <c r="FX50"/>
  <c r="GB50"/>
  <c r="GD50"/>
  <c r="GF50"/>
  <c r="GO50"/>
  <c r="GR50"/>
  <c r="GS50"/>
  <c r="GW50"/>
  <c r="GY50"/>
  <c r="GZ50"/>
  <c r="HA50"/>
  <c r="HD50"/>
  <c r="HE50"/>
  <c r="HM50"/>
  <c r="HO50"/>
  <c r="HP50"/>
  <c r="HQ50"/>
  <c r="HT50"/>
  <c r="HU50"/>
  <c r="HX50"/>
  <c r="HY50"/>
  <c r="IC50"/>
  <c r="D51"/>
  <c r="K51"/>
  <c r="V51"/>
  <c r="W51"/>
  <c r="X51"/>
  <c r="Z51"/>
  <c r="AA51"/>
  <c r="AC51"/>
  <c r="AD51"/>
  <c r="AE51"/>
  <c r="AF51"/>
  <c r="EV51" s="1"/>
  <c r="AG51"/>
  <c r="AH51"/>
  <c r="AJ51"/>
  <c r="EZ51" s="1"/>
  <c r="AK51"/>
  <c r="AL51"/>
  <c r="FB51" s="1"/>
  <c r="AM51"/>
  <c r="AN51"/>
  <c r="AO51"/>
  <c r="AP51"/>
  <c r="FF51" s="1"/>
  <c r="AQ51"/>
  <c r="AR51"/>
  <c r="AS51"/>
  <c r="AX51"/>
  <c r="FN51" s="1"/>
  <c r="AY51"/>
  <c r="BA51"/>
  <c r="BB51"/>
  <c r="BC51"/>
  <c r="BD51"/>
  <c r="BE51"/>
  <c r="BF51"/>
  <c r="BH51"/>
  <c r="FX51" s="1"/>
  <c r="BI51"/>
  <c r="BJ51"/>
  <c r="BK51"/>
  <c r="BL51"/>
  <c r="GB51" s="1"/>
  <c r="BM51"/>
  <c r="BN51"/>
  <c r="GD51" s="1"/>
  <c r="BO51"/>
  <c r="BP51"/>
  <c r="GF51" s="1"/>
  <c r="BQ51"/>
  <c r="BV51"/>
  <c r="BW51"/>
  <c r="BY51"/>
  <c r="BZ51"/>
  <c r="CA51"/>
  <c r="GQ51" s="1"/>
  <c r="CB51"/>
  <c r="CC51"/>
  <c r="CD51"/>
  <c r="HR51" s="1"/>
  <c r="CF51"/>
  <c r="CG51"/>
  <c r="CH51"/>
  <c r="CI51"/>
  <c r="HW51" s="1"/>
  <c r="CJ51"/>
  <c r="CK51"/>
  <c r="CL51"/>
  <c r="CM51"/>
  <c r="IA51" s="1"/>
  <c r="CN51"/>
  <c r="CO51"/>
  <c r="CP51"/>
  <c r="HF51" s="1"/>
  <c r="CT51"/>
  <c r="CU51"/>
  <c r="CW51"/>
  <c r="CX51"/>
  <c r="CY51"/>
  <c r="CZ51"/>
  <c r="DA51"/>
  <c r="DB51"/>
  <c r="DD51"/>
  <c r="DE51"/>
  <c r="DF51"/>
  <c r="DG51"/>
  <c r="DH51"/>
  <c r="DI51"/>
  <c r="DJ51"/>
  <c r="DK51"/>
  <c r="DL51"/>
  <c r="DM51"/>
  <c r="DN51"/>
  <c r="DR51"/>
  <c r="DS51"/>
  <c r="DU51"/>
  <c r="DV51"/>
  <c r="DW51"/>
  <c r="DX51"/>
  <c r="DY51"/>
  <c r="DZ51"/>
  <c r="EA51"/>
  <c r="EB51"/>
  <c r="EC51"/>
  <c r="ED51"/>
  <c r="EE51"/>
  <c r="EF51"/>
  <c r="EG51"/>
  <c r="EH51"/>
  <c r="EI51"/>
  <c r="EJ51"/>
  <c r="EK51"/>
  <c r="EP51"/>
  <c r="EQ51"/>
  <c r="ET51"/>
  <c r="EU51"/>
  <c r="EX51"/>
  <c r="FC51"/>
  <c r="FD51"/>
  <c r="FG51"/>
  <c r="FH51"/>
  <c r="FO51"/>
  <c r="FQ51"/>
  <c r="FR51"/>
  <c r="FS51"/>
  <c r="FU51"/>
  <c r="FV51"/>
  <c r="FZ51"/>
  <c r="GA51"/>
  <c r="GC51"/>
  <c r="GE51"/>
  <c r="GG51"/>
  <c r="GM51"/>
  <c r="GR51"/>
  <c r="GT51"/>
  <c r="GV51"/>
  <c r="GY51"/>
  <c r="HC51"/>
  <c r="HD51"/>
  <c r="HJ51"/>
  <c r="HK51"/>
  <c r="HO51"/>
  <c r="HP51"/>
  <c r="HT51"/>
  <c r="HX51"/>
  <c r="IB51"/>
  <c r="D52"/>
  <c r="K52"/>
  <c r="V52"/>
  <c r="W52"/>
  <c r="X52"/>
  <c r="Z52"/>
  <c r="AA52"/>
  <c r="EQ52" s="1"/>
  <c r="AC52"/>
  <c r="AD52"/>
  <c r="AE52"/>
  <c r="AF52"/>
  <c r="EV64" s="1"/>
  <c r="AG52"/>
  <c r="AH52"/>
  <c r="AJ52"/>
  <c r="EZ64" s="1"/>
  <c r="AK52"/>
  <c r="AL52"/>
  <c r="AM52"/>
  <c r="AN52"/>
  <c r="FD64" s="1"/>
  <c r="AO52"/>
  <c r="AP52"/>
  <c r="AQ52"/>
  <c r="AR52"/>
  <c r="FH64" s="1"/>
  <c r="AS52"/>
  <c r="AV52"/>
  <c r="AX52"/>
  <c r="AY52"/>
  <c r="AZ52"/>
  <c r="BA52"/>
  <c r="FQ52" s="1"/>
  <c r="BB52"/>
  <c r="BC52"/>
  <c r="BD52"/>
  <c r="BE52"/>
  <c r="FU52" s="1"/>
  <c r="BF52"/>
  <c r="BH52"/>
  <c r="BI52"/>
  <c r="FY52" s="1"/>
  <c r="BJ52"/>
  <c r="BK52"/>
  <c r="BL52"/>
  <c r="BM52"/>
  <c r="GC52" s="1"/>
  <c r="BN52"/>
  <c r="BO52"/>
  <c r="BP52"/>
  <c r="BQ52"/>
  <c r="GG52" s="1"/>
  <c r="BV52"/>
  <c r="BW52"/>
  <c r="BY52"/>
  <c r="GO52" s="1"/>
  <c r="BZ52"/>
  <c r="CA52"/>
  <c r="CB52"/>
  <c r="CC52"/>
  <c r="GS52" s="1"/>
  <c r="CD52"/>
  <c r="CF52"/>
  <c r="CG52"/>
  <c r="GW52" s="1"/>
  <c r="CH52"/>
  <c r="CI52"/>
  <c r="CJ52"/>
  <c r="CK52"/>
  <c r="HA52" s="1"/>
  <c r="CL52"/>
  <c r="CM52"/>
  <c r="CN52"/>
  <c r="CO52"/>
  <c r="HE52" s="1"/>
  <c r="CP52"/>
  <c r="CT52"/>
  <c r="CU52"/>
  <c r="CW52"/>
  <c r="CX52"/>
  <c r="CY52"/>
  <c r="CZ52"/>
  <c r="DA52"/>
  <c r="DB52"/>
  <c r="DC52"/>
  <c r="DD52"/>
  <c r="DE52"/>
  <c r="DF52"/>
  <c r="DG52"/>
  <c r="DH52"/>
  <c r="DI52"/>
  <c r="DJ52"/>
  <c r="DK52"/>
  <c r="DL52"/>
  <c r="DM52"/>
  <c r="DN52"/>
  <c r="DO52"/>
  <c r="DR52"/>
  <c r="DS52"/>
  <c r="DU52"/>
  <c r="DV52"/>
  <c r="DW52"/>
  <c r="DX52"/>
  <c r="DY52"/>
  <c r="DZ52"/>
  <c r="EA52"/>
  <c r="EB52"/>
  <c r="EC52"/>
  <c r="ED52"/>
  <c r="EE52"/>
  <c r="EF52"/>
  <c r="EG52"/>
  <c r="EH52"/>
  <c r="EI52"/>
  <c r="EJ52"/>
  <c r="EK52"/>
  <c r="EL52"/>
  <c r="EP52"/>
  <c r="ES52"/>
  <c r="ET52"/>
  <c r="EU52"/>
  <c r="EV52"/>
  <c r="EW52"/>
  <c r="EX52"/>
  <c r="EZ52"/>
  <c r="FA52"/>
  <c r="FB52"/>
  <c r="FC52"/>
  <c r="FD52"/>
  <c r="FE52"/>
  <c r="FF52"/>
  <c r="FG52"/>
  <c r="FH52"/>
  <c r="FI52"/>
  <c r="FN52"/>
  <c r="FO52"/>
  <c r="FR52"/>
  <c r="FS52"/>
  <c r="FV52"/>
  <c r="GA52"/>
  <c r="GD52"/>
  <c r="GE52"/>
  <c r="GM52"/>
  <c r="GR52"/>
  <c r="GV52"/>
  <c r="GZ52"/>
  <c r="HC52"/>
  <c r="HD52"/>
  <c r="HK52"/>
  <c r="HP52"/>
  <c r="HT52"/>
  <c r="HX52"/>
  <c r="IA52"/>
  <c r="IB52"/>
  <c r="D53"/>
  <c r="K53"/>
  <c r="V53"/>
  <c r="W53"/>
  <c r="X53"/>
  <c r="Y53"/>
  <c r="Z53"/>
  <c r="AA53"/>
  <c r="EQ53" s="1"/>
  <c r="AC53"/>
  <c r="AD53"/>
  <c r="AE53"/>
  <c r="EU53" s="1"/>
  <c r="AF53"/>
  <c r="EV53" s="1"/>
  <c r="AG53"/>
  <c r="AH53"/>
  <c r="AJ53"/>
  <c r="EZ53" s="1"/>
  <c r="AK53"/>
  <c r="AL53"/>
  <c r="AM53"/>
  <c r="FC53" s="1"/>
  <c r="AN53"/>
  <c r="FD53" s="1"/>
  <c r="AO53"/>
  <c r="AP53"/>
  <c r="AQ53"/>
  <c r="FG53" s="1"/>
  <c r="AR53"/>
  <c r="FH53" s="1"/>
  <c r="AS53"/>
  <c r="AX53"/>
  <c r="AY53"/>
  <c r="BA53"/>
  <c r="FQ53" s="1"/>
  <c r="BB53"/>
  <c r="BC53"/>
  <c r="BD53"/>
  <c r="BE53"/>
  <c r="BF53"/>
  <c r="BH53"/>
  <c r="BI53"/>
  <c r="FY53" s="1"/>
  <c r="BJ53"/>
  <c r="BK53"/>
  <c r="BL53"/>
  <c r="BM53"/>
  <c r="BN53"/>
  <c r="BO53"/>
  <c r="BP53"/>
  <c r="BQ53"/>
  <c r="BV53"/>
  <c r="BW53"/>
  <c r="GM53" s="1"/>
  <c r="BX53"/>
  <c r="BY53"/>
  <c r="BZ53"/>
  <c r="CA53"/>
  <c r="GQ53" s="1"/>
  <c r="CB53"/>
  <c r="CC53"/>
  <c r="GS54" s="1"/>
  <c r="CD53"/>
  <c r="CF53"/>
  <c r="CG53"/>
  <c r="CH53"/>
  <c r="CI53"/>
  <c r="CJ53"/>
  <c r="CK53"/>
  <c r="CL53"/>
  <c r="CM53"/>
  <c r="CN53"/>
  <c r="CO53"/>
  <c r="CP53"/>
  <c r="CT53"/>
  <c r="CU53"/>
  <c r="CW53"/>
  <c r="CX53"/>
  <c r="CY53"/>
  <c r="CZ53"/>
  <c r="DA53"/>
  <c r="DB53"/>
  <c r="DD53"/>
  <c r="DE53"/>
  <c r="DF53"/>
  <c r="DG53"/>
  <c r="DH53"/>
  <c r="DI53"/>
  <c r="DJ53"/>
  <c r="DK53"/>
  <c r="DL53"/>
  <c r="DM53"/>
  <c r="DN53"/>
  <c r="DR53"/>
  <c r="DS53"/>
  <c r="DU53"/>
  <c r="DV53"/>
  <c r="DW53"/>
  <c r="DX53"/>
  <c r="DY53"/>
  <c r="DZ53"/>
  <c r="EB53"/>
  <c r="EC53"/>
  <c r="ED53"/>
  <c r="EE53"/>
  <c r="EF53"/>
  <c r="EG53"/>
  <c r="EH53"/>
  <c r="EI53"/>
  <c r="EJ53"/>
  <c r="EK53"/>
  <c r="EM53"/>
  <c r="EN53"/>
  <c r="EP53"/>
  <c r="EW53"/>
  <c r="EX53"/>
  <c r="FA53"/>
  <c r="FE53"/>
  <c r="FF53"/>
  <c r="FI53"/>
  <c r="FN53"/>
  <c r="FO53"/>
  <c r="FR53"/>
  <c r="FS53"/>
  <c r="FT53"/>
  <c r="FV53"/>
  <c r="FX53"/>
  <c r="GA53"/>
  <c r="GB53"/>
  <c r="GC53"/>
  <c r="GE53"/>
  <c r="GF53"/>
  <c r="GG53"/>
  <c r="GL53"/>
  <c r="GS53"/>
  <c r="HB53"/>
  <c r="HF53"/>
  <c r="HJ53"/>
  <c r="HN53"/>
  <c r="HR53"/>
  <c r="HV53"/>
  <c r="HZ53"/>
  <c r="D54"/>
  <c r="K54"/>
  <c r="V54"/>
  <c r="W54"/>
  <c r="X54"/>
  <c r="Z54"/>
  <c r="EP54" s="1"/>
  <c r="AA54"/>
  <c r="AB54"/>
  <c r="AC54"/>
  <c r="AD54"/>
  <c r="ET54" s="1"/>
  <c r="AE54"/>
  <c r="AF54"/>
  <c r="AG54"/>
  <c r="AH54"/>
  <c r="EX54" s="1"/>
  <c r="AI54"/>
  <c r="AJ54"/>
  <c r="AK54"/>
  <c r="AL54"/>
  <c r="FB54" s="1"/>
  <c r="AM54"/>
  <c r="AN54"/>
  <c r="AO54"/>
  <c r="AP54"/>
  <c r="FF54" s="1"/>
  <c r="AQ54"/>
  <c r="AR54"/>
  <c r="AS54"/>
  <c r="AT54"/>
  <c r="AV54"/>
  <c r="AX54"/>
  <c r="AY54"/>
  <c r="FO54" s="1"/>
  <c r="BA54"/>
  <c r="BB54"/>
  <c r="FR66" s="1"/>
  <c r="BC54"/>
  <c r="BD54"/>
  <c r="BE54"/>
  <c r="BF54"/>
  <c r="BH54"/>
  <c r="BI54"/>
  <c r="BJ54"/>
  <c r="FZ66" s="1"/>
  <c r="BK54"/>
  <c r="BL54"/>
  <c r="BM54"/>
  <c r="BN54"/>
  <c r="BO54"/>
  <c r="BP54"/>
  <c r="BQ54"/>
  <c r="BV54"/>
  <c r="BW54"/>
  <c r="BY54"/>
  <c r="BZ54"/>
  <c r="CA54"/>
  <c r="HO66" s="1"/>
  <c r="CB54"/>
  <c r="CC54"/>
  <c r="CD54"/>
  <c r="GT54" s="1"/>
  <c r="CF54"/>
  <c r="CG54"/>
  <c r="CH54"/>
  <c r="HV54" s="1"/>
  <c r="CI54"/>
  <c r="CJ54"/>
  <c r="CK54"/>
  <c r="CL54"/>
  <c r="HB54" s="1"/>
  <c r="CM54"/>
  <c r="CN54"/>
  <c r="CO54"/>
  <c r="CP54"/>
  <c r="CQ54"/>
  <c r="CT54"/>
  <c r="CU54"/>
  <c r="CW54"/>
  <c r="CX54"/>
  <c r="CY54"/>
  <c r="CZ54"/>
  <c r="DA54"/>
  <c r="DB54"/>
  <c r="DD54"/>
  <c r="DE54"/>
  <c r="DF54"/>
  <c r="DG54"/>
  <c r="DH54"/>
  <c r="DI54"/>
  <c r="DJ54"/>
  <c r="DK54"/>
  <c r="DL54"/>
  <c r="DM54"/>
  <c r="DN54"/>
  <c r="DR54"/>
  <c r="DS54"/>
  <c r="DT54"/>
  <c r="DU54"/>
  <c r="DV54"/>
  <c r="DW54"/>
  <c r="DX54"/>
  <c r="DY54"/>
  <c r="DZ54"/>
  <c r="EA54"/>
  <c r="EB54"/>
  <c r="EC54"/>
  <c r="ED54"/>
  <c r="EE54"/>
  <c r="EF54"/>
  <c r="EG54"/>
  <c r="EH54"/>
  <c r="EI54"/>
  <c r="EJ54"/>
  <c r="EK54"/>
  <c r="EL54"/>
  <c r="EM54"/>
  <c r="EQ54"/>
  <c r="ER54"/>
  <c r="ES54"/>
  <c r="EU54"/>
  <c r="EV54"/>
  <c r="EW54"/>
  <c r="EZ54"/>
  <c r="FA54"/>
  <c r="FC54"/>
  <c r="FD54"/>
  <c r="FE54"/>
  <c r="FG54"/>
  <c r="FH54"/>
  <c r="FI54"/>
  <c r="FN54"/>
  <c r="FQ54"/>
  <c r="FR54"/>
  <c r="FS54"/>
  <c r="FT54"/>
  <c r="FU54"/>
  <c r="FV54"/>
  <c r="FY54"/>
  <c r="FZ54"/>
  <c r="GA54"/>
  <c r="GC54"/>
  <c r="GE54"/>
  <c r="GG54"/>
  <c r="GP54"/>
  <c r="GW54"/>
  <c r="GX54"/>
  <c r="HF54"/>
  <c r="HM54"/>
  <c r="HN54"/>
  <c r="HP54"/>
  <c r="HQ54"/>
  <c r="HR54"/>
  <c r="HT54"/>
  <c r="HU54"/>
  <c r="HX54"/>
  <c r="HY54"/>
  <c r="HZ54"/>
  <c r="IB54"/>
  <c r="IC54"/>
  <c r="D55"/>
  <c r="K55"/>
  <c r="V55"/>
  <c r="W55"/>
  <c r="X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U55"/>
  <c r="AV55"/>
  <c r="AX55"/>
  <c r="FN55" s="1"/>
  <c r="AY55"/>
  <c r="BA55"/>
  <c r="BB55"/>
  <c r="BC55"/>
  <c r="FS55" s="1"/>
  <c r="BD55"/>
  <c r="BE55"/>
  <c r="BF55"/>
  <c r="FV55" s="1"/>
  <c r="BH55"/>
  <c r="BI55"/>
  <c r="BJ55"/>
  <c r="BK55"/>
  <c r="GA55" s="1"/>
  <c r="BL55"/>
  <c r="BM55"/>
  <c r="BN55"/>
  <c r="BO55"/>
  <c r="BP55"/>
  <c r="BQ55"/>
  <c r="BV55"/>
  <c r="BW55"/>
  <c r="BY55"/>
  <c r="BZ55"/>
  <c r="CA55"/>
  <c r="CB55"/>
  <c r="CC55"/>
  <c r="CD55"/>
  <c r="HR55" s="1"/>
  <c r="CF55"/>
  <c r="CG55"/>
  <c r="CH55"/>
  <c r="CI55"/>
  <c r="CJ55"/>
  <c r="CK55"/>
  <c r="CL55"/>
  <c r="CM55"/>
  <c r="CN55"/>
  <c r="CO55"/>
  <c r="CP55"/>
  <c r="HF55" s="1"/>
  <c r="CT55"/>
  <c r="CU55"/>
  <c r="CV55"/>
  <c r="CW55"/>
  <c r="CX55"/>
  <c r="CY55"/>
  <c r="CZ55"/>
  <c r="DA55"/>
  <c r="DB55"/>
  <c r="DC55"/>
  <c r="DD55"/>
  <c r="DE55"/>
  <c r="DF55"/>
  <c r="DG55"/>
  <c r="DH55"/>
  <c r="DI55"/>
  <c r="DJ55"/>
  <c r="DK55"/>
  <c r="DL55"/>
  <c r="DM55"/>
  <c r="DN55"/>
  <c r="DO55"/>
  <c r="DP55"/>
  <c r="DR55"/>
  <c r="DS55"/>
  <c r="DU55"/>
  <c r="DV55"/>
  <c r="DW55"/>
  <c r="DX55"/>
  <c r="DY55"/>
  <c r="DZ55"/>
  <c r="EA55"/>
  <c r="EB55"/>
  <c r="EC55"/>
  <c r="ED55"/>
  <c r="EE55"/>
  <c r="EF55"/>
  <c r="EG55"/>
  <c r="EH55"/>
  <c r="EI55"/>
  <c r="EJ55"/>
  <c r="EK55"/>
  <c r="EL55"/>
  <c r="EP55"/>
  <c r="EQ55"/>
  <c r="ES55"/>
  <c r="ET55"/>
  <c r="EU55"/>
  <c r="EV55"/>
  <c r="EW55"/>
  <c r="EX55"/>
  <c r="EY55"/>
  <c r="EZ55"/>
  <c r="FA55"/>
  <c r="FB55"/>
  <c r="FC55"/>
  <c r="FD55"/>
  <c r="FE55"/>
  <c r="FF55"/>
  <c r="FG55"/>
  <c r="FH55"/>
  <c r="FI55"/>
  <c r="FO55"/>
  <c r="FQ55"/>
  <c r="FR55"/>
  <c r="FU55"/>
  <c r="FY55"/>
  <c r="FZ55"/>
  <c r="GC55"/>
  <c r="GD55"/>
  <c r="GE55"/>
  <c r="GG55"/>
  <c r="GL55"/>
  <c r="GO55"/>
  <c r="GR55"/>
  <c r="GS55"/>
  <c r="GT55"/>
  <c r="GV55"/>
  <c r="GW55"/>
  <c r="GX55"/>
  <c r="GZ55"/>
  <c r="HA55"/>
  <c r="HB55"/>
  <c r="HD55"/>
  <c r="HE55"/>
  <c r="HJ55"/>
  <c r="HM55"/>
  <c r="HP55"/>
  <c r="HQ55"/>
  <c r="HT55"/>
  <c r="HU55"/>
  <c r="HV55"/>
  <c r="HX55"/>
  <c r="HY55"/>
  <c r="HZ55"/>
  <c r="IB55"/>
  <c r="IC55"/>
  <c r="D56"/>
  <c r="K56"/>
  <c r="V56"/>
  <c r="AT56" s="1"/>
  <c r="W56"/>
  <c r="X56"/>
  <c r="Z56"/>
  <c r="EP56" s="1"/>
  <c r="AA56"/>
  <c r="AB56"/>
  <c r="AC56"/>
  <c r="AD56"/>
  <c r="AE56"/>
  <c r="AF56"/>
  <c r="AG56"/>
  <c r="AH56"/>
  <c r="EX68" s="1"/>
  <c r="AI56"/>
  <c r="AJ56"/>
  <c r="AK56"/>
  <c r="AL56"/>
  <c r="AM56"/>
  <c r="FC68" s="1"/>
  <c r="AN56"/>
  <c r="AO56"/>
  <c r="AP56"/>
  <c r="FF56" s="1"/>
  <c r="AQ56"/>
  <c r="AR56"/>
  <c r="AS56"/>
  <c r="AV56"/>
  <c r="AX56"/>
  <c r="FN56" s="1"/>
  <c r="AY56"/>
  <c r="BA56"/>
  <c r="BB56"/>
  <c r="BC56"/>
  <c r="BD56"/>
  <c r="BE56"/>
  <c r="BF56"/>
  <c r="BH56"/>
  <c r="BI56"/>
  <c r="BJ56"/>
  <c r="BK56"/>
  <c r="GA68" s="1"/>
  <c r="BL56"/>
  <c r="BM56"/>
  <c r="BN56"/>
  <c r="BO56"/>
  <c r="GE68" s="1"/>
  <c r="BP56"/>
  <c r="BQ56"/>
  <c r="BV56"/>
  <c r="HJ56" s="1"/>
  <c r="BW56"/>
  <c r="BX56"/>
  <c r="BY56"/>
  <c r="BZ56"/>
  <c r="GP57" s="1"/>
  <c r="CA56"/>
  <c r="CB56"/>
  <c r="CC56"/>
  <c r="CD56"/>
  <c r="CE56"/>
  <c r="CF56"/>
  <c r="CG56"/>
  <c r="CH56"/>
  <c r="GX56" s="1"/>
  <c r="CI56"/>
  <c r="CJ56"/>
  <c r="CK56"/>
  <c r="CL56"/>
  <c r="CM56"/>
  <c r="CN56"/>
  <c r="CO56"/>
  <c r="CR56"/>
  <c r="CT56"/>
  <c r="CU56"/>
  <c r="CV56"/>
  <c r="CW56"/>
  <c r="CX56"/>
  <c r="CY56"/>
  <c r="CZ56"/>
  <c r="DA56"/>
  <c r="DB56"/>
  <c r="DC56"/>
  <c r="DD56"/>
  <c r="DE56"/>
  <c r="DF56"/>
  <c r="DG56"/>
  <c r="DH56"/>
  <c r="DI56"/>
  <c r="DJ56"/>
  <c r="DK56"/>
  <c r="DL56"/>
  <c r="DM56"/>
  <c r="DO56"/>
  <c r="DP56"/>
  <c r="DR56"/>
  <c r="DS56"/>
  <c r="DT56"/>
  <c r="DU56"/>
  <c r="DV56"/>
  <c r="DW56"/>
  <c r="DX56"/>
  <c r="DY56"/>
  <c r="DZ56"/>
  <c r="EA56"/>
  <c r="EB56"/>
  <c r="EC56"/>
  <c r="ED56"/>
  <c r="EE56"/>
  <c r="EF56"/>
  <c r="EG56"/>
  <c r="EH56"/>
  <c r="EI56"/>
  <c r="EJ56"/>
  <c r="EK56"/>
  <c r="EN56"/>
  <c r="ES56"/>
  <c r="ET56"/>
  <c r="EV56"/>
  <c r="EW56"/>
  <c r="EX56"/>
  <c r="FA56"/>
  <c r="FB56"/>
  <c r="FC56"/>
  <c r="FE56"/>
  <c r="FI56"/>
  <c r="FR56"/>
  <c r="FT56"/>
  <c r="FV56"/>
  <c r="FX56"/>
  <c r="FY56"/>
  <c r="FZ56"/>
  <c r="GA56"/>
  <c r="GB56"/>
  <c r="GC56"/>
  <c r="GD56"/>
  <c r="GE56"/>
  <c r="GF56"/>
  <c r="GG56"/>
  <c r="GL56"/>
  <c r="GO56"/>
  <c r="GP56"/>
  <c r="GR56"/>
  <c r="GS56"/>
  <c r="GV56"/>
  <c r="GW56"/>
  <c r="GZ56"/>
  <c r="HA56"/>
  <c r="HB56"/>
  <c r="HD56"/>
  <c r="HE56"/>
  <c r="HM56"/>
  <c r="HN56"/>
  <c r="HP56"/>
  <c r="HQ56"/>
  <c r="HT56"/>
  <c r="HU56"/>
  <c r="HV56"/>
  <c r="HX56"/>
  <c r="HY56"/>
  <c r="HZ56"/>
  <c r="IB56"/>
  <c r="IC56"/>
  <c r="D57"/>
  <c r="K57"/>
  <c r="V57"/>
  <c r="W57"/>
  <c r="X57"/>
  <c r="Z57"/>
  <c r="AA57"/>
  <c r="EQ57" s="1"/>
  <c r="AC57"/>
  <c r="AD57"/>
  <c r="AE57"/>
  <c r="AF57"/>
  <c r="EV57" s="1"/>
  <c r="AG57"/>
  <c r="AH57"/>
  <c r="AI57"/>
  <c r="AJ57"/>
  <c r="EZ57" s="1"/>
  <c r="AK57"/>
  <c r="AL57"/>
  <c r="AM57"/>
  <c r="AN57"/>
  <c r="FD57" s="1"/>
  <c r="AO57"/>
  <c r="AP57"/>
  <c r="AQ57"/>
  <c r="FG57" s="1"/>
  <c r="AR57"/>
  <c r="AS57"/>
  <c r="AX57"/>
  <c r="AY57"/>
  <c r="BA57"/>
  <c r="BB57"/>
  <c r="BC57"/>
  <c r="BD57"/>
  <c r="BE57"/>
  <c r="BF57"/>
  <c r="BH57"/>
  <c r="BI57"/>
  <c r="BJ57"/>
  <c r="BK57"/>
  <c r="BL57"/>
  <c r="BM57"/>
  <c r="BN57"/>
  <c r="BO57"/>
  <c r="BP57"/>
  <c r="BQ57"/>
  <c r="BV57"/>
  <c r="BW57"/>
  <c r="BY57"/>
  <c r="BZ57"/>
  <c r="CA57"/>
  <c r="CB57"/>
  <c r="CC57"/>
  <c r="CD57"/>
  <c r="CE57"/>
  <c r="CF57"/>
  <c r="CG57"/>
  <c r="CH57"/>
  <c r="CI57"/>
  <c r="CJ57"/>
  <c r="CK57"/>
  <c r="CL57"/>
  <c r="CM57"/>
  <c r="IA57" s="1"/>
  <c r="CN57"/>
  <c r="CO57"/>
  <c r="CT57"/>
  <c r="CU57"/>
  <c r="CW57"/>
  <c r="CX57"/>
  <c r="CY57"/>
  <c r="CZ57"/>
  <c r="DA57"/>
  <c r="DB57"/>
  <c r="DC57"/>
  <c r="DD57"/>
  <c r="DE57"/>
  <c r="DF57"/>
  <c r="DG57"/>
  <c r="DH57"/>
  <c r="DI57"/>
  <c r="DJ57"/>
  <c r="DK57"/>
  <c r="DL57"/>
  <c r="DM57"/>
  <c r="DR57"/>
  <c r="DS57"/>
  <c r="DU57"/>
  <c r="DV57"/>
  <c r="DW57"/>
  <c r="DX57"/>
  <c r="DY57"/>
  <c r="DZ57"/>
  <c r="EA57"/>
  <c r="EB57"/>
  <c r="EC57"/>
  <c r="ED57"/>
  <c r="EE57"/>
  <c r="EF57"/>
  <c r="EG57"/>
  <c r="EH57"/>
  <c r="EI57"/>
  <c r="EJ57"/>
  <c r="EK57"/>
  <c r="EL57"/>
  <c r="EN57"/>
  <c r="EP57"/>
  <c r="ES57"/>
  <c r="EU57"/>
  <c r="EW57"/>
  <c r="FA57"/>
  <c r="FC57"/>
  <c r="FE57"/>
  <c r="FH57"/>
  <c r="FI57"/>
  <c r="FN57"/>
  <c r="FO57"/>
  <c r="FQ57"/>
  <c r="FR57"/>
  <c r="FS57"/>
  <c r="FT57"/>
  <c r="FU57"/>
  <c r="FV57"/>
  <c r="FX57"/>
  <c r="FY57"/>
  <c r="FZ57"/>
  <c r="GA57"/>
  <c r="GB57"/>
  <c r="GC57"/>
  <c r="GD57"/>
  <c r="GE57"/>
  <c r="GF57"/>
  <c r="GG57"/>
  <c r="GL57"/>
  <c r="GM57"/>
  <c r="GO57"/>
  <c r="GS57"/>
  <c r="GT57"/>
  <c r="GW57"/>
  <c r="HA57"/>
  <c r="HB57"/>
  <c r="HE57"/>
  <c r="HJ57"/>
  <c r="HN57"/>
  <c r="HO57"/>
  <c r="HR57"/>
  <c r="HZ57"/>
  <c r="D58"/>
  <c r="K58"/>
  <c r="V58"/>
  <c r="W58"/>
  <c r="X58"/>
  <c r="Z58"/>
  <c r="AA58"/>
  <c r="AC58"/>
  <c r="ES58" s="1"/>
  <c r="AD58"/>
  <c r="AE58"/>
  <c r="AF58"/>
  <c r="EV58" s="1"/>
  <c r="AG58"/>
  <c r="EW58" s="1"/>
  <c r="AH58"/>
  <c r="AJ58"/>
  <c r="EZ58" s="1"/>
  <c r="AK58"/>
  <c r="AL58"/>
  <c r="AM58"/>
  <c r="AN58"/>
  <c r="FD58" s="1"/>
  <c r="AO58"/>
  <c r="AP58"/>
  <c r="AQ58"/>
  <c r="AR58"/>
  <c r="FH58" s="1"/>
  <c r="AS58"/>
  <c r="FI58" s="1"/>
  <c r="AX58"/>
  <c r="AY58"/>
  <c r="BA58"/>
  <c r="BB58"/>
  <c r="BC58"/>
  <c r="BD58"/>
  <c r="FT58" s="1"/>
  <c r="BE58"/>
  <c r="BF58"/>
  <c r="BH58"/>
  <c r="BI58"/>
  <c r="BJ58"/>
  <c r="BK58"/>
  <c r="BL58"/>
  <c r="BM58"/>
  <c r="BN58"/>
  <c r="BO58"/>
  <c r="BP58"/>
  <c r="BQ58"/>
  <c r="BV58"/>
  <c r="BW58"/>
  <c r="BY58"/>
  <c r="BZ58"/>
  <c r="CA58"/>
  <c r="CB58"/>
  <c r="CC58"/>
  <c r="CD58"/>
  <c r="CF58"/>
  <c r="GV58" s="1"/>
  <c r="CG58"/>
  <c r="CH58"/>
  <c r="CI58"/>
  <c r="CJ58"/>
  <c r="HX58" s="1"/>
  <c r="CK58"/>
  <c r="CL58"/>
  <c r="CM58"/>
  <c r="CN58"/>
  <c r="IB58" s="1"/>
  <c r="CO58"/>
  <c r="CT58"/>
  <c r="CU58"/>
  <c r="CW58"/>
  <c r="CX58"/>
  <c r="CY58"/>
  <c r="CZ58"/>
  <c r="DA58"/>
  <c r="DB58"/>
  <c r="DD58"/>
  <c r="DE58"/>
  <c r="DF58"/>
  <c r="DG58"/>
  <c r="DH58"/>
  <c r="DI58"/>
  <c r="DJ58"/>
  <c r="DK58"/>
  <c r="DL58"/>
  <c r="DM58"/>
  <c r="DP58"/>
  <c r="DR58"/>
  <c r="DS58"/>
  <c r="DT58"/>
  <c r="DU58"/>
  <c r="DV58"/>
  <c r="DW58"/>
  <c r="DX58"/>
  <c r="DY58"/>
  <c r="DZ58"/>
  <c r="EB58"/>
  <c r="EC58"/>
  <c r="ED58"/>
  <c r="EE58"/>
  <c r="EF58"/>
  <c r="EG58"/>
  <c r="EH58"/>
  <c r="EI58"/>
  <c r="EJ58"/>
  <c r="EK58"/>
  <c r="EQ58"/>
  <c r="EU58"/>
  <c r="FA58"/>
  <c r="FB58"/>
  <c r="FC58"/>
  <c r="FE58"/>
  <c r="FF58"/>
  <c r="FG58"/>
  <c r="FO58"/>
  <c r="FQ58"/>
  <c r="FS58"/>
  <c r="FU58"/>
  <c r="FX58"/>
  <c r="FY58"/>
  <c r="FZ58"/>
  <c r="GA58"/>
  <c r="GB58"/>
  <c r="GC58"/>
  <c r="GD58"/>
  <c r="GE58"/>
  <c r="GF58"/>
  <c r="GG58"/>
  <c r="GL58"/>
  <c r="GP58"/>
  <c r="GR58"/>
  <c r="GT58"/>
  <c r="GX58"/>
  <c r="GY58"/>
  <c r="GZ58"/>
  <c r="HB58"/>
  <c r="HD58"/>
  <c r="HJ58"/>
  <c r="HK58"/>
  <c r="HN58"/>
  <c r="HO58"/>
  <c r="HP58"/>
  <c r="HR58"/>
  <c r="HT58"/>
  <c r="HV58"/>
  <c r="HW58"/>
  <c r="HZ58"/>
  <c r="IA58"/>
  <c r="D59"/>
  <c r="CV60" s="1"/>
  <c r="K59"/>
  <c r="V59"/>
  <c r="W59"/>
  <c r="X59"/>
  <c r="Z59"/>
  <c r="AA59"/>
  <c r="AC59"/>
  <c r="ES71" s="1"/>
  <c r="AD59"/>
  <c r="AE59"/>
  <c r="AF59"/>
  <c r="EV59" s="1"/>
  <c r="AG59"/>
  <c r="EW71" s="1"/>
  <c r="AH59"/>
  <c r="AJ59"/>
  <c r="EZ59" s="1"/>
  <c r="AK59"/>
  <c r="AL59"/>
  <c r="AM59"/>
  <c r="AN59"/>
  <c r="FD59" s="1"/>
  <c r="AO59"/>
  <c r="AP59"/>
  <c r="FF59" s="1"/>
  <c r="AQ59"/>
  <c r="AR59"/>
  <c r="FH59" s="1"/>
  <c r="AS59"/>
  <c r="AX59"/>
  <c r="AY59"/>
  <c r="BA59"/>
  <c r="BB59"/>
  <c r="BC59"/>
  <c r="BD59"/>
  <c r="BE59"/>
  <c r="BF59"/>
  <c r="BH59"/>
  <c r="BI59"/>
  <c r="BJ59"/>
  <c r="FZ59" s="1"/>
  <c r="BK59"/>
  <c r="BL59"/>
  <c r="BM59"/>
  <c r="BN59"/>
  <c r="GD59" s="1"/>
  <c r="BO59"/>
  <c r="BP59"/>
  <c r="BQ59"/>
  <c r="BV59"/>
  <c r="BW59"/>
  <c r="BY59"/>
  <c r="HM71" s="1"/>
  <c r="BZ59"/>
  <c r="CA59"/>
  <c r="CB59"/>
  <c r="CC59"/>
  <c r="CD59"/>
  <c r="CF59"/>
  <c r="CG59"/>
  <c r="HU71" s="1"/>
  <c r="CH59"/>
  <c r="CI59"/>
  <c r="CJ59"/>
  <c r="CK59"/>
  <c r="CL59"/>
  <c r="CM59"/>
  <c r="CN59"/>
  <c r="CO59"/>
  <c r="IC71" s="1"/>
  <c r="CT59"/>
  <c r="CU59"/>
  <c r="CW59"/>
  <c r="CX59"/>
  <c r="CY59"/>
  <c r="CZ59"/>
  <c r="DA59"/>
  <c r="DB59"/>
  <c r="DD59"/>
  <c r="DE59"/>
  <c r="DF59"/>
  <c r="DG59"/>
  <c r="DH59"/>
  <c r="DI59"/>
  <c r="DJ59"/>
  <c r="DK59"/>
  <c r="DL59"/>
  <c r="DM59"/>
  <c r="DP59"/>
  <c r="DR59"/>
  <c r="DS59"/>
  <c r="DT59"/>
  <c r="DU59"/>
  <c r="DV59"/>
  <c r="DW59"/>
  <c r="DX59"/>
  <c r="DY59"/>
  <c r="DZ59"/>
  <c r="EB59"/>
  <c r="EC59"/>
  <c r="ED59"/>
  <c r="EE59"/>
  <c r="EF59"/>
  <c r="EG59"/>
  <c r="EH59"/>
  <c r="EI59"/>
  <c r="EJ59"/>
  <c r="EK59"/>
  <c r="EP59"/>
  <c r="EQ59"/>
  <c r="ES59"/>
  <c r="ET59"/>
  <c r="EU59"/>
  <c r="EW59"/>
  <c r="EX59"/>
  <c r="FC59"/>
  <c r="FG59"/>
  <c r="FN59"/>
  <c r="FO59"/>
  <c r="FR59"/>
  <c r="FS59"/>
  <c r="FT59"/>
  <c r="FV59"/>
  <c r="GA59"/>
  <c r="GB59"/>
  <c r="GE59"/>
  <c r="GG59"/>
  <c r="GM59"/>
  <c r="GO59"/>
  <c r="GQ59"/>
  <c r="GR59"/>
  <c r="GS59"/>
  <c r="GW59"/>
  <c r="GY59"/>
  <c r="HC59"/>
  <c r="HE59"/>
  <c r="HK59"/>
  <c r="HO59"/>
  <c r="HU59"/>
  <c r="HW59"/>
  <c r="HX59"/>
  <c r="HY59"/>
  <c r="IA59"/>
  <c r="IC59"/>
  <c r="D60"/>
  <c r="K60"/>
  <c r="V60"/>
  <c r="W60"/>
  <c r="X60"/>
  <c r="Z60"/>
  <c r="EP60" s="1"/>
  <c r="AA60"/>
  <c r="AC60"/>
  <c r="AD60"/>
  <c r="ET60" s="1"/>
  <c r="AE60"/>
  <c r="AF60"/>
  <c r="AG60"/>
  <c r="EW60" s="1"/>
  <c r="AH60"/>
  <c r="AJ60"/>
  <c r="AK60"/>
  <c r="FA60" s="1"/>
  <c r="AL60"/>
  <c r="FB60" s="1"/>
  <c r="AM60"/>
  <c r="AN60"/>
  <c r="AO60"/>
  <c r="AP60"/>
  <c r="AQ60"/>
  <c r="AR60"/>
  <c r="AS60"/>
  <c r="FI60" s="1"/>
  <c r="AT60"/>
  <c r="AX60"/>
  <c r="AY60"/>
  <c r="FO72" s="1"/>
  <c r="BA60"/>
  <c r="FQ60" s="1"/>
  <c r="BB60"/>
  <c r="BC60"/>
  <c r="FS72" s="1"/>
  <c r="BD60"/>
  <c r="BE60"/>
  <c r="BF60"/>
  <c r="BH60"/>
  <c r="BI60"/>
  <c r="BJ60"/>
  <c r="BK60"/>
  <c r="GA72" s="1"/>
  <c r="BL60"/>
  <c r="BM60"/>
  <c r="BN60"/>
  <c r="BO60"/>
  <c r="GE72" s="1"/>
  <c r="BP60"/>
  <c r="BQ60"/>
  <c r="BV60"/>
  <c r="HJ60" s="1"/>
  <c r="BW60"/>
  <c r="BY60"/>
  <c r="BZ60"/>
  <c r="CA60"/>
  <c r="CB60"/>
  <c r="CC60"/>
  <c r="CD60"/>
  <c r="CF60"/>
  <c r="CG60"/>
  <c r="CH60"/>
  <c r="CI60"/>
  <c r="CJ60"/>
  <c r="CK60"/>
  <c r="CL60"/>
  <c r="CM60"/>
  <c r="HC61" s="1"/>
  <c r="CN60"/>
  <c r="CO60"/>
  <c r="CT60"/>
  <c r="CU60"/>
  <c r="CW60"/>
  <c r="CX60"/>
  <c r="CY60"/>
  <c r="CZ60"/>
  <c r="DA60"/>
  <c r="DB60"/>
  <c r="DD60"/>
  <c r="DE60"/>
  <c r="DF60"/>
  <c r="DG60"/>
  <c r="DH60"/>
  <c r="DI60"/>
  <c r="DJ60"/>
  <c r="DK60"/>
  <c r="DL60"/>
  <c r="DM60"/>
  <c r="DO60"/>
  <c r="DR60"/>
  <c r="DS60"/>
  <c r="DT60"/>
  <c r="DU60"/>
  <c r="DV60"/>
  <c r="DW60"/>
  <c r="DX60"/>
  <c r="DY60"/>
  <c r="DZ60"/>
  <c r="EB60"/>
  <c r="EC60"/>
  <c r="ED60"/>
  <c r="EE60"/>
  <c r="EF60"/>
  <c r="EG60"/>
  <c r="EH60"/>
  <c r="EI60"/>
  <c r="EJ60"/>
  <c r="EK60"/>
  <c r="EL60"/>
  <c r="EQ60"/>
  <c r="ES60"/>
  <c r="FE60"/>
  <c r="FF60"/>
  <c r="FN60"/>
  <c r="FR60"/>
  <c r="FS60"/>
  <c r="FT60"/>
  <c r="FV60"/>
  <c r="FX60"/>
  <c r="FZ60"/>
  <c r="GA60"/>
  <c r="GB60"/>
  <c r="GD60"/>
  <c r="GE60"/>
  <c r="GF60"/>
  <c r="GL60"/>
  <c r="GR60"/>
  <c r="GT60"/>
  <c r="GX60"/>
  <c r="GZ60"/>
  <c r="HB60"/>
  <c r="HN60"/>
  <c r="HP60"/>
  <c r="HT60"/>
  <c r="HU60"/>
  <c r="HX60"/>
  <c r="IB60"/>
  <c r="IC60"/>
  <c r="D61"/>
  <c r="K61"/>
  <c r="V61"/>
  <c r="W61"/>
  <c r="X61"/>
  <c r="Z61"/>
  <c r="EP61" s="1"/>
  <c r="AA61"/>
  <c r="AC61"/>
  <c r="AD61"/>
  <c r="ET61" s="1"/>
  <c r="AE61"/>
  <c r="EU61" s="1"/>
  <c r="AF61"/>
  <c r="AG61"/>
  <c r="AH61"/>
  <c r="EX61" s="1"/>
  <c r="AJ61"/>
  <c r="AK61"/>
  <c r="AL61"/>
  <c r="FB61" s="1"/>
  <c r="AM61"/>
  <c r="FC61" s="1"/>
  <c r="AN61"/>
  <c r="AO61"/>
  <c r="AP61"/>
  <c r="FF61" s="1"/>
  <c r="AQ61"/>
  <c r="FG61" s="1"/>
  <c r="AR61"/>
  <c r="AS61"/>
  <c r="AU61"/>
  <c r="AX61"/>
  <c r="FN61" s="1"/>
  <c r="AY61"/>
  <c r="BA61"/>
  <c r="BB61"/>
  <c r="FR61" s="1"/>
  <c r="BC61"/>
  <c r="BD61"/>
  <c r="BE61"/>
  <c r="BF61"/>
  <c r="FV61" s="1"/>
  <c r="BH61"/>
  <c r="BI61"/>
  <c r="BJ61"/>
  <c r="FZ61" s="1"/>
  <c r="BK61"/>
  <c r="GA61" s="1"/>
  <c r="BL61"/>
  <c r="GB61" s="1"/>
  <c r="BM61"/>
  <c r="BN61"/>
  <c r="GD61" s="1"/>
  <c r="BO61"/>
  <c r="BP61"/>
  <c r="GF61" s="1"/>
  <c r="BQ61"/>
  <c r="BV61"/>
  <c r="BW61"/>
  <c r="BY61"/>
  <c r="BZ61"/>
  <c r="CA61"/>
  <c r="CB61"/>
  <c r="CC61"/>
  <c r="CD61"/>
  <c r="CF61"/>
  <c r="CG61"/>
  <c r="CH61"/>
  <c r="CI61"/>
  <c r="CJ61"/>
  <c r="CK61"/>
  <c r="CL61"/>
  <c r="CM61"/>
  <c r="CN61"/>
  <c r="CO61"/>
  <c r="CQ61"/>
  <c r="CT61"/>
  <c r="CU61"/>
  <c r="CW61"/>
  <c r="CX61"/>
  <c r="CY61"/>
  <c r="CZ61"/>
  <c r="DA61"/>
  <c r="DB61"/>
  <c r="DD61"/>
  <c r="DE61"/>
  <c r="DF61"/>
  <c r="DG61"/>
  <c r="DH61"/>
  <c r="DI61"/>
  <c r="DJ61"/>
  <c r="DK61"/>
  <c r="DL61"/>
  <c r="DM61"/>
  <c r="DO61"/>
  <c r="DR61"/>
  <c r="DS61"/>
  <c r="DU61"/>
  <c r="DV61"/>
  <c r="DW61"/>
  <c r="DX61"/>
  <c r="DY61"/>
  <c r="DZ61"/>
  <c r="EA61"/>
  <c r="EB61"/>
  <c r="EC61"/>
  <c r="ED61"/>
  <c r="EE61"/>
  <c r="EF61"/>
  <c r="EG61"/>
  <c r="EH61"/>
  <c r="EI61"/>
  <c r="EJ61"/>
  <c r="EK61"/>
  <c r="EL61"/>
  <c r="EQ61"/>
  <c r="ES61"/>
  <c r="EV61"/>
  <c r="EW61"/>
  <c r="EZ61"/>
  <c r="FA61"/>
  <c r="FD61"/>
  <c r="FE61"/>
  <c r="FH61"/>
  <c r="FI61"/>
  <c r="FQ61"/>
  <c r="FS61"/>
  <c r="FU61"/>
  <c r="FX61"/>
  <c r="FY61"/>
  <c r="GC61"/>
  <c r="GE61"/>
  <c r="GG61"/>
  <c r="GL61"/>
  <c r="GM61"/>
  <c r="GQ61"/>
  <c r="GT61"/>
  <c r="GX61"/>
  <c r="GY61"/>
  <c r="HB61"/>
  <c r="HM61"/>
  <c r="HN61"/>
  <c r="HO61"/>
  <c r="HQ61"/>
  <c r="HR61"/>
  <c r="HU61"/>
  <c r="HV61"/>
  <c r="HY61"/>
  <c r="HZ61"/>
  <c r="IC61"/>
  <c r="D62"/>
  <c r="K62"/>
  <c r="V62"/>
  <c r="W62"/>
  <c r="EM62" s="1"/>
  <c r="X62"/>
  <c r="Z62"/>
  <c r="AA62"/>
  <c r="AC62"/>
  <c r="AD62"/>
  <c r="AE62"/>
  <c r="AF62"/>
  <c r="EV62" s="1"/>
  <c r="AG62"/>
  <c r="AH62"/>
  <c r="AJ62"/>
  <c r="EZ74" s="1"/>
  <c r="AK62"/>
  <c r="FA62" s="1"/>
  <c r="AL62"/>
  <c r="AM62"/>
  <c r="AN62"/>
  <c r="FD62" s="1"/>
  <c r="AO62"/>
  <c r="AP62"/>
  <c r="AQ62"/>
  <c r="AR62"/>
  <c r="FH62" s="1"/>
  <c r="AS62"/>
  <c r="FI62" s="1"/>
  <c r="AX62"/>
  <c r="AY62"/>
  <c r="BA62"/>
  <c r="FQ62" s="1"/>
  <c r="BB62"/>
  <c r="BC62"/>
  <c r="FS74" s="1"/>
  <c r="BD62"/>
  <c r="BE62"/>
  <c r="FU62" s="1"/>
  <c r="BF62"/>
  <c r="BH62"/>
  <c r="BI62"/>
  <c r="FY62" s="1"/>
  <c r="BJ62"/>
  <c r="BK62"/>
  <c r="BL62"/>
  <c r="BM62"/>
  <c r="GC62" s="1"/>
  <c r="BN62"/>
  <c r="BO62"/>
  <c r="BP62"/>
  <c r="BQ62"/>
  <c r="GG62" s="1"/>
  <c r="BV62"/>
  <c r="BW62"/>
  <c r="BY62"/>
  <c r="BZ62"/>
  <c r="CA62"/>
  <c r="CB62"/>
  <c r="GR63" s="1"/>
  <c r="CC62"/>
  <c r="CD62"/>
  <c r="CF62"/>
  <c r="HT62" s="1"/>
  <c r="CG62"/>
  <c r="CH62"/>
  <c r="CI62"/>
  <c r="CJ62"/>
  <c r="CK62"/>
  <c r="CL62"/>
  <c r="CM62"/>
  <c r="CN62"/>
  <c r="HD62" s="1"/>
  <c r="CO62"/>
  <c r="CQ62"/>
  <c r="CT62"/>
  <c r="CU62"/>
  <c r="CW62"/>
  <c r="CX62"/>
  <c r="CY62"/>
  <c r="CZ62"/>
  <c r="DA62"/>
  <c r="DB62"/>
  <c r="DC62"/>
  <c r="DD62"/>
  <c r="DE62"/>
  <c r="DF62"/>
  <c r="DG62"/>
  <c r="DH62"/>
  <c r="DI62"/>
  <c r="DJ62"/>
  <c r="DK62"/>
  <c r="DL62"/>
  <c r="DM62"/>
  <c r="DO62"/>
  <c r="DR62"/>
  <c r="DS62"/>
  <c r="DT62"/>
  <c r="DU62"/>
  <c r="DV62"/>
  <c r="DW62"/>
  <c r="DX62"/>
  <c r="DY62"/>
  <c r="DZ62"/>
  <c r="EB62"/>
  <c r="EC62"/>
  <c r="ED62"/>
  <c r="EE62"/>
  <c r="EF62"/>
  <c r="EG62"/>
  <c r="EH62"/>
  <c r="EI62"/>
  <c r="EJ62"/>
  <c r="EK62"/>
  <c r="EL62"/>
  <c r="EP62"/>
  <c r="EQ62"/>
  <c r="ES62"/>
  <c r="EU62"/>
  <c r="FC62"/>
  <c r="FE62"/>
  <c r="FG62"/>
  <c r="FR62"/>
  <c r="FS62"/>
  <c r="FT62"/>
  <c r="FV62"/>
  <c r="FX62"/>
  <c r="FZ62"/>
  <c r="GB62"/>
  <c r="GD62"/>
  <c r="GF62"/>
  <c r="GL62"/>
  <c r="GO62"/>
  <c r="GP62"/>
  <c r="GR62"/>
  <c r="GS62"/>
  <c r="GT62"/>
  <c r="GV62"/>
  <c r="GW62"/>
  <c r="GX62"/>
  <c r="GZ62"/>
  <c r="HA62"/>
  <c r="HB62"/>
  <c r="HE62"/>
  <c r="HJ62"/>
  <c r="HM62"/>
  <c r="HP62"/>
  <c r="HQ62"/>
  <c r="HU62"/>
  <c r="HV62"/>
  <c r="HX62"/>
  <c r="HY62"/>
  <c r="IB62"/>
  <c r="IC62"/>
  <c r="D63"/>
  <c r="K63"/>
  <c r="V63"/>
  <c r="BR71" s="1"/>
  <c r="W63"/>
  <c r="X63"/>
  <c r="Z63"/>
  <c r="AA63"/>
  <c r="EQ63" s="1"/>
  <c r="AC63"/>
  <c r="AD63"/>
  <c r="AE63"/>
  <c r="AF63"/>
  <c r="EV63" s="1"/>
  <c r="AG63"/>
  <c r="AH63"/>
  <c r="AJ63"/>
  <c r="AK63"/>
  <c r="AL63"/>
  <c r="AM63"/>
  <c r="AN63"/>
  <c r="AO63"/>
  <c r="AP63"/>
  <c r="AQ63"/>
  <c r="FG63" s="1"/>
  <c r="AR63"/>
  <c r="AS63"/>
  <c r="AX63"/>
  <c r="AY63"/>
  <c r="BA63"/>
  <c r="BB63"/>
  <c r="BC63"/>
  <c r="BD63"/>
  <c r="FT63" s="1"/>
  <c r="BE63"/>
  <c r="BF63"/>
  <c r="BH63"/>
  <c r="FX63" s="1"/>
  <c r="BI63"/>
  <c r="BJ63"/>
  <c r="BK63"/>
  <c r="BL63"/>
  <c r="GB63" s="1"/>
  <c r="BM63"/>
  <c r="BN63"/>
  <c r="BO63"/>
  <c r="BP63"/>
  <c r="GF63" s="1"/>
  <c r="BQ63"/>
  <c r="BV63"/>
  <c r="BW63"/>
  <c r="GM63" s="1"/>
  <c r="BY63"/>
  <c r="BZ63"/>
  <c r="CA63"/>
  <c r="CB63"/>
  <c r="CC63"/>
  <c r="CD63"/>
  <c r="CE63"/>
  <c r="CF63"/>
  <c r="CG63"/>
  <c r="CH63"/>
  <c r="CI63"/>
  <c r="CJ63"/>
  <c r="CK63"/>
  <c r="CL63"/>
  <c r="CM63"/>
  <c r="CN63"/>
  <c r="CO63"/>
  <c r="CQ63"/>
  <c r="CT63"/>
  <c r="CU63"/>
  <c r="CW63"/>
  <c r="CX63"/>
  <c r="CY63"/>
  <c r="CZ63"/>
  <c r="DA63"/>
  <c r="DB63"/>
  <c r="DC63"/>
  <c r="DD63"/>
  <c r="DE63"/>
  <c r="DF63"/>
  <c r="DG63"/>
  <c r="DH63"/>
  <c r="DI63"/>
  <c r="DJ63"/>
  <c r="DK63"/>
  <c r="DL63"/>
  <c r="DM63"/>
  <c r="DR63"/>
  <c r="DS63"/>
  <c r="DU63"/>
  <c r="DV63"/>
  <c r="DW63"/>
  <c r="DX63"/>
  <c r="DY63"/>
  <c r="DZ63"/>
  <c r="EA63"/>
  <c r="EB63"/>
  <c r="EC63"/>
  <c r="ED63"/>
  <c r="EE63"/>
  <c r="EF63"/>
  <c r="EG63"/>
  <c r="EH63"/>
  <c r="EI63"/>
  <c r="EJ63"/>
  <c r="EK63"/>
  <c r="EM63"/>
  <c r="EN63"/>
  <c r="EP63"/>
  <c r="ET63"/>
  <c r="EU63"/>
  <c r="EX63"/>
  <c r="EZ63"/>
  <c r="FB63"/>
  <c r="FC63"/>
  <c r="FD63"/>
  <c r="FF63"/>
  <c r="FH63"/>
  <c r="FN63"/>
  <c r="FO63"/>
  <c r="FQ63"/>
  <c r="FR63"/>
  <c r="FS63"/>
  <c r="FU63"/>
  <c r="FV63"/>
  <c r="FY63"/>
  <c r="FZ63"/>
  <c r="GA63"/>
  <c r="GC63"/>
  <c r="GD63"/>
  <c r="GE63"/>
  <c r="GG63"/>
  <c r="GO63"/>
  <c r="GS63"/>
  <c r="GV63"/>
  <c r="GW63"/>
  <c r="GZ63"/>
  <c r="HA63"/>
  <c r="HD63"/>
  <c r="HE63"/>
  <c r="HK63"/>
  <c r="HM63"/>
  <c r="HP63"/>
  <c r="HQ63"/>
  <c r="HT63"/>
  <c r="HU63"/>
  <c r="HX63"/>
  <c r="HY63"/>
  <c r="IB63"/>
  <c r="IC63"/>
  <c r="D64"/>
  <c r="K64"/>
  <c r="CE64" s="1"/>
  <c r="V64"/>
  <c r="W64"/>
  <c r="X64"/>
  <c r="Z64"/>
  <c r="EP64" s="1"/>
  <c r="AA64"/>
  <c r="AC64"/>
  <c r="AD64"/>
  <c r="AE64"/>
  <c r="AF64"/>
  <c r="AG64"/>
  <c r="AH64"/>
  <c r="EX64" s="1"/>
  <c r="AJ64"/>
  <c r="AK64"/>
  <c r="AL64"/>
  <c r="AM64"/>
  <c r="AN64"/>
  <c r="AO64"/>
  <c r="AP64"/>
  <c r="FF64" s="1"/>
  <c r="AQ64"/>
  <c r="FG76" s="1"/>
  <c r="AR64"/>
  <c r="AS64"/>
  <c r="AX64"/>
  <c r="AY64"/>
  <c r="FO76" s="1"/>
  <c r="BA64"/>
  <c r="FQ64" s="1"/>
  <c r="BB64"/>
  <c r="BC64"/>
  <c r="BD64"/>
  <c r="BE64"/>
  <c r="FU64" s="1"/>
  <c r="BF64"/>
  <c r="BH64"/>
  <c r="BI64"/>
  <c r="BJ64"/>
  <c r="FZ64" s="1"/>
  <c r="BK64"/>
  <c r="BL64"/>
  <c r="BM64"/>
  <c r="BN64"/>
  <c r="GD64" s="1"/>
  <c r="BO64"/>
  <c r="BP64"/>
  <c r="BQ64"/>
  <c r="BV64"/>
  <c r="BW64"/>
  <c r="BY64"/>
  <c r="BZ64"/>
  <c r="CA64"/>
  <c r="CB64"/>
  <c r="CC64"/>
  <c r="CD64"/>
  <c r="CF64"/>
  <c r="CG64"/>
  <c r="CH64"/>
  <c r="CI64"/>
  <c r="CJ64"/>
  <c r="CK64"/>
  <c r="CL64"/>
  <c r="CM64"/>
  <c r="CN64"/>
  <c r="CO64"/>
  <c r="CT64"/>
  <c r="CU64"/>
  <c r="CW64"/>
  <c r="CX64"/>
  <c r="CY64"/>
  <c r="CZ64"/>
  <c r="DA64"/>
  <c r="DB64"/>
  <c r="DD64"/>
  <c r="DE64"/>
  <c r="DF64"/>
  <c r="DG64"/>
  <c r="DH64"/>
  <c r="DI64"/>
  <c r="DJ64"/>
  <c r="DK64"/>
  <c r="DL64"/>
  <c r="DM64"/>
  <c r="DR64"/>
  <c r="DS64"/>
  <c r="DU64"/>
  <c r="DV64"/>
  <c r="DW64"/>
  <c r="DX64"/>
  <c r="DY64"/>
  <c r="DZ64"/>
  <c r="EA64"/>
  <c r="EB64"/>
  <c r="EC64"/>
  <c r="ED64"/>
  <c r="EE64"/>
  <c r="EF64"/>
  <c r="EG64"/>
  <c r="EH64"/>
  <c r="EI64"/>
  <c r="EJ64"/>
  <c r="EK64"/>
  <c r="ES64"/>
  <c r="ET64"/>
  <c r="EW64"/>
  <c r="FA64"/>
  <c r="FB64"/>
  <c r="FE64"/>
  <c r="FG64"/>
  <c r="FI64"/>
  <c r="FN64"/>
  <c r="FO64"/>
  <c r="FS64"/>
  <c r="GA64"/>
  <c r="GC64"/>
  <c r="GE64"/>
  <c r="GP64"/>
  <c r="GR64"/>
  <c r="GV64"/>
  <c r="GZ64"/>
  <c r="HB64"/>
  <c r="HD64"/>
  <c r="HJ64"/>
  <c r="HK64"/>
  <c r="HO64"/>
  <c r="HP64"/>
  <c r="HR64"/>
  <c r="HT64"/>
  <c r="HW64"/>
  <c r="HX64"/>
  <c r="IA64"/>
  <c r="IB64"/>
  <c r="D65"/>
  <c r="CV66" s="1"/>
  <c r="K65"/>
  <c r="V65"/>
  <c r="W65"/>
  <c r="X65"/>
  <c r="DP66" s="1"/>
  <c r="Z65"/>
  <c r="AA65"/>
  <c r="AC65"/>
  <c r="AD65"/>
  <c r="ET65" s="1"/>
  <c r="AE65"/>
  <c r="AF65"/>
  <c r="AG65"/>
  <c r="AH65"/>
  <c r="AJ65"/>
  <c r="EZ65" s="1"/>
  <c r="AK65"/>
  <c r="FA77" s="1"/>
  <c r="AL65"/>
  <c r="AM65"/>
  <c r="AN65"/>
  <c r="FD65" s="1"/>
  <c r="AO65"/>
  <c r="FE77" s="1"/>
  <c r="AP65"/>
  <c r="AQ65"/>
  <c r="AR65"/>
  <c r="FH65" s="1"/>
  <c r="AS65"/>
  <c r="FI77" s="1"/>
  <c r="AX65"/>
  <c r="FN65" s="1"/>
  <c r="AY65"/>
  <c r="BA65"/>
  <c r="BB65"/>
  <c r="FR65" s="1"/>
  <c r="BC65"/>
  <c r="BD65"/>
  <c r="FT65" s="1"/>
  <c r="BE65"/>
  <c r="FU77" s="1"/>
  <c r="BF65"/>
  <c r="FV65" s="1"/>
  <c r="BH65"/>
  <c r="BI65"/>
  <c r="BJ65"/>
  <c r="BK65"/>
  <c r="BL65"/>
  <c r="BM65"/>
  <c r="BN65"/>
  <c r="GD65" s="1"/>
  <c r="BO65"/>
  <c r="BP65"/>
  <c r="BQ65"/>
  <c r="BV65"/>
  <c r="GL65" s="1"/>
  <c r="BW65"/>
  <c r="BX65"/>
  <c r="BY65"/>
  <c r="GO66" s="1"/>
  <c r="BZ65"/>
  <c r="CA65"/>
  <c r="CB65"/>
  <c r="CC65"/>
  <c r="GS66" s="1"/>
  <c r="CD65"/>
  <c r="CF65"/>
  <c r="GV65" s="1"/>
  <c r="CG65"/>
  <c r="CH65"/>
  <c r="CI65"/>
  <c r="CJ65"/>
  <c r="HX77" s="1"/>
  <c r="CK65"/>
  <c r="CL65"/>
  <c r="CM65"/>
  <c r="CN65"/>
  <c r="HD65" s="1"/>
  <c r="CO65"/>
  <c r="CR65"/>
  <c r="CT65"/>
  <c r="CU65"/>
  <c r="CV65"/>
  <c r="CW65"/>
  <c r="CX65"/>
  <c r="CY65"/>
  <c r="CZ65"/>
  <c r="DA65"/>
  <c r="DB65"/>
  <c r="DD65"/>
  <c r="DE65"/>
  <c r="DF65"/>
  <c r="DG65"/>
  <c r="DH65"/>
  <c r="DI65"/>
  <c r="DJ65"/>
  <c r="DK65"/>
  <c r="DL65"/>
  <c r="DM65"/>
  <c r="DP65"/>
  <c r="DR65"/>
  <c r="DS65"/>
  <c r="DU65"/>
  <c r="DV65"/>
  <c r="DW65"/>
  <c r="DX65"/>
  <c r="DY65"/>
  <c r="DZ65"/>
  <c r="EB65"/>
  <c r="EC65"/>
  <c r="ED65"/>
  <c r="EE65"/>
  <c r="EF65"/>
  <c r="EG65"/>
  <c r="EH65"/>
  <c r="EI65"/>
  <c r="EJ65"/>
  <c r="EK65"/>
  <c r="EM65"/>
  <c r="EN65"/>
  <c r="EQ65"/>
  <c r="ES65"/>
  <c r="EU65"/>
  <c r="EV65"/>
  <c r="EW65"/>
  <c r="FA65"/>
  <c r="FB65"/>
  <c r="FC65"/>
  <c r="FE65"/>
  <c r="FF65"/>
  <c r="FG65"/>
  <c r="FI65"/>
  <c r="FO65"/>
  <c r="FS65"/>
  <c r="FX65"/>
  <c r="FZ65"/>
  <c r="GA65"/>
  <c r="GB65"/>
  <c r="GE65"/>
  <c r="GF65"/>
  <c r="GO65"/>
  <c r="GS65"/>
  <c r="GZ65"/>
  <c r="HA65"/>
  <c r="HJ65"/>
  <c r="HK65"/>
  <c r="HM65"/>
  <c r="HN65"/>
  <c r="HO65"/>
  <c r="HR65"/>
  <c r="HT65"/>
  <c r="HV65"/>
  <c r="HW65"/>
  <c r="HX65"/>
  <c r="HZ65"/>
  <c r="IA65"/>
  <c r="IB65"/>
  <c r="D66"/>
  <c r="K66"/>
  <c r="V66"/>
  <c r="W66"/>
  <c r="X66"/>
  <c r="Z66"/>
  <c r="AA66"/>
  <c r="AB66"/>
  <c r="AC66"/>
  <c r="AD66"/>
  <c r="AE66"/>
  <c r="EU78" s="1"/>
  <c r="AF66"/>
  <c r="AG66"/>
  <c r="AH66"/>
  <c r="AI66"/>
  <c r="EY66" s="1"/>
  <c r="AJ66"/>
  <c r="AK66"/>
  <c r="AL66"/>
  <c r="AM66"/>
  <c r="AN66"/>
  <c r="AO66"/>
  <c r="AP66"/>
  <c r="AQ66"/>
  <c r="AR66"/>
  <c r="AS66"/>
  <c r="AU66"/>
  <c r="AV66"/>
  <c r="FL66" s="1"/>
  <c r="AX66"/>
  <c r="AY66"/>
  <c r="BA66"/>
  <c r="BB66"/>
  <c r="BC66"/>
  <c r="BD66"/>
  <c r="FT66" s="1"/>
  <c r="BE66"/>
  <c r="BF66"/>
  <c r="BH66"/>
  <c r="BI66"/>
  <c r="BJ66"/>
  <c r="BK66"/>
  <c r="BL66"/>
  <c r="GB66" s="1"/>
  <c r="BM66"/>
  <c r="BN66"/>
  <c r="BO66"/>
  <c r="BP66"/>
  <c r="BQ66"/>
  <c r="BV66"/>
  <c r="HJ66" s="1"/>
  <c r="BW66"/>
  <c r="BX66"/>
  <c r="BY66"/>
  <c r="BZ66"/>
  <c r="CA66"/>
  <c r="CB66"/>
  <c r="HP78" s="1"/>
  <c r="CC66"/>
  <c r="CD66"/>
  <c r="CF66"/>
  <c r="CG66"/>
  <c r="CH66"/>
  <c r="CI66"/>
  <c r="CJ66"/>
  <c r="CK66"/>
  <c r="CL66"/>
  <c r="CM66"/>
  <c r="CN66"/>
  <c r="CO66"/>
  <c r="CT66"/>
  <c r="CU66"/>
  <c r="CW66"/>
  <c r="CX66"/>
  <c r="CY66"/>
  <c r="CZ66"/>
  <c r="DA66"/>
  <c r="DB66"/>
  <c r="DC66"/>
  <c r="DD66"/>
  <c r="DE66"/>
  <c r="DF66"/>
  <c r="DG66"/>
  <c r="DH66"/>
  <c r="DI66"/>
  <c r="DJ66"/>
  <c r="DK66"/>
  <c r="DL66"/>
  <c r="DM66"/>
  <c r="DO66"/>
  <c r="DR66"/>
  <c r="DS66"/>
  <c r="DT66"/>
  <c r="DU66"/>
  <c r="DV66"/>
  <c r="DW66"/>
  <c r="DX66"/>
  <c r="DY66"/>
  <c r="DZ66"/>
  <c r="EA66"/>
  <c r="EB66"/>
  <c r="EC66"/>
  <c r="ED66"/>
  <c r="EE66"/>
  <c r="EF66"/>
  <c r="EG66"/>
  <c r="EH66"/>
  <c r="EI66"/>
  <c r="EJ66"/>
  <c r="EK66"/>
  <c r="EM66"/>
  <c r="EN66"/>
  <c r="ER66"/>
  <c r="ES66"/>
  <c r="EU66"/>
  <c r="EV66"/>
  <c r="EW66"/>
  <c r="EZ66"/>
  <c r="FA66"/>
  <c r="FD66"/>
  <c r="FE66"/>
  <c r="FH66"/>
  <c r="FI66"/>
  <c r="FN66"/>
  <c r="FQ66"/>
  <c r="FU66"/>
  <c r="FV66"/>
  <c r="FY66"/>
  <c r="GC66"/>
  <c r="GG66"/>
  <c r="GL66"/>
  <c r="GM66"/>
  <c r="GQ66"/>
  <c r="GR66"/>
  <c r="GY66"/>
  <c r="GZ66"/>
  <c r="HC66"/>
  <c r="HK66"/>
  <c r="HM66"/>
  <c r="HP66"/>
  <c r="HQ66"/>
  <c r="HT66"/>
  <c r="HU66"/>
  <c r="HW66"/>
  <c r="HX66"/>
  <c r="HY66"/>
  <c r="IA66"/>
  <c r="IB66"/>
  <c r="IC66"/>
  <c r="D67"/>
  <c r="K67"/>
  <c r="V67"/>
  <c r="W67"/>
  <c r="AU67" s="1"/>
  <c r="X67"/>
  <c r="Z67"/>
  <c r="EP67" s="1"/>
  <c r="AA67"/>
  <c r="AC67"/>
  <c r="AD67"/>
  <c r="ET67" s="1"/>
  <c r="AE67"/>
  <c r="AF67"/>
  <c r="EV67" s="1"/>
  <c r="AG67"/>
  <c r="AH67"/>
  <c r="EX67" s="1"/>
  <c r="AI67"/>
  <c r="AJ67"/>
  <c r="EZ67" s="1"/>
  <c r="AK67"/>
  <c r="AL67"/>
  <c r="FB67" s="1"/>
  <c r="AM67"/>
  <c r="AN67"/>
  <c r="FD67" s="1"/>
  <c r="AO67"/>
  <c r="AP67"/>
  <c r="FF67" s="1"/>
  <c r="AQ67"/>
  <c r="AR67"/>
  <c r="FH67" s="1"/>
  <c r="AS67"/>
  <c r="AX67"/>
  <c r="AY67"/>
  <c r="BA67"/>
  <c r="BB67"/>
  <c r="BC67"/>
  <c r="FS67" s="1"/>
  <c r="BD67"/>
  <c r="BE67"/>
  <c r="BF67"/>
  <c r="FV67" s="1"/>
  <c r="BG67"/>
  <c r="BH67"/>
  <c r="BI67"/>
  <c r="BJ67"/>
  <c r="BK67"/>
  <c r="BL67"/>
  <c r="BM67"/>
  <c r="BN67"/>
  <c r="BO67"/>
  <c r="GE67" s="1"/>
  <c r="BP67"/>
  <c r="BQ67"/>
  <c r="BS67"/>
  <c r="BV67"/>
  <c r="BW67"/>
  <c r="BX67"/>
  <c r="BY67"/>
  <c r="BZ67"/>
  <c r="CA67"/>
  <c r="CB67"/>
  <c r="CC67"/>
  <c r="CD67"/>
  <c r="CE67"/>
  <c r="CF67"/>
  <c r="CG67"/>
  <c r="CH67"/>
  <c r="GX67" s="1"/>
  <c r="CI67"/>
  <c r="CJ67"/>
  <c r="CK67"/>
  <c r="CL67"/>
  <c r="HB67" s="1"/>
  <c r="CM67"/>
  <c r="CN67"/>
  <c r="CO67"/>
  <c r="CQ67"/>
  <c r="CT67"/>
  <c r="CU67"/>
  <c r="CW67"/>
  <c r="CX67"/>
  <c r="CY67"/>
  <c r="CZ67"/>
  <c r="DA67"/>
  <c r="DB67"/>
  <c r="DC67"/>
  <c r="DD67"/>
  <c r="DE67"/>
  <c r="DF67"/>
  <c r="DG67"/>
  <c r="DH67"/>
  <c r="DI67"/>
  <c r="DJ67"/>
  <c r="DK67"/>
  <c r="DL67"/>
  <c r="DM67"/>
  <c r="DO67"/>
  <c r="DR67"/>
  <c r="DS67"/>
  <c r="DU67"/>
  <c r="DV67"/>
  <c r="DW67"/>
  <c r="DX67"/>
  <c r="DY67"/>
  <c r="DZ67"/>
  <c r="EA67"/>
  <c r="EB67"/>
  <c r="EC67"/>
  <c r="ED67"/>
  <c r="EE67"/>
  <c r="EF67"/>
  <c r="EG67"/>
  <c r="EH67"/>
  <c r="EI67"/>
  <c r="EJ67"/>
  <c r="EK67"/>
  <c r="EL67"/>
  <c r="EQ67"/>
  <c r="ES67"/>
  <c r="EU67"/>
  <c r="EW67"/>
  <c r="EY67"/>
  <c r="FA67"/>
  <c r="FC67"/>
  <c r="FE67"/>
  <c r="FG67"/>
  <c r="FI67"/>
  <c r="FO67"/>
  <c r="FQ67"/>
  <c r="FT67"/>
  <c r="FU67"/>
  <c r="FX67"/>
  <c r="FY67"/>
  <c r="GA67"/>
  <c r="GB67"/>
  <c r="GC67"/>
  <c r="GF67"/>
  <c r="GG67"/>
  <c r="GO67"/>
  <c r="GS67"/>
  <c r="GV67"/>
  <c r="GW67"/>
  <c r="HA67"/>
  <c r="HE67"/>
  <c r="HJ67"/>
  <c r="HM67"/>
  <c r="HN67"/>
  <c r="HQ67"/>
  <c r="HR67"/>
  <c r="HU67"/>
  <c r="HV67"/>
  <c r="HY67"/>
  <c r="HZ67"/>
  <c r="IC67"/>
  <c r="D68"/>
  <c r="K68"/>
  <c r="CE69" s="1"/>
  <c r="V68"/>
  <c r="W68"/>
  <c r="X68"/>
  <c r="Y68"/>
  <c r="Z68"/>
  <c r="AA68"/>
  <c r="AC68"/>
  <c r="ES68" s="1"/>
  <c r="AD68"/>
  <c r="AE68"/>
  <c r="AF68"/>
  <c r="AG68"/>
  <c r="EW68" s="1"/>
  <c r="AH68"/>
  <c r="AJ68"/>
  <c r="AK68"/>
  <c r="AL68"/>
  <c r="FB68" s="1"/>
  <c r="AM68"/>
  <c r="AN68"/>
  <c r="AO68"/>
  <c r="AP68"/>
  <c r="FF68" s="1"/>
  <c r="AQ68"/>
  <c r="AR68"/>
  <c r="FH68" s="1"/>
  <c r="AS68"/>
  <c r="FI68" s="1"/>
  <c r="AX68"/>
  <c r="AY68"/>
  <c r="BA68"/>
  <c r="BB68"/>
  <c r="FR68" s="1"/>
  <c r="BC68"/>
  <c r="BD68"/>
  <c r="BE68"/>
  <c r="BF68"/>
  <c r="BH68"/>
  <c r="BI68"/>
  <c r="BJ68"/>
  <c r="BK68"/>
  <c r="BL68"/>
  <c r="BM68"/>
  <c r="BN68"/>
  <c r="BO68"/>
  <c r="BP68"/>
  <c r="BQ68"/>
  <c r="BV68"/>
  <c r="BW68"/>
  <c r="BY68"/>
  <c r="HM68" s="1"/>
  <c r="BZ68"/>
  <c r="CA68"/>
  <c r="CB68"/>
  <c r="HP68" s="1"/>
  <c r="CC68"/>
  <c r="CD68"/>
  <c r="CF68"/>
  <c r="HT68" s="1"/>
  <c r="CG68"/>
  <c r="CH68"/>
  <c r="CI68"/>
  <c r="CJ68"/>
  <c r="GZ69" s="1"/>
  <c r="CK68"/>
  <c r="CL68"/>
  <c r="CM68"/>
  <c r="CN68"/>
  <c r="CO68"/>
  <c r="CT68"/>
  <c r="CU68"/>
  <c r="CW68"/>
  <c r="CX68"/>
  <c r="CY68"/>
  <c r="CZ68"/>
  <c r="DA68"/>
  <c r="DB68"/>
  <c r="DD68"/>
  <c r="DE68"/>
  <c r="DF68"/>
  <c r="DG68"/>
  <c r="DH68"/>
  <c r="DI68"/>
  <c r="DJ68"/>
  <c r="DK68"/>
  <c r="DL68"/>
  <c r="DM68"/>
  <c r="DN68"/>
  <c r="DR68"/>
  <c r="DS68"/>
  <c r="DT68"/>
  <c r="DU68"/>
  <c r="DV68"/>
  <c r="DW68"/>
  <c r="DX68"/>
  <c r="DY68"/>
  <c r="DZ68"/>
  <c r="EB68"/>
  <c r="EC68"/>
  <c r="ED68"/>
  <c r="EE68"/>
  <c r="EF68"/>
  <c r="EG68"/>
  <c r="EH68"/>
  <c r="EI68"/>
  <c r="EJ68"/>
  <c r="EK68"/>
  <c r="EL68"/>
  <c r="EP68"/>
  <c r="ET68"/>
  <c r="EV68"/>
  <c r="EZ68"/>
  <c r="FA68"/>
  <c r="FD68"/>
  <c r="FE68"/>
  <c r="FQ68"/>
  <c r="FT68"/>
  <c r="FU68"/>
  <c r="FV68"/>
  <c r="FY68"/>
  <c r="FZ68"/>
  <c r="GC68"/>
  <c r="GD68"/>
  <c r="GG68"/>
  <c r="GL68"/>
  <c r="GP68"/>
  <c r="GT68"/>
  <c r="GW68"/>
  <c r="HA68"/>
  <c r="HB68"/>
  <c r="HJ68"/>
  <c r="HQ68"/>
  <c r="HR68"/>
  <c r="HV68"/>
  <c r="HX68"/>
  <c r="IB68"/>
  <c r="IC68"/>
  <c r="D69"/>
  <c r="K69"/>
  <c r="V69"/>
  <c r="EL69" s="1"/>
  <c r="W69"/>
  <c r="X69"/>
  <c r="Z69"/>
  <c r="AA69"/>
  <c r="EQ69" s="1"/>
  <c r="AC69"/>
  <c r="AD69"/>
  <c r="AE69"/>
  <c r="EU69" s="1"/>
  <c r="AF69"/>
  <c r="AG69"/>
  <c r="AH69"/>
  <c r="AJ69"/>
  <c r="AK69"/>
  <c r="AL69"/>
  <c r="AM69"/>
  <c r="FC69" s="1"/>
  <c r="AN69"/>
  <c r="AO69"/>
  <c r="AP69"/>
  <c r="AQ69"/>
  <c r="FG69" s="1"/>
  <c r="AR69"/>
  <c r="AS69"/>
  <c r="AX69"/>
  <c r="FN69" s="1"/>
  <c r="AY69"/>
  <c r="BA69"/>
  <c r="BB69"/>
  <c r="BC69"/>
  <c r="BD69"/>
  <c r="FT69" s="1"/>
  <c r="BE69"/>
  <c r="BF69"/>
  <c r="BH69"/>
  <c r="FX69" s="1"/>
  <c r="BI69"/>
  <c r="BJ69"/>
  <c r="BK69"/>
  <c r="BL69"/>
  <c r="GB69" s="1"/>
  <c r="BM69"/>
  <c r="BN69"/>
  <c r="BO69"/>
  <c r="BP69"/>
  <c r="GF69" s="1"/>
  <c r="BQ69"/>
  <c r="BV69"/>
  <c r="GL69" s="1"/>
  <c r="BW69"/>
  <c r="BY69"/>
  <c r="BZ69"/>
  <c r="CA69"/>
  <c r="CB69"/>
  <c r="CC69"/>
  <c r="CD69"/>
  <c r="CF69"/>
  <c r="CG69"/>
  <c r="CH69"/>
  <c r="HV69" s="1"/>
  <c r="CI69"/>
  <c r="CJ69"/>
  <c r="CK69"/>
  <c r="CL69"/>
  <c r="HB69" s="1"/>
  <c r="CM69"/>
  <c r="CN69"/>
  <c r="CO69"/>
  <c r="CP69"/>
  <c r="CT69"/>
  <c r="CU69"/>
  <c r="CV69"/>
  <c r="CW69"/>
  <c r="CX69"/>
  <c r="CY69"/>
  <c r="CZ69"/>
  <c r="DA69"/>
  <c r="DB69"/>
  <c r="DC69"/>
  <c r="DD69"/>
  <c r="DE69"/>
  <c r="DF69"/>
  <c r="DG69"/>
  <c r="DH69"/>
  <c r="DI69"/>
  <c r="DJ69"/>
  <c r="DK69"/>
  <c r="DL69"/>
  <c r="DM69"/>
  <c r="DN69"/>
  <c r="DO69"/>
  <c r="DR69"/>
  <c r="DS69"/>
  <c r="DU69"/>
  <c r="DV69"/>
  <c r="DW69"/>
  <c r="DX69"/>
  <c r="DY69"/>
  <c r="DZ69"/>
  <c r="EA69"/>
  <c r="EB69"/>
  <c r="EC69"/>
  <c r="ED69"/>
  <c r="EE69"/>
  <c r="EF69"/>
  <c r="EG69"/>
  <c r="EH69"/>
  <c r="EI69"/>
  <c r="EJ69"/>
  <c r="EK69"/>
  <c r="EP69"/>
  <c r="ES69"/>
  <c r="ET69"/>
  <c r="EW69"/>
  <c r="EX69"/>
  <c r="FA69"/>
  <c r="FB69"/>
  <c r="FE69"/>
  <c r="FF69"/>
  <c r="FI69"/>
  <c r="FO69"/>
  <c r="FQ69"/>
  <c r="FR69"/>
  <c r="FS69"/>
  <c r="FU69"/>
  <c r="FV69"/>
  <c r="FY69"/>
  <c r="GA69"/>
  <c r="GC69"/>
  <c r="GE69"/>
  <c r="GG69"/>
  <c r="GM69"/>
  <c r="GR69"/>
  <c r="GV69"/>
  <c r="GX69"/>
  <c r="GY69"/>
  <c r="HC69"/>
  <c r="HD69"/>
  <c r="HJ69"/>
  <c r="HM69"/>
  <c r="HP69"/>
  <c r="HQ69"/>
  <c r="HT69"/>
  <c r="HU69"/>
  <c r="HX69"/>
  <c r="HY69"/>
  <c r="HZ69"/>
  <c r="IB69"/>
  <c r="IC69"/>
  <c r="D70"/>
  <c r="K70"/>
  <c r="V70"/>
  <c r="W70"/>
  <c r="X70"/>
  <c r="Z70"/>
  <c r="AA70"/>
  <c r="AC70"/>
  <c r="AD70"/>
  <c r="AE70"/>
  <c r="AF70"/>
  <c r="EV70" s="1"/>
  <c r="AG70"/>
  <c r="AH70"/>
  <c r="AJ70"/>
  <c r="EZ70" s="1"/>
  <c r="AK70"/>
  <c r="FA70" s="1"/>
  <c r="AL70"/>
  <c r="FB82" s="1"/>
  <c r="AM70"/>
  <c r="AN70"/>
  <c r="FD70" s="1"/>
  <c r="AO70"/>
  <c r="FE70" s="1"/>
  <c r="AP70"/>
  <c r="AQ70"/>
  <c r="AR70"/>
  <c r="FH70" s="1"/>
  <c r="AS70"/>
  <c r="FI70" s="1"/>
  <c r="AX70"/>
  <c r="FN70" s="1"/>
  <c r="AY70"/>
  <c r="BA70"/>
  <c r="FQ70" s="1"/>
  <c r="BB70"/>
  <c r="BC70"/>
  <c r="BD70"/>
  <c r="BE70"/>
  <c r="FU70" s="1"/>
  <c r="BF70"/>
  <c r="FV70" s="1"/>
  <c r="BH70"/>
  <c r="BI70"/>
  <c r="BJ70"/>
  <c r="FZ70" s="1"/>
  <c r="BK70"/>
  <c r="BL70"/>
  <c r="BM70"/>
  <c r="BN70"/>
  <c r="GD70" s="1"/>
  <c r="BO70"/>
  <c r="BP70"/>
  <c r="BQ70"/>
  <c r="BV70"/>
  <c r="BW70"/>
  <c r="BX70"/>
  <c r="BY70"/>
  <c r="BZ70"/>
  <c r="CA70"/>
  <c r="CB70"/>
  <c r="CC70"/>
  <c r="CD70"/>
  <c r="CF70"/>
  <c r="CG70"/>
  <c r="CH70"/>
  <c r="CI70"/>
  <c r="CJ70"/>
  <c r="CK70"/>
  <c r="CL70"/>
  <c r="CM70"/>
  <c r="CN70"/>
  <c r="HD70" s="1"/>
  <c r="CO70"/>
  <c r="CP70"/>
  <c r="CT70"/>
  <c r="CU70"/>
  <c r="CW70"/>
  <c r="CX70"/>
  <c r="CY70"/>
  <c r="CZ70"/>
  <c r="DA70"/>
  <c r="DB70"/>
  <c r="DD70"/>
  <c r="DE70"/>
  <c r="DF70"/>
  <c r="DG70"/>
  <c r="DH70"/>
  <c r="DI70"/>
  <c r="DJ70"/>
  <c r="DK70"/>
  <c r="DL70"/>
  <c r="DM70"/>
  <c r="DR70"/>
  <c r="DS70"/>
  <c r="DT70"/>
  <c r="DU70"/>
  <c r="DV70"/>
  <c r="DW70"/>
  <c r="DX70"/>
  <c r="DY70"/>
  <c r="DZ70"/>
  <c r="EB70"/>
  <c r="EC70"/>
  <c r="ED70"/>
  <c r="EE70"/>
  <c r="EF70"/>
  <c r="EG70"/>
  <c r="EH70"/>
  <c r="EI70"/>
  <c r="EJ70"/>
  <c r="EK70"/>
  <c r="EL70"/>
  <c r="EP70"/>
  <c r="EQ70"/>
  <c r="ET70"/>
  <c r="EU70"/>
  <c r="EX70"/>
  <c r="FC70"/>
  <c r="FG70"/>
  <c r="FO70"/>
  <c r="FS70"/>
  <c r="FT70"/>
  <c r="FX70"/>
  <c r="FY70"/>
  <c r="GA70"/>
  <c r="GB70"/>
  <c r="GC70"/>
  <c r="GE70"/>
  <c r="GF70"/>
  <c r="GG70"/>
  <c r="GL70"/>
  <c r="GV70"/>
  <c r="GZ70"/>
  <c r="HJ70"/>
  <c r="HK70"/>
  <c r="HN70"/>
  <c r="HO70"/>
  <c r="HR70"/>
  <c r="HT70"/>
  <c r="HW70"/>
  <c r="HX70"/>
  <c r="HY70"/>
  <c r="IA70"/>
  <c r="IB70"/>
  <c r="D71"/>
  <c r="K71"/>
  <c r="V71"/>
  <c r="W71"/>
  <c r="X71"/>
  <c r="Z71"/>
  <c r="AA71"/>
  <c r="EQ71" s="1"/>
  <c r="AC71"/>
  <c r="AD71"/>
  <c r="AE71"/>
  <c r="AF71"/>
  <c r="AG71"/>
  <c r="AH71"/>
  <c r="AJ71"/>
  <c r="EZ71" s="1"/>
  <c r="AK71"/>
  <c r="AL71"/>
  <c r="AM71"/>
  <c r="AN71"/>
  <c r="AO71"/>
  <c r="AP71"/>
  <c r="AQ71"/>
  <c r="FG71" s="1"/>
  <c r="AR71"/>
  <c r="FH71" s="1"/>
  <c r="AS71"/>
  <c r="AX71"/>
  <c r="FN71" s="1"/>
  <c r="AY71"/>
  <c r="BA71"/>
  <c r="BB71"/>
  <c r="BC71"/>
  <c r="BD71"/>
  <c r="BE71"/>
  <c r="BF71"/>
  <c r="BH71"/>
  <c r="BI71"/>
  <c r="BJ71"/>
  <c r="BK71"/>
  <c r="BL71"/>
  <c r="BM71"/>
  <c r="BN71"/>
  <c r="BO71"/>
  <c r="BP71"/>
  <c r="BQ71"/>
  <c r="BV71"/>
  <c r="BW71"/>
  <c r="BY71"/>
  <c r="BZ71"/>
  <c r="CA71"/>
  <c r="CB71"/>
  <c r="CC71"/>
  <c r="CD71"/>
  <c r="CE71"/>
  <c r="CF71"/>
  <c r="CG71"/>
  <c r="CH71"/>
  <c r="CI71"/>
  <c r="CJ71"/>
  <c r="CK71"/>
  <c r="CL71"/>
  <c r="CM71"/>
  <c r="CN71"/>
  <c r="CO71"/>
  <c r="CP71"/>
  <c r="CQ71"/>
  <c r="CT71"/>
  <c r="CU71"/>
  <c r="CW71"/>
  <c r="CX71"/>
  <c r="CY71"/>
  <c r="CZ71"/>
  <c r="DA71"/>
  <c r="DB71"/>
  <c r="DD71"/>
  <c r="DE71"/>
  <c r="DF71"/>
  <c r="DG71"/>
  <c r="DH71"/>
  <c r="DI71"/>
  <c r="DJ71"/>
  <c r="DK71"/>
  <c r="DL71"/>
  <c r="DM71"/>
  <c r="DN71"/>
  <c r="DR71"/>
  <c r="DS71"/>
  <c r="DU71"/>
  <c r="DV71"/>
  <c r="DW71"/>
  <c r="DX71"/>
  <c r="DY71"/>
  <c r="DZ71"/>
  <c r="EB71"/>
  <c r="EC71"/>
  <c r="ED71"/>
  <c r="EE71"/>
  <c r="EF71"/>
  <c r="EG71"/>
  <c r="EH71"/>
  <c r="EI71"/>
  <c r="EJ71"/>
  <c r="EK71"/>
  <c r="EP71"/>
  <c r="ET71"/>
  <c r="EU71"/>
  <c r="EX71"/>
  <c r="FC71"/>
  <c r="FD71"/>
  <c r="FF71"/>
  <c r="FO71"/>
  <c r="FS71"/>
  <c r="FT71"/>
  <c r="FX71"/>
  <c r="FY71"/>
  <c r="GA71"/>
  <c r="GB71"/>
  <c r="GC71"/>
  <c r="GE71"/>
  <c r="GF71"/>
  <c r="GG71"/>
  <c r="GM71"/>
  <c r="GV71"/>
  <c r="GZ71"/>
  <c r="HP71"/>
  <c r="HX71"/>
  <c r="IB71"/>
  <c r="D72"/>
  <c r="K72"/>
  <c r="V72"/>
  <c r="W72"/>
  <c r="X72"/>
  <c r="Y72"/>
  <c r="Z72"/>
  <c r="AA72"/>
  <c r="AC72"/>
  <c r="ES72" s="1"/>
  <c r="AD72"/>
  <c r="AE72"/>
  <c r="AF72"/>
  <c r="AG72"/>
  <c r="AH72"/>
  <c r="AJ72"/>
  <c r="AK72"/>
  <c r="FA72" s="1"/>
  <c r="AL72"/>
  <c r="AM72"/>
  <c r="AN72"/>
  <c r="AO72"/>
  <c r="AP72"/>
  <c r="AQ72"/>
  <c r="AR72"/>
  <c r="AS72"/>
  <c r="FI72" s="1"/>
  <c r="AX72"/>
  <c r="AY72"/>
  <c r="BA72"/>
  <c r="FQ72" s="1"/>
  <c r="BB72"/>
  <c r="BC72"/>
  <c r="BD72"/>
  <c r="BE72"/>
  <c r="BF72"/>
  <c r="BH72"/>
  <c r="FX72" s="1"/>
  <c r="BI72"/>
  <c r="BJ72"/>
  <c r="BK72"/>
  <c r="BL72"/>
  <c r="GB72" s="1"/>
  <c r="BM72"/>
  <c r="BN72"/>
  <c r="BO72"/>
  <c r="BP72"/>
  <c r="BQ72"/>
  <c r="BV72"/>
  <c r="BW72"/>
  <c r="BY72"/>
  <c r="BZ72"/>
  <c r="CA72"/>
  <c r="CB72"/>
  <c r="CC72"/>
  <c r="CD72"/>
  <c r="CF72"/>
  <c r="CG72"/>
  <c r="HU72" s="1"/>
  <c r="CH72"/>
  <c r="CI72"/>
  <c r="CJ72"/>
  <c r="CK72"/>
  <c r="CL72"/>
  <c r="CM72"/>
  <c r="CN72"/>
  <c r="IB72" s="1"/>
  <c r="CO72"/>
  <c r="CP72"/>
  <c r="CT72"/>
  <c r="CU72"/>
  <c r="CW72"/>
  <c r="CX72"/>
  <c r="CY72"/>
  <c r="CZ72"/>
  <c r="DA72"/>
  <c r="DB72"/>
  <c r="DD72"/>
  <c r="DE72"/>
  <c r="DF72"/>
  <c r="DG72"/>
  <c r="DH72"/>
  <c r="DI72"/>
  <c r="DJ72"/>
  <c r="DK72"/>
  <c r="DL72"/>
  <c r="DM72"/>
  <c r="DR72"/>
  <c r="DS72"/>
  <c r="DT72"/>
  <c r="DU72"/>
  <c r="DV72"/>
  <c r="DW72"/>
  <c r="DX72"/>
  <c r="DY72"/>
  <c r="DZ72"/>
  <c r="EB72"/>
  <c r="EC72"/>
  <c r="ED72"/>
  <c r="EE72"/>
  <c r="EF72"/>
  <c r="EG72"/>
  <c r="EH72"/>
  <c r="EI72"/>
  <c r="EJ72"/>
  <c r="EK72"/>
  <c r="EL72"/>
  <c r="EM72"/>
  <c r="EP72"/>
  <c r="EQ72"/>
  <c r="ET72"/>
  <c r="EZ72"/>
  <c r="FD72"/>
  <c r="FE72"/>
  <c r="FH72"/>
  <c r="FN72"/>
  <c r="FT72"/>
  <c r="FZ72"/>
  <c r="GD72"/>
  <c r="GF72"/>
  <c r="GT72"/>
  <c r="GV72"/>
  <c r="GZ72"/>
  <c r="HD72"/>
  <c r="HE72"/>
  <c r="HJ72"/>
  <c r="HK72"/>
  <c r="HN72"/>
  <c r="HR72"/>
  <c r="HT72"/>
  <c r="HX72"/>
  <c r="HZ72"/>
  <c r="D73"/>
  <c r="K73"/>
  <c r="V73"/>
  <c r="W73"/>
  <c r="X73"/>
  <c r="Z73"/>
  <c r="EP73" s="1"/>
  <c r="AA73"/>
  <c r="AC73"/>
  <c r="AD73"/>
  <c r="AE73"/>
  <c r="AF73"/>
  <c r="AG73"/>
  <c r="AH73"/>
  <c r="AJ73"/>
  <c r="AK73"/>
  <c r="AL73"/>
  <c r="AM73"/>
  <c r="AN73"/>
  <c r="AO73"/>
  <c r="AP73"/>
  <c r="AQ73"/>
  <c r="AR73"/>
  <c r="AS73"/>
  <c r="AX73"/>
  <c r="FN73" s="1"/>
  <c r="AY73"/>
  <c r="FO73" s="1"/>
  <c r="BA73"/>
  <c r="BB73"/>
  <c r="FR73" s="1"/>
  <c r="BC73"/>
  <c r="FS73" s="1"/>
  <c r="BD73"/>
  <c r="BE73"/>
  <c r="BF73"/>
  <c r="FV73" s="1"/>
  <c r="BH73"/>
  <c r="BI73"/>
  <c r="BJ73"/>
  <c r="FZ73" s="1"/>
  <c r="BK73"/>
  <c r="GA73" s="1"/>
  <c r="BL73"/>
  <c r="BM73"/>
  <c r="BN73"/>
  <c r="GD73" s="1"/>
  <c r="BO73"/>
  <c r="GE73" s="1"/>
  <c r="BP73"/>
  <c r="BQ73"/>
  <c r="BV73"/>
  <c r="BW73"/>
  <c r="GM74" s="1"/>
  <c r="BY73"/>
  <c r="BZ73"/>
  <c r="CA73"/>
  <c r="GQ74" s="1"/>
  <c r="CB73"/>
  <c r="CC73"/>
  <c r="CD73"/>
  <c r="CF73"/>
  <c r="CG73"/>
  <c r="CH73"/>
  <c r="CI73"/>
  <c r="GY74" s="1"/>
  <c r="CJ73"/>
  <c r="GZ73" s="1"/>
  <c r="CK73"/>
  <c r="CL73"/>
  <c r="CM73"/>
  <c r="HC74" s="1"/>
  <c r="CN73"/>
  <c r="CO73"/>
  <c r="CT73"/>
  <c r="CU73"/>
  <c r="CW73"/>
  <c r="CX73"/>
  <c r="CY73"/>
  <c r="CZ73"/>
  <c r="DA73"/>
  <c r="DB73"/>
  <c r="DD73"/>
  <c r="DE73"/>
  <c r="DF73"/>
  <c r="DG73"/>
  <c r="DH73"/>
  <c r="DI73"/>
  <c r="DJ73"/>
  <c r="DK73"/>
  <c r="DL73"/>
  <c r="DM73"/>
  <c r="DR73"/>
  <c r="DS73"/>
  <c r="DU73"/>
  <c r="DV73"/>
  <c r="DW73"/>
  <c r="DX73"/>
  <c r="DY73"/>
  <c r="DZ73"/>
  <c r="EA73"/>
  <c r="EB73"/>
  <c r="EC73"/>
  <c r="ED73"/>
  <c r="EE73"/>
  <c r="EF73"/>
  <c r="EG73"/>
  <c r="EH73"/>
  <c r="EI73"/>
  <c r="EJ73"/>
  <c r="EK73"/>
  <c r="ES73"/>
  <c r="EV73"/>
  <c r="EW73"/>
  <c r="EZ73"/>
  <c r="FA73"/>
  <c r="FC73"/>
  <c r="FD73"/>
  <c r="FE73"/>
  <c r="FG73"/>
  <c r="FH73"/>
  <c r="FI73"/>
  <c r="FQ73"/>
  <c r="FU73"/>
  <c r="FX73"/>
  <c r="FY73"/>
  <c r="GB73"/>
  <c r="GC73"/>
  <c r="GF73"/>
  <c r="GG73"/>
  <c r="GL73"/>
  <c r="GP73"/>
  <c r="GQ73"/>
  <c r="GT73"/>
  <c r="GV73"/>
  <c r="GY73"/>
  <c r="HJ73"/>
  <c r="HK73"/>
  <c r="HM73"/>
  <c r="HN73"/>
  <c r="HO73"/>
  <c r="HQ73"/>
  <c r="HR73"/>
  <c r="HT73"/>
  <c r="HU73"/>
  <c r="HV73"/>
  <c r="HW73"/>
  <c r="HX73"/>
  <c r="HY73"/>
  <c r="HZ73"/>
  <c r="IA73"/>
  <c r="IB73"/>
  <c r="IC73"/>
  <c r="D74"/>
  <c r="K74"/>
  <c r="DC75" s="1"/>
  <c r="V74"/>
  <c r="W74"/>
  <c r="X74"/>
  <c r="Z74"/>
  <c r="EP74" s="1"/>
  <c r="AA74"/>
  <c r="AC74"/>
  <c r="ES74" s="1"/>
  <c r="AD74"/>
  <c r="ET74" s="1"/>
  <c r="AE74"/>
  <c r="AF74"/>
  <c r="AG74"/>
  <c r="EW74" s="1"/>
  <c r="AH74"/>
  <c r="EX74" s="1"/>
  <c r="AJ74"/>
  <c r="AK74"/>
  <c r="AL74"/>
  <c r="FB74" s="1"/>
  <c r="AM74"/>
  <c r="AN74"/>
  <c r="AO74"/>
  <c r="AP74"/>
  <c r="FF74" s="1"/>
  <c r="AQ74"/>
  <c r="AR74"/>
  <c r="AS74"/>
  <c r="AX74"/>
  <c r="AY74"/>
  <c r="BA74"/>
  <c r="FQ74" s="1"/>
  <c r="BB74"/>
  <c r="BC74"/>
  <c r="BD74"/>
  <c r="FT74" s="1"/>
  <c r="BE74"/>
  <c r="FU74" s="1"/>
  <c r="BF74"/>
  <c r="BH74"/>
  <c r="BI74"/>
  <c r="FY74" s="1"/>
  <c r="BJ74"/>
  <c r="BK74"/>
  <c r="BL74"/>
  <c r="BM74"/>
  <c r="GC74" s="1"/>
  <c r="BN74"/>
  <c r="GD74" s="1"/>
  <c r="BO74"/>
  <c r="BP74"/>
  <c r="GF74" s="1"/>
  <c r="BQ74"/>
  <c r="GG74" s="1"/>
  <c r="BV74"/>
  <c r="GL74" s="1"/>
  <c r="BW74"/>
  <c r="BY74"/>
  <c r="GO75" s="1"/>
  <c r="BZ74"/>
  <c r="CA74"/>
  <c r="CB74"/>
  <c r="CC74"/>
  <c r="GS75" s="1"/>
  <c r="CD74"/>
  <c r="CF74"/>
  <c r="CG74"/>
  <c r="GW75" s="1"/>
  <c r="CH74"/>
  <c r="HV74" s="1"/>
  <c r="CI74"/>
  <c r="CJ74"/>
  <c r="HX74" s="1"/>
  <c r="CK74"/>
  <c r="HA75" s="1"/>
  <c r="CL74"/>
  <c r="CM74"/>
  <c r="CN74"/>
  <c r="IB74" s="1"/>
  <c r="CO74"/>
  <c r="HE75" s="1"/>
  <c r="CR74"/>
  <c r="CT74"/>
  <c r="CU74"/>
  <c r="CV74"/>
  <c r="CW74"/>
  <c r="CX74"/>
  <c r="CY74"/>
  <c r="CZ74"/>
  <c r="DA74"/>
  <c r="DB74"/>
  <c r="DD74"/>
  <c r="DE74"/>
  <c r="DF74"/>
  <c r="DG74"/>
  <c r="DH74"/>
  <c r="DI74"/>
  <c r="DJ74"/>
  <c r="DK74"/>
  <c r="DL74"/>
  <c r="DM74"/>
  <c r="DR74"/>
  <c r="DS74"/>
  <c r="DU74"/>
  <c r="DV74"/>
  <c r="DW74"/>
  <c r="DX74"/>
  <c r="DY74"/>
  <c r="DZ74"/>
  <c r="EB74"/>
  <c r="EC74"/>
  <c r="ED74"/>
  <c r="EE74"/>
  <c r="EF74"/>
  <c r="EG74"/>
  <c r="EH74"/>
  <c r="EI74"/>
  <c r="EJ74"/>
  <c r="EK74"/>
  <c r="EN74"/>
  <c r="EQ74"/>
  <c r="EU74"/>
  <c r="EV74"/>
  <c r="FA74"/>
  <c r="FC74"/>
  <c r="FD74"/>
  <c r="FE74"/>
  <c r="FG74"/>
  <c r="FH74"/>
  <c r="FI74"/>
  <c r="FN74"/>
  <c r="FR74"/>
  <c r="FV74"/>
  <c r="FX74"/>
  <c r="GB74"/>
  <c r="GO74"/>
  <c r="GS74"/>
  <c r="GT74"/>
  <c r="GW74"/>
  <c r="GX74"/>
  <c r="GZ74"/>
  <c r="HA74"/>
  <c r="HB74"/>
  <c r="HE74"/>
  <c r="HJ74"/>
  <c r="HM74"/>
  <c r="HN74"/>
  <c r="HP74"/>
  <c r="HT74"/>
  <c r="HU74"/>
  <c r="HY74"/>
  <c r="HZ74"/>
  <c r="IC74"/>
  <c r="D75"/>
  <c r="DT75" s="1"/>
  <c r="K75"/>
  <c r="V75"/>
  <c r="W75"/>
  <c r="X75"/>
  <c r="EN75" s="1"/>
  <c r="Z75"/>
  <c r="EP75" s="1"/>
  <c r="AA75"/>
  <c r="EQ75" s="1"/>
  <c r="AC75"/>
  <c r="AD75"/>
  <c r="ET75" s="1"/>
  <c r="AE75"/>
  <c r="AF75"/>
  <c r="AG75"/>
  <c r="AH75"/>
  <c r="EX75" s="1"/>
  <c r="AJ75"/>
  <c r="AK75"/>
  <c r="AL75"/>
  <c r="FB75" s="1"/>
  <c r="AM75"/>
  <c r="AN75"/>
  <c r="AO75"/>
  <c r="AP75"/>
  <c r="FF75" s="1"/>
  <c r="AQ75"/>
  <c r="AR75"/>
  <c r="AS75"/>
  <c r="AT75"/>
  <c r="AX75"/>
  <c r="FN75" s="1"/>
  <c r="AY75"/>
  <c r="FO75" s="1"/>
  <c r="BA75"/>
  <c r="BB75"/>
  <c r="FR75" s="1"/>
  <c r="BC75"/>
  <c r="FS75" s="1"/>
  <c r="BD75"/>
  <c r="FT75" s="1"/>
  <c r="BE75"/>
  <c r="BF75"/>
  <c r="FV75" s="1"/>
  <c r="BH75"/>
  <c r="FX75" s="1"/>
  <c r="BI75"/>
  <c r="BJ75"/>
  <c r="FZ75" s="1"/>
  <c r="BK75"/>
  <c r="GA75" s="1"/>
  <c r="BL75"/>
  <c r="BM75"/>
  <c r="BN75"/>
  <c r="GD75" s="1"/>
  <c r="BO75"/>
  <c r="GE75" s="1"/>
  <c r="BP75"/>
  <c r="GF75" s="1"/>
  <c r="BQ75"/>
  <c r="BV75"/>
  <c r="BW75"/>
  <c r="GM76" s="1"/>
  <c r="BX75"/>
  <c r="BY75"/>
  <c r="BZ75"/>
  <c r="CA75"/>
  <c r="GQ76" s="1"/>
  <c r="CB75"/>
  <c r="GR75" s="1"/>
  <c r="CC75"/>
  <c r="CD75"/>
  <c r="CE75"/>
  <c r="CF75"/>
  <c r="GV75" s="1"/>
  <c r="CG75"/>
  <c r="CH75"/>
  <c r="CI75"/>
  <c r="GY76" s="1"/>
  <c r="CJ75"/>
  <c r="CK75"/>
  <c r="CL75"/>
  <c r="CM75"/>
  <c r="HC76" s="1"/>
  <c r="CN75"/>
  <c r="HD75" s="1"/>
  <c r="CO75"/>
  <c r="CR75"/>
  <c r="CT75"/>
  <c r="CU75"/>
  <c r="CV75"/>
  <c r="CW75"/>
  <c r="CX75"/>
  <c r="CY75"/>
  <c r="CZ75"/>
  <c r="DA75"/>
  <c r="DB75"/>
  <c r="DD75"/>
  <c r="DE75"/>
  <c r="DF75"/>
  <c r="DG75"/>
  <c r="DH75"/>
  <c r="DI75"/>
  <c r="DJ75"/>
  <c r="DK75"/>
  <c r="DL75"/>
  <c r="DM75"/>
  <c r="DP75"/>
  <c r="DR75"/>
  <c r="DS75"/>
  <c r="DU75"/>
  <c r="DV75"/>
  <c r="DW75"/>
  <c r="DX75"/>
  <c r="DY75"/>
  <c r="DZ75"/>
  <c r="EA75"/>
  <c r="EB75"/>
  <c r="EC75"/>
  <c r="ED75"/>
  <c r="EE75"/>
  <c r="EF75"/>
  <c r="EG75"/>
  <c r="EH75"/>
  <c r="EI75"/>
  <c r="EJ75"/>
  <c r="EK75"/>
  <c r="ES75"/>
  <c r="EU75"/>
  <c r="EV75"/>
  <c r="EW75"/>
  <c r="EZ75"/>
  <c r="FA75"/>
  <c r="FC75"/>
  <c r="FD75"/>
  <c r="FE75"/>
  <c r="FG75"/>
  <c r="FH75"/>
  <c r="FI75"/>
  <c r="FQ75"/>
  <c r="FU75"/>
  <c r="FY75"/>
  <c r="GB75"/>
  <c r="GC75"/>
  <c r="GG75"/>
  <c r="GL75"/>
  <c r="GQ75"/>
  <c r="GY75"/>
  <c r="GZ75"/>
  <c r="HB75"/>
  <c r="HK75"/>
  <c r="HM75"/>
  <c r="HN75"/>
  <c r="HP75"/>
  <c r="HQ75"/>
  <c r="HR75"/>
  <c r="HT75"/>
  <c r="HU75"/>
  <c r="HV75"/>
  <c r="HX75"/>
  <c r="HY75"/>
  <c r="HZ75"/>
  <c r="IB75"/>
  <c r="IC75"/>
  <c r="D76"/>
  <c r="K76"/>
  <c r="V76"/>
  <c r="W76"/>
  <c r="X76"/>
  <c r="Z76"/>
  <c r="AA76"/>
  <c r="AC76"/>
  <c r="AD76"/>
  <c r="AE76"/>
  <c r="AF76"/>
  <c r="AG76"/>
  <c r="AH76"/>
  <c r="EX76" s="1"/>
  <c r="AJ76"/>
  <c r="AK76"/>
  <c r="AL76"/>
  <c r="AM76"/>
  <c r="AN76"/>
  <c r="AO76"/>
  <c r="AP76"/>
  <c r="FF76" s="1"/>
  <c r="AQ76"/>
  <c r="AR76"/>
  <c r="FH76" s="1"/>
  <c r="AS76"/>
  <c r="AX76"/>
  <c r="AY76"/>
  <c r="BA76"/>
  <c r="FQ76" s="1"/>
  <c r="BB76"/>
  <c r="BC76"/>
  <c r="BD76"/>
  <c r="FT76" s="1"/>
  <c r="BE76"/>
  <c r="FU76" s="1"/>
  <c r="BF76"/>
  <c r="BH76"/>
  <c r="BI76"/>
  <c r="BJ76"/>
  <c r="FZ76" s="1"/>
  <c r="BK76"/>
  <c r="BL76"/>
  <c r="BM76"/>
  <c r="GC76" s="1"/>
  <c r="BN76"/>
  <c r="GD76" s="1"/>
  <c r="BO76"/>
  <c r="BP76"/>
  <c r="BQ76"/>
  <c r="GG76" s="1"/>
  <c r="BV76"/>
  <c r="HJ76" s="1"/>
  <c r="BW76"/>
  <c r="BY76"/>
  <c r="GO77" s="1"/>
  <c r="BZ76"/>
  <c r="CA76"/>
  <c r="CB76"/>
  <c r="CC76"/>
  <c r="GS77" s="1"/>
  <c r="CD76"/>
  <c r="CF76"/>
  <c r="CG76"/>
  <c r="GW77" s="1"/>
  <c r="CH76"/>
  <c r="GX76" s="1"/>
  <c r="CI76"/>
  <c r="CJ76"/>
  <c r="CK76"/>
  <c r="HA77" s="1"/>
  <c r="CL76"/>
  <c r="CM76"/>
  <c r="CN76"/>
  <c r="CO76"/>
  <c r="HE77" s="1"/>
  <c r="CT76"/>
  <c r="CU76"/>
  <c r="CV76"/>
  <c r="CW76"/>
  <c r="CX76"/>
  <c r="CY76"/>
  <c r="CZ76"/>
  <c r="DA76"/>
  <c r="DB76"/>
  <c r="DD76"/>
  <c r="DE76"/>
  <c r="DF76"/>
  <c r="DG76"/>
  <c r="DH76"/>
  <c r="DI76"/>
  <c r="DJ76"/>
  <c r="DK76"/>
  <c r="DL76"/>
  <c r="DM76"/>
  <c r="DN76"/>
  <c r="DR76"/>
  <c r="DS76"/>
  <c r="DT76"/>
  <c r="DU76"/>
  <c r="DV76"/>
  <c r="DW76"/>
  <c r="DX76"/>
  <c r="DY76"/>
  <c r="DZ76"/>
  <c r="EB76"/>
  <c r="EC76"/>
  <c r="ED76"/>
  <c r="EE76"/>
  <c r="EF76"/>
  <c r="EG76"/>
  <c r="EH76"/>
  <c r="EI76"/>
  <c r="EJ76"/>
  <c r="EK76"/>
  <c r="ES76"/>
  <c r="ET76"/>
  <c r="EV76"/>
  <c r="EW76"/>
  <c r="EZ76"/>
  <c r="FA76"/>
  <c r="FB76"/>
  <c r="FD76"/>
  <c r="FE76"/>
  <c r="FI76"/>
  <c r="FN76"/>
  <c r="FS76"/>
  <c r="FX76"/>
  <c r="FY76"/>
  <c r="GA76"/>
  <c r="GB76"/>
  <c r="GE76"/>
  <c r="GF76"/>
  <c r="GL76"/>
  <c r="GO76"/>
  <c r="GR76"/>
  <c r="GV76"/>
  <c r="GW76"/>
  <c r="HA76"/>
  <c r="HB76"/>
  <c r="HE76"/>
  <c r="HM76"/>
  <c r="HP76"/>
  <c r="HQ76"/>
  <c r="HU76"/>
  <c r="HV76"/>
  <c r="HX76"/>
  <c r="HY76"/>
  <c r="IB76"/>
  <c r="IC76"/>
  <c r="D77"/>
  <c r="CV77" s="1"/>
  <c r="K77"/>
  <c r="V77"/>
  <c r="EL77" s="1"/>
  <c r="W77"/>
  <c r="X77"/>
  <c r="Z77"/>
  <c r="AA77"/>
  <c r="EQ77" s="1"/>
  <c r="AC77"/>
  <c r="AD77"/>
  <c r="AE77"/>
  <c r="EU77" s="1"/>
  <c r="AF77"/>
  <c r="EV77" s="1"/>
  <c r="AG77"/>
  <c r="AH77"/>
  <c r="AJ77"/>
  <c r="AK77"/>
  <c r="AL77"/>
  <c r="AM77"/>
  <c r="AN77"/>
  <c r="FD77" s="1"/>
  <c r="AO77"/>
  <c r="AP77"/>
  <c r="AQ77"/>
  <c r="AR77"/>
  <c r="AS77"/>
  <c r="AX77"/>
  <c r="AY77"/>
  <c r="BA77"/>
  <c r="BB77"/>
  <c r="BC77"/>
  <c r="BD77"/>
  <c r="FT77" s="1"/>
  <c r="BE77"/>
  <c r="BF77"/>
  <c r="FV77" s="1"/>
  <c r="BH77"/>
  <c r="BI77"/>
  <c r="BJ77"/>
  <c r="FZ77" s="1"/>
  <c r="BK77"/>
  <c r="BL77"/>
  <c r="BM77"/>
  <c r="BN77"/>
  <c r="BO77"/>
  <c r="BP77"/>
  <c r="BQ77"/>
  <c r="BV77"/>
  <c r="GL77" s="1"/>
  <c r="BW77"/>
  <c r="BY77"/>
  <c r="BZ77"/>
  <c r="CA77"/>
  <c r="CB77"/>
  <c r="CC77"/>
  <c r="CD77"/>
  <c r="CE77"/>
  <c r="CF77"/>
  <c r="CG77"/>
  <c r="CH77"/>
  <c r="GX78" s="1"/>
  <c r="CI77"/>
  <c r="GY78" s="1"/>
  <c r="CJ77"/>
  <c r="CK77"/>
  <c r="CL77"/>
  <c r="CM77"/>
  <c r="HC78" s="1"/>
  <c r="CN77"/>
  <c r="CO77"/>
  <c r="CT77"/>
  <c r="CU77"/>
  <c r="CW77"/>
  <c r="CX77"/>
  <c r="CY77"/>
  <c r="CZ77"/>
  <c r="DA77"/>
  <c r="DB77"/>
  <c r="DC77"/>
  <c r="DD77"/>
  <c r="DE77"/>
  <c r="DF77"/>
  <c r="DG77"/>
  <c r="DH77"/>
  <c r="DI77"/>
  <c r="DJ77"/>
  <c r="DK77"/>
  <c r="DL77"/>
  <c r="DM77"/>
  <c r="DO77"/>
  <c r="DP77"/>
  <c r="DR77"/>
  <c r="DS77"/>
  <c r="DT77"/>
  <c r="DU77"/>
  <c r="DV77"/>
  <c r="DW77"/>
  <c r="DX77"/>
  <c r="DY77"/>
  <c r="DZ77"/>
  <c r="EA77"/>
  <c r="EB77"/>
  <c r="EC77"/>
  <c r="ED77"/>
  <c r="EE77"/>
  <c r="EF77"/>
  <c r="EG77"/>
  <c r="EH77"/>
  <c r="EI77"/>
  <c r="EJ77"/>
  <c r="EK77"/>
  <c r="ES77"/>
  <c r="ET77"/>
  <c r="EW77"/>
  <c r="FB77"/>
  <c r="FC77"/>
  <c r="FF77"/>
  <c r="FG77"/>
  <c r="FH77"/>
  <c r="FO77"/>
  <c r="FR77"/>
  <c r="FS77"/>
  <c r="FX77"/>
  <c r="GA77"/>
  <c r="GB77"/>
  <c r="GD77"/>
  <c r="GE77"/>
  <c r="GF77"/>
  <c r="GR77"/>
  <c r="GX77"/>
  <c r="GY77"/>
  <c r="HC77"/>
  <c r="HD77"/>
  <c r="HJ77"/>
  <c r="HM77"/>
  <c r="HN77"/>
  <c r="HQ77"/>
  <c r="HR77"/>
  <c r="HT77"/>
  <c r="HV77"/>
  <c r="HW77"/>
  <c r="IA77"/>
  <c r="IB77"/>
  <c r="D78"/>
  <c r="AB78" s="1"/>
  <c r="ER78" s="1"/>
  <c r="K78"/>
  <c r="V78"/>
  <c r="W78"/>
  <c r="X78"/>
  <c r="Z78"/>
  <c r="EP78" s="1"/>
  <c r="AA78"/>
  <c r="AC78"/>
  <c r="AD78"/>
  <c r="AE78"/>
  <c r="AF78"/>
  <c r="EV78" s="1"/>
  <c r="AG78"/>
  <c r="AH78"/>
  <c r="AJ78"/>
  <c r="EZ78" s="1"/>
  <c r="AK78"/>
  <c r="FA78" s="1"/>
  <c r="AL78"/>
  <c r="AM78"/>
  <c r="AN78"/>
  <c r="FD78" s="1"/>
  <c r="AO78"/>
  <c r="AP78"/>
  <c r="AQ78"/>
  <c r="AR78"/>
  <c r="FH78" s="1"/>
  <c r="AS78"/>
  <c r="AU78"/>
  <c r="AV78"/>
  <c r="AX78"/>
  <c r="AY78"/>
  <c r="BA78"/>
  <c r="FQ78" s="1"/>
  <c r="BB78"/>
  <c r="BC78"/>
  <c r="BD78"/>
  <c r="FT78" s="1"/>
  <c r="BE78"/>
  <c r="FU78" s="1"/>
  <c r="BF78"/>
  <c r="BH78"/>
  <c r="BI78"/>
  <c r="BJ78"/>
  <c r="FZ78" s="1"/>
  <c r="BK78"/>
  <c r="BL78"/>
  <c r="BM78"/>
  <c r="GC78" s="1"/>
  <c r="BN78"/>
  <c r="GD78" s="1"/>
  <c r="BO78"/>
  <c r="BP78"/>
  <c r="BQ78"/>
  <c r="GG78" s="1"/>
  <c r="BV78"/>
  <c r="BW78"/>
  <c r="BY78"/>
  <c r="GO79" s="1"/>
  <c r="BZ78"/>
  <c r="GP78" s="1"/>
  <c r="CA78"/>
  <c r="CB78"/>
  <c r="CC78"/>
  <c r="GS79" s="1"/>
  <c r="CD78"/>
  <c r="GT78" s="1"/>
  <c r="CF78"/>
  <c r="CG78"/>
  <c r="GW79" s="1"/>
  <c r="CH78"/>
  <c r="CI78"/>
  <c r="CJ78"/>
  <c r="GZ79" s="1"/>
  <c r="CK78"/>
  <c r="HA79" s="1"/>
  <c r="CL78"/>
  <c r="HB78" s="1"/>
  <c r="CM78"/>
  <c r="CN78"/>
  <c r="HD78" s="1"/>
  <c r="CO78"/>
  <c r="HE79" s="1"/>
  <c r="CT78"/>
  <c r="CU78"/>
  <c r="CV78"/>
  <c r="CW78"/>
  <c r="CX78"/>
  <c r="CY78"/>
  <c r="CZ78"/>
  <c r="DA78"/>
  <c r="DB78"/>
  <c r="DD78"/>
  <c r="DE78"/>
  <c r="DF78"/>
  <c r="DG78"/>
  <c r="DH78"/>
  <c r="DI78"/>
  <c r="DJ78"/>
  <c r="DK78"/>
  <c r="DL78"/>
  <c r="DM78"/>
  <c r="DN78"/>
  <c r="DR78"/>
  <c r="DS78"/>
  <c r="DU78"/>
  <c r="DV78"/>
  <c r="DW78"/>
  <c r="DX78"/>
  <c r="DY78"/>
  <c r="DZ78"/>
  <c r="EB78"/>
  <c r="EC78"/>
  <c r="ED78"/>
  <c r="EE78"/>
  <c r="EF78"/>
  <c r="EG78"/>
  <c r="EH78"/>
  <c r="EI78"/>
  <c r="EJ78"/>
  <c r="EK78"/>
  <c r="EN78"/>
  <c r="ES78"/>
  <c r="ET78"/>
  <c r="EW78"/>
  <c r="EX78"/>
  <c r="FE78"/>
  <c r="FI78"/>
  <c r="FN78"/>
  <c r="FR78"/>
  <c r="FV78"/>
  <c r="FY78"/>
  <c r="GO78"/>
  <c r="GR78"/>
  <c r="GS78"/>
  <c r="GV78"/>
  <c r="GW78"/>
  <c r="GZ78"/>
  <c r="HA78"/>
  <c r="HE78"/>
  <c r="HJ78"/>
  <c r="HK78"/>
  <c r="HM78"/>
  <c r="HO78"/>
  <c r="HQ78"/>
  <c r="HR78"/>
  <c r="HT78"/>
  <c r="HU78"/>
  <c r="HW78"/>
  <c r="HX78"/>
  <c r="HY78"/>
  <c r="IA78"/>
  <c r="IB78"/>
  <c r="IC78"/>
  <c r="D79"/>
  <c r="K79"/>
  <c r="V79"/>
  <c r="W79"/>
  <c r="X79"/>
  <c r="Z79"/>
  <c r="AA79"/>
  <c r="EQ79" s="1"/>
  <c r="AC79"/>
  <c r="AD79"/>
  <c r="AE79"/>
  <c r="EU79" s="1"/>
  <c r="AF79"/>
  <c r="AG79"/>
  <c r="AH79"/>
  <c r="AI79"/>
  <c r="AJ79"/>
  <c r="AK79"/>
  <c r="AL79"/>
  <c r="AM79"/>
  <c r="AN79"/>
  <c r="AO79"/>
  <c r="AP79"/>
  <c r="AQ79"/>
  <c r="AR79"/>
  <c r="AS79"/>
  <c r="AV79"/>
  <c r="AX79"/>
  <c r="AY79"/>
  <c r="FO79" s="1"/>
  <c r="BA79"/>
  <c r="BB79"/>
  <c r="BC79"/>
  <c r="BD79"/>
  <c r="BE79"/>
  <c r="BF79"/>
  <c r="BH79"/>
  <c r="FX79" s="1"/>
  <c r="BI79"/>
  <c r="BJ79"/>
  <c r="BK79"/>
  <c r="BL79"/>
  <c r="GB79" s="1"/>
  <c r="BM79"/>
  <c r="BN79"/>
  <c r="BO79"/>
  <c r="BP79"/>
  <c r="GF79" s="1"/>
  <c r="BQ79"/>
  <c r="BV79"/>
  <c r="HJ79" s="1"/>
  <c r="BW79"/>
  <c r="GM80" s="1"/>
  <c r="BY79"/>
  <c r="BZ79"/>
  <c r="CA79"/>
  <c r="GQ80" s="1"/>
  <c r="CB79"/>
  <c r="CC79"/>
  <c r="CD79"/>
  <c r="CE79"/>
  <c r="CF79"/>
  <c r="CG79"/>
  <c r="CH79"/>
  <c r="CI79"/>
  <c r="GY80" s="1"/>
  <c r="CJ79"/>
  <c r="CK79"/>
  <c r="CL79"/>
  <c r="CM79"/>
  <c r="HC80" s="1"/>
  <c r="CN79"/>
  <c r="HD79" s="1"/>
  <c r="CO79"/>
  <c r="CP79"/>
  <c r="CT79"/>
  <c r="CU79"/>
  <c r="CW79"/>
  <c r="CX79"/>
  <c r="CY79"/>
  <c r="CZ79"/>
  <c r="DA79"/>
  <c r="DB79"/>
  <c r="DC79"/>
  <c r="DD79"/>
  <c r="DE79"/>
  <c r="DF79"/>
  <c r="DG79"/>
  <c r="DH79"/>
  <c r="DI79"/>
  <c r="DJ79"/>
  <c r="DK79"/>
  <c r="DL79"/>
  <c r="DM79"/>
  <c r="DN79"/>
  <c r="DR79"/>
  <c r="DS79"/>
  <c r="DU79"/>
  <c r="DV79"/>
  <c r="DW79"/>
  <c r="DX79"/>
  <c r="DY79"/>
  <c r="DZ79"/>
  <c r="EA79"/>
  <c r="EB79"/>
  <c r="EC79"/>
  <c r="ED79"/>
  <c r="EE79"/>
  <c r="EF79"/>
  <c r="EG79"/>
  <c r="EH79"/>
  <c r="EI79"/>
  <c r="EJ79"/>
  <c r="EK79"/>
  <c r="EM79"/>
  <c r="ES79"/>
  <c r="EV79"/>
  <c r="EW79"/>
  <c r="EZ79"/>
  <c r="FA79"/>
  <c r="FD79"/>
  <c r="FE79"/>
  <c r="FH79"/>
  <c r="FI79"/>
  <c r="FQ79"/>
  <c r="FU79"/>
  <c r="FV79"/>
  <c r="FY79"/>
  <c r="GC79"/>
  <c r="GG79"/>
  <c r="GL79"/>
  <c r="GM79"/>
  <c r="GQ79"/>
  <c r="GR79"/>
  <c r="GV79"/>
  <c r="GY79"/>
  <c r="HC79"/>
  <c r="HM79"/>
  <c r="HP79"/>
  <c r="HQ79"/>
  <c r="HU79"/>
  <c r="HX79"/>
  <c r="HY79"/>
  <c r="IC79"/>
  <c r="D80"/>
  <c r="K80"/>
  <c r="V80"/>
  <c r="W80"/>
  <c r="X80"/>
  <c r="Z80"/>
  <c r="EP80" s="1"/>
  <c r="AA80"/>
  <c r="AC80"/>
  <c r="AD80"/>
  <c r="ET80" s="1"/>
  <c r="AE80"/>
  <c r="AF80"/>
  <c r="AG80"/>
  <c r="AH80"/>
  <c r="EX80" s="1"/>
  <c r="AJ80"/>
  <c r="EZ80" s="1"/>
  <c r="AK80"/>
  <c r="FA80" s="1"/>
  <c r="AL80"/>
  <c r="AM80"/>
  <c r="AN80"/>
  <c r="FD80" s="1"/>
  <c r="AO80"/>
  <c r="AP80"/>
  <c r="AQ80"/>
  <c r="AR80"/>
  <c r="FH80" s="1"/>
  <c r="AS80"/>
  <c r="AX80"/>
  <c r="AY80"/>
  <c r="BA80"/>
  <c r="FQ80" s="1"/>
  <c r="BB80"/>
  <c r="FR80" s="1"/>
  <c r="BC80"/>
  <c r="BD80"/>
  <c r="FT80" s="1"/>
  <c r="BE80"/>
  <c r="FU80" s="1"/>
  <c r="BF80"/>
  <c r="FV80" s="1"/>
  <c r="BH80"/>
  <c r="BI80"/>
  <c r="FY80" s="1"/>
  <c r="BJ80"/>
  <c r="BK80"/>
  <c r="BL80"/>
  <c r="BM80"/>
  <c r="GC80" s="1"/>
  <c r="BN80"/>
  <c r="BO80"/>
  <c r="BP80"/>
  <c r="BQ80"/>
  <c r="GG80" s="1"/>
  <c r="BV80"/>
  <c r="GL80" s="1"/>
  <c r="BW80"/>
  <c r="BY80"/>
  <c r="GO81" s="1"/>
  <c r="BZ80"/>
  <c r="CA80"/>
  <c r="CB80"/>
  <c r="CC80"/>
  <c r="GS81" s="1"/>
  <c r="CD80"/>
  <c r="CF80"/>
  <c r="GV80" s="1"/>
  <c r="CG80"/>
  <c r="CH80"/>
  <c r="CI80"/>
  <c r="CJ80"/>
  <c r="GZ81" s="1"/>
  <c r="CK80"/>
  <c r="HA80" s="1"/>
  <c r="CL80"/>
  <c r="CM80"/>
  <c r="CN80"/>
  <c r="HD80" s="1"/>
  <c r="CO80"/>
  <c r="CT80"/>
  <c r="CU80"/>
  <c r="CW80"/>
  <c r="CX80"/>
  <c r="CY80"/>
  <c r="CZ80"/>
  <c r="DA80"/>
  <c r="DB80"/>
  <c r="DD80"/>
  <c r="DE80"/>
  <c r="DF80"/>
  <c r="DG80"/>
  <c r="DH80"/>
  <c r="DI80"/>
  <c r="DJ80"/>
  <c r="DK80"/>
  <c r="DL80"/>
  <c r="DM80"/>
  <c r="DP80"/>
  <c r="DR80"/>
  <c r="DS80"/>
  <c r="DU80"/>
  <c r="DV80"/>
  <c r="DW80"/>
  <c r="DX80"/>
  <c r="DY80"/>
  <c r="DZ80"/>
  <c r="EB80"/>
  <c r="EC80"/>
  <c r="ED80"/>
  <c r="EE80"/>
  <c r="EF80"/>
  <c r="EG80"/>
  <c r="EH80"/>
  <c r="EI80"/>
  <c r="EJ80"/>
  <c r="EK80"/>
  <c r="EQ80"/>
  <c r="ES80"/>
  <c r="EU80"/>
  <c r="EV80"/>
  <c r="EW80"/>
  <c r="FB80"/>
  <c r="FC80"/>
  <c r="FE80"/>
  <c r="FF80"/>
  <c r="FG80"/>
  <c r="FI80"/>
  <c r="FO80"/>
  <c r="FS80"/>
  <c r="GA80"/>
  <c r="GE80"/>
  <c r="GO80"/>
  <c r="GS80"/>
  <c r="GZ80"/>
  <c r="HE80"/>
  <c r="HJ80"/>
  <c r="HK80"/>
  <c r="HN80"/>
  <c r="HO80"/>
  <c r="HR80"/>
  <c r="HT80"/>
  <c r="HW80"/>
  <c r="IA80"/>
  <c r="IB80"/>
  <c r="D81"/>
  <c r="K81"/>
  <c r="V81"/>
  <c r="W81"/>
  <c r="X81"/>
  <c r="Z81"/>
  <c r="EP81" s="1"/>
  <c r="AA81"/>
  <c r="AC81"/>
  <c r="AD81"/>
  <c r="ET81" s="1"/>
  <c r="AE81"/>
  <c r="AF81"/>
  <c r="AG81"/>
  <c r="AH81"/>
  <c r="EX81" s="1"/>
  <c r="AI81"/>
  <c r="AJ81"/>
  <c r="AK81"/>
  <c r="AL81"/>
  <c r="FB81" s="1"/>
  <c r="AM81"/>
  <c r="FC81" s="1"/>
  <c r="AN81"/>
  <c r="AO81"/>
  <c r="AP81"/>
  <c r="FF81" s="1"/>
  <c r="AQ81"/>
  <c r="FG81" s="1"/>
  <c r="AR81"/>
  <c r="AS81"/>
  <c r="AX81"/>
  <c r="AY81"/>
  <c r="FO81" s="1"/>
  <c r="BA81"/>
  <c r="BB81"/>
  <c r="BC81"/>
  <c r="FS81" s="1"/>
  <c r="BD81"/>
  <c r="BE81"/>
  <c r="BF81"/>
  <c r="BH81"/>
  <c r="FX81" s="1"/>
  <c r="BI81"/>
  <c r="BJ81"/>
  <c r="BK81"/>
  <c r="GA81" s="1"/>
  <c r="BL81"/>
  <c r="GB81" s="1"/>
  <c r="BM81"/>
  <c r="BN81"/>
  <c r="BO81"/>
  <c r="GE81" s="1"/>
  <c r="BP81"/>
  <c r="GF81" s="1"/>
  <c r="BQ81"/>
  <c r="BV81"/>
  <c r="HJ81" s="1"/>
  <c r="BW81"/>
  <c r="GM82" s="1"/>
  <c r="BY81"/>
  <c r="BZ81"/>
  <c r="CA81"/>
  <c r="GQ82" s="1"/>
  <c r="CB81"/>
  <c r="CC81"/>
  <c r="CD81"/>
  <c r="GT82" s="1"/>
  <c r="CE81"/>
  <c r="CF81"/>
  <c r="CG81"/>
  <c r="CH81"/>
  <c r="CI81"/>
  <c r="GY82" s="1"/>
  <c r="CJ81"/>
  <c r="CK81"/>
  <c r="CL81"/>
  <c r="CM81"/>
  <c r="HC82" s="1"/>
  <c r="CN81"/>
  <c r="HD81" s="1"/>
  <c r="CO81"/>
  <c r="CT81"/>
  <c r="CU81"/>
  <c r="CW81"/>
  <c r="CX81"/>
  <c r="CY81"/>
  <c r="CZ81"/>
  <c r="DA81"/>
  <c r="DB81"/>
  <c r="DC81"/>
  <c r="DD81"/>
  <c r="DE81"/>
  <c r="DF81"/>
  <c r="DG81"/>
  <c r="DH81"/>
  <c r="DI81"/>
  <c r="DJ81"/>
  <c r="DK81"/>
  <c r="DL81"/>
  <c r="DM81"/>
  <c r="DR81"/>
  <c r="DS81"/>
  <c r="DT81"/>
  <c r="DU81"/>
  <c r="DV81"/>
  <c r="DW81"/>
  <c r="DX81"/>
  <c r="DY81"/>
  <c r="DZ81"/>
  <c r="EA81"/>
  <c r="EB81"/>
  <c r="EC81"/>
  <c r="ED81"/>
  <c r="EE81"/>
  <c r="EF81"/>
  <c r="EG81"/>
  <c r="EH81"/>
  <c r="EI81"/>
  <c r="EJ81"/>
  <c r="EK81"/>
  <c r="ES81"/>
  <c r="EW81"/>
  <c r="FA81"/>
  <c r="FE81"/>
  <c r="FI81"/>
  <c r="FN81"/>
  <c r="FQ81"/>
  <c r="FR81"/>
  <c r="FU81"/>
  <c r="FV81"/>
  <c r="FY81"/>
  <c r="GC81"/>
  <c r="GG81"/>
  <c r="GL81"/>
  <c r="GM81"/>
  <c r="GQ81"/>
  <c r="GV81"/>
  <c r="GX81"/>
  <c r="GY81"/>
  <c r="HC81"/>
  <c r="HM81"/>
  <c r="HP81"/>
  <c r="HQ81"/>
  <c r="HT81"/>
  <c r="HU81"/>
  <c r="HX81"/>
  <c r="HY81"/>
  <c r="IB81"/>
  <c r="IC81"/>
  <c r="D82"/>
  <c r="K82"/>
  <c r="V82"/>
  <c r="W82"/>
  <c r="X82"/>
  <c r="Z82"/>
  <c r="EP82" s="1"/>
  <c r="AA82"/>
  <c r="AB82"/>
  <c r="AC82"/>
  <c r="AD82"/>
  <c r="ET82" s="1"/>
  <c r="AE82"/>
  <c r="AF82"/>
  <c r="EV82" s="1"/>
  <c r="AG82"/>
  <c r="AH82"/>
  <c r="EX82" s="1"/>
  <c r="AJ82"/>
  <c r="EZ82" s="1"/>
  <c r="AK82"/>
  <c r="FA82" s="1"/>
  <c r="AL82"/>
  <c r="AM82"/>
  <c r="AN82"/>
  <c r="FD82" s="1"/>
  <c r="AO82"/>
  <c r="FE82" s="1"/>
  <c r="AP82"/>
  <c r="AQ82"/>
  <c r="AR82"/>
  <c r="FH82" s="1"/>
  <c r="AS82"/>
  <c r="FI82" s="1"/>
  <c r="AX82"/>
  <c r="AY82"/>
  <c r="BA82"/>
  <c r="BB82"/>
  <c r="BC82"/>
  <c r="BD82"/>
  <c r="FT82" s="1"/>
  <c r="BE82"/>
  <c r="BF82"/>
  <c r="BH82"/>
  <c r="BI82"/>
  <c r="FY82" s="1"/>
  <c r="BJ82"/>
  <c r="BK82"/>
  <c r="BL82"/>
  <c r="BM82"/>
  <c r="GC82" s="1"/>
  <c r="BN82"/>
  <c r="BO82"/>
  <c r="BP82"/>
  <c r="BQ82"/>
  <c r="GG82" s="1"/>
  <c r="BV82"/>
  <c r="GL82" s="1"/>
  <c r="BW82"/>
  <c r="BX82"/>
  <c r="BY82"/>
  <c r="GO83" s="1"/>
  <c r="BZ82"/>
  <c r="CA82"/>
  <c r="CB82"/>
  <c r="CC82"/>
  <c r="GS83" s="1"/>
  <c r="CD82"/>
  <c r="CF82"/>
  <c r="GV82" s="1"/>
  <c r="CG82"/>
  <c r="CH82"/>
  <c r="CI82"/>
  <c r="CJ82"/>
  <c r="GZ83" s="1"/>
  <c r="CK82"/>
  <c r="CL82"/>
  <c r="CM82"/>
  <c r="CN82"/>
  <c r="HD82" s="1"/>
  <c r="CO82"/>
  <c r="CT82"/>
  <c r="CU82"/>
  <c r="CW82"/>
  <c r="CX82"/>
  <c r="CY82"/>
  <c r="CZ82"/>
  <c r="DA82"/>
  <c r="DB82"/>
  <c r="DD82"/>
  <c r="DE82"/>
  <c r="DF82"/>
  <c r="DG82"/>
  <c r="DH82"/>
  <c r="DI82"/>
  <c r="DJ82"/>
  <c r="DK82"/>
  <c r="DL82"/>
  <c r="DM82"/>
  <c r="DP82"/>
  <c r="DR82"/>
  <c r="DS82"/>
  <c r="DT82"/>
  <c r="DU82"/>
  <c r="DV82"/>
  <c r="DW82"/>
  <c r="DX82"/>
  <c r="DY82"/>
  <c r="DZ82"/>
  <c r="EB82"/>
  <c r="EC82"/>
  <c r="ED82"/>
  <c r="EE82"/>
  <c r="EF82"/>
  <c r="EG82"/>
  <c r="EH82"/>
  <c r="EI82"/>
  <c r="EJ82"/>
  <c r="EK82"/>
  <c r="EM82"/>
  <c r="EQ82"/>
  <c r="EU82"/>
  <c r="FC82"/>
  <c r="FG82"/>
  <c r="FN82"/>
  <c r="FO82"/>
  <c r="FS82"/>
  <c r="FX82"/>
  <c r="GA82"/>
  <c r="GB82"/>
  <c r="GE82"/>
  <c r="GF82"/>
  <c r="GO82"/>
  <c r="GS82"/>
  <c r="GZ82"/>
  <c r="HA82"/>
  <c r="HE82"/>
  <c r="HJ82"/>
  <c r="HK82"/>
  <c r="HN82"/>
  <c r="HO82"/>
  <c r="HR82"/>
  <c r="HT82"/>
  <c r="HW82"/>
  <c r="IA82"/>
  <c r="IB82"/>
  <c r="D83"/>
  <c r="K83"/>
  <c r="V83"/>
  <c r="W83"/>
  <c r="DO83" s="1"/>
  <c r="X83"/>
  <c r="Z83"/>
  <c r="EP83" s="1"/>
  <c r="AA83"/>
  <c r="AC83"/>
  <c r="AD83"/>
  <c r="ET83" s="1"/>
  <c r="AE83"/>
  <c r="AF83"/>
  <c r="AG83"/>
  <c r="AH83"/>
  <c r="EX83" s="1"/>
  <c r="AI83"/>
  <c r="AJ83"/>
  <c r="AK83"/>
  <c r="AL83"/>
  <c r="FB83" s="1"/>
  <c r="AM83"/>
  <c r="AN83"/>
  <c r="AO83"/>
  <c r="AP83"/>
  <c r="FF83" s="1"/>
  <c r="AQ83"/>
  <c r="AR83"/>
  <c r="AS83"/>
  <c r="AV83"/>
  <c r="AX83"/>
  <c r="AY83"/>
  <c r="FO83" s="1"/>
  <c r="AZ83"/>
  <c r="BA83"/>
  <c r="BB83"/>
  <c r="BC83"/>
  <c r="FS83" s="1"/>
  <c r="BD83"/>
  <c r="FT83" s="1"/>
  <c r="BE83"/>
  <c r="BF83"/>
  <c r="BH83"/>
  <c r="FX83" s="1"/>
  <c r="BI83"/>
  <c r="BJ83"/>
  <c r="BK83"/>
  <c r="GA83" s="1"/>
  <c r="BL83"/>
  <c r="GB83" s="1"/>
  <c r="BM83"/>
  <c r="BN83"/>
  <c r="BO83"/>
  <c r="GE83" s="1"/>
  <c r="BP83"/>
  <c r="GF83" s="1"/>
  <c r="BQ83"/>
  <c r="BV83"/>
  <c r="BW83"/>
  <c r="GM84" s="1"/>
  <c r="BY83"/>
  <c r="BZ83"/>
  <c r="CA83"/>
  <c r="GQ84" s="1"/>
  <c r="CB83"/>
  <c r="CC83"/>
  <c r="CD83"/>
  <c r="CE83"/>
  <c r="CF83"/>
  <c r="CG83"/>
  <c r="CH83"/>
  <c r="CI83"/>
  <c r="GY84" s="1"/>
  <c r="CJ83"/>
  <c r="CK83"/>
  <c r="CL83"/>
  <c r="CM83"/>
  <c r="HC84" s="1"/>
  <c r="CN83"/>
  <c r="HD83" s="1"/>
  <c r="CO83"/>
  <c r="CT83"/>
  <c r="CU83"/>
  <c r="CW83"/>
  <c r="CX83"/>
  <c r="CY83"/>
  <c r="CZ83"/>
  <c r="DA83"/>
  <c r="DB83"/>
  <c r="DC83"/>
  <c r="DD83"/>
  <c r="DE83"/>
  <c r="DF83"/>
  <c r="DG83"/>
  <c r="DH83"/>
  <c r="DI83"/>
  <c r="DJ83"/>
  <c r="DK83"/>
  <c r="DL83"/>
  <c r="DM83"/>
  <c r="DR83"/>
  <c r="DS83"/>
  <c r="DU83"/>
  <c r="DV83"/>
  <c r="DW83"/>
  <c r="DX83"/>
  <c r="DY83"/>
  <c r="DZ83"/>
  <c r="EA83"/>
  <c r="EB83"/>
  <c r="EC83"/>
  <c r="ED83"/>
  <c r="EE83"/>
  <c r="EF83"/>
  <c r="EG83"/>
  <c r="EH83"/>
  <c r="EI83"/>
  <c r="EJ83"/>
  <c r="EK83"/>
  <c r="ES83"/>
  <c r="EW83"/>
  <c r="EZ83"/>
  <c r="FA83"/>
  <c r="FD83"/>
  <c r="FE83"/>
  <c r="FH83"/>
  <c r="FI83"/>
  <c r="FN83"/>
  <c r="FQ83"/>
  <c r="FU83"/>
  <c r="FY83"/>
  <c r="GC83"/>
  <c r="GG83"/>
  <c r="GL83"/>
  <c r="GM83"/>
  <c r="GQ83"/>
  <c r="GV83"/>
  <c r="GY83"/>
  <c r="HC83"/>
  <c r="HM83"/>
  <c r="HP83"/>
  <c r="HQ83"/>
  <c r="HT83"/>
  <c r="HU83"/>
  <c r="HX83"/>
  <c r="HY83"/>
  <c r="IB83"/>
  <c r="IC83"/>
  <c r="D84"/>
  <c r="K84"/>
  <c r="V84"/>
  <c r="W84"/>
  <c r="X84"/>
  <c r="Z84"/>
  <c r="AA84"/>
  <c r="AC84"/>
  <c r="AD84"/>
  <c r="AE84"/>
  <c r="AF84"/>
  <c r="AG84"/>
  <c r="AH84"/>
  <c r="AJ84"/>
  <c r="AK84"/>
  <c r="FA84" s="1"/>
  <c r="AL84"/>
  <c r="AM84"/>
  <c r="AN84"/>
  <c r="AO84"/>
  <c r="FE84" s="1"/>
  <c r="AP84"/>
  <c r="AQ84"/>
  <c r="AR84"/>
  <c r="AS84"/>
  <c r="FI84" s="1"/>
  <c r="AX84"/>
  <c r="AY84"/>
  <c r="BA84"/>
  <c r="BB84"/>
  <c r="BC84"/>
  <c r="BD84"/>
  <c r="FT84" s="1"/>
  <c r="BE84"/>
  <c r="BF84"/>
  <c r="BH84"/>
  <c r="BI84"/>
  <c r="FY84" s="1"/>
  <c r="BJ84"/>
  <c r="FZ84" s="1"/>
  <c r="BK84"/>
  <c r="BL84"/>
  <c r="BM84"/>
  <c r="GC84" s="1"/>
  <c r="BN84"/>
  <c r="BO84"/>
  <c r="BP84"/>
  <c r="BQ84"/>
  <c r="GG84" s="1"/>
  <c r="BV84"/>
  <c r="GL84" s="1"/>
  <c r="BW84"/>
  <c r="BY84"/>
  <c r="GO85" s="1"/>
  <c r="BZ84"/>
  <c r="HN84" s="1"/>
  <c r="CA84"/>
  <c r="CB84"/>
  <c r="CC84"/>
  <c r="GS85" s="1"/>
  <c r="CD84"/>
  <c r="CF84"/>
  <c r="CG84"/>
  <c r="CH84"/>
  <c r="CI84"/>
  <c r="CJ84"/>
  <c r="HX96" s="1"/>
  <c r="CK84"/>
  <c r="CL84"/>
  <c r="CM84"/>
  <c r="CN84"/>
  <c r="CO84"/>
  <c r="CT84"/>
  <c r="CU84"/>
  <c r="CW84"/>
  <c r="CX84"/>
  <c r="CY84"/>
  <c r="CZ84"/>
  <c r="DA84"/>
  <c r="DB84"/>
  <c r="DD84"/>
  <c r="DE84"/>
  <c r="DF84"/>
  <c r="DG84"/>
  <c r="DH84"/>
  <c r="DI84"/>
  <c r="DJ84"/>
  <c r="DK84"/>
  <c r="DL84"/>
  <c r="DM84"/>
  <c r="DR84"/>
  <c r="DS84"/>
  <c r="DU84"/>
  <c r="DV84"/>
  <c r="DW84"/>
  <c r="DX84"/>
  <c r="DY84"/>
  <c r="DZ84"/>
  <c r="EB84"/>
  <c r="EC84"/>
  <c r="ED84"/>
  <c r="EE84"/>
  <c r="EF84"/>
  <c r="EG84"/>
  <c r="EH84"/>
  <c r="EI84"/>
  <c r="EJ84"/>
  <c r="EK84"/>
  <c r="EM84"/>
  <c r="EQ84"/>
  <c r="ES84"/>
  <c r="EU84"/>
  <c r="EZ84"/>
  <c r="FC84"/>
  <c r="FD84"/>
  <c r="FG84"/>
  <c r="FH84"/>
  <c r="FN84"/>
  <c r="FO84"/>
  <c r="FS84"/>
  <c r="FX84"/>
  <c r="GA84"/>
  <c r="GB84"/>
  <c r="GE84"/>
  <c r="GF84"/>
  <c r="GO84"/>
  <c r="GS84"/>
  <c r="GZ84"/>
  <c r="HE84"/>
  <c r="HJ84"/>
  <c r="HK84"/>
  <c r="HM84"/>
  <c r="HO84"/>
  <c r="HR84"/>
  <c r="HW84"/>
  <c r="HX84"/>
  <c r="IA84"/>
  <c r="IB84"/>
  <c r="D85"/>
  <c r="K85"/>
  <c r="V85"/>
  <c r="W85"/>
  <c r="X85"/>
  <c r="Z85"/>
  <c r="EP85" s="1"/>
  <c r="AA85"/>
  <c r="AC85"/>
  <c r="AD85"/>
  <c r="ET85" s="1"/>
  <c r="AE85"/>
  <c r="AF85"/>
  <c r="AG85"/>
  <c r="AH85"/>
  <c r="EX85" s="1"/>
  <c r="AI85"/>
  <c r="AJ85"/>
  <c r="AK85"/>
  <c r="AL85"/>
  <c r="FB85" s="1"/>
  <c r="AM85"/>
  <c r="AN85"/>
  <c r="FD85" s="1"/>
  <c r="AO85"/>
  <c r="AP85"/>
  <c r="AQ85"/>
  <c r="AR85"/>
  <c r="AS85"/>
  <c r="AX85"/>
  <c r="AY85"/>
  <c r="BA85"/>
  <c r="BB85"/>
  <c r="BC85"/>
  <c r="FS85" s="1"/>
  <c r="BD85"/>
  <c r="BE85"/>
  <c r="BF85"/>
  <c r="BG85"/>
  <c r="BH85"/>
  <c r="BI85"/>
  <c r="BJ85"/>
  <c r="BK85"/>
  <c r="GA85" s="1"/>
  <c r="BL85"/>
  <c r="BM85"/>
  <c r="BN85"/>
  <c r="BO85"/>
  <c r="GE85" s="1"/>
  <c r="BP85"/>
  <c r="BQ85"/>
  <c r="BV85"/>
  <c r="HJ85" s="1"/>
  <c r="BW85"/>
  <c r="GM86" s="1"/>
  <c r="BX85"/>
  <c r="BY85"/>
  <c r="BZ85"/>
  <c r="HN85" s="1"/>
  <c r="CA85"/>
  <c r="GQ86" s="1"/>
  <c r="CB85"/>
  <c r="CC85"/>
  <c r="CD85"/>
  <c r="CE85"/>
  <c r="CF85"/>
  <c r="CG85"/>
  <c r="CH85"/>
  <c r="HV85" s="1"/>
  <c r="CI85"/>
  <c r="GY86" s="1"/>
  <c r="CJ85"/>
  <c r="CK85"/>
  <c r="CL85"/>
  <c r="CM85"/>
  <c r="HC86" s="1"/>
  <c r="CN85"/>
  <c r="CO85"/>
  <c r="CT85"/>
  <c r="CU85"/>
  <c r="CW85"/>
  <c r="CX85"/>
  <c r="CY85"/>
  <c r="CZ85"/>
  <c r="DA85"/>
  <c r="DB85"/>
  <c r="DC85"/>
  <c r="DD85"/>
  <c r="DE85"/>
  <c r="DF85"/>
  <c r="DG85"/>
  <c r="DH85"/>
  <c r="DI85"/>
  <c r="DJ85"/>
  <c r="DK85"/>
  <c r="DL85"/>
  <c r="DM85"/>
  <c r="DN85"/>
  <c r="DR85"/>
  <c r="DS85"/>
  <c r="DT85"/>
  <c r="DU85"/>
  <c r="DV85"/>
  <c r="DW85"/>
  <c r="DX85"/>
  <c r="DY85"/>
  <c r="DZ85"/>
  <c r="EA85"/>
  <c r="EB85"/>
  <c r="EC85"/>
  <c r="ED85"/>
  <c r="EE85"/>
  <c r="EF85"/>
  <c r="EG85"/>
  <c r="EH85"/>
  <c r="EI85"/>
  <c r="EJ85"/>
  <c r="EK85"/>
  <c r="EL85"/>
  <c r="EN85"/>
  <c r="ES85"/>
  <c r="EV85"/>
  <c r="EW85"/>
  <c r="EZ85"/>
  <c r="FA85"/>
  <c r="FC85"/>
  <c r="FE85"/>
  <c r="FG85"/>
  <c r="FH85"/>
  <c r="FI85"/>
  <c r="FN85"/>
  <c r="FQ85"/>
  <c r="FR85"/>
  <c r="FT85"/>
  <c r="FU85"/>
  <c r="FV85"/>
  <c r="FX85"/>
  <c r="FY85"/>
  <c r="FZ85"/>
  <c r="GB85"/>
  <c r="GC85"/>
  <c r="GD85"/>
  <c r="GF85"/>
  <c r="GG85"/>
  <c r="GM85"/>
  <c r="GP85"/>
  <c r="GQ85"/>
  <c r="GX85"/>
  <c r="GY85"/>
  <c r="HB85"/>
  <c r="HC85"/>
  <c r="HK85"/>
  <c r="HM85"/>
  <c r="HO85"/>
  <c r="HQ85"/>
  <c r="HU85"/>
  <c r="HW85"/>
  <c r="HY85"/>
  <c r="IA85"/>
  <c r="IC85"/>
  <c r="D86"/>
  <c r="K86"/>
  <c r="V86"/>
  <c r="W86"/>
  <c r="X86"/>
  <c r="Z86"/>
  <c r="EP86" s="1"/>
  <c r="AA86"/>
  <c r="AC86"/>
  <c r="AD86"/>
  <c r="AE86"/>
  <c r="AF86"/>
  <c r="EV86" s="1"/>
  <c r="AG86"/>
  <c r="AH86"/>
  <c r="AJ86"/>
  <c r="AK86"/>
  <c r="FA86" s="1"/>
  <c r="AL86"/>
  <c r="AM86"/>
  <c r="AN86"/>
  <c r="FD86" s="1"/>
  <c r="AO86"/>
  <c r="FE86" s="1"/>
  <c r="AP86"/>
  <c r="AQ86"/>
  <c r="AR86"/>
  <c r="FH86" s="1"/>
  <c r="AS86"/>
  <c r="FI86" s="1"/>
  <c r="AX86"/>
  <c r="FN86" s="1"/>
  <c r="AY86"/>
  <c r="BA86"/>
  <c r="BB86"/>
  <c r="FR86" s="1"/>
  <c r="BC86"/>
  <c r="BD86"/>
  <c r="BE86"/>
  <c r="BF86"/>
  <c r="BH86"/>
  <c r="BI86"/>
  <c r="BJ86"/>
  <c r="BK86"/>
  <c r="BL86"/>
  <c r="BM86"/>
  <c r="BN86"/>
  <c r="GD86" s="1"/>
  <c r="BO86"/>
  <c r="BP86"/>
  <c r="BQ86"/>
  <c r="BV86"/>
  <c r="GL86" s="1"/>
  <c r="BW86"/>
  <c r="BY86"/>
  <c r="GO87" s="1"/>
  <c r="BZ86"/>
  <c r="GP86" s="1"/>
  <c r="CA86"/>
  <c r="CB86"/>
  <c r="CC86"/>
  <c r="GS87" s="1"/>
  <c r="CD86"/>
  <c r="HR86" s="1"/>
  <c r="CF86"/>
  <c r="CG86"/>
  <c r="CH86"/>
  <c r="CI86"/>
  <c r="CJ86"/>
  <c r="CK86"/>
  <c r="CL86"/>
  <c r="CM86"/>
  <c r="CN86"/>
  <c r="CO86"/>
  <c r="HE86" s="1"/>
  <c r="CT86"/>
  <c r="CU86"/>
  <c r="CV86"/>
  <c r="CW86"/>
  <c r="CX86"/>
  <c r="CY86"/>
  <c r="CZ86"/>
  <c r="DA86"/>
  <c r="DB86"/>
  <c r="DD86"/>
  <c r="DE86"/>
  <c r="DF86"/>
  <c r="DG86"/>
  <c r="DH86"/>
  <c r="DI86"/>
  <c r="DJ86"/>
  <c r="DK86"/>
  <c r="DL86"/>
  <c r="DM86"/>
  <c r="DN86"/>
  <c r="DP86"/>
  <c r="DR86"/>
  <c r="DS86"/>
  <c r="DT86"/>
  <c r="DU86"/>
  <c r="DV86"/>
  <c r="DW86"/>
  <c r="DX86"/>
  <c r="DY86"/>
  <c r="DZ86"/>
  <c r="EB86"/>
  <c r="EC86"/>
  <c r="ED86"/>
  <c r="EE86"/>
  <c r="EF86"/>
  <c r="EG86"/>
  <c r="EH86"/>
  <c r="EI86"/>
  <c r="EJ86"/>
  <c r="EK86"/>
  <c r="EM86"/>
  <c r="EN86"/>
  <c r="EQ86"/>
  <c r="ES86"/>
  <c r="EU86"/>
  <c r="EW86"/>
  <c r="FB86"/>
  <c r="FC86"/>
  <c r="FF86"/>
  <c r="FG86"/>
  <c r="FO86"/>
  <c r="FQ86"/>
  <c r="FS86"/>
  <c r="FU86"/>
  <c r="FV86"/>
  <c r="FX86"/>
  <c r="GA86"/>
  <c r="GB86"/>
  <c r="GE86"/>
  <c r="GF86"/>
  <c r="GO86"/>
  <c r="GS86"/>
  <c r="GX86"/>
  <c r="HA86"/>
  <c r="HK86"/>
  <c r="HM86"/>
  <c r="HN86"/>
  <c r="HO86"/>
  <c r="HQ86"/>
  <c r="HT86"/>
  <c r="HV86"/>
  <c r="HW86"/>
  <c r="HX86"/>
  <c r="HZ86"/>
  <c r="IA86"/>
  <c r="IB86"/>
  <c r="D87"/>
  <c r="K87"/>
  <c r="V87"/>
  <c r="W87"/>
  <c r="X87"/>
  <c r="Z87"/>
  <c r="EP87" s="1"/>
  <c r="AA87"/>
  <c r="AC87"/>
  <c r="AD87"/>
  <c r="AE87"/>
  <c r="AF87"/>
  <c r="EV87" s="1"/>
  <c r="AG87"/>
  <c r="AH87"/>
  <c r="AI87"/>
  <c r="AJ87"/>
  <c r="AK87"/>
  <c r="AL87"/>
  <c r="AM87"/>
  <c r="AN87"/>
  <c r="AO87"/>
  <c r="AP87"/>
  <c r="AQ87"/>
  <c r="AR87"/>
  <c r="FH87" s="1"/>
  <c r="AS87"/>
  <c r="AU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V87"/>
  <c r="HJ87" s="1"/>
  <c r="BW87"/>
  <c r="GM88" s="1"/>
  <c r="BX87"/>
  <c r="BY87"/>
  <c r="BZ87"/>
  <c r="CA87"/>
  <c r="GQ88" s="1"/>
  <c r="CB87"/>
  <c r="CC87"/>
  <c r="CD87"/>
  <c r="CE87"/>
  <c r="CF87"/>
  <c r="CG87"/>
  <c r="CH87"/>
  <c r="CI87"/>
  <c r="GY88" s="1"/>
  <c r="CJ87"/>
  <c r="CK87"/>
  <c r="CL87"/>
  <c r="CM87"/>
  <c r="HC88" s="1"/>
  <c r="CN87"/>
  <c r="HD87" s="1"/>
  <c r="CO87"/>
  <c r="CT87"/>
  <c r="CU87"/>
  <c r="CW87"/>
  <c r="CX87"/>
  <c r="CY87"/>
  <c r="CZ87"/>
  <c r="DA87"/>
  <c r="DB87"/>
  <c r="DC87"/>
  <c r="DD87"/>
  <c r="DE87"/>
  <c r="DF87"/>
  <c r="DG87"/>
  <c r="DH87"/>
  <c r="DI87"/>
  <c r="DJ87"/>
  <c r="DK87"/>
  <c r="DL87"/>
  <c r="DM87"/>
  <c r="DR87"/>
  <c r="DS87"/>
  <c r="DT87"/>
  <c r="DU87"/>
  <c r="DV87"/>
  <c r="DW87"/>
  <c r="DX87"/>
  <c r="DY87"/>
  <c r="DZ87"/>
  <c r="EA87"/>
  <c r="EB87"/>
  <c r="EC87"/>
  <c r="ED87"/>
  <c r="EE87"/>
  <c r="EF87"/>
  <c r="EG87"/>
  <c r="EH87"/>
  <c r="EI87"/>
  <c r="EJ87"/>
  <c r="EK87"/>
  <c r="ES87"/>
  <c r="EW87"/>
  <c r="EZ87"/>
  <c r="FA87"/>
  <c r="FD87"/>
  <c r="FE87"/>
  <c r="FI87"/>
  <c r="FN87"/>
  <c r="FQ87"/>
  <c r="FR87"/>
  <c r="FU87"/>
  <c r="FV87"/>
  <c r="FY87"/>
  <c r="FZ87"/>
  <c r="GC87"/>
  <c r="GD87"/>
  <c r="GG87"/>
  <c r="GL87"/>
  <c r="GM87"/>
  <c r="GQ87"/>
  <c r="GR87"/>
  <c r="GV87"/>
  <c r="GY87"/>
  <c r="GZ87"/>
  <c r="HC87"/>
  <c r="HK87"/>
  <c r="HL87"/>
  <c r="HM87"/>
  <c r="HO87"/>
  <c r="HP87"/>
  <c r="HQ87"/>
  <c r="HS87"/>
  <c r="HT87"/>
  <c r="HU87"/>
  <c r="HW87"/>
  <c r="HX87"/>
  <c r="HY87"/>
  <c r="IA87"/>
  <c r="IB87"/>
  <c r="IC87"/>
  <c r="D88"/>
  <c r="BX88" s="1"/>
  <c r="K88"/>
  <c r="V88"/>
  <c r="W88"/>
  <c r="X88"/>
  <c r="Z88"/>
  <c r="EP88" s="1"/>
  <c r="AA88"/>
  <c r="AC88"/>
  <c r="AD88"/>
  <c r="ET88" s="1"/>
  <c r="AE88"/>
  <c r="AF88"/>
  <c r="AG88"/>
  <c r="AH88"/>
  <c r="EX88" s="1"/>
  <c r="AJ88"/>
  <c r="AK88"/>
  <c r="FA88" s="1"/>
  <c r="AL88"/>
  <c r="AM88"/>
  <c r="AN88"/>
  <c r="AO88"/>
  <c r="FE88" s="1"/>
  <c r="AP88"/>
  <c r="AQ88"/>
  <c r="AR88"/>
  <c r="AS88"/>
  <c r="FI88" s="1"/>
  <c r="AX88"/>
  <c r="AY88"/>
  <c r="BA88"/>
  <c r="FQ88" s="1"/>
  <c r="BB88"/>
  <c r="BC88"/>
  <c r="BD88"/>
  <c r="FT88" s="1"/>
  <c r="BE88"/>
  <c r="FU88" s="1"/>
  <c r="BF88"/>
  <c r="BH88"/>
  <c r="BI88"/>
  <c r="FY88" s="1"/>
  <c r="BJ88"/>
  <c r="FZ88" s="1"/>
  <c r="BK88"/>
  <c r="BL88"/>
  <c r="BM88"/>
  <c r="GC88" s="1"/>
  <c r="BN88"/>
  <c r="BO88"/>
  <c r="BP88"/>
  <c r="BQ88"/>
  <c r="GG88" s="1"/>
  <c r="BV88"/>
  <c r="GL89" s="1"/>
  <c r="BW88"/>
  <c r="BY88"/>
  <c r="GO89" s="1"/>
  <c r="BZ88"/>
  <c r="HN88" s="1"/>
  <c r="CA88"/>
  <c r="CB88"/>
  <c r="CC88"/>
  <c r="GS89" s="1"/>
  <c r="CD88"/>
  <c r="GT88" s="1"/>
  <c r="CF88"/>
  <c r="CG88"/>
  <c r="CH88"/>
  <c r="CI88"/>
  <c r="CJ88"/>
  <c r="CK88"/>
  <c r="CL88"/>
  <c r="CM88"/>
  <c r="CN88"/>
  <c r="HD88" s="1"/>
  <c r="CO88"/>
  <c r="CT88"/>
  <c r="CU88"/>
  <c r="CW88"/>
  <c r="CX88"/>
  <c r="CY88"/>
  <c r="CZ88"/>
  <c r="DA88"/>
  <c r="DB88"/>
  <c r="DD88"/>
  <c r="DE88"/>
  <c r="DF88"/>
  <c r="DG88"/>
  <c r="DH88"/>
  <c r="DI88"/>
  <c r="DJ88"/>
  <c r="DK88"/>
  <c r="DL88"/>
  <c r="DM88"/>
  <c r="DR88"/>
  <c r="DS88"/>
  <c r="DU88"/>
  <c r="DV88"/>
  <c r="DW88"/>
  <c r="DX88"/>
  <c r="DY88"/>
  <c r="DZ88"/>
  <c r="EB88"/>
  <c r="EC88"/>
  <c r="ED88"/>
  <c r="EE88"/>
  <c r="EF88"/>
  <c r="EG88"/>
  <c r="EH88"/>
  <c r="EI88"/>
  <c r="EJ88"/>
  <c r="EK88"/>
  <c r="EM88"/>
  <c r="EQ88"/>
  <c r="ES88"/>
  <c r="EU88"/>
  <c r="EV88"/>
  <c r="EW88"/>
  <c r="EZ88"/>
  <c r="FB88"/>
  <c r="FC88"/>
  <c r="FD88"/>
  <c r="FF88"/>
  <c r="FG88"/>
  <c r="FH88"/>
  <c r="FN88"/>
  <c r="FO88"/>
  <c r="FR88"/>
  <c r="FS88"/>
  <c r="FV88"/>
  <c r="FX88"/>
  <c r="GA88"/>
  <c r="GB88"/>
  <c r="GD88"/>
  <c r="GE88"/>
  <c r="GF88"/>
  <c r="GO88"/>
  <c r="GP88"/>
  <c r="GS88"/>
  <c r="GX88"/>
  <c r="HE88"/>
  <c r="HJ88"/>
  <c r="HK88"/>
  <c r="HM88"/>
  <c r="HO88"/>
  <c r="HQ88"/>
  <c r="HR88"/>
  <c r="HV88"/>
  <c r="HW88"/>
  <c r="HZ88"/>
  <c r="IA88"/>
  <c r="IB88"/>
  <c r="D89"/>
  <c r="K89"/>
  <c r="V89"/>
  <c r="W89"/>
  <c r="EM89" s="1"/>
  <c r="X89"/>
  <c r="Z89"/>
  <c r="EP89" s="1"/>
  <c r="AA89"/>
  <c r="AC89"/>
  <c r="AD89"/>
  <c r="ET89" s="1"/>
  <c r="AE89"/>
  <c r="AF89"/>
  <c r="AG89"/>
  <c r="AH89"/>
  <c r="EX89" s="1"/>
  <c r="AI89"/>
  <c r="AJ89"/>
  <c r="AK89"/>
  <c r="AL89"/>
  <c r="FB89" s="1"/>
  <c r="AM89"/>
  <c r="AN89"/>
  <c r="FD89" s="1"/>
  <c r="AO89"/>
  <c r="AP89"/>
  <c r="FF89" s="1"/>
  <c r="AQ89"/>
  <c r="AR89"/>
  <c r="AS89"/>
  <c r="AX89"/>
  <c r="AY89"/>
  <c r="FO89" s="1"/>
  <c r="BA89"/>
  <c r="BB89"/>
  <c r="BC89"/>
  <c r="FS89" s="1"/>
  <c r="BD89"/>
  <c r="BE89"/>
  <c r="BF89"/>
  <c r="BG89"/>
  <c r="BH89"/>
  <c r="BI89"/>
  <c r="BJ89"/>
  <c r="BK89"/>
  <c r="GA89" s="1"/>
  <c r="BL89"/>
  <c r="BM89"/>
  <c r="BN89"/>
  <c r="BO89"/>
  <c r="GE89" s="1"/>
  <c r="BP89"/>
  <c r="BQ89"/>
  <c r="BS89"/>
  <c r="BV89"/>
  <c r="HJ89" s="1"/>
  <c r="BW89"/>
  <c r="GM90" s="1"/>
  <c r="BY89"/>
  <c r="BZ89"/>
  <c r="HN89" s="1"/>
  <c r="CA89"/>
  <c r="GQ90" s="1"/>
  <c r="CB89"/>
  <c r="CC89"/>
  <c r="CD89"/>
  <c r="CE89"/>
  <c r="CF89"/>
  <c r="CG89"/>
  <c r="CH89"/>
  <c r="HV89" s="1"/>
  <c r="CI89"/>
  <c r="GY90" s="1"/>
  <c r="CJ89"/>
  <c r="CK89"/>
  <c r="CL89"/>
  <c r="HZ89" s="1"/>
  <c r="CM89"/>
  <c r="HC90" s="1"/>
  <c r="CN89"/>
  <c r="CO89"/>
  <c r="CT89"/>
  <c r="CU89"/>
  <c r="CW89"/>
  <c r="CX89"/>
  <c r="CY89"/>
  <c r="CZ89"/>
  <c r="DA89"/>
  <c r="DB89"/>
  <c r="DC89"/>
  <c r="DD89"/>
  <c r="DE89"/>
  <c r="DF89"/>
  <c r="DG89"/>
  <c r="DH89"/>
  <c r="DI89"/>
  <c r="DJ89"/>
  <c r="DK89"/>
  <c r="DL89"/>
  <c r="DM89"/>
  <c r="DN89"/>
  <c r="DO89"/>
  <c r="DR89"/>
  <c r="DS89"/>
  <c r="DT89"/>
  <c r="DU89"/>
  <c r="DV89"/>
  <c r="DW89"/>
  <c r="DX89"/>
  <c r="DY89"/>
  <c r="DZ89"/>
  <c r="EA89"/>
  <c r="EB89"/>
  <c r="EC89"/>
  <c r="ED89"/>
  <c r="EE89"/>
  <c r="EF89"/>
  <c r="EG89"/>
  <c r="EH89"/>
  <c r="EI89"/>
  <c r="EJ89"/>
  <c r="EK89"/>
  <c r="EL89"/>
  <c r="EN89"/>
  <c r="EQ89"/>
  <c r="ES89"/>
  <c r="EU89"/>
  <c r="EV89"/>
  <c r="EW89"/>
  <c r="FA89"/>
  <c r="FC89"/>
  <c r="FE89"/>
  <c r="FG89"/>
  <c r="FH89"/>
  <c r="FI89"/>
  <c r="FN89"/>
  <c r="FQ89"/>
  <c r="FR89"/>
  <c r="FT89"/>
  <c r="FU89"/>
  <c r="FV89"/>
  <c r="FX89"/>
  <c r="FY89"/>
  <c r="FZ89"/>
  <c r="GB89"/>
  <c r="GC89"/>
  <c r="GD89"/>
  <c r="GF89"/>
  <c r="GG89"/>
  <c r="GM89"/>
  <c r="GP89"/>
  <c r="GQ89"/>
  <c r="GX89"/>
  <c r="GY89"/>
  <c r="HB89"/>
  <c r="HC89"/>
  <c r="HK89"/>
  <c r="HM89"/>
  <c r="HO89"/>
  <c r="HP89"/>
  <c r="HQ89"/>
  <c r="HS89"/>
  <c r="HT89"/>
  <c r="HU89"/>
  <c r="HW89"/>
  <c r="HY89"/>
  <c r="IA89"/>
  <c r="IC89"/>
  <c r="D90"/>
  <c r="DT90" s="1"/>
  <c r="K90"/>
  <c r="V90"/>
  <c r="W90"/>
  <c r="X90"/>
  <c r="DP90" s="1"/>
  <c r="Z90"/>
  <c r="AA90"/>
  <c r="AB90"/>
  <c r="ER90" s="1"/>
  <c r="AC90"/>
  <c r="AD90"/>
  <c r="AE90"/>
  <c r="AF90"/>
  <c r="EV90" s="1"/>
  <c r="AG90"/>
  <c r="AH90"/>
  <c r="AJ90"/>
  <c r="AK90"/>
  <c r="FA90" s="1"/>
  <c r="AL90"/>
  <c r="AM90"/>
  <c r="AN90"/>
  <c r="AO90"/>
  <c r="FE90" s="1"/>
  <c r="AP90"/>
  <c r="AQ90"/>
  <c r="AR90"/>
  <c r="AS90"/>
  <c r="FI90" s="1"/>
  <c r="AU90"/>
  <c r="AV90"/>
  <c r="FL90" s="1"/>
  <c r="AX90"/>
  <c r="AY90"/>
  <c r="BA90"/>
  <c r="FQ90" s="1"/>
  <c r="BB90"/>
  <c r="BC90"/>
  <c r="BD90"/>
  <c r="BE90"/>
  <c r="FU90" s="1"/>
  <c r="BF90"/>
  <c r="BH90"/>
  <c r="BI90"/>
  <c r="BJ90"/>
  <c r="BK90"/>
  <c r="BL90"/>
  <c r="BM90"/>
  <c r="BN90"/>
  <c r="BO90"/>
  <c r="BP90"/>
  <c r="BQ90"/>
  <c r="BV90"/>
  <c r="HJ90" s="1"/>
  <c r="BW90"/>
  <c r="BY90"/>
  <c r="BZ90"/>
  <c r="CA90"/>
  <c r="CB90"/>
  <c r="CC90"/>
  <c r="HQ90" s="1"/>
  <c r="CD90"/>
  <c r="CF90"/>
  <c r="CG90"/>
  <c r="GW91" s="1"/>
  <c r="CH90"/>
  <c r="CI90"/>
  <c r="CJ90"/>
  <c r="CK90"/>
  <c r="HA91" s="1"/>
  <c r="CL90"/>
  <c r="CM90"/>
  <c r="CN90"/>
  <c r="CO90"/>
  <c r="HE91" s="1"/>
  <c r="CT90"/>
  <c r="CU90"/>
  <c r="CV90"/>
  <c r="CW90"/>
  <c r="CX90"/>
  <c r="CY90"/>
  <c r="CZ90"/>
  <c r="DA90"/>
  <c r="DB90"/>
  <c r="DD90"/>
  <c r="DE90"/>
  <c r="DF90"/>
  <c r="DG90"/>
  <c r="DH90"/>
  <c r="DI90"/>
  <c r="DJ90"/>
  <c r="DK90"/>
  <c r="DL90"/>
  <c r="DM90"/>
  <c r="DR90"/>
  <c r="DS90"/>
  <c r="DU90"/>
  <c r="DV90"/>
  <c r="DW90"/>
  <c r="DX90"/>
  <c r="DY90"/>
  <c r="DZ90"/>
  <c r="EB90"/>
  <c r="EC90"/>
  <c r="ED90"/>
  <c r="EE90"/>
  <c r="EF90"/>
  <c r="EG90"/>
  <c r="EH90"/>
  <c r="EI90"/>
  <c r="EJ90"/>
  <c r="EK90"/>
  <c r="EN90"/>
  <c r="EP90"/>
  <c r="EQ90"/>
  <c r="ES90"/>
  <c r="ET90"/>
  <c r="EU90"/>
  <c r="EW90"/>
  <c r="EX90"/>
  <c r="FB90"/>
  <c r="FC90"/>
  <c r="FF90"/>
  <c r="FG90"/>
  <c r="FK90"/>
  <c r="FN90"/>
  <c r="FO90"/>
  <c r="FR90"/>
  <c r="FS90"/>
  <c r="FT90"/>
  <c r="FV90"/>
  <c r="FX90"/>
  <c r="FY90"/>
  <c r="GA90"/>
  <c r="GB90"/>
  <c r="GC90"/>
  <c r="GE90"/>
  <c r="GF90"/>
  <c r="GG90"/>
  <c r="GL90"/>
  <c r="GV90"/>
  <c r="GW90"/>
  <c r="HA90"/>
  <c r="HE90"/>
  <c r="HK90"/>
  <c r="HM90"/>
  <c r="HO90"/>
  <c r="HP90"/>
  <c r="HT90"/>
  <c r="HU90"/>
  <c r="HW90"/>
  <c r="HX90"/>
  <c r="HY90"/>
  <c r="IA90"/>
  <c r="IB90"/>
  <c r="IC90"/>
  <c r="D91"/>
  <c r="K91"/>
  <c r="V91"/>
  <c r="W91"/>
  <c r="X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X91"/>
  <c r="FN103" s="1"/>
  <c r="AY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V91"/>
  <c r="BW91"/>
  <c r="GM92" s="1"/>
  <c r="BY91"/>
  <c r="BZ91"/>
  <c r="CA91"/>
  <c r="CB91"/>
  <c r="HP91" s="1"/>
  <c r="CC91"/>
  <c r="CD91"/>
  <c r="CE91"/>
  <c r="CF91"/>
  <c r="GV92" s="1"/>
  <c r="CG91"/>
  <c r="CH91"/>
  <c r="CI91"/>
  <c r="GY92" s="1"/>
  <c r="CJ91"/>
  <c r="CK91"/>
  <c r="CL91"/>
  <c r="CM91"/>
  <c r="HC92" s="1"/>
  <c r="CN91"/>
  <c r="IB91" s="1"/>
  <c r="CO91"/>
  <c r="CT91"/>
  <c r="CU91"/>
  <c r="CW91"/>
  <c r="CX91"/>
  <c r="CY91"/>
  <c r="CZ91"/>
  <c r="DA91"/>
  <c r="DB91"/>
  <c r="DC91"/>
  <c r="DD91"/>
  <c r="DE91"/>
  <c r="DF91"/>
  <c r="DG91"/>
  <c r="DH91"/>
  <c r="DI91"/>
  <c r="DJ91"/>
  <c r="DK91"/>
  <c r="DL91"/>
  <c r="DM91"/>
  <c r="DP91"/>
  <c r="DR91"/>
  <c r="DS91"/>
  <c r="DT91"/>
  <c r="DU91"/>
  <c r="DV91"/>
  <c r="DW91"/>
  <c r="DX91"/>
  <c r="DY91"/>
  <c r="DZ91"/>
  <c r="EA91"/>
  <c r="EB91"/>
  <c r="EC91"/>
  <c r="ED91"/>
  <c r="EE91"/>
  <c r="EF91"/>
  <c r="EG91"/>
  <c r="EH91"/>
  <c r="EI91"/>
  <c r="EJ91"/>
  <c r="EK91"/>
  <c r="EP91"/>
  <c r="EQ91"/>
  <c r="ES91"/>
  <c r="ET91"/>
  <c r="EU91"/>
  <c r="EW91"/>
  <c r="EX91"/>
  <c r="FA91"/>
  <c r="FB91"/>
  <c r="FE91"/>
  <c r="FF91"/>
  <c r="FI91"/>
  <c r="FQ91"/>
  <c r="FR91"/>
  <c r="FU91"/>
  <c r="FV91"/>
  <c r="FX91"/>
  <c r="FY91"/>
  <c r="FZ91"/>
  <c r="GB91"/>
  <c r="GC91"/>
  <c r="GD91"/>
  <c r="GF91"/>
  <c r="GG91"/>
  <c r="GM91"/>
  <c r="GR91"/>
  <c r="GY91"/>
  <c r="GZ91"/>
  <c r="HC91"/>
  <c r="HJ91"/>
  <c r="HK91"/>
  <c r="HM91"/>
  <c r="HN91"/>
  <c r="HO91"/>
  <c r="HQ91"/>
  <c r="HS91"/>
  <c r="HU91"/>
  <c r="HW91"/>
  <c r="HY91"/>
  <c r="IA91"/>
  <c r="IC91"/>
  <c r="D92"/>
  <c r="K92"/>
  <c r="BG95" s="1"/>
  <c r="V92"/>
  <c r="W92"/>
  <c r="EM92" s="1"/>
  <c r="X92"/>
  <c r="Z92"/>
  <c r="EP92" s="1"/>
  <c r="AA92"/>
  <c r="AC92"/>
  <c r="AD92"/>
  <c r="AE92"/>
  <c r="AF92"/>
  <c r="AG92"/>
  <c r="AH92"/>
  <c r="AJ92"/>
  <c r="AK92"/>
  <c r="AL92"/>
  <c r="FB92" s="1"/>
  <c r="AM92"/>
  <c r="AN92"/>
  <c r="AO92"/>
  <c r="AP92"/>
  <c r="AQ92"/>
  <c r="AR92"/>
  <c r="AS92"/>
  <c r="AV92"/>
  <c r="AX92"/>
  <c r="FN92" s="1"/>
  <c r="AY92"/>
  <c r="BA92"/>
  <c r="BB92"/>
  <c r="BC92"/>
  <c r="BD92"/>
  <c r="BE92"/>
  <c r="BF92"/>
  <c r="BH92"/>
  <c r="BI92"/>
  <c r="FY92" s="1"/>
  <c r="BJ92"/>
  <c r="BK92"/>
  <c r="BL92"/>
  <c r="BM92"/>
  <c r="GC92" s="1"/>
  <c r="BN92"/>
  <c r="BO92"/>
  <c r="BP92"/>
  <c r="BQ92"/>
  <c r="GG92" s="1"/>
  <c r="BV92"/>
  <c r="HJ92" s="1"/>
  <c r="BW92"/>
  <c r="BX92"/>
  <c r="BY92"/>
  <c r="BZ92"/>
  <c r="HN92" s="1"/>
  <c r="CA92"/>
  <c r="CB92"/>
  <c r="CC92"/>
  <c r="CD92"/>
  <c r="CF92"/>
  <c r="CG92"/>
  <c r="CH92"/>
  <c r="HV92" s="1"/>
  <c r="CI92"/>
  <c r="CJ92"/>
  <c r="CK92"/>
  <c r="CL92"/>
  <c r="CM92"/>
  <c r="CN92"/>
  <c r="CO92"/>
  <c r="CT92"/>
  <c r="CU92"/>
  <c r="CV92"/>
  <c r="CW92"/>
  <c r="CX92"/>
  <c r="CY92"/>
  <c r="CZ92"/>
  <c r="DA92"/>
  <c r="DB92"/>
  <c r="DD92"/>
  <c r="DE92"/>
  <c r="DF92"/>
  <c r="DG92"/>
  <c r="DH92"/>
  <c r="DI92"/>
  <c r="DJ92"/>
  <c r="DK92"/>
  <c r="DL92"/>
  <c r="DM92"/>
  <c r="DR92"/>
  <c r="DS92"/>
  <c r="DU92"/>
  <c r="DV92"/>
  <c r="DW92"/>
  <c r="DX92"/>
  <c r="DY92"/>
  <c r="DZ92"/>
  <c r="EB92"/>
  <c r="EC92"/>
  <c r="ED92"/>
  <c r="EE92"/>
  <c r="EF92"/>
  <c r="EG92"/>
  <c r="EH92"/>
  <c r="EI92"/>
  <c r="EJ92"/>
  <c r="EK92"/>
  <c r="EQ92"/>
  <c r="ES92"/>
  <c r="ET92"/>
  <c r="EU92"/>
  <c r="EW92"/>
  <c r="EX92"/>
  <c r="EZ92"/>
  <c r="FC92"/>
  <c r="FD92"/>
  <c r="FF92"/>
  <c r="FG92"/>
  <c r="FH92"/>
  <c r="FO92"/>
  <c r="FQ92"/>
  <c r="FS92"/>
  <c r="FT92"/>
  <c r="FU92"/>
  <c r="FX92"/>
  <c r="GA92"/>
  <c r="GB92"/>
  <c r="GE92"/>
  <c r="GF92"/>
  <c r="GL92"/>
  <c r="GR92"/>
  <c r="GS92"/>
  <c r="GX92"/>
  <c r="HA92"/>
  <c r="HD92"/>
  <c r="HK92"/>
  <c r="HM92"/>
  <c r="HO92"/>
  <c r="HQ92"/>
  <c r="HT92"/>
  <c r="HW92"/>
  <c r="HX92"/>
  <c r="IA92"/>
  <c r="IB92"/>
  <c r="D93"/>
  <c r="K93"/>
  <c r="V93"/>
  <c r="W93"/>
  <c r="CQ95" s="1"/>
  <c r="X93"/>
  <c r="Z93"/>
  <c r="AA93"/>
  <c r="AC93"/>
  <c r="AD93"/>
  <c r="AE93"/>
  <c r="AF93"/>
  <c r="EV93" s="1"/>
  <c r="AG93"/>
  <c r="AH93"/>
  <c r="AJ93"/>
  <c r="EZ93" s="1"/>
  <c r="AK93"/>
  <c r="AL93"/>
  <c r="AM93"/>
  <c r="AN93"/>
  <c r="FD93" s="1"/>
  <c r="AO93"/>
  <c r="AP93"/>
  <c r="AQ93"/>
  <c r="AR93"/>
  <c r="FH93" s="1"/>
  <c r="AS93"/>
  <c r="AX93"/>
  <c r="AY93"/>
  <c r="FO105" s="1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V93"/>
  <c r="BW93"/>
  <c r="BY93"/>
  <c r="BZ93"/>
  <c r="CA93"/>
  <c r="CB93"/>
  <c r="HP93" s="1"/>
  <c r="CC93"/>
  <c r="CD93"/>
  <c r="CE93"/>
  <c r="CF93"/>
  <c r="CG93"/>
  <c r="CH93"/>
  <c r="HV105" s="1"/>
  <c r="CI93"/>
  <c r="CJ93"/>
  <c r="CK93"/>
  <c r="CL93"/>
  <c r="CM93"/>
  <c r="CN93"/>
  <c r="IB93" s="1"/>
  <c r="CO93"/>
  <c r="CP93"/>
  <c r="CT93"/>
  <c r="CU93"/>
  <c r="CW93"/>
  <c r="CX93"/>
  <c r="CY93"/>
  <c r="CZ93"/>
  <c r="DA93"/>
  <c r="DB93"/>
  <c r="DC93"/>
  <c r="DD93"/>
  <c r="DE93"/>
  <c r="DF93"/>
  <c r="DG93"/>
  <c r="DH93"/>
  <c r="DI93"/>
  <c r="DJ93"/>
  <c r="DK93"/>
  <c r="DL93"/>
  <c r="DM93"/>
  <c r="DP93"/>
  <c r="DR93"/>
  <c r="DS93"/>
  <c r="DU93"/>
  <c r="DV93"/>
  <c r="DW93"/>
  <c r="DX93"/>
  <c r="DY93"/>
  <c r="DZ93"/>
  <c r="EA93"/>
  <c r="EB93"/>
  <c r="EC93"/>
  <c r="ED93"/>
  <c r="EE93"/>
  <c r="EF93"/>
  <c r="EG93"/>
  <c r="EH93"/>
  <c r="EI93"/>
  <c r="EJ93"/>
  <c r="EK93"/>
  <c r="EP93"/>
  <c r="ES93"/>
  <c r="ET93"/>
  <c r="EW93"/>
  <c r="EX93"/>
  <c r="FA93"/>
  <c r="FC93"/>
  <c r="FE93"/>
  <c r="FG93"/>
  <c r="FI93"/>
  <c r="FN93"/>
  <c r="FO93"/>
  <c r="FQ93"/>
  <c r="FR93"/>
  <c r="FS93"/>
  <c r="FU93"/>
  <c r="FV93"/>
  <c r="FX93"/>
  <c r="FY93"/>
  <c r="FZ93"/>
  <c r="GA93"/>
  <c r="GB93"/>
  <c r="GC93"/>
  <c r="GD93"/>
  <c r="GE93"/>
  <c r="GF93"/>
  <c r="GG93"/>
  <c r="GP93"/>
  <c r="GX93"/>
  <c r="GZ93"/>
  <c r="HD93"/>
  <c r="HM93"/>
  <c r="HQ93"/>
  <c r="HU93"/>
  <c r="HV93"/>
  <c r="HY93"/>
  <c r="HZ93"/>
  <c r="IC93"/>
  <c r="D94"/>
  <c r="K94"/>
  <c r="V94"/>
  <c r="W94"/>
  <c r="X94"/>
  <c r="Z94"/>
  <c r="AA94"/>
  <c r="AC94"/>
  <c r="AD94"/>
  <c r="AE94"/>
  <c r="AF94"/>
  <c r="AG94"/>
  <c r="AH94"/>
  <c r="AJ94"/>
  <c r="AK94"/>
  <c r="AL94"/>
  <c r="AM94"/>
  <c r="AN94"/>
  <c r="AO94"/>
  <c r="AP94"/>
  <c r="AQ94"/>
  <c r="AR94"/>
  <c r="AS94"/>
  <c r="AX94"/>
  <c r="FN94" s="1"/>
  <c r="AY94"/>
  <c r="BA94"/>
  <c r="BB94"/>
  <c r="FR94" s="1"/>
  <c r="BC94"/>
  <c r="BD94"/>
  <c r="BE94"/>
  <c r="BF94"/>
  <c r="FV94" s="1"/>
  <c r="BH94"/>
  <c r="FX106" s="1"/>
  <c r="BI94"/>
  <c r="BJ94"/>
  <c r="BK94"/>
  <c r="BL94"/>
  <c r="GB106" s="1"/>
  <c r="BM94"/>
  <c r="BN94"/>
  <c r="BO94"/>
  <c r="BP94"/>
  <c r="BQ94"/>
  <c r="BV94"/>
  <c r="BW94"/>
  <c r="BY94"/>
  <c r="BZ94"/>
  <c r="GP95" s="1"/>
  <c r="CA94"/>
  <c r="CB94"/>
  <c r="CC94"/>
  <c r="CD94"/>
  <c r="CF94"/>
  <c r="CG94"/>
  <c r="GW95" s="1"/>
  <c r="CH94"/>
  <c r="CI94"/>
  <c r="CJ94"/>
  <c r="CK94"/>
  <c r="HA95" s="1"/>
  <c r="CL94"/>
  <c r="HZ94" s="1"/>
  <c r="CM94"/>
  <c r="CN94"/>
  <c r="CO94"/>
  <c r="CT94"/>
  <c r="CU94"/>
  <c r="CW94"/>
  <c r="CX94"/>
  <c r="CY94"/>
  <c r="CZ94"/>
  <c r="DA94"/>
  <c r="DB94"/>
  <c r="DD94"/>
  <c r="DE94"/>
  <c r="DF94"/>
  <c r="DG94"/>
  <c r="DH94"/>
  <c r="DI94"/>
  <c r="DJ94"/>
  <c r="DK94"/>
  <c r="DL94"/>
  <c r="DM94"/>
  <c r="DR94"/>
  <c r="DS94"/>
  <c r="DU94"/>
  <c r="DV94"/>
  <c r="DW94"/>
  <c r="DX94"/>
  <c r="DY94"/>
  <c r="DZ94"/>
  <c r="EB94"/>
  <c r="EC94"/>
  <c r="ED94"/>
  <c r="EE94"/>
  <c r="EF94"/>
  <c r="EG94"/>
  <c r="EH94"/>
  <c r="EI94"/>
  <c r="EJ94"/>
  <c r="EK94"/>
  <c r="EM94"/>
  <c r="EP94"/>
  <c r="EQ94"/>
  <c r="ES94"/>
  <c r="ET94"/>
  <c r="EU94"/>
  <c r="EW94"/>
  <c r="EX94"/>
  <c r="EZ94"/>
  <c r="FB94"/>
  <c r="FC94"/>
  <c r="FD94"/>
  <c r="FF94"/>
  <c r="FG94"/>
  <c r="FH94"/>
  <c r="FO94"/>
  <c r="FS94"/>
  <c r="FT94"/>
  <c r="FX94"/>
  <c r="FY94"/>
  <c r="GA94"/>
  <c r="GB94"/>
  <c r="GC94"/>
  <c r="GE94"/>
  <c r="GG94"/>
  <c r="GR94"/>
  <c r="GS94"/>
  <c r="GV94"/>
  <c r="HA94"/>
  <c r="HB94"/>
  <c r="HD94"/>
  <c r="HK94"/>
  <c r="HM94"/>
  <c r="HO94"/>
  <c r="HT94"/>
  <c r="HW94"/>
  <c r="HX94"/>
  <c r="IA94"/>
  <c r="IB94"/>
  <c r="D95"/>
  <c r="K95"/>
  <c r="V95"/>
  <c r="W95"/>
  <c r="X95"/>
  <c r="Z95"/>
  <c r="AA95"/>
  <c r="AC95"/>
  <c r="AD95"/>
  <c r="ET107" s="1"/>
  <c r="AE95"/>
  <c r="AF95"/>
  <c r="EV95" s="1"/>
  <c r="AG95"/>
  <c r="AH95"/>
  <c r="EX107" s="1"/>
  <c r="AJ95"/>
  <c r="EZ95" s="1"/>
  <c r="AK95"/>
  <c r="AL95"/>
  <c r="AM95"/>
  <c r="AN95"/>
  <c r="FD95" s="1"/>
  <c r="AO95"/>
  <c r="AP95"/>
  <c r="AQ95"/>
  <c r="AR95"/>
  <c r="FH95" s="1"/>
  <c r="AS95"/>
  <c r="AX95"/>
  <c r="AY95"/>
  <c r="BA95"/>
  <c r="BB95"/>
  <c r="BC95"/>
  <c r="BD95"/>
  <c r="BE95"/>
  <c r="BF95"/>
  <c r="BH95"/>
  <c r="BI95"/>
  <c r="BJ95"/>
  <c r="BK95"/>
  <c r="BL95"/>
  <c r="BM95"/>
  <c r="BN95"/>
  <c r="BO95"/>
  <c r="BP95"/>
  <c r="BQ95"/>
  <c r="BV95"/>
  <c r="BW95"/>
  <c r="BX95"/>
  <c r="BY95"/>
  <c r="BZ95"/>
  <c r="CA95"/>
  <c r="CB95"/>
  <c r="CC95"/>
  <c r="CD95"/>
  <c r="CE95"/>
  <c r="CF95"/>
  <c r="CG95"/>
  <c r="CH95"/>
  <c r="CI95"/>
  <c r="CJ95"/>
  <c r="CK95"/>
  <c r="CL95"/>
  <c r="CM95"/>
  <c r="CN95"/>
  <c r="CO95"/>
  <c r="CR95"/>
  <c r="CT95"/>
  <c r="CU95"/>
  <c r="CW95"/>
  <c r="CX95"/>
  <c r="CY95"/>
  <c r="CZ95"/>
  <c r="DA95"/>
  <c r="DB95"/>
  <c r="DC95"/>
  <c r="DD95"/>
  <c r="DE95"/>
  <c r="DF95"/>
  <c r="DG95"/>
  <c r="DH95"/>
  <c r="DI95"/>
  <c r="DJ95"/>
  <c r="DK95"/>
  <c r="DL95"/>
  <c r="DM95"/>
  <c r="DR95"/>
  <c r="DS95"/>
  <c r="DU95"/>
  <c r="DV95"/>
  <c r="DW95"/>
  <c r="DX95"/>
  <c r="DY95"/>
  <c r="DZ95"/>
  <c r="EA95"/>
  <c r="EB95"/>
  <c r="EC95"/>
  <c r="ED95"/>
  <c r="EE95"/>
  <c r="EF95"/>
  <c r="EG95"/>
  <c r="EH95"/>
  <c r="EI95"/>
  <c r="EJ95"/>
  <c r="EK95"/>
  <c r="EL95"/>
  <c r="EN95"/>
  <c r="ES95"/>
  <c r="ET95"/>
  <c r="EW95"/>
  <c r="EX95"/>
  <c r="FA95"/>
  <c r="FE95"/>
  <c r="FI95"/>
  <c r="FN95"/>
  <c r="FO95"/>
  <c r="FQ95"/>
  <c r="FS95"/>
  <c r="FT95"/>
  <c r="FU95"/>
  <c r="FX95"/>
  <c r="FY95"/>
  <c r="GA95"/>
  <c r="GB95"/>
  <c r="GC95"/>
  <c r="GE95"/>
  <c r="GF95"/>
  <c r="GG95"/>
  <c r="GX95"/>
  <c r="GY95"/>
  <c r="HJ95"/>
  <c r="HK95"/>
  <c r="HM95"/>
  <c r="HQ95"/>
  <c r="HR95"/>
  <c r="HU95"/>
  <c r="HW95"/>
  <c r="HY95"/>
  <c r="IA95"/>
  <c r="IC95"/>
  <c r="D96"/>
  <c r="K96"/>
  <c r="V96"/>
  <c r="W96"/>
  <c r="X96"/>
  <c r="DP96" s="1"/>
  <c r="Y96"/>
  <c r="Z96"/>
  <c r="AA96"/>
  <c r="AC96"/>
  <c r="AD96"/>
  <c r="AE96"/>
  <c r="AF96"/>
  <c r="AG96"/>
  <c r="EW108" s="1"/>
  <c r="AH96"/>
  <c r="AJ96"/>
  <c r="AK96"/>
  <c r="AL96"/>
  <c r="FB96" s="1"/>
  <c r="AM96"/>
  <c r="AN96"/>
  <c r="AO96"/>
  <c r="AP96"/>
  <c r="FF96" s="1"/>
  <c r="AQ96"/>
  <c r="AR96"/>
  <c r="AS96"/>
  <c r="AX96"/>
  <c r="FN96" s="1"/>
  <c r="AY96"/>
  <c r="BA96"/>
  <c r="BB96"/>
  <c r="FR96" s="1"/>
  <c r="BC96"/>
  <c r="BD96"/>
  <c r="FT108" s="1"/>
  <c r="BE96"/>
  <c r="BF96"/>
  <c r="FV96" s="1"/>
  <c r="BH96"/>
  <c r="BI96"/>
  <c r="FY108" s="1"/>
  <c r="BJ96"/>
  <c r="BK96"/>
  <c r="BL96"/>
  <c r="BM96"/>
  <c r="GC108" s="1"/>
  <c r="BN96"/>
  <c r="BO96"/>
  <c r="BP96"/>
  <c r="BQ96"/>
  <c r="GG108" s="1"/>
  <c r="BV96"/>
  <c r="BW96"/>
  <c r="BY96"/>
  <c r="BZ96"/>
  <c r="CA96"/>
  <c r="CB96"/>
  <c r="CC96"/>
  <c r="GS97" s="1"/>
  <c r="CD96"/>
  <c r="CF96"/>
  <c r="CG96"/>
  <c r="GW97" s="1"/>
  <c r="CH96"/>
  <c r="GX96" s="1"/>
  <c r="CI96"/>
  <c r="CJ96"/>
  <c r="CK96"/>
  <c r="HA97" s="1"/>
  <c r="CL96"/>
  <c r="CM96"/>
  <c r="CN96"/>
  <c r="CO96"/>
  <c r="CT96"/>
  <c r="CU96"/>
  <c r="CW96"/>
  <c r="CX96"/>
  <c r="CY96"/>
  <c r="CZ96"/>
  <c r="DA96"/>
  <c r="DB96"/>
  <c r="DD96"/>
  <c r="DE96"/>
  <c r="DF96"/>
  <c r="DG96"/>
  <c r="DH96"/>
  <c r="DI96"/>
  <c r="DJ96"/>
  <c r="DK96"/>
  <c r="DL96"/>
  <c r="DM96"/>
  <c r="DR96"/>
  <c r="DS96"/>
  <c r="DU96"/>
  <c r="DV96"/>
  <c r="DW96"/>
  <c r="DX96"/>
  <c r="DY96"/>
  <c r="DZ96"/>
  <c r="EB96"/>
  <c r="EC96"/>
  <c r="ED96"/>
  <c r="EE96"/>
  <c r="EF96"/>
  <c r="EG96"/>
  <c r="EH96"/>
  <c r="EI96"/>
  <c r="EJ96"/>
  <c r="EK96"/>
  <c r="EL96"/>
  <c r="EM96"/>
  <c r="EQ96"/>
  <c r="EU96"/>
  <c r="EZ96"/>
  <c r="FC96"/>
  <c r="FD96"/>
  <c r="FG96"/>
  <c r="FH96"/>
  <c r="FO96"/>
  <c r="FS96"/>
  <c r="FY96"/>
  <c r="FZ96"/>
  <c r="GA96"/>
  <c r="GE96"/>
  <c r="GG96"/>
  <c r="GP96"/>
  <c r="GS96"/>
  <c r="GW96"/>
  <c r="HA96"/>
  <c r="HB96"/>
  <c r="HK96"/>
  <c r="HM96"/>
  <c r="HO96"/>
  <c r="HP96"/>
  <c r="HU96"/>
  <c r="HV96"/>
  <c r="HW96"/>
  <c r="HY96"/>
  <c r="HZ96"/>
  <c r="IA96"/>
  <c r="IC96"/>
  <c r="D97"/>
  <c r="K97"/>
  <c r="V97"/>
  <c r="W97"/>
  <c r="X97"/>
  <c r="Z97"/>
  <c r="AA97"/>
  <c r="AC97"/>
  <c r="AD97"/>
  <c r="AE97"/>
  <c r="AF97"/>
  <c r="EV97" s="1"/>
  <c r="AG97"/>
  <c r="AH97"/>
  <c r="AJ97"/>
  <c r="EZ97" s="1"/>
  <c r="AK97"/>
  <c r="AL97"/>
  <c r="AM97"/>
  <c r="AN97"/>
  <c r="AO97"/>
  <c r="AP97"/>
  <c r="AQ97"/>
  <c r="AR97"/>
  <c r="AS97"/>
  <c r="AX97"/>
  <c r="AY97"/>
  <c r="BA97"/>
  <c r="BB97"/>
  <c r="BC97"/>
  <c r="BD97"/>
  <c r="BE97"/>
  <c r="BF97"/>
  <c r="BH97"/>
  <c r="BI97"/>
  <c r="BJ97"/>
  <c r="BK97"/>
  <c r="BL97"/>
  <c r="BM97"/>
  <c r="BN97"/>
  <c r="BO97"/>
  <c r="BP97"/>
  <c r="BQ97"/>
  <c r="BV97"/>
  <c r="BW97"/>
  <c r="GM98" s="1"/>
  <c r="BX97"/>
  <c r="BY97"/>
  <c r="BZ97"/>
  <c r="CA97"/>
  <c r="HO97" s="1"/>
  <c r="CB97"/>
  <c r="CC97"/>
  <c r="CD97"/>
  <c r="CF97"/>
  <c r="CG97"/>
  <c r="CH97"/>
  <c r="CI97"/>
  <c r="GY98" s="1"/>
  <c r="CJ97"/>
  <c r="CK97"/>
  <c r="CL97"/>
  <c r="CM97"/>
  <c r="HC98" s="1"/>
  <c r="CN97"/>
  <c r="CO97"/>
  <c r="CP97"/>
  <c r="CT97"/>
  <c r="CU97"/>
  <c r="CW97"/>
  <c r="CX97"/>
  <c r="CY97"/>
  <c r="CZ97"/>
  <c r="DA97"/>
  <c r="DB97"/>
  <c r="DD97"/>
  <c r="DE97"/>
  <c r="DF97"/>
  <c r="DG97"/>
  <c r="DH97"/>
  <c r="DI97"/>
  <c r="DJ97"/>
  <c r="DK97"/>
  <c r="DL97"/>
  <c r="DM97"/>
  <c r="DO97"/>
  <c r="DR97"/>
  <c r="DS97"/>
  <c r="DT97"/>
  <c r="DU97"/>
  <c r="DV97"/>
  <c r="DW97"/>
  <c r="DX97"/>
  <c r="DY97"/>
  <c r="DZ97"/>
  <c r="EA97"/>
  <c r="EB97"/>
  <c r="EC97"/>
  <c r="ED97"/>
  <c r="EE97"/>
  <c r="EF97"/>
  <c r="EG97"/>
  <c r="EH97"/>
  <c r="EI97"/>
  <c r="EJ97"/>
  <c r="EK97"/>
  <c r="EL97"/>
  <c r="EQ97"/>
  <c r="ES97"/>
  <c r="EU97"/>
  <c r="EW97"/>
  <c r="FA97"/>
  <c r="FC97"/>
  <c r="FE97"/>
  <c r="FG97"/>
  <c r="FI97"/>
  <c r="FQ97"/>
  <c r="FT97"/>
  <c r="FU97"/>
  <c r="FX97"/>
  <c r="FY97"/>
  <c r="GB97"/>
  <c r="GC97"/>
  <c r="GF97"/>
  <c r="GG97"/>
  <c r="GM97"/>
  <c r="GR97"/>
  <c r="GT97"/>
  <c r="GX97"/>
  <c r="GY97"/>
  <c r="GZ97"/>
  <c r="HJ97"/>
  <c r="HK97"/>
  <c r="HM97"/>
  <c r="HN97"/>
  <c r="HQ97"/>
  <c r="HR97"/>
  <c r="HU97"/>
  <c r="HV97"/>
  <c r="HW97"/>
  <c r="HY97"/>
  <c r="HZ97"/>
  <c r="IA97"/>
  <c r="IC97"/>
  <c r="D98"/>
  <c r="CV98" s="1"/>
  <c r="K98"/>
  <c r="V98"/>
  <c r="W98"/>
  <c r="X98"/>
  <c r="EN98" s="1"/>
  <c r="Z98"/>
  <c r="EP98" s="1"/>
  <c r="AA98"/>
  <c r="AC98"/>
  <c r="ES110" s="1"/>
  <c r="AD98"/>
  <c r="ET98" s="1"/>
  <c r="AE98"/>
  <c r="AF98"/>
  <c r="AG98"/>
  <c r="AH98"/>
  <c r="AJ98"/>
  <c r="AK98"/>
  <c r="AL98"/>
  <c r="AM98"/>
  <c r="AN98"/>
  <c r="AO98"/>
  <c r="AP98"/>
  <c r="AQ98"/>
  <c r="AR98"/>
  <c r="AS98"/>
  <c r="AX98"/>
  <c r="AY98"/>
  <c r="BA98"/>
  <c r="BB98"/>
  <c r="BC98"/>
  <c r="BD98"/>
  <c r="FT110" s="1"/>
  <c r="BE98"/>
  <c r="BF98"/>
  <c r="BH98"/>
  <c r="FX98" s="1"/>
  <c r="BI98"/>
  <c r="BJ98"/>
  <c r="BK98"/>
  <c r="BL98"/>
  <c r="GB98" s="1"/>
  <c r="BM98"/>
  <c r="BN98"/>
  <c r="BO98"/>
  <c r="BP98"/>
  <c r="GF98" s="1"/>
  <c r="BQ98"/>
  <c r="BV98"/>
  <c r="GL98" s="1"/>
  <c r="BW98"/>
  <c r="BX98"/>
  <c r="BY98"/>
  <c r="BZ98"/>
  <c r="CA98"/>
  <c r="CB98"/>
  <c r="CC98"/>
  <c r="GS99" s="1"/>
  <c r="CD98"/>
  <c r="CF98"/>
  <c r="CG98"/>
  <c r="CH98"/>
  <c r="CI98"/>
  <c r="CJ98"/>
  <c r="CK98"/>
  <c r="CL98"/>
  <c r="CM98"/>
  <c r="CN98"/>
  <c r="CO98"/>
  <c r="CT98"/>
  <c r="CU98"/>
  <c r="CW98"/>
  <c r="CX98"/>
  <c r="CY98"/>
  <c r="CZ98"/>
  <c r="DA98"/>
  <c r="DB98"/>
  <c r="DD98"/>
  <c r="DE98"/>
  <c r="DF98"/>
  <c r="DG98"/>
  <c r="DH98"/>
  <c r="DI98"/>
  <c r="DJ98"/>
  <c r="DK98"/>
  <c r="DL98"/>
  <c r="DM98"/>
  <c r="DP98"/>
  <c r="DR98"/>
  <c r="DS98"/>
  <c r="DT98"/>
  <c r="DU98"/>
  <c r="DV98"/>
  <c r="DW98"/>
  <c r="DX98"/>
  <c r="DY98"/>
  <c r="DZ98"/>
  <c r="EB98"/>
  <c r="EC98"/>
  <c r="ED98"/>
  <c r="EE98"/>
  <c r="EF98"/>
  <c r="EG98"/>
  <c r="EH98"/>
  <c r="EI98"/>
  <c r="EJ98"/>
  <c r="EK98"/>
  <c r="EL98"/>
  <c r="EQ98"/>
  <c r="ES98"/>
  <c r="EU98"/>
  <c r="EX98"/>
  <c r="FC98"/>
  <c r="FD98"/>
  <c r="FG98"/>
  <c r="FH98"/>
  <c r="FO98"/>
  <c r="FQ98"/>
  <c r="FS98"/>
  <c r="FT98"/>
  <c r="FU98"/>
  <c r="FZ98"/>
  <c r="GA98"/>
  <c r="GD98"/>
  <c r="GE98"/>
  <c r="GP98"/>
  <c r="GS98"/>
  <c r="GX98"/>
  <c r="HB98"/>
  <c r="HD98"/>
  <c r="HK98"/>
  <c r="HM98"/>
  <c r="HO98"/>
  <c r="HQ98"/>
  <c r="HT98"/>
  <c r="HV98"/>
  <c r="HW98"/>
  <c r="HX98"/>
  <c r="HZ98"/>
  <c r="IA98"/>
  <c r="IB98"/>
  <c r="D99"/>
  <c r="K99"/>
  <c r="V99"/>
  <c r="W99"/>
  <c r="EM99" s="1"/>
  <c r="X99"/>
  <c r="Z99"/>
  <c r="EP99" s="1"/>
  <c r="AA99"/>
  <c r="AC99"/>
  <c r="AD99"/>
  <c r="ET99" s="1"/>
  <c r="AE99"/>
  <c r="AF99"/>
  <c r="EV99" s="1"/>
  <c r="AG99"/>
  <c r="AH99"/>
  <c r="EX99" s="1"/>
  <c r="AJ99"/>
  <c r="AK99"/>
  <c r="AL99"/>
  <c r="AM99"/>
  <c r="AN99"/>
  <c r="AO99"/>
  <c r="AP99"/>
  <c r="AQ99"/>
  <c r="AR99"/>
  <c r="AS99"/>
  <c r="AX99"/>
  <c r="AY99"/>
  <c r="BA99"/>
  <c r="BB99"/>
  <c r="BC99"/>
  <c r="BD99"/>
  <c r="BE99"/>
  <c r="BF99"/>
  <c r="BH99"/>
  <c r="BI99"/>
  <c r="BJ99"/>
  <c r="BK99"/>
  <c r="BL99"/>
  <c r="BM99"/>
  <c r="BN99"/>
  <c r="BO99"/>
  <c r="BP99"/>
  <c r="BQ99"/>
  <c r="BV99"/>
  <c r="BW99"/>
  <c r="GM100" s="1"/>
  <c r="BX99"/>
  <c r="BY99"/>
  <c r="BZ99"/>
  <c r="GP100" s="1"/>
  <c r="CA99"/>
  <c r="GQ100" s="1"/>
  <c r="CB99"/>
  <c r="CC99"/>
  <c r="CD99"/>
  <c r="CF99"/>
  <c r="CG99"/>
  <c r="CH99"/>
  <c r="CI99"/>
  <c r="GY100" s="1"/>
  <c r="CJ99"/>
  <c r="CK99"/>
  <c r="CL99"/>
  <c r="CM99"/>
  <c r="HC100" s="1"/>
  <c r="CN99"/>
  <c r="HD99" s="1"/>
  <c r="CO99"/>
  <c r="CR99"/>
  <c r="CT99"/>
  <c r="CU99"/>
  <c r="CW99"/>
  <c r="CX99"/>
  <c r="CY99"/>
  <c r="CZ99"/>
  <c r="DA99"/>
  <c r="DB99"/>
  <c r="DC99"/>
  <c r="DD99"/>
  <c r="DE99"/>
  <c r="DF99"/>
  <c r="DG99"/>
  <c r="DH99"/>
  <c r="DI99"/>
  <c r="DJ99"/>
  <c r="DK99"/>
  <c r="DL99"/>
  <c r="DM99"/>
  <c r="DN99"/>
  <c r="DO99"/>
  <c r="DR99"/>
  <c r="DS99"/>
  <c r="DT99"/>
  <c r="DU99"/>
  <c r="DV99"/>
  <c r="DW99"/>
  <c r="DX99"/>
  <c r="DY99"/>
  <c r="DZ99"/>
  <c r="EA99"/>
  <c r="EB99"/>
  <c r="EC99"/>
  <c r="ED99"/>
  <c r="EE99"/>
  <c r="EF99"/>
  <c r="EG99"/>
  <c r="EH99"/>
  <c r="EI99"/>
  <c r="EJ99"/>
  <c r="EK99"/>
  <c r="ES99"/>
  <c r="EW99"/>
  <c r="EZ99"/>
  <c r="FA99"/>
  <c r="FB99"/>
  <c r="FD99"/>
  <c r="FE99"/>
  <c r="FF99"/>
  <c r="FH99"/>
  <c r="FI99"/>
  <c r="FQ99"/>
  <c r="FR99"/>
  <c r="FU99"/>
  <c r="FV99"/>
  <c r="FY99"/>
  <c r="FZ99"/>
  <c r="GC99"/>
  <c r="GD99"/>
  <c r="GG99"/>
  <c r="GL99"/>
  <c r="GM99"/>
  <c r="GQ99"/>
  <c r="GV99"/>
  <c r="GX99"/>
  <c r="GY99"/>
  <c r="GZ99"/>
  <c r="HB99"/>
  <c r="HC99"/>
  <c r="HK99"/>
  <c r="HL99"/>
  <c r="HM99"/>
  <c r="HO99"/>
  <c r="HP99"/>
  <c r="HQ99"/>
  <c r="HT99"/>
  <c r="HU99"/>
  <c r="HW99"/>
  <c r="HX99"/>
  <c r="HY99"/>
  <c r="IA99"/>
  <c r="IB99"/>
  <c r="IC99"/>
  <c r="D100"/>
  <c r="BX100" s="1"/>
  <c r="K100"/>
  <c r="V100"/>
  <c r="W100"/>
  <c r="X100"/>
  <c r="Z100"/>
  <c r="EP100" s="1"/>
  <c r="AA100"/>
  <c r="AC100"/>
  <c r="AD100"/>
  <c r="ET100" s="1"/>
  <c r="AE100"/>
  <c r="AF100"/>
  <c r="EV112" s="1"/>
  <c r="AG100"/>
  <c r="AH100"/>
  <c r="EX100" s="1"/>
  <c r="AJ100"/>
  <c r="AK100"/>
  <c r="FA112" s="1"/>
  <c r="AL100"/>
  <c r="AM100"/>
  <c r="AN100"/>
  <c r="AO100"/>
  <c r="FE112" s="1"/>
  <c r="AP100"/>
  <c r="AQ100"/>
  <c r="AR100"/>
  <c r="AS100"/>
  <c r="FI112" s="1"/>
  <c r="AX100"/>
  <c r="AY100"/>
  <c r="BA100"/>
  <c r="BB100"/>
  <c r="FR100" s="1"/>
  <c r="BC100"/>
  <c r="BD100"/>
  <c r="FT100" s="1"/>
  <c r="BE100"/>
  <c r="BF100"/>
  <c r="BH100"/>
  <c r="BI100"/>
  <c r="FY100" s="1"/>
  <c r="BJ100"/>
  <c r="FZ100" s="1"/>
  <c r="BK100"/>
  <c r="BL100"/>
  <c r="BM100"/>
  <c r="GC100" s="1"/>
  <c r="BN100"/>
  <c r="GD100" s="1"/>
  <c r="BO100"/>
  <c r="BP100"/>
  <c r="BQ100"/>
  <c r="GG100" s="1"/>
  <c r="BV100"/>
  <c r="GL100" s="1"/>
  <c r="BW100"/>
  <c r="BY100"/>
  <c r="GO101" s="1"/>
  <c r="BZ100"/>
  <c r="CA100"/>
  <c r="CB100"/>
  <c r="CC100"/>
  <c r="GS101" s="1"/>
  <c r="CD100"/>
  <c r="CF100"/>
  <c r="CG100"/>
  <c r="CH100"/>
  <c r="CI100"/>
  <c r="CJ100"/>
  <c r="CK100"/>
  <c r="CL100"/>
  <c r="CM100"/>
  <c r="CN100"/>
  <c r="CO100"/>
  <c r="CT100"/>
  <c r="CU100"/>
  <c r="CW100"/>
  <c r="CX100"/>
  <c r="CY100"/>
  <c r="CZ100"/>
  <c r="DA100"/>
  <c r="DB100"/>
  <c r="DD100"/>
  <c r="DE100"/>
  <c r="DF100"/>
  <c r="DG100"/>
  <c r="DH100"/>
  <c r="DI100"/>
  <c r="DJ100"/>
  <c r="DK100"/>
  <c r="DL100"/>
  <c r="DM100"/>
  <c r="DP100"/>
  <c r="DR100"/>
  <c r="DS100"/>
  <c r="DU100"/>
  <c r="DV100"/>
  <c r="DW100"/>
  <c r="DX100"/>
  <c r="DY100"/>
  <c r="DZ100"/>
  <c r="EB100"/>
  <c r="EC100"/>
  <c r="ED100"/>
  <c r="EE100"/>
  <c r="EF100"/>
  <c r="EG100"/>
  <c r="EH100"/>
  <c r="EI100"/>
  <c r="EJ100"/>
  <c r="EK100"/>
  <c r="EM100"/>
  <c r="EN100"/>
  <c r="EQ100"/>
  <c r="ES100"/>
  <c r="EU100"/>
  <c r="EV100"/>
  <c r="EW100"/>
  <c r="FA100"/>
  <c r="FB100"/>
  <c r="FC100"/>
  <c r="FE100"/>
  <c r="FF100"/>
  <c r="FG100"/>
  <c r="FI100"/>
  <c r="FN100"/>
  <c r="FO100"/>
  <c r="FS100"/>
  <c r="FV100"/>
  <c r="FX100"/>
  <c r="GA100"/>
  <c r="GB100"/>
  <c r="GE100"/>
  <c r="GF100"/>
  <c r="GO100"/>
  <c r="GS100"/>
  <c r="GZ100"/>
  <c r="HA100"/>
  <c r="HE100"/>
  <c r="HJ100"/>
  <c r="HK100"/>
  <c r="HM100"/>
  <c r="HN100"/>
  <c r="HO100"/>
  <c r="HQ100"/>
  <c r="HR100"/>
  <c r="HV100"/>
  <c r="HW100"/>
  <c r="HZ100"/>
  <c r="IA100"/>
  <c r="D101"/>
  <c r="K101"/>
  <c r="V101"/>
  <c r="W101"/>
  <c r="X101"/>
  <c r="Z101"/>
  <c r="EP101" s="1"/>
  <c r="AA101"/>
  <c r="AB101"/>
  <c r="AC101"/>
  <c r="AD101"/>
  <c r="ET101" s="1"/>
  <c r="AE101"/>
  <c r="AF101"/>
  <c r="AG101"/>
  <c r="AH101"/>
  <c r="EX101" s="1"/>
  <c r="AJ101"/>
  <c r="EZ101" s="1"/>
  <c r="AK101"/>
  <c r="AL101"/>
  <c r="FB101" s="1"/>
  <c r="AM101"/>
  <c r="AN101"/>
  <c r="FD101" s="1"/>
  <c r="AO101"/>
  <c r="AP101"/>
  <c r="FF101" s="1"/>
  <c r="AQ101"/>
  <c r="AR101"/>
  <c r="FH101" s="1"/>
  <c r="AS101"/>
  <c r="AX101"/>
  <c r="AY101"/>
  <c r="FO101" s="1"/>
  <c r="BA101"/>
  <c r="BB101"/>
  <c r="BC101"/>
  <c r="FS101" s="1"/>
  <c r="BD101"/>
  <c r="FT101" s="1"/>
  <c r="BE101"/>
  <c r="BF101"/>
  <c r="BH101"/>
  <c r="FX101" s="1"/>
  <c r="BI101"/>
  <c r="BJ101"/>
  <c r="BK101"/>
  <c r="GA101" s="1"/>
  <c r="BL101"/>
  <c r="GB101" s="1"/>
  <c r="BM101"/>
  <c r="BN101"/>
  <c r="BO101"/>
  <c r="GE101" s="1"/>
  <c r="BP101"/>
  <c r="GF101" s="1"/>
  <c r="BQ101"/>
  <c r="BV101"/>
  <c r="BW101"/>
  <c r="GM102" s="1"/>
  <c r="BY101"/>
  <c r="BZ101"/>
  <c r="CA101"/>
  <c r="GQ102" s="1"/>
  <c r="CB101"/>
  <c r="CC101"/>
  <c r="CD101"/>
  <c r="CE101"/>
  <c r="CF101"/>
  <c r="CG101"/>
  <c r="CH101"/>
  <c r="GX101" s="1"/>
  <c r="CI101"/>
  <c r="GY102" s="1"/>
  <c r="CJ101"/>
  <c r="CK101"/>
  <c r="CL101"/>
  <c r="CM101"/>
  <c r="HC102" s="1"/>
  <c r="CN101"/>
  <c r="CO101"/>
  <c r="CT101"/>
  <c r="CU101"/>
  <c r="CW101"/>
  <c r="CX101"/>
  <c r="CY101"/>
  <c r="CZ101"/>
  <c r="DA101"/>
  <c r="DB101"/>
  <c r="DC101"/>
  <c r="DD101"/>
  <c r="DE101"/>
  <c r="DF101"/>
  <c r="DG101"/>
  <c r="DH101"/>
  <c r="DI101"/>
  <c r="DJ101"/>
  <c r="DK101"/>
  <c r="DL101"/>
  <c r="DM101"/>
  <c r="DR101"/>
  <c r="DS101"/>
  <c r="DT101"/>
  <c r="DU101"/>
  <c r="DV101"/>
  <c r="DW101"/>
  <c r="DX101"/>
  <c r="DY101"/>
  <c r="DZ101"/>
  <c r="EA101"/>
  <c r="EB101"/>
  <c r="EC101"/>
  <c r="ED101"/>
  <c r="EE101"/>
  <c r="EF101"/>
  <c r="EG101"/>
  <c r="EH101"/>
  <c r="EI101"/>
  <c r="EJ101"/>
  <c r="EK101"/>
  <c r="EM101"/>
  <c r="EN101"/>
  <c r="ES101"/>
  <c r="EW101"/>
  <c r="FA101"/>
  <c r="FE101"/>
  <c r="FI101"/>
  <c r="FN101"/>
  <c r="FQ101"/>
  <c r="FR101"/>
  <c r="FU101"/>
  <c r="FV101"/>
  <c r="FY101"/>
  <c r="FZ101"/>
  <c r="GC101"/>
  <c r="GD101"/>
  <c r="GG101"/>
  <c r="GM101"/>
  <c r="GQ101"/>
  <c r="GR101"/>
  <c r="GY101"/>
  <c r="HB101"/>
  <c r="HC101"/>
  <c r="HK101"/>
  <c r="HM101"/>
  <c r="HO101"/>
  <c r="HP101"/>
  <c r="HQ101"/>
  <c r="HS101"/>
  <c r="HT101"/>
  <c r="HU101"/>
  <c r="HW101"/>
  <c r="HX101"/>
  <c r="HY101"/>
  <c r="IA101"/>
  <c r="IB101"/>
  <c r="IC101"/>
  <c r="D102"/>
  <c r="K102"/>
  <c r="V102"/>
  <c r="W102"/>
  <c r="DO103" s="1"/>
  <c r="X102"/>
  <c r="Z102"/>
  <c r="AA102"/>
  <c r="AC102"/>
  <c r="AD102"/>
  <c r="AE102"/>
  <c r="AF102"/>
  <c r="EV114" s="1"/>
  <c r="AG102"/>
  <c r="AH102"/>
  <c r="AJ102"/>
  <c r="EZ114" s="1"/>
  <c r="AK102"/>
  <c r="FA114" s="1"/>
  <c r="AL102"/>
  <c r="AM102"/>
  <c r="AN102"/>
  <c r="FD114" s="1"/>
  <c r="AO102"/>
  <c r="FE114" s="1"/>
  <c r="AP102"/>
  <c r="AQ102"/>
  <c r="AR102"/>
  <c r="FH114" s="1"/>
  <c r="AS102"/>
  <c r="FI114" s="1"/>
  <c r="AU102"/>
  <c r="FK102" s="1"/>
  <c r="AV102"/>
  <c r="AX102"/>
  <c r="AY102"/>
  <c r="AZ102"/>
  <c r="BA102"/>
  <c r="FQ114" s="1"/>
  <c r="BB102"/>
  <c r="BC102"/>
  <c r="BD102"/>
  <c r="BE102"/>
  <c r="FU114" s="1"/>
  <c r="BF102"/>
  <c r="BH102"/>
  <c r="BI102"/>
  <c r="BJ102"/>
  <c r="BK102"/>
  <c r="BL102"/>
  <c r="BM102"/>
  <c r="BN102"/>
  <c r="BO102"/>
  <c r="BP102"/>
  <c r="BQ102"/>
  <c r="BV102"/>
  <c r="BW102"/>
  <c r="BY102"/>
  <c r="GO102" s="1"/>
  <c r="BZ102"/>
  <c r="CA102"/>
  <c r="CB102"/>
  <c r="CC102"/>
  <c r="CD102"/>
  <c r="CF102"/>
  <c r="CG102"/>
  <c r="CH102"/>
  <c r="GX103" s="1"/>
  <c r="CI102"/>
  <c r="CJ102"/>
  <c r="CK102"/>
  <c r="CL102"/>
  <c r="HB103" s="1"/>
  <c r="CM102"/>
  <c r="CN102"/>
  <c r="CO102"/>
  <c r="CT102"/>
  <c r="CU102"/>
  <c r="CW102"/>
  <c r="CX102"/>
  <c r="CY102"/>
  <c r="CZ102"/>
  <c r="DA102"/>
  <c r="DB102"/>
  <c r="DD102"/>
  <c r="DE102"/>
  <c r="DF102"/>
  <c r="DG102"/>
  <c r="DH102"/>
  <c r="DI102"/>
  <c r="DJ102"/>
  <c r="DK102"/>
  <c r="DL102"/>
  <c r="DM102"/>
  <c r="DR102"/>
  <c r="DS102"/>
  <c r="DU102"/>
  <c r="DV102"/>
  <c r="DW102"/>
  <c r="DX102"/>
  <c r="DY102"/>
  <c r="DZ102"/>
  <c r="EB102"/>
  <c r="EC102"/>
  <c r="ED102"/>
  <c r="EE102"/>
  <c r="EF102"/>
  <c r="EG102"/>
  <c r="EH102"/>
  <c r="EI102"/>
  <c r="EJ102"/>
  <c r="EK102"/>
  <c r="EP102"/>
  <c r="EQ102"/>
  <c r="ES102"/>
  <c r="ET102"/>
  <c r="EU102"/>
  <c r="EV102"/>
  <c r="EW102"/>
  <c r="EX102"/>
  <c r="FA102"/>
  <c r="FB102"/>
  <c r="FC102"/>
  <c r="FE102"/>
  <c r="FF102"/>
  <c r="FG102"/>
  <c r="FI102"/>
  <c r="FN102"/>
  <c r="FO102"/>
  <c r="FQ102"/>
  <c r="FR102"/>
  <c r="FS102"/>
  <c r="FU102"/>
  <c r="FV102"/>
  <c r="FX102"/>
  <c r="GA102"/>
  <c r="GB102"/>
  <c r="GE102"/>
  <c r="GF102"/>
  <c r="GR102"/>
  <c r="GS102"/>
  <c r="GW102"/>
  <c r="HA102"/>
  <c r="HB102"/>
  <c r="HD102"/>
  <c r="HE102"/>
  <c r="HK102"/>
  <c r="HO102"/>
  <c r="HP102"/>
  <c r="HU102"/>
  <c r="HW102"/>
  <c r="HY102"/>
  <c r="IA102"/>
  <c r="IC102"/>
  <c r="D103"/>
  <c r="K103"/>
  <c r="V103"/>
  <c r="W103"/>
  <c r="X103"/>
  <c r="Y103"/>
  <c r="Z103"/>
  <c r="AA103"/>
  <c r="AC103"/>
  <c r="ES115" s="1"/>
  <c r="AD103"/>
  <c r="AE103"/>
  <c r="AF103"/>
  <c r="AG103"/>
  <c r="AH103"/>
  <c r="AJ103"/>
  <c r="AK103"/>
  <c r="AL103"/>
  <c r="AM103"/>
  <c r="AN103"/>
  <c r="AO103"/>
  <c r="AP103"/>
  <c r="AQ103"/>
  <c r="AR103"/>
  <c r="AS103"/>
  <c r="AV103"/>
  <c r="AX103"/>
  <c r="AY103"/>
  <c r="AZ103"/>
  <c r="BA103"/>
  <c r="BB103"/>
  <c r="BC103"/>
  <c r="BD103"/>
  <c r="BE103"/>
  <c r="BF103"/>
  <c r="BH103"/>
  <c r="BI103"/>
  <c r="BJ103"/>
  <c r="BK103"/>
  <c r="BL103"/>
  <c r="GB103" s="1"/>
  <c r="BM103"/>
  <c r="GC103" s="1"/>
  <c r="BN103"/>
  <c r="BO103"/>
  <c r="BP103"/>
  <c r="GF103" s="1"/>
  <c r="BQ103"/>
  <c r="GG103" s="1"/>
  <c r="BV103"/>
  <c r="BW103"/>
  <c r="BY103"/>
  <c r="GO104" s="1"/>
  <c r="BZ103"/>
  <c r="CA103"/>
  <c r="CB103"/>
  <c r="GR104" s="1"/>
  <c r="CC103"/>
  <c r="GS104" s="1"/>
  <c r="CD103"/>
  <c r="CF103"/>
  <c r="HT103" s="1"/>
  <c r="CG103"/>
  <c r="GW104" s="1"/>
  <c r="CH103"/>
  <c r="CI103"/>
  <c r="CJ103"/>
  <c r="CK103"/>
  <c r="HA104" s="1"/>
  <c r="CL103"/>
  <c r="CM103"/>
  <c r="CN103"/>
  <c r="IB115" s="1"/>
  <c r="CO103"/>
  <c r="HE104" s="1"/>
  <c r="CT103"/>
  <c r="CU103"/>
  <c r="CW103"/>
  <c r="CX103"/>
  <c r="CY103"/>
  <c r="CZ103"/>
  <c r="DA103"/>
  <c r="DB103"/>
  <c r="DD103"/>
  <c r="DE103"/>
  <c r="DF103"/>
  <c r="DG103"/>
  <c r="DH103"/>
  <c r="DI103"/>
  <c r="DJ103"/>
  <c r="DK103"/>
  <c r="DL103"/>
  <c r="DM103"/>
  <c r="DR103"/>
  <c r="DS103"/>
  <c r="DT103"/>
  <c r="DU103"/>
  <c r="DV103"/>
  <c r="DW103"/>
  <c r="DX103"/>
  <c r="DY103"/>
  <c r="DZ103"/>
  <c r="EB103"/>
  <c r="EC103"/>
  <c r="ED103"/>
  <c r="EE103"/>
  <c r="EF103"/>
  <c r="EG103"/>
  <c r="EH103"/>
  <c r="EI103"/>
  <c r="EJ103"/>
  <c r="EK103"/>
  <c r="EL103"/>
  <c r="EN103"/>
  <c r="EP103"/>
  <c r="EQ103"/>
  <c r="ES103"/>
  <c r="ET103"/>
  <c r="EU103"/>
  <c r="EX103"/>
  <c r="FA103"/>
  <c r="FB103"/>
  <c r="FC103"/>
  <c r="FE103"/>
  <c r="FF103"/>
  <c r="FG103"/>
  <c r="FI103"/>
  <c r="FQ103"/>
  <c r="FR103"/>
  <c r="FT103"/>
  <c r="FU103"/>
  <c r="FV103"/>
  <c r="FX103"/>
  <c r="FY103"/>
  <c r="FZ103"/>
  <c r="GD103"/>
  <c r="GM103"/>
  <c r="GO103"/>
  <c r="GQ103"/>
  <c r="GR103"/>
  <c r="GS103"/>
  <c r="GW103"/>
  <c r="GY103"/>
  <c r="HA103"/>
  <c r="HC103"/>
  <c r="HE103"/>
  <c r="HK103"/>
  <c r="HM103"/>
  <c r="HO103"/>
  <c r="HP103"/>
  <c r="HQ103"/>
  <c r="HU103"/>
  <c r="HW103"/>
  <c r="HY103"/>
  <c r="IA103"/>
  <c r="IC103"/>
  <c r="D104"/>
  <c r="K104"/>
  <c r="V104"/>
  <c r="W104"/>
  <c r="X104"/>
  <c r="Z104"/>
  <c r="EP104" s="1"/>
  <c r="AA104"/>
  <c r="EQ104" s="1"/>
  <c r="AC104"/>
  <c r="AD104"/>
  <c r="AE104"/>
  <c r="EU104" s="1"/>
  <c r="AF104"/>
  <c r="AG104"/>
  <c r="AH104"/>
  <c r="AJ104"/>
  <c r="AK104"/>
  <c r="AL104"/>
  <c r="AM104"/>
  <c r="FC104" s="1"/>
  <c r="AN104"/>
  <c r="AO104"/>
  <c r="AP104"/>
  <c r="AQ104"/>
  <c r="FG104" s="1"/>
  <c r="AR104"/>
  <c r="AS104"/>
  <c r="AX104"/>
  <c r="FN104" s="1"/>
  <c r="AY104"/>
  <c r="FO104" s="1"/>
  <c r="BA104"/>
  <c r="BB104"/>
  <c r="FR104" s="1"/>
  <c r="BC104"/>
  <c r="FS104" s="1"/>
  <c r="BD104"/>
  <c r="BE104"/>
  <c r="BF104"/>
  <c r="FV104" s="1"/>
  <c r="BH104"/>
  <c r="BI104"/>
  <c r="BJ104"/>
  <c r="FZ104" s="1"/>
  <c r="BK104"/>
  <c r="GA104" s="1"/>
  <c r="BL104"/>
  <c r="BM104"/>
  <c r="BN104"/>
  <c r="GD104" s="1"/>
  <c r="BO104"/>
  <c r="GE104" s="1"/>
  <c r="BP104"/>
  <c r="BQ104"/>
  <c r="BV104"/>
  <c r="GL105" s="1"/>
  <c r="BW104"/>
  <c r="GM105" s="1"/>
  <c r="BY104"/>
  <c r="BZ104"/>
  <c r="CA104"/>
  <c r="CB104"/>
  <c r="CC104"/>
  <c r="CD104"/>
  <c r="GT105" s="1"/>
  <c r="CF104"/>
  <c r="CG104"/>
  <c r="CH104"/>
  <c r="CI104"/>
  <c r="CJ104"/>
  <c r="CK104"/>
  <c r="CL104"/>
  <c r="CM104"/>
  <c r="HC104" s="1"/>
  <c r="CN104"/>
  <c r="CO104"/>
  <c r="CP104"/>
  <c r="CT104"/>
  <c r="CU104"/>
  <c r="CW104"/>
  <c r="CX104"/>
  <c r="CY104"/>
  <c r="CZ104"/>
  <c r="DA104"/>
  <c r="DB104"/>
  <c r="DD104"/>
  <c r="DE104"/>
  <c r="DF104"/>
  <c r="DG104"/>
  <c r="DH104"/>
  <c r="DI104"/>
  <c r="DJ104"/>
  <c r="DK104"/>
  <c r="DL104"/>
  <c r="DM104"/>
  <c r="DN104"/>
  <c r="DR104"/>
  <c r="DS104"/>
  <c r="DT104"/>
  <c r="DU104"/>
  <c r="DV104"/>
  <c r="DW104"/>
  <c r="DX104"/>
  <c r="DY104"/>
  <c r="DZ104"/>
  <c r="EA104"/>
  <c r="EB104"/>
  <c r="EC104"/>
  <c r="ED104"/>
  <c r="EE104"/>
  <c r="EF104"/>
  <c r="EG104"/>
  <c r="EH104"/>
  <c r="EI104"/>
  <c r="EJ104"/>
  <c r="EK104"/>
  <c r="EM104"/>
  <c r="ES104"/>
  <c r="ET104"/>
  <c r="EV104"/>
  <c r="EW104"/>
  <c r="EX104"/>
  <c r="EZ104"/>
  <c r="FA104"/>
  <c r="FB104"/>
  <c r="FD104"/>
  <c r="FE104"/>
  <c r="FF104"/>
  <c r="FH104"/>
  <c r="FI104"/>
  <c r="FQ104"/>
  <c r="FT104"/>
  <c r="FU104"/>
  <c r="FX104"/>
  <c r="FY104"/>
  <c r="GB104"/>
  <c r="GC104"/>
  <c r="GF104"/>
  <c r="GG104"/>
  <c r="GL104"/>
  <c r="GM104"/>
  <c r="GT104"/>
  <c r="HB104"/>
  <c r="HJ104"/>
  <c r="HK104"/>
  <c r="HR104"/>
  <c r="HT104"/>
  <c r="HW104"/>
  <c r="HX104"/>
  <c r="IB104"/>
  <c r="D105"/>
  <c r="CV105" s="1"/>
  <c r="K105"/>
  <c r="V105"/>
  <c r="W105"/>
  <c r="X105"/>
  <c r="Y105"/>
  <c r="Z105"/>
  <c r="AA105"/>
  <c r="AC105"/>
  <c r="ES105" s="1"/>
  <c r="AD105"/>
  <c r="AE105"/>
  <c r="AF105"/>
  <c r="AG105"/>
  <c r="EW105" s="1"/>
  <c r="AH105"/>
  <c r="AJ105"/>
  <c r="AK105"/>
  <c r="AL105"/>
  <c r="AM105"/>
  <c r="AN105"/>
  <c r="AO105"/>
  <c r="AP105"/>
  <c r="AQ105"/>
  <c r="AR105"/>
  <c r="AS105"/>
  <c r="AX105"/>
  <c r="AY105"/>
  <c r="AZ105"/>
  <c r="BA105"/>
  <c r="BB105"/>
  <c r="BC105"/>
  <c r="BD105"/>
  <c r="FT105" s="1"/>
  <c r="BE105"/>
  <c r="BF105"/>
  <c r="BH105"/>
  <c r="FX105" s="1"/>
  <c r="BI105"/>
  <c r="BJ105"/>
  <c r="BK105"/>
  <c r="BL105"/>
  <c r="GB105" s="1"/>
  <c r="BM105"/>
  <c r="GC105" s="1"/>
  <c r="BN105"/>
  <c r="BO105"/>
  <c r="BP105"/>
  <c r="GF105" s="1"/>
  <c r="BQ105"/>
  <c r="GG105" s="1"/>
  <c r="BV105"/>
  <c r="BW105"/>
  <c r="BX105"/>
  <c r="BY105"/>
  <c r="GO106" s="1"/>
  <c r="BZ105"/>
  <c r="CA105"/>
  <c r="CB105"/>
  <c r="CC105"/>
  <c r="GS106" s="1"/>
  <c r="CD105"/>
  <c r="CF105"/>
  <c r="CG105"/>
  <c r="CH105"/>
  <c r="CI105"/>
  <c r="CJ105"/>
  <c r="GZ106" s="1"/>
  <c r="CK105"/>
  <c r="CL105"/>
  <c r="CM105"/>
  <c r="CN105"/>
  <c r="CO105"/>
  <c r="CT105"/>
  <c r="CU105"/>
  <c r="CW105"/>
  <c r="CX105"/>
  <c r="CY105"/>
  <c r="CZ105"/>
  <c r="DA105"/>
  <c r="DB105"/>
  <c r="DD105"/>
  <c r="DE105"/>
  <c r="DF105"/>
  <c r="DG105"/>
  <c r="DH105"/>
  <c r="DI105"/>
  <c r="DJ105"/>
  <c r="DK105"/>
  <c r="DL105"/>
  <c r="DM105"/>
  <c r="DR105"/>
  <c r="DS105"/>
  <c r="DU105"/>
  <c r="DV105"/>
  <c r="DW105"/>
  <c r="DX105"/>
  <c r="DY105"/>
  <c r="DZ105"/>
  <c r="EB105"/>
  <c r="EC105"/>
  <c r="ED105"/>
  <c r="EE105"/>
  <c r="EF105"/>
  <c r="EG105"/>
  <c r="EH105"/>
  <c r="EI105"/>
  <c r="EJ105"/>
  <c r="EK105"/>
  <c r="EL105"/>
  <c r="EN105"/>
  <c r="EP105"/>
  <c r="EQ105"/>
  <c r="ET105"/>
  <c r="EU105"/>
  <c r="EV105"/>
  <c r="EX105"/>
  <c r="EZ105"/>
  <c r="FA105"/>
  <c r="FC105"/>
  <c r="FD105"/>
  <c r="FE105"/>
  <c r="FG105"/>
  <c r="FH105"/>
  <c r="FI105"/>
  <c r="FN105"/>
  <c r="FR105"/>
  <c r="FS105"/>
  <c r="FV105"/>
  <c r="FZ105"/>
  <c r="GA105"/>
  <c r="GD105"/>
  <c r="GE105"/>
  <c r="GO105"/>
  <c r="GS105"/>
  <c r="GZ105"/>
  <c r="HM105"/>
  <c r="HQ105"/>
  <c r="HX105"/>
  <c r="HY105"/>
  <c r="D106"/>
  <c r="K106"/>
  <c r="V106"/>
  <c r="W106"/>
  <c r="X106"/>
  <c r="Z106"/>
  <c r="AA106"/>
  <c r="AC106"/>
  <c r="AD106"/>
  <c r="AE106"/>
  <c r="AF106"/>
  <c r="AG106"/>
  <c r="AH106"/>
  <c r="AJ106"/>
  <c r="AK106"/>
  <c r="AL106"/>
  <c r="AM106"/>
  <c r="FC106" s="1"/>
  <c r="AN106"/>
  <c r="AO106"/>
  <c r="AP106"/>
  <c r="AQ106"/>
  <c r="AR106"/>
  <c r="AS106"/>
  <c r="AX106"/>
  <c r="AY106"/>
  <c r="FO106" s="1"/>
  <c r="BA106"/>
  <c r="BB106"/>
  <c r="BC106"/>
  <c r="BD106"/>
  <c r="BE106"/>
  <c r="BF106"/>
  <c r="BH106"/>
  <c r="BI106"/>
  <c r="BJ106"/>
  <c r="BK106"/>
  <c r="GA106" s="1"/>
  <c r="BL106"/>
  <c r="BM106"/>
  <c r="BN106"/>
  <c r="GD106" s="1"/>
  <c r="BO106"/>
  <c r="GE106" s="1"/>
  <c r="BP106"/>
  <c r="BQ106"/>
  <c r="BV106"/>
  <c r="BW106"/>
  <c r="GM107" s="1"/>
  <c r="BY106"/>
  <c r="BZ106"/>
  <c r="GP107" s="1"/>
  <c r="CA106"/>
  <c r="CB106"/>
  <c r="CC106"/>
  <c r="CD106"/>
  <c r="CF106"/>
  <c r="CG106"/>
  <c r="CH106"/>
  <c r="GX107" s="1"/>
  <c r="CI106"/>
  <c r="CJ106"/>
  <c r="CK106"/>
  <c r="CL106"/>
  <c r="CM106"/>
  <c r="HC107" s="1"/>
  <c r="CN106"/>
  <c r="CO106"/>
  <c r="CP106"/>
  <c r="CQ106"/>
  <c r="CT106"/>
  <c r="CU106"/>
  <c r="CW106"/>
  <c r="CX106"/>
  <c r="CY106"/>
  <c r="CZ106"/>
  <c r="DA106"/>
  <c r="DB106"/>
  <c r="DD106"/>
  <c r="DE106"/>
  <c r="DF106"/>
  <c r="DG106"/>
  <c r="DH106"/>
  <c r="DI106"/>
  <c r="DJ106"/>
  <c r="DK106"/>
  <c r="DL106"/>
  <c r="DM106"/>
  <c r="DN106"/>
  <c r="DR106"/>
  <c r="DS106"/>
  <c r="DU106"/>
  <c r="DV106"/>
  <c r="DW106"/>
  <c r="DX106"/>
  <c r="DY106"/>
  <c r="DZ106"/>
  <c r="EA106"/>
  <c r="EB106"/>
  <c r="EC106"/>
  <c r="ED106"/>
  <c r="EE106"/>
  <c r="EF106"/>
  <c r="EG106"/>
  <c r="EH106"/>
  <c r="EI106"/>
  <c r="EJ106"/>
  <c r="EK106"/>
  <c r="EP106"/>
  <c r="EQ106"/>
  <c r="ES106"/>
  <c r="ET106"/>
  <c r="EU106"/>
  <c r="EW106"/>
  <c r="EX106"/>
  <c r="EZ106"/>
  <c r="FB106"/>
  <c r="FD106"/>
  <c r="FF106"/>
  <c r="FG106"/>
  <c r="FH106"/>
  <c r="FN106"/>
  <c r="FQ106"/>
  <c r="FR106"/>
  <c r="FS106"/>
  <c r="FT106"/>
  <c r="FU106"/>
  <c r="FV106"/>
  <c r="FY106"/>
  <c r="FZ106"/>
  <c r="GC106"/>
  <c r="GG106"/>
  <c r="GM106"/>
  <c r="GP106"/>
  <c r="GX106"/>
  <c r="HK106"/>
  <c r="HN106"/>
  <c r="HP106"/>
  <c r="HR106"/>
  <c r="HT106"/>
  <c r="HU106"/>
  <c r="HV106"/>
  <c r="HW106"/>
  <c r="HX106"/>
  <c r="HY106"/>
  <c r="HZ106"/>
  <c r="IA106"/>
  <c r="IB106"/>
  <c r="IC106"/>
  <c r="D107"/>
  <c r="K107"/>
  <c r="V107"/>
  <c r="W107"/>
  <c r="X107"/>
  <c r="Z107"/>
  <c r="AA107"/>
  <c r="AC107"/>
  <c r="AD107"/>
  <c r="AE107"/>
  <c r="AF107"/>
  <c r="AG107"/>
  <c r="AH107"/>
  <c r="AJ107"/>
  <c r="EZ107" s="1"/>
  <c r="AK107"/>
  <c r="AL107"/>
  <c r="AM107"/>
  <c r="AN107"/>
  <c r="AO107"/>
  <c r="AP107"/>
  <c r="AQ107"/>
  <c r="AR107"/>
  <c r="FH107" s="1"/>
  <c r="AS107"/>
  <c r="AX107"/>
  <c r="AY107"/>
  <c r="BA107"/>
  <c r="FQ107" s="1"/>
  <c r="BB107"/>
  <c r="BC107"/>
  <c r="BD107"/>
  <c r="BE107"/>
  <c r="FU107" s="1"/>
  <c r="BF107"/>
  <c r="BH107"/>
  <c r="BI107"/>
  <c r="BJ107"/>
  <c r="BK107"/>
  <c r="BL107"/>
  <c r="BM107"/>
  <c r="GC107" s="1"/>
  <c r="BN107"/>
  <c r="BO107"/>
  <c r="BP107"/>
  <c r="BQ107"/>
  <c r="BV107"/>
  <c r="BW107"/>
  <c r="BX107"/>
  <c r="BY107"/>
  <c r="BZ107"/>
  <c r="CA107"/>
  <c r="CB107"/>
  <c r="CC107"/>
  <c r="CD107"/>
  <c r="CF107"/>
  <c r="GV108" s="1"/>
  <c r="CG107"/>
  <c r="CH107"/>
  <c r="CI107"/>
  <c r="CJ107"/>
  <c r="GZ108" s="1"/>
  <c r="CK107"/>
  <c r="CL107"/>
  <c r="CM107"/>
  <c r="CN107"/>
  <c r="HD108" s="1"/>
  <c r="CO107"/>
  <c r="HE107" s="1"/>
  <c r="CT107"/>
  <c r="CU107"/>
  <c r="CV107"/>
  <c r="CW107"/>
  <c r="CX107"/>
  <c r="CY107"/>
  <c r="CZ107"/>
  <c r="DA107"/>
  <c r="DB107"/>
  <c r="DD107"/>
  <c r="DE107"/>
  <c r="DF107"/>
  <c r="DG107"/>
  <c r="DH107"/>
  <c r="DI107"/>
  <c r="DJ107"/>
  <c r="DK107"/>
  <c r="DL107"/>
  <c r="DM107"/>
  <c r="DR107"/>
  <c r="DS107"/>
  <c r="DT107"/>
  <c r="DU107"/>
  <c r="DV107"/>
  <c r="DW107"/>
  <c r="DX107"/>
  <c r="DY107"/>
  <c r="DZ107"/>
  <c r="EB107"/>
  <c r="EC107"/>
  <c r="ED107"/>
  <c r="EE107"/>
  <c r="EF107"/>
  <c r="EG107"/>
  <c r="EH107"/>
  <c r="EI107"/>
  <c r="EJ107"/>
  <c r="EK107"/>
  <c r="EL107"/>
  <c r="EQ107"/>
  <c r="ES107"/>
  <c r="EU107"/>
  <c r="EV107"/>
  <c r="EW107"/>
  <c r="FA107"/>
  <c r="FC107"/>
  <c r="FD107"/>
  <c r="FE107"/>
  <c r="FG107"/>
  <c r="FI107"/>
  <c r="FN107"/>
  <c r="FO107"/>
  <c r="FS107"/>
  <c r="FT107"/>
  <c r="FX107"/>
  <c r="FY107"/>
  <c r="GA107"/>
  <c r="GB107"/>
  <c r="GE107"/>
  <c r="GF107"/>
  <c r="GG107"/>
  <c r="GO107"/>
  <c r="GV107"/>
  <c r="HD107"/>
  <c r="HJ107"/>
  <c r="HN107"/>
  <c r="HP107"/>
  <c r="HQ107"/>
  <c r="HR107"/>
  <c r="HV107"/>
  <c r="HZ107"/>
  <c r="D108"/>
  <c r="K108"/>
  <c r="V108"/>
  <c r="W108"/>
  <c r="X108"/>
  <c r="Z108"/>
  <c r="AA108"/>
  <c r="AC108"/>
  <c r="AD108"/>
  <c r="AE108"/>
  <c r="AF108"/>
  <c r="AG108"/>
  <c r="AH108"/>
  <c r="EX108" s="1"/>
  <c r="AJ108"/>
  <c r="AK108"/>
  <c r="AL108"/>
  <c r="FB108" s="1"/>
  <c r="AM108"/>
  <c r="AN108"/>
  <c r="AO108"/>
  <c r="AP108"/>
  <c r="FF108" s="1"/>
  <c r="AQ108"/>
  <c r="AR108"/>
  <c r="AS108"/>
  <c r="AT108"/>
  <c r="AX108"/>
  <c r="FN108" s="1"/>
  <c r="AY108"/>
  <c r="FO108" s="1"/>
  <c r="BA108"/>
  <c r="BB108"/>
  <c r="BC108"/>
  <c r="FS108" s="1"/>
  <c r="BD108"/>
  <c r="BE108"/>
  <c r="BF108"/>
  <c r="BH108"/>
  <c r="BI108"/>
  <c r="BJ108"/>
  <c r="BK108"/>
  <c r="BL108"/>
  <c r="BM108"/>
  <c r="BN108"/>
  <c r="BO108"/>
  <c r="BP108"/>
  <c r="BQ108"/>
  <c r="BV108"/>
  <c r="GL109" s="1"/>
  <c r="BW108"/>
  <c r="BY108"/>
  <c r="BZ108"/>
  <c r="GP109" s="1"/>
  <c r="CA108"/>
  <c r="CB108"/>
  <c r="CC108"/>
  <c r="CD108"/>
  <c r="GT109" s="1"/>
  <c r="CE108"/>
  <c r="CF108"/>
  <c r="CG108"/>
  <c r="CH108"/>
  <c r="GX109" s="1"/>
  <c r="CI108"/>
  <c r="CJ108"/>
  <c r="CK108"/>
  <c r="CL108"/>
  <c r="HB109" s="1"/>
  <c r="CM108"/>
  <c r="CN108"/>
  <c r="CO108"/>
  <c r="CT108"/>
  <c r="CU108"/>
  <c r="CW108"/>
  <c r="CX108"/>
  <c r="CY108"/>
  <c r="CZ108"/>
  <c r="DA108"/>
  <c r="DB108"/>
  <c r="DC108"/>
  <c r="DD108"/>
  <c r="DE108"/>
  <c r="DF108"/>
  <c r="DG108"/>
  <c r="DH108"/>
  <c r="DI108"/>
  <c r="DJ108"/>
  <c r="DK108"/>
  <c r="DL108"/>
  <c r="DM108"/>
  <c r="DN108"/>
  <c r="DR108"/>
  <c r="DS108"/>
  <c r="DU108"/>
  <c r="DV108"/>
  <c r="DW108"/>
  <c r="DX108"/>
  <c r="DY108"/>
  <c r="DZ108"/>
  <c r="EB108"/>
  <c r="EC108"/>
  <c r="ED108"/>
  <c r="EE108"/>
  <c r="EF108"/>
  <c r="EG108"/>
  <c r="EH108"/>
  <c r="EI108"/>
  <c r="EJ108"/>
  <c r="EK108"/>
  <c r="EL108"/>
  <c r="EP108"/>
  <c r="EQ108"/>
  <c r="ET108"/>
  <c r="EU108"/>
  <c r="EZ108"/>
  <c r="FC108"/>
  <c r="FD108"/>
  <c r="FG108"/>
  <c r="FH108"/>
  <c r="FQ108"/>
  <c r="FR108"/>
  <c r="FU108"/>
  <c r="FV108"/>
  <c r="FZ108"/>
  <c r="GA108"/>
  <c r="GD108"/>
  <c r="GE108"/>
  <c r="GL108"/>
  <c r="GM108"/>
  <c r="GT108"/>
  <c r="HB108"/>
  <c r="HC108"/>
  <c r="HJ108"/>
  <c r="HK108"/>
  <c r="HM108"/>
  <c r="HN108"/>
  <c r="HO108"/>
  <c r="HP108"/>
  <c r="HQ108"/>
  <c r="HR108"/>
  <c r="HT108"/>
  <c r="HU108"/>
  <c r="HV108"/>
  <c r="HW108"/>
  <c r="HX108"/>
  <c r="HY108"/>
  <c r="HZ108"/>
  <c r="IA108"/>
  <c r="IB108"/>
  <c r="IC108"/>
  <c r="D109"/>
  <c r="K109"/>
  <c r="V109"/>
  <c r="W109"/>
  <c r="X109"/>
  <c r="Z109"/>
  <c r="AA109"/>
  <c r="AB109"/>
  <c r="AC109"/>
  <c r="AD109"/>
  <c r="AE109"/>
  <c r="AF109"/>
  <c r="EV109" s="1"/>
  <c r="AG109"/>
  <c r="AH109"/>
  <c r="AJ109"/>
  <c r="AK109"/>
  <c r="AL109"/>
  <c r="AM109"/>
  <c r="AN109"/>
  <c r="AO109"/>
  <c r="AP109"/>
  <c r="AQ109"/>
  <c r="AR109"/>
  <c r="FH121" s="1"/>
  <c r="AS109"/>
  <c r="AX109"/>
  <c r="AY109"/>
  <c r="BA109"/>
  <c r="FQ109" s="1"/>
  <c r="BB109"/>
  <c r="BC109"/>
  <c r="BD109"/>
  <c r="BE109"/>
  <c r="BF109"/>
  <c r="BH109"/>
  <c r="BI109"/>
  <c r="BJ109"/>
  <c r="BK109"/>
  <c r="BL109"/>
  <c r="GB109" s="1"/>
  <c r="BM109"/>
  <c r="BN109"/>
  <c r="BO109"/>
  <c r="BP109"/>
  <c r="BQ109"/>
  <c r="BV109"/>
  <c r="BW109"/>
  <c r="BY109"/>
  <c r="HM109" s="1"/>
  <c r="BZ109"/>
  <c r="CA109"/>
  <c r="CB109"/>
  <c r="GR110" s="1"/>
  <c r="CC109"/>
  <c r="GS110" s="1"/>
  <c r="CD109"/>
  <c r="CF109"/>
  <c r="GV110" s="1"/>
  <c r="CG109"/>
  <c r="GW110" s="1"/>
  <c r="CH109"/>
  <c r="CI109"/>
  <c r="CJ109"/>
  <c r="GZ110" s="1"/>
  <c r="CK109"/>
  <c r="HA110" s="1"/>
  <c r="CL109"/>
  <c r="CM109"/>
  <c r="CN109"/>
  <c r="HD110" s="1"/>
  <c r="CO109"/>
  <c r="HE110" s="1"/>
  <c r="CT109"/>
  <c r="CU109"/>
  <c r="CV109"/>
  <c r="CW109"/>
  <c r="CX109"/>
  <c r="CY109"/>
  <c r="CZ109"/>
  <c r="DA109"/>
  <c r="DB109"/>
  <c r="DD109"/>
  <c r="DE109"/>
  <c r="DF109"/>
  <c r="DG109"/>
  <c r="DH109"/>
  <c r="DI109"/>
  <c r="DJ109"/>
  <c r="DK109"/>
  <c r="DL109"/>
  <c r="DM109"/>
  <c r="DP109"/>
  <c r="DR109"/>
  <c r="DS109"/>
  <c r="DT109"/>
  <c r="DU109"/>
  <c r="DV109"/>
  <c r="DW109"/>
  <c r="DX109"/>
  <c r="DY109"/>
  <c r="DZ109"/>
  <c r="EB109"/>
  <c r="EC109"/>
  <c r="ED109"/>
  <c r="EE109"/>
  <c r="EF109"/>
  <c r="EG109"/>
  <c r="EH109"/>
  <c r="EI109"/>
  <c r="EJ109"/>
  <c r="EK109"/>
  <c r="EM109"/>
  <c r="EN109"/>
  <c r="EQ109"/>
  <c r="ES109"/>
  <c r="EU109"/>
  <c r="EW109"/>
  <c r="EZ109"/>
  <c r="FB109"/>
  <c r="FC109"/>
  <c r="FF109"/>
  <c r="FG109"/>
  <c r="FO109"/>
  <c r="FT109"/>
  <c r="FU109"/>
  <c r="FX109"/>
  <c r="FY109"/>
  <c r="GC109"/>
  <c r="GF109"/>
  <c r="GG109"/>
  <c r="GR109"/>
  <c r="GV109"/>
  <c r="GZ109"/>
  <c r="HA109"/>
  <c r="HD109"/>
  <c r="HJ109"/>
  <c r="HK109"/>
  <c r="HN109"/>
  <c r="HO109"/>
  <c r="HP109"/>
  <c r="HR109"/>
  <c r="HT109"/>
  <c r="HU109"/>
  <c r="HV109"/>
  <c r="HW109"/>
  <c r="HX109"/>
  <c r="HY109"/>
  <c r="HZ109"/>
  <c r="IA109"/>
  <c r="IB109"/>
  <c r="IC109"/>
  <c r="D110"/>
  <c r="K110"/>
  <c r="V110"/>
  <c r="W110"/>
  <c r="X110"/>
  <c r="Z110"/>
  <c r="EP110" s="1"/>
  <c r="AA110"/>
  <c r="EQ110" s="1"/>
  <c r="AC110"/>
  <c r="AD110"/>
  <c r="AE110"/>
  <c r="AF110"/>
  <c r="AG110"/>
  <c r="AH110"/>
  <c r="AJ110"/>
  <c r="AK110"/>
  <c r="AL110"/>
  <c r="AM110"/>
  <c r="AN110"/>
  <c r="AO110"/>
  <c r="AP110"/>
  <c r="AQ110"/>
  <c r="AR110"/>
  <c r="AS110"/>
  <c r="AX110"/>
  <c r="FN122" s="1"/>
  <c r="AY110"/>
  <c r="FO110" s="1"/>
  <c r="BA110"/>
  <c r="BB110"/>
  <c r="BC110"/>
  <c r="BD110"/>
  <c r="BE110"/>
  <c r="BF110"/>
  <c r="BH110"/>
  <c r="BI110"/>
  <c r="BJ110"/>
  <c r="FZ110" s="1"/>
  <c r="BK110"/>
  <c r="GA110" s="1"/>
  <c r="BL110"/>
  <c r="BM110"/>
  <c r="BN110"/>
  <c r="BO110"/>
  <c r="GE110" s="1"/>
  <c r="BP110"/>
  <c r="BQ110"/>
  <c r="BV110"/>
  <c r="BW110"/>
  <c r="GM111" s="1"/>
  <c r="BY110"/>
  <c r="BZ110"/>
  <c r="GP111" s="1"/>
  <c r="CA110"/>
  <c r="CB110"/>
  <c r="CC110"/>
  <c r="CD110"/>
  <c r="CE110"/>
  <c r="CF110"/>
  <c r="CG110"/>
  <c r="CH110"/>
  <c r="CI110"/>
  <c r="GY111" s="1"/>
  <c r="CJ110"/>
  <c r="CK110"/>
  <c r="CL110"/>
  <c r="CM110"/>
  <c r="CN110"/>
  <c r="CO110"/>
  <c r="CQ110"/>
  <c r="CT110"/>
  <c r="CU110"/>
  <c r="CW110"/>
  <c r="CX110"/>
  <c r="CY110"/>
  <c r="CZ110"/>
  <c r="DA110"/>
  <c r="DB110"/>
  <c r="DC110"/>
  <c r="DD110"/>
  <c r="DE110"/>
  <c r="DF110"/>
  <c r="DG110"/>
  <c r="DH110"/>
  <c r="DI110"/>
  <c r="DJ110"/>
  <c r="DK110"/>
  <c r="DL110"/>
  <c r="DM110"/>
  <c r="DN110"/>
  <c r="DR110"/>
  <c r="DS110"/>
  <c r="DT110"/>
  <c r="DU110"/>
  <c r="DV110"/>
  <c r="DW110"/>
  <c r="DX110"/>
  <c r="DY110"/>
  <c r="DZ110"/>
  <c r="EA110"/>
  <c r="EB110"/>
  <c r="EC110"/>
  <c r="ED110"/>
  <c r="EE110"/>
  <c r="EF110"/>
  <c r="EG110"/>
  <c r="EH110"/>
  <c r="EI110"/>
  <c r="EJ110"/>
  <c r="EK110"/>
  <c r="EM110"/>
  <c r="EN110"/>
  <c r="ET110"/>
  <c r="EU110"/>
  <c r="EV110"/>
  <c r="EX110"/>
  <c r="EZ110"/>
  <c r="FA110"/>
  <c r="FC110"/>
  <c r="FD110"/>
  <c r="FE110"/>
  <c r="FG110"/>
  <c r="FH110"/>
  <c r="FI110"/>
  <c r="FN110"/>
  <c r="FQ110"/>
  <c r="FR110"/>
  <c r="FS110"/>
  <c r="FU110"/>
  <c r="FV110"/>
  <c r="FX110"/>
  <c r="GB110"/>
  <c r="GD110"/>
  <c r="GF110"/>
  <c r="GM110"/>
  <c r="GP110"/>
  <c r="GQ110"/>
  <c r="GX110"/>
  <c r="GY110"/>
  <c r="HK110"/>
  <c r="HM110"/>
  <c r="HN110"/>
  <c r="HQ110"/>
  <c r="HR110"/>
  <c r="HT110"/>
  <c r="HW110"/>
  <c r="HX110"/>
  <c r="IB110"/>
  <c r="D111"/>
  <c r="CV111" s="1"/>
  <c r="K111"/>
  <c r="V111"/>
  <c r="W111"/>
  <c r="X111"/>
  <c r="Y111"/>
  <c r="Z111"/>
  <c r="AA111"/>
  <c r="AC111"/>
  <c r="ES111" s="1"/>
  <c r="AD111"/>
  <c r="AE111"/>
  <c r="AF111"/>
  <c r="AG111"/>
  <c r="AH111"/>
  <c r="AJ111"/>
  <c r="AK111"/>
  <c r="AL111"/>
  <c r="AM111"/>
  <c r="AN111"/>
  <c r="AO111"/>
  <c r="AP111"/>
  <c r="AQ111"/>
  <c r="AR111"/>
  <c r="AS111"/>
  <c r="AX111"/>
  <c r="AY111"/>
  <c r="BA111"/>
  <c r="FQ111" s="1"/>
  <c r="BB111"/>
  <c r="BC111"/>
  <c r="BD111"/>
  <c r="FT111" s="1"/>
  <c r="BE111"/>
  <c r="BF111"/>
  <c r="BH111"/>
  <c r="FX111" s="1"/>
  <c r="BI111"/>
  <c r="BJ111"/>
  <c r="BK111"/>
  <c r="BL111"/>
  <c r="BM111"/>
  <c r="GC111" s="1"/>
  <c r="BN111"/>
  <c r="BO111"/>
  <c r="BP111"/>
  <c r="BQ111"/>
  <c r="GG123" s="1"/>
  <c r="BV111"/>
  <c r="BW111"/>
  <c r="BX111"/>
  <c r="HL123" s="1"/>
  <c r="BY111"/>
  <c r="GO112" s="1"/>
  <c r="BZ111"/>
  <c r="CA111"/>
  <c r="CB111"/>
  <c r="CC111"/>
  <c r="GS112" s="1"/>
  <c r="CD111"/>
  <c r="CF111"/>
  <c r="CG111"/>
  <c r="CH111"/>
  <c r="CI111"/>
  <c r="CJ111"/>
  <c r="CK111"/>
  <c r="CL111"/>
  <c r="CM111"/>
  <c r="CN111"/>
  <c r="CO111"/>
  <c r="HE112" s="1"/>
  <c r="CT111"/>
  <c r="CU111"/>
  <c r="CW111"/>
  <c r="CX111"/>
  <c r="CY111"/>
  <c r="CZ111"/>
  <c r="DA111"/>
  <c r="DB111"/>
  <c r="DD111"/>
  <c r="DE111"/>
  <c r="DF111"/>
  <c r="DG111"/>
  <c r="DH111"/>
  <c r="DI111"/>
  <c r="DJ111"/>
  <c r="DK111"/>
  <c r="DL111"/>
  <c r="DM111"/>
  <c r="DP111"/>
  <c r="DR111"/>
  <c r="DS111"/>
  <c r="DT111"/>
  <c r="DU111"/>
  <c r="DV111"/>
  <c r="DW111"/>
  <c r="DX111"/>
  <c r="DY111"/>
  <c r="DZ111"/>
  <c r="EB111"/>
  <c r="EC111"/>
  <c r="ED111"/>
  <c r="EE111"/>
  <c r="EF111"/>
  <c r="EG111"/>
  <c r="EH111"/>
  <c r="EI111"/>
  <c r="EJ111"/>
  <c r="EK111"/>
  <c r="EL111"/>
  <c r="EN111"/>
  <c r="EP111"/>
  <c r="EQ111"/>
  <c r="ET111"/>
  <c r="EU111"/>
  <c r="EV111"/>
  <c r="EX111"/>
  <c r="EZ111"/>
  <c r="FA111"/>
  <c r="FB111"/>
  <c r="FC111"/>
  <c r="FD111"/>
  <c r="FE111"/>
  <c r="FF111"/>
  <c r="FG111"/>
  <c r="FH111"/>
  <c r="FI111"/>
  <c r="FR111"/>
  <c r="FU111"/>
  <c r="FV111"/>
  <c r="FZ111"/>
  <c r="GB111"/>
  <c r="GD111"/>
  <c r="GF111"/>
  <c r="GG111"/>
  <c r="GO111"/>
  <c r="GS111"/>
  <c r="GV111"/>
  <c r="GW111"/>
  <c r="HD111"/>
  <c r="HK111"/>
  <c r="HL111"/>
  <c r="HM111"/>
  <c r="HO111"/>
  <c r="HP111"/>
  <c r="HQ111"/>
  <c r="HW111"/>
  <c r="HX111"/>
  <c r="IA111"/>
  <c r="IB111"/>
  <c r="IC111"/>
  <c r="D112"/>
  <c r="K112"/>
  <c r="V112"/>
  <c r="W112"/>
  <c r="X112"/>
  <c r="Z112"/>
  <c r="EP112" s="1"/>
  <c r="AA112"/>
  <c r="AC112"/>
  <c r="AD112"/>
  <c r="AE112"/>
  <c r="EU112" s="1"/>
  <c r="AF112"/>
  <c r="AG112"/>
  <c r="AH112"/>
  <c r="AJ112"/>
  <c r="AK112"/>
  <c r="AL112"/>
  <c r="FB112" s="1"/>
  <c r="AM112"/>
  <c r="FC112" s="1"/>
  <c r="AN112"/>
  <c r="AO112"/>
  <c r="AP112"/>
  <c r="AQ112"/>
  <c r="FG112" s="1"/>
  <c r="AR112"/>
  <c r="AS112"/>
  <c r="AT112"/>
  <c r="AX112"/>
  <c r="AY112"/>
  <c r="BA112"/>
  <c r="BB112"/>
  <c r="BC112"/>
  <c r="BD112"/>
  <c r="BE112"/>
  <c r="BF112"/>
  <c r="BH112"/>
  <c r="BI112"/>
  <c r="BJ112"/>
  <c r="FZ124" s="1"/>
  <c r="BK112"/>
  <c r="BL112"/>
  <c r="BM112"/>
  <c r="BN112"/>
  <c r="BO112"/>
  <c r="BP112"/>
  <c r="BQ112"/>
  <c r="BR112"/>
  <c r="BV112"/>
  <c r="GL113" s="1"/>
  <c r="BW112"/>
  <c r="BY112"/>
  <c r="BZ112"/>
  <c r="GP113" s="1"/>
  <c r="CA112"/>
  <c r="GQ113" s="1"/>
  <c r="CB112"/>
  <c r="CC112"/>
  <c r="CD112"/>
  <c r="GT113" s="1"/>
  <c r="CF112"/>
  <c r="CG112"/>
  <c r="CH112"/>
  <c r="GX113" s="1"/>
  <c r="CI112"/>
  <c r="GY113" s="1"/>
  <c r="CJ112"/>
  <c r="CK112"/>
  <c r="CL112"/>
  <c r="HB113" s="1"/>
  <c r="CM112"/>
  <c r="HC113" s="1"/>
  <c r="CN112"/>
  <c r="CO112"/>
  <c r="CT112"/>
  <c r="CU112"/>
  <c r="CW112"/>
  <c r="CX112"/>
  <c r="CY112"/>
  <c r="CZ112"/>
  <c r="DA112"/>
  <c r="DB112"/>
  <c r="DC112"/>
  <c r="DD112"/>
  <c r="DE112"/>
  <c r="DF112"/>
  <c r="DG112"/>
  <c r="DH112"/>
  <c r="DI112"/>
  <c r="DJ112"/>
  <c r="DK112"/>
  <c r="DL112"/>
  <c r="DM112"/>
  <c r="DN112"/>
  <c r="DR112"/>
  <c r="DS112"/>
  <c r="DU112"/>
  <c r="DV112"/>
  <c r="DW112"/>
  <c r="DX112"/>
  <c r="DY112"/>
  <c r="DZ112"/>
  <c r="EA112"/>
  <c r="EB112"/>
  <c r="EC112"/>
  <c r="ED112"/>
  <c r="EE112"/>
  <c r="EF112"/>
  <c r="EG112"/>
  <c r="EH112"/>
  <c r="EI112"/>
  <c r="EJ112"/>
  <c r="EK112"/>
  <c r="EQ112"/>
  <c r="ES112"/>
  <c r="ET112"/>
  <c r="EW112"/>
  <c r="EX112"/>
  <c r="FF112"/>
  <c r="FN112"/>
  <c r="FO112"/>
  <c r="FS112"/>
  <c r="FT112"/>
  <c r="FV112"/>
  <c r="FX112"/>
  <c r="FY112"/>
  <c r="FZ112"/>
  <c r="GA112"/>
  <c r="GB112"/>
  <c r="GC112"/>
  <c r="GD112"/>
  <c r="GE112"/>
  <c r="GF112"/>
  <c r="GG112"/>
  <c r="GL112"/>
  <c r="GP112"/>
  <c r="GT112"/>
  <c r="GX112"/>
  <c r="HB112"/>
  <c r="HC112"/>
  <c r="HJ112"/>
  <c r="HK112"/>
  <c r="HM112"/>
  <c r="HN112"/>
  <c r="HO112"/>
  <c r="HQ112"/>
  <c r="HR112"/>
  <c r="HV112"/>
  <c r="HW112"/>
  <c r="HZ112"/>
  <c r="D113"/>
  <c r="K113"/>
  <c r="V113"/>
  <c r="W113"/>
  <c r="X113"/>
  <c r="Z113"/>
  <c r="AA113"/>
  <c r="AC113"/>
  <c r="AD113"/>
  <c r="AE113"/>
  <c r="AF113"/>
  <c r="EV125" s="1"/>
  <c r="AG113"/>
  <c r="AH113"/>
  <c r="AJ113"/>
  <c r="AK113"/>
  <c r="FA125" s="1"/>
  <c r="AL113"/>
  <c r="AM113"/>
  <c r="AN113"/>
  <c r="AO113"/>
  <c r="FE113" s="1"/>
  <c r="AP113"/>
  <c r="AQ113"/>
  <c r="AR113"/>
  <c r="AS113"/>
  <c r="AX113"/>
  <c r="AY113"/>
  <c r="BA113"/>
  <c r="BB113"/>
  <c r="BC113"/>
  <c r="BD113"/>
  <c r="BE113"/>
  <c r="BF113"/>
  <c r="BH113"/>
  <c r="FX113" s="1"/>
  <c r="BI113"/>
  <c r="BJ113"/>
  <c r="BK113"/>
  <c r="BL113"/>
  <c r="GB113" s="1"/>
  <c r="BM113"/>
  <c r="BN113"/>
  <c r="BO113"/>
  <c r="BP113"/>
  <c r="GF113" s="1"/>
  <c r="BQ113"/>
  <c r="BV113"/>
  <c r="BW113"/>
  <c r="BY113"/>
  <c r="BZ113"/>
  <c r="CA113"/>
  <c r="CB113"/>
  <c r="GR114" s="1"/>
  <c r="CC113"/>
  <c r="CD113"/>
  <c r="CF113"/>
  <c r="GV114" s="1"/>
  <c r="CG113"/>
  <c r="GW114" s="1"/>
  <c r="CH113"/>
  <c r="CI113"/>
  <c r="CJ113"/>
  <c r="GZ114" s="1"/>
  <c r="CK113"/>
  <c r="HA114" s="1"/>
  <c r="CL113"/>
  <c r="CM113"/>
  <c r="CN113"/>
  <c r="HD114" s="1"/>
  <c r="CO113"/>
  <c r="HE114" s="1"/>
  <c r="CR113"/>
  <c r="CT113"/>
  <c r="CU113"/>
  <c r="CV113"/>
  <c r="CW113"/>
  <c r="CX113"/>
  <c r="CY113"/>
  <c r="CZ113"/>
  <c r="DA113"/>
  <c r="DB113"/>
  <c r="DD113"/>
  <c r="DE113"/>
  <c r="DF113"/>
  <c r="DG113"/>
  <c r="DH113"/>
  <c r="DI113"/>
  <c r="DJ113"/>
  <c r="DK113"/>
  <c r="DL113"/>
  <c r="DM113"/>
  <c r="DP113"/>
  <c r="DR113"/>
  <c r="DS113"/>
  <c r="DT113"/>
  <c r="DU113"/>
  <c r="DV113"/>
  <c r="DW113"/>
  <c r="DX113"/>
  <c r="DY113"/>
  <c r="DZ113"/>
  <c r="EB113"/>
  <c r="EC113"/>
  <c r="ED113"/>
  <c r="EE113"/>
  <c r="EF113"/>
  <c r="EG113"/>
  <c r="EH113"/>
  <c r="EI113"/>
  <c r="EJ113"/>
  <c r="EK113"/>
  <c r="EP113"/>
  <c r="ES113"/>
  <c r="ET113"/>
  <c r="EW113"/>
  <c r="EX113"/>
  <c r="FA113"/>
  <c r="FB113"/>
  <c r="FF113"/>
  <c r="FN113"/>
  <c r="FO113"/>
  <c r="FQ113"/>
  <c r="FR113"/>
  <c r="FS113"/>
  <c r="FT113"/>
  <c r="FU113"/>
  <c r="FV113"/>
  <c r="FY113"/>
  <c r="FZ113"/>
  <c r="GA113"/>
  <c r="GC113"/>
  <c r="GD113"/>
  <c r="GE113"/>
  <c r="GG113"/>
  <c r="GR113"/>
  <c r="GV113"/>
  <c r="GW113"/>
  <c r="GZ113"/>
  <c r="HA113"/>
  <c r="HD113"/>
  <c r="HE113"/>
  <c r="HK113"/>
  <c r="HM113"/>
  <c r="HO113"/>
  <c r="HT113"/>
  <c r="HU113"/>
  <c r="HW113"/>
  <c r="HX113"/>
  <c r="HY113"/>
  <c r="IA113"/>
  <c r="IB113"/>
  <c r="IC113"/>
  <c r="D114"/>
  <c r="K114"/>
  <c r="V114"/>
  <c r="W114"/>
  <c r="X114"/>
  <c r="Z114"/>
  <c r="EP114" s="1"/>
  <c r="AA114"/>
  <c r="EQ114" s="1"/>
  <c r="AB114"/>
  <c r="AC114"/>
  <c r="AD114"/>
  <c r="AE114"/>
  <c r="EU114" s="1"/>
  <c r="AF114"/>
  <c r="AG114"/>
  <c r="AH114"/>
  <c r="AI114"/>
  <c r="AJ114"/>
  <c r="AK114"/>
  <c r="AL114"/>
  <c r="FB114" s="1"/>
  <c r="AM114"/>
  <c r="FC114" s="1"/>
  <c r="AN114"/>
  <c r="AO114"/>
  <c r="AP114"/>
  <c r="AQ114"/>
  <c r="AR114"/>
  <c r="AS114"/>
  <c r="AV114"/>
  <c r="AX114"/>
  <c r="AY114"/>
  <c r="BA114"/>
  <c r="BB114"/>
  <c r="FR114" s="1"/>
  <c r="BC114"/>
  <c r="BD114"/>
  <c r="BE114"/>
  <c r="BF114"/>
  <c r="FV126" s="1"/>
  <c r="BH114"/>
  <c r="BI114"/>
  <c r="BJ114"/>
  <c r="FZ114" s="1"/>
  <c r="BK114"/>
  <c r="BL114"/>
  <c r="BM114"/>
  <c r="BN114"/>
  <c r="BO114"/>
  <c r="BP114"/>
  <c r="BQ114"/>
  <c r="BV114"/>
  <c r="GL115" s="1"/>
  <c r="BW114"/>
  <c r="BY114"/>
  <c r="BZ114"/>
  <c r="GP115" s="1"/>
  <c r="CA114"/>
  <c r="GQ115" s="1"/>
  <c r="CB114"/>
  <c r="CC114"/>
  <c r="CD114"/>
  <c r="GT115" s="1"/>
  <c r="CE114"/>
  <c r="CF114"/>
  <c r="CG114"/>
  <c r="CH114"/>
  <c r="GX115" s="1"/>
  <c r="CI114"/>
  <c r="GY115" s="1"/>
  <c r="CJ114"/>
  <c r="CK114"/>
  <c r="CL114"/>
  <c r="HB115" s="1"/>
  <c r="CM114"/>
  <c r="HC115" s="1"/>
  <c r="CN114"/>
  <c r="CO114"/>
  <c r="CT114"/>
  <c r="CU114"/>
  <c r="CW114"/>
  <c r="CX114"/>
  <c r="CY114"/>
  <c r="CZ114"/>
  <c r="DA114"/>
  <c r="DB114"/>
  <c r="DC114"/>
  <c r="DD114"/>
  <c r="DE114"/>
  <c r="DF114"/>
  <c r="DG114"/>
  <c r="DH114"/>
  <c r="DI114"/>
  <c r="DJ114"/>
  <c r="DK114"/>
  <c r="DL114"/>
  <c r="DM114"/>
  <c r="DR114"/>
  <c r="DS114"/>
  <c r="DU114"/>
  <c r="DV114"/>
  <c r="DW114"/>
  <c r="DX114"/>
  <c r="DY114"/>
  <c r="DZ114"/>
  <c r="EA114"/>
  <c r="EB114"/>
  <c r="EC114"/>
  <c r="ED114"/>
  <c r="EE114"/>
  <c r="EF114"/>
  <c r="EG114"/>
  <c r="EH114"/>
  <c r="EI114"/>
  <c r="EJ114"/>
  <c r="EK114"/>
  <c r="ES114"/>
  <c r="ET114"/>
  <c r="EW114"/>
  <c r="EX114"/>
  <c r="FF114"/>
  <c r="FG114"/>
  <c r="FN114"/>
  <c r="FO114"/>
  <c r="FS114"/>
  <c r="FV114"/>
  <c r="FX114"/>
  <c r="GA114"/>
  <c r="GB114"/>
  <c r="GE114"/>
  <c r="GF114"/>
  <c r="GL114"/>
  <c r="GP114"/>
  <c r="GT114"/>
  <c r="GX114"/>
  <c r="HB114"/>
  <c r="HC114"/>
  <c r="HJ114"/>
  <c r="HM114"/>
  <c r="HN114"/>
  <c r="HO114"/>
  <c r="HP114"/>
  <c r="HQ114"/>
  <c r="HR114"/>
  <c r="HU114"/>
  <c r="HV114"/>
  <c r="HY114"/>
  <c r="HZ114"/>
  <c r="IA114"/>
  <c r="IC114"/>
  <c r="D115"/>
  <c r="K115"/>
  <c r="V115"/>
  <c r="EL115" s="1"/>
  <c r="W115"/>
  <c r="X115"/>
  <c r="Z115"/>
  <c r="AA115"/>
  <c r="AB115"/>
  <c r="AC115"/>
  <c r="AD115"/>
  <c r="AE115"/>
  <c r="AF115"/>
  <c r="AG115"/>
  <c r="AH115"/>
  <c r="AJ115"/>
  <c r="EZ115" s="1"/>
  <c r="AK115"/>
  <c r="AL115"/>
  <c r="AM115"/>
  <c r="AN115"/>
  <c r="FD115" s="1"/>
  <c r="AO115"/>
  <c r="AP115"/>
  <c r="AQ115"/>
  <c r="AR115"/>
  <c r="FH115" s="1"/>
  <c r="AS115"/>
  <c r="AX115"/>
  <c r="AY115"/>
  <c r="BA115"/>
  <c r="FQ115" s="1"/>
  <c r="BB115"/>
  <c r="BC115"/>
  <c r="BD115"/>
  <c r="BE115"/>
  <c r="FU115" s="1"/>
  <c r="BF115"/>
  <c r="BH115"/>
  <c r="BI115"/>
  <c r="BJ115"/>
  <c r="BK115"/>
  <c r="BL115"/>
  <c r="BM115"/>
  <c r="BN115"/>
  <c r="BO115"/>
  <c r="BP115"/>
  <c r="GF115" s="1"/>
  <c r="BQ115"/>
  <c r="BV115"/>
  <c r="BW115"/>
  <c r="BY115"/>
  <c r="BZ115"/>
  <c r="CA115"/>
  <c r="CB115"/>
  <c r="GR116" s="1"/>
  <c r="CC115"/>
  <c r="CD115"/>
  <c r="CF115"/>
  <c r="GV116" s="1"/>
  <c r="CG115"/>
  <c r="GW116" s="1"/>
  <c r="CH115"/>
  <c r="CI115"/>
  <c r="CJ115"/>
  <c r="GZ116" s="1"/>
  <c r="CK115"/>
  <c r="HA116" s="1"/>
  <c r="CL115"/>
  <c r="CM115"/>
  <c r="CN115"/>
  <c r="HD116" s="1"/>
  <c r="CO115"/>
  <c r="HE116" s="1"/>
  <c r="CT115"/>
  <c r="CU115"/>
  <c r="CW115"/>
  <c r="CX115"/>
  <c r="CY115"/>
  <c r="CZ115"/>
  <c r="DA115"/>
  <c r="DB115"/>
  <c r="DD115"/>
  <c r="DE115"/>
  <c r="DF115"/>
  <c r="DG115"/>
  <c r="DH115"/>
  <c r="DI115"/>
  <c r="DJ115"/>
  <c r="DK115"/>
  <c r="DL115"/>
  <c r="DM115"/>
  <c r="DR115"/>
  <c r="DS115"/>
  <c r="DU115"/>
  <c r="DV115"/>
  <c r="DW115"/>
  <c r="DX115"/>
  <c r="DY115"/>
  <c r="DZ115"/>
  <c r="EB115"/>
  <c r="EC115"/>
  <c r="ED115"/>
  <c r="EE115"/>
  <c r="EF115"/>
  <c r="EG115"/>
  <c r="EH115"/>
  <c r="EI115"/>
  <c r="EJ115"/>
  <c r="EK115"/>
  <c r="EM115"/>
  <c r="EN115"/>
  <c r="EP115"/>
  <c r="EQ115"/>
  <c r="ET115"/>
  <c r="EU115"/>
  <c r="EX115"/>
  <c r="FB115"/>
  <c r="FC115"/>
  <c r="FF115"/>
  <c r="FG115"/>
  <c r="FN115"/>
  <c r="FO115"/>
  <c r="FR115"/>
  <c r="FS115"/>
  <c r="FT115"/>
  <c r="FV115"/>
  <c r="FY115"/>
  <c r="FZ115"/>
  <c r="GA115"/>
  <c r="GC115"/>
  <c r="GD115"/>
  <c r="GE115"/>
  <c r="GG115"/>
  <c r="GO115"/>
  <c r="GV115"/>
  <c r="GW115"/>
  <c r="GZ115"/>
  <c r="HA115"/>
  <c r="HD115"/>
  <c r="HE115"/>
  <c r="HJ115"/>
  <c r="HK115"/>
  <c r="HN115"/>
  <c r="HO115"/>
  <c r="HR115"/>
  <c r="HV115"/>
  <c r="HW115"/>
  <c r="HX115"/>
  <c r="HZ115"/>
  <c r="IA115"/>
  <c r="D116"/>
  <c r="K116"/>
  <c r="V116"/>
  <c r="EL116" s="1"/>
  <c r="W116"/>
  <c r="DO116" s="1"/>
  <c r="X116"/>
  <c r="Z116"/>
  <c r="AA116"/>
  <c r="EQ116" s="1"/>
  <c r="AC116"/>
  <c r="AD116"/>
  <c r="AE116"/>
  <c r="AF116"/>
  <c r="AG116"/>
  <c r="AH116"/>
  <c r="AI116"/>
  <c r="AJ116"/>
  <c r="AK116"/>
  <c r="AL116"/>
  <c r="AM116"/>
  <c r="AN116"/>
  <c r="AO116"/>
  <c r="AP116"/>
  <c r="AQ116"/>
  <c r="AR116"/>
  <c r="AS116"/>
  <c r="AX116"/>
  <c r="FN116" s="1"/>
  <c r="AY116"/>
  <c r="FO116" s="1"/>
  <c r="BA116"/>
  <c r="BB116"/>
  <c r="BC116"/>
  <c r="FS116" s="1"/>
  <c r="BD116"/>
  <c r="BE116"/>
  <c r="BF116"/>
  <c r="BH116"/>
  <c r="BI116"/>
  <c r="BJ116"/>
  <c r="BK116"/>
  <c r="GA116" s="1"/>
  <c r="BL116"/>
  <c r="BM116"/>
  <c r="BN116"/>
  <c r="BO116"/>
  <c r="GE116" s="1"/>
  <c r="BP116"/>
  <c r="BQ116"/>
  <c r="BV116"/>
  <c r="BW116"/>
  <c r="GM117" s="1"/>
  <c r="BY116"/>
  <c r="BZ116"/>
  <c r="GP117" s="1"/>
  <c r="CA116"/>
  <c r="CB116"/>
  <c r="CC116"/>
  <c r="CD116"/>
  <c r="GT117" s="1"/>
  <c r="CE116"/>
  <c r="CF116"/>
  <c r="CG116"/>
  <c r="CH116"/>
  <c r="GX117" s="1"/>
  <c r="CI116"/>
  <c r="CJ116"/>
  <c r="CK116"/>
  <c r="CL116"/>
  <c r="HB117" s="1"/>
  <c r="CM116"/>
  <c r="CN116"/>
  <c r="CO116"/>
  <c r="CT116"/>
  <c r="CU116"/>
  <c r="CW116"/>
  <c r="CX116"/>
  <c r="CY116"/>
  <c r="CZ116"/>
  <c r="DA116"/>
  <c r="DB116"/>
  <c r="DC116"/>
  <c r="DD116"/>
  <c r="DE116"/>
  <c r="DF116"/>
  <c r="DG116"/>
  <c r="DH116"/>
  <c r="DI116"/>
  <c r="DJ116"/>
  <c r="DK116"/>
  <c r="DL116"/>
  <c r="DM116"/>
  <c r="DN116"/>
  <c r="DR116"/>
  <c r="DS116"/>
  <c r="DT116"/>
  <c r="DU116"/>
  <c r="DV116"/>
  <c r="DW116"/>
  <c r="DX116"/>
  <c r="DY116"/>
  <c r="DZ116"/>
  <c r="EA116"/>
  <c r="EB116"/>
  <c r="EC116"/>
  <c r="ED116"/>
  <c r="EE116"/>
  <c r="EF116"/>
  <c r="EG116"/>
  <c r="EH116"/>
  <c r="EI116"/>
  <c r="EJ116"/>
  <c r="EK116"/>
  <c r="EP116"/>
  <c r="ES116"/>
  <c r="ET116"/>
  <c r="EU116"/>
  <c r="EV116"/>
  <c r="EW116"/>
  <c r="EX116"/>
  <c r="EZ116"/>
  <c r="FA116"/>
  <c r="FB116"/>
  <c r="FC116"/>
  <c r="FD116"/>
  <c r="FE116"/>
  <c r="FF116"/>
  <c r="FG116"/>
  <c r="FH116"/>
  <c r="FI116"/>
  <c r="FQ116"/>
  <c r="FR116"/>
  <c r="FT116"/>
  <c r="FU116"/>
  <c r="FV116"/>
  <c r="FX116"/>
  <c r="FY116"/>
  <c r="FZ116"/>
  <c r="GB116"/>
  <c r="GC116"/>
  <c r="GD116"/>
  <c r="GF116"/>
  <c r="GG116"/>
  <c r="GM116"/>
  <c r="GP116"/>
  <c r="GT116"/>
  <c r="GX116"/>
  <c r="HB116"/>
  <c r="HK116"/>
  <c r="HM116"/>
  <c r="HP116"/>
  <c r="HQ116"/>
  <c r="HT116"/>
  <c r="HU116"/>
  <c r="HX116"/>
  <c r="HY116"/>
  <c r="IB116"/>
  <c r="IC116"/>
  <c r="D117"/>
  <c r="K117"/>
  <c r="V117"/>
  <c r="W117"/>
  <c r="X117"/>
  <c r="Y117"/>
  <c r="Z117"/>
  <c r="AA117"/>
  <c r="AC117"/>
  <c r="ES117" s="1"/>
  <c r="AD117"/>
  <c r="AE117"/>
  <c r="AF117"/>
  <c r="AG117"/>
  <c r="AH117"/>
  <c r="AJ117"/>
  <c r="EZ129" s="1"/>
  <c r="AK117"/>
  <c r="AL117"/>
  <c r="AM117"/>
  <c r="AN117"/>
  <c r="FD129" s="1"/>
  <c r="AO117"/>
  <c r="FE117" s="1"/>
  <c r="AP117"/>
  <c r="AQ117"/>
  <c r="AR117"/>
  <c r="FH129" s="1"/>
  <c r="AS117"/>
  <c r="FI117" s="1"/>
  <c r="AX117"/>
  <c r="AY117"/>
  <c r="BA117"/>
  <c r="FQ129" s="1"/>
  <c r="BB117"/>
  <c r="BC117"/>
  <c r="BD117"/>
  <c r="BE117"/>
  <c r="FU129" s="1"/>
  <c r="BF117"/>
  <c r="BH117"/>
  <c r="FX117" s="1"/>
  <c r="BI117"/>
  <c r="FY129" s="1"/>
  <c r="BJ117"/>
  <c r="BK117"/>
  <c r="BL117"/>
  <c r="GB117" s="1"/>
  <c r="BM117"/>
  <c r="GC129" s="1"/>
  <c r="BN117"/>
  <c r="BO117"/>
  <c r="BP117"/>
  <c r="GF117" s="1"/>
  <c r="BQ117"/>
  <c r="GG129" s="1"/>
  <c r="BV117"/>
  <c r="BW117"/>
  <c r="BY117"/>
  <c r="GO118" s="1"/>
  <c r="BZ117"/>
  <c r="CA117"/>
  <c r="CB117"/>
  <c r="GR118" s="1"/>
  <c r="CC117"/>
  <c r="GS118" s="1"/>
  <c r="CD117"/>
  <c r="CF117"/>
  <c r="CG117"/>
  <c r="GW118" s="1"/>
  <c r="CH117"/>
  <c r="CI117"/>
  <c r="CJ117"/>
  <c r="CK117"/>
  <c r="HA118" s="1"/>
  <c r="CL117"/>
  <c r="CM117"/>
  <c r="CN117"/>
  <c r="CO117"/>
  <c r="HE118" s="1"/>
  <c r="CT117"/>
  <c r="CU117"/>
  <c r="CW117"/>
  <c r="CX117"/>
  <c r="CY117"/>
  <c r="CZ117"/>
  <c r="DA117"/>
  <c r="DB117"/>
  <c r="DD117"/>
  <c r="DE117"/>
  <c r="DF117"/>
  <c r="DG117"/>
  <c r="DH117"/>
  <c r="DI117"/>
  <c r="DJ117"/>
  <c r="DK117"/>
  <c r="DL117"/>
  <c r="DM117"/>
  <c r="DR117"/>
  <c r="DS117"/>
  <c r="DT117"/>
  <c r="DU117"/>
  <c r="DV117"/>
  <c r="DW117"/>
  <c r="DX117"/>
  <c r="DY117"/>
  <c r="DZ117"/>
  <c r="EB117"/>
  <c r="EC117"/>
  <c r="ED117"/>
  <c r="EE117"/>
  <c r="EF117"/>
  <c r="EG117"/>
  <c r="EH117"/>
  <c r="EI117"/>
  <c r="EJ117"/>
  <c r="EK117"/>
  <c r="EL117"/>
  <c r="EM117"/>
  <c r="EP117"/>
  <c r="EQ117"/>
  <c r="ET117"/>
  <c r="EU117"/>
  <c r="EX117"/>
  <c r="FB117"/>
  <c r="FC117"/>
  <c r="FF117"/>
  <c r="FG117"/>
  <c r="FN117"/>
  <c r="FO117"/>
  <c r="FR117"/>
  <c r="FS117"/>
  <c r="FT117"/>
  <c r="FV117"/>
  <c r="FZ117"/>
  <c r="GA117"/>
  <c r="GD117"/>
  <c r="GE117"/>
  <c r="GG117"/>
  <c r="GO117"/>
  <c r="GR117"/>
  <c r="GW117"/>
  <c r="HA117"/>
  <c r="HE117"/>
  <c r="HJ117"/>
  <c r="HK117"/>
  <c r="HN117"/>
  <c r="HO117"/>
  <c r="HR117"/>
  <c r="HT117"/>
  <c r="HV117"/>
  <c r="HW117"/>
  <c r="HX117"/>
  <c r="HZ117"/>
  <c r="IA117"/>
  <c r="IB117"/>
  <c r="D118"/>
  <c r="K118"/>
  <c r="V118"/>
  <c r="W118"/>
  <c r="X118"/>
  <c r="Z118"/>
  <c r="EP130" s="1"/>
  <c r="AA118"/>
  <c r="AC118"/>
  <c r="AD118"/>
  <c r="ET118" s="1"/>
  <c r="AE118"/>
  <c r="EU130" s="1"/>
  <c r="AF118"/>
  <c r="AG118"/>
  <c r="AH118"/>
  <c r="EX118" s="1"/>
  <c r="AJ118"/>
  <c r="AK118"/>
  <c r="AL118"/>
  <c r="FB118" s="1"/>
  <c r="AM118"/>
  <c r="AN118"/>
  <c r="AO118"/>
  <c r="AP118"/>
  <c r="FF118" s="1"/>
  <c r="AQ118"/>
  <c r="FG130" s="1"/>
  <c r="AR118"/>
  <c r="AS118"/>
  <c r="AT118"/>
  <c r="AX118"/>
  <c r="AY118"/>
  <c r="BA118"/>
  <c r="BB118"/>
  <c r="FR118" s="1"/>
  <c r="BC118"/>
  <c r="BD118"/>
  <c r="BE118"/>
  <c r="BF118"/>
  <c r="FV118" s="1"/>
  <c r="BH118"/>
  <c r="BI118"/>
  <c r="BJ118"/>
  <c r="BK118"/>
  <c r="BL118"/>
  <c r="BM118"/>
  <c r="BN118"/>
  <c r="BO118"/>
  <c r="BP118"/>
  <c r="BQ118"/>
  <c r="BV118"/>
  <c r="GL119" s="1"/>
  <c r="BW118"/>
  <c r="BY118"/>
  <c r="BZ118"/>
  <c r="GP119" s="1"/>
  <c r="CA118"/>
  <c r="GQ119" s="1"/>
  <c r="CB118"/>
  <c r="CC118"/>
  <c r="CD118"/>
  <c r="GT119" s="1"/>
  <c r="CF118"/>
  <c r="CG118"/>
  <c r="CH118"/>
  <c r="GX119" s="1"/>
  <c r="CI118"/>
  <c r="GY119" s="1"/>
  <c r="CJ118"/>
  <c r="CK118"/>
  <c r="CL118"/>
  <c r="HB119" s="1"/>
  <c r="CM118"/>
  <c r="HC119" s="1"/>
  <c r="CN118"/>
  <c r="CO118"/>
  <c r="CT118"/>
  <c r="CU118"/>
  <c r="CW118"/>
  <c r="CX118"/>
  <c r="CY118"/>
  <c r="CZ118"/>
  <c r="DA118"/>
  <c r="DB118"/>
  <c r="DD118"/>
  <c r="DE118"/>
  <c r="DF118"/>
  <c r="DG118"/>
  <c r="DH118"/>
  <c r="DI118"/>
  <c r="DJ118"/>
  <c r="DK118"/>
  <c r="DL118"/>
  <c r="DM118"/>
  <c r="DN118"/>
  <c r="DR118"/>
  <c r="DS118"/>
  <c r="DT118"/>
  <c r="DU118"/>
  <c r="DV118"/>
  <c r="DW118"/>
  <c r="DX118"/>
  <c r="DY118"/>
  <c r="DZ118"/>
  <c r="EA118"/>
  <c r="EB118"/>
  <c r="EC118"/>
  <c r="ED118"/>
  <c r="EE118"/>
  <c r="EF118"/>
  <c r="EG118"/>
  <c r="EH118"/>
  <c r="EI118"/>
  <c r="EJ118"/>
  <c r="EK118"/>
  <c r="EL118"/>
  <c r="EN118"/>
  <c r="EP118"/>
  <c r="EQ118"/>
  <c r="ES118"/>
  <c r="EU118"/>
  <c r="EV118"/>
  <c r="EW118"/>
  <c r="EZ118"/>
  <c r="FA118"/>
  <c r="FD118"/>
  <c r="FE118"/>
  <c r="FG118"/>
  <c r="FH118"/>
  <c r="FI118"/>
  <c r="FN118"/>
  <c r="FQ118"/>
  <c r="FS118"/>
  <c r="FT118"/>
  <c r="FU118"/>
  <c r="FX118"/>
  <c r="FY118"/>
  <c r="FZ118"/>
  <c r="GA118"/>
  <c r="GB118"/>
  <c r="GC118"/>
  <c r="GD118"/>
  <c r="GE118"/>
  <c r="GF118"/>
  <c r="GG118"/>
  <c r="GP118"/>
  <c r="GQ118"/>
  <c r="GT118"/>
  <c r="GX118"/>
  <c r="GY118"/>
  <c r="HB118"/>
  <c r="HC118"/>
  <c r="HM118"/>
  <c r="HN118"/>
  <c r="HP118"/>
  <c r="HQ118"/>
  <c r="HR118"/>
  <c r="HT118"/>
  <c r="HU118"/>
  <c r="HV118"/>
  <c r="HX118"/>
  <c r="HY118"/>
  <c r="HZ118"/>
  <c r="IB118"/>
  <c r="IC118"/>
  <c r="D119"/>
  <c r="CV119" s="1"/>
  <c r="K119"/>
  <c r="V119"/>
  <c r="W119"/>
  <c r="X119"/>
  <c r="Z119"/>
  <c r="AA119"/>
  <c r="AC119"/>
  <c r="AD119"/>
  <c r="AE119"/>
  <c r="AF119"/>
  <c r="EV119" s="1"/>
  <c r="AG119"/>
  <c r="EW119" s="1"/>
  <c r="AH119"/>
  <c r="AJ119"/>
  <c r="AK119"/>
  <c r="FA119" s="1"/>
  <c r="AL119"/>
  <c r="AM119"/>
  <c r="AN119"/>
  <c r="AO119"/>
  <c r="FE119" s="1"/>
  <c r="AP119"/>
  <c r="AQ119"/>
  <c r="AR119"/>
  <c r="AS119"/>
  <c r="FI119" s="1"/>
  <c r="AX119"/>
  <c r="AY119"/>
  <c r="AZ119"/>
  <c r="BA119"/>
  <c r="BB119"/>
  <c r="BC119"/>
  <c r="BD119"/>
  <c r="FT119" s="1"/>
  <c r="BE119"/>
  <c r="FU119" s="1"/>
  <c r="BF119"/>
  <c r="BH119"/>
  <c r="FX119" s="1"/>
  <c r="BI119"/>
  <c r="FY119" s="1"/>
  <c r="BJ119"/>
  <c r="BK119"/>
  <c r="BL119"/>
  <c r="GB119" s="1"/>
  <c r="BM119"/>
  <c r="GC119" s="1"/>
  <c r="BN119"/>
  <c r="BO119"/>
  <c r="BP119"/>
  <c r="GF119" s="1"/>
  <c r="BQ119"/>
  <c r="GG119" s="1"/>
  <c r="BV119"/>
  <c r="BW119"/>
  <c r="BX119"/>
  <c r="BY119"/>
  <c r="BZ119"/>
  <c r="CA119"/>
  <c r="CB119"/>
  <c r="HP119" s="1"/>
  <c r="CC119"/>
  <c r="CD119"/>
  <c r="CF119"/>
  <c r="CG119"/>
  <c r="CH119"/>
  <c r="CI119"/>
  <c r="CJ119"/>
  <c r="HX119" s="1"/>
  <c r="CK119"/>
  <c r="CL119"/>
  <c r="CM119"/>
  <c r="CN119"/>
  <c r="CO119"/>
  <c r="CT119"/>
  <c r="CU119"/>
  <c r="CW119"/>
  <c r="CX119"/>
  <c r="CY119"/>
  <c r="CZ119"/>
  <c r="DA119"/>
  <c r="DB119"/>
  <c r="DD119"/>
  <c r="DE119"/>
  <c r="DF119"/>
  <c r="DG119"/>
  <c r="DH119"/>
  <c r="DI119"/>
  <c r="DJ119"/>
  <c r="DK119"/>
  <c r="DL119"/>
  <c r="DM119"/>
  <c r="DR119"/>
  <c r="DS119"/>
  <c r="DT119"/>
  <c r="DU119"/>
  <c r="DV119"/>
  <c r="DW119"/>
  <c r="DX119"/>
  <c r="DY119"/>
  <c r="DZ119"/>
  <c r="EB119"/>
  <c r="EC119"/>
  <c r="ED119"/>
  <c r="EE119"/>
  <c r="EF119"/>
  <c r="EG119"/>
  <c r="EH119"/>
  <c r="EI119"/>
  <c r="EJ119"/>
  <c r="EK119"/>
  <c r="EL119"/>
  <c r="EM119"/>
  <c r="EP119"/>
  <c r="EQ119"/>
  <c r="ET119"/>
  <c r="EU119"/>
  <c r="EX119"/>
  <c r="EZ119"/>
  <c r="FB119"/>
  <c r="FC119"/>
  <c r="FD119"/>
  <c r="FF119"/>
  <c r="FG119"/>
  <c r="FH119"/>
  <c r="FN119"/>
  <c r="FO119"/>
  <c r="FQ119"/>
  <c r="FR119"/>
  <c r="FS119"/>
  <c r="FV119"/>
  <c r="FZ119"/>
  <c r="GA119"/>
  <c r="GD119"/>
  <c r="GE119"/>
  <c r="GO119"/>
  <c r="GS119"/>
  <c r="GZ119"/>
  <c r="HA119"/>
  <c r="HJ119"/>
  <c r="HK119"/>
  <c r="HL119"/>
  <c r="HN119"/>
  <c r="HO119"/>
  <c r="HR119"/>
  <c r="HU119"/>
  <c r="HV119"/>
  <c r="HW119"/>
  <c r="HZ119"/>
  <c r="IA119"/>
  <c r="D120"/>
  <c r="K120"/>
  <c r="CE122" s="1"/>
  <c r="V120"/>
  <c r="W120"/>
  <c r="DO120" s="1"/>
  <c r="X120"/>
  <c r="Z120"/>
  <c r="EP120" s="1"/>
  <c r="AA120"/>
  <c r="EQ120" s="1"/>
  <c r="AC120"/>
  <c r="AD120"/>
  <c r="AE120"/>
  <c r="EU120" s="1"/>
  <c r="AF120"/>
  <c r="AG120"/>
  <c r="AH120"/>
  <c r="AJ120"/>
  <c r="AK120"/>
  <c r="AL120"/>
  <c r="FB120" s="1"/>
  <c r="AM120"/>
  <c r="FC120" s="1"/>
  <c r="AN120"/>
  <c r="AO120"/>
  <c r="AP120"/>
  <c r="FF120" s="1"/>
  <c r="AQ120"/>
  <c r="FG120" s="1"/>
  <c r="AR120"/>
  <c r="AS120"/>
  <c r="AX120"/>
  <c r="AY120"/>
  <c r="AZ120"/>
  <c r="BA120"/>
  <c r="BB120"/>
  <c r="BC120"/>
  <c r="FS120" s="1"/>
  <c r="BD120"/>
  <c r="FT120" s="1"/>
  <c r="BE120"/>
  <c r="BF120"/>
  <c r="BH120"/>
  <c r="FX120" s="1"/>
  <c r="BI120"/>
  <c r="FY132" s="1"/>
  <c r="BJ120"/>
  <c r="BK120"/>
  <c r="GA120" s="1"/>
  <c r="BL120"/>
  <c r="GB120" s="1"/>
  <c r="BM120"/>
  <c r="BN120"/>
  <c r="BO120"/>
  <c r="GE120" s="1"/>
  <c r="BP120"/>
  <c r="GF120" s="1"/>
  <c r="BQ120"/>
  <c r="GG132" s="1"/>
  <c r="BV120"/>
  <c r="BW120"/>
  <c r="BY120"/>
  <c r="BZ120"/>
  <c r="CA120"/>
  <c r="CB120"/>
  <c r="CC120"/>
  <c r="CD120"/>
  <c r="CF120"/>
  <c r="CG120"/>
  <c r="CH120"/>
  <c r="CI120"/>
  <c r="CJ120"/>
  <c r="CK120"/>
  <c r="CL120"/>
  <c r="CM120"/>
  <c r="CN120"/>
  <c r="CO120"/>
  <c r="CP120"/>
  <c r="CT120"/>
  <c r="CU120"/>
  <c r="CW120"/>
  <c r="CX120"/>
  <c r="CY120"/>
  <c r="CZ120"/>
  <c r="DA120"/>
  <c r="DB120"/>
  <c r="DD120"/>
  <c r="DE120"/>
  <c r="DF120"/>
  <c r="DG120"/>
  <c r="DH120"/>
  <c r="DI120"/>
  <c r="DJ120"/>
  <c r="DK120"/>
  <c r="DL120"/>
  <c r="DM120"/>
  <c r="DN120"/>
  <c r="DR120"/>
  <c r="DS120"/>
  <c r="DT120"/>
  <c r="DU120"/>
  <c r="DV120"/>
  <c r="DW120"/>
  <c r="DX120"/>
  <c r="DY120"/>
  <c r="DZ120"/>
  <c r="EA120"/>
  <c r="EB120"/>
  <c r="EC120"/>
  <c r="ED120"/>
  <c r="EE120"/>
  <c r="EF120"/>
  <c r="EG120"/>
  <c r="EH120"/>
  <c r="EI120"/>
  <c r="EJ120"/>
  <c r="EK120"/>
  <c r="EN120"/>
  <c r="ES120"/>
  <c r="EV120"/>
  <c r="EW120"/>
  <c r="EZ120"/>
  <c r="FA120"/>
  <c r="FD120"/>
  <c r="FE120"/>
  <c r="FH120"/>
  <c r="FI120"/>
  <c r="FN120"/>
  <c r="FR120"/>
  <c r="FV120"/>
  <c r="FY120"/>
  <c r="FZ120"/>
  <c r="GD120"/>
  <c r="GG120"/>
  <c r="GL120"/>
  <c r="GM120"/>
  <c r="GP120"/>
  <c r="GQ120"/>
  <c r="GY120"/>
  <c r="HC120"/>
  <c r="HO120"/>
  <c r="HP120"/>
  <c r="HT120"/>
  <c r="HW120"/>
  <c r="HX120"/>
  <c r="IB120"/>
  <c r="D121"/>
  <c r="K121"/>
  <c r="CE123" s="1"/>
  <c r="GU123" s="1"/>
  <c r="V121"/>
  <c r="W121"/>
  <c r="DO121" s="1"/>
  <c r="X121"/>
  <c r="Z121"/>
  <c r="EP121" s="1"/>
  <c r="AA121"/>
  <c r="EQ121" s="1"/>
  <c r="AC121"/>
  <c r="AD121"/>
  <c r="ET121" s="1"/>
  <c r="AE121"/>
  <c r="EU121" s="1"/>
  <c r="AF121"/>
  <c r="AG121"/>
  <c r="AH121"/>
  <c r="EX121" s="1"/>
  <c r="AJ121"/>
  <c r="EZ133" s="1"/>
  <c r="AK121"/>
  <c r="AL121"/>
  <c r="FB121" s="1"/>
  <c r="AM121"/>
  <c r="FC121" s="1"/>
  <c r="AN121"/>
  <c r="AO121"/>
  <c r="AP121"/>
  <c r="FF121" s="1"/>
  <c r="AQ121"/>
  <c r="FG121" s="1"/>
  <c r="AR121"/>
  <c r="FH133" s="1"/>
  <c r="AS121"/>
  <c r="AX121"/>
  <c r="AY121"/>
  <c r="FO121" s="1"/>
  <c r="BA121"/>
  <c r="FQ133" s="1"/>
  <c r="BB121"/>
  <c r="BC121"/>
  <c r="FS121" s="1"/>
  <c r="BD121"/>
  <c r="FT121" s="1"/>
  <c r="BE121"/>
  <c r="BF121"/>
  <c r="BH121"/>
  <c r="BI121"/>
  <c r="BJ121"/>
  <c r="BK121"/>
  <c r="GA121" s="1"/>
  <c r="BL121"/>
  <c r="BM121"/>
  <c r="BN121"/>
  <c r="BO121"/>
  <c r="GE121" s="1"/>
  <c r="BP121"/>
  <c r="BQ121"/>
  <c r="BV121"/>
  <c r="BW121"/>
  <c r="BY121"/>
  <c r="BZ121"/>
  <c r="CA121"/>
  <c r="CB121"/>
  <c r="GR121" s="1"/>
  <c r="CC121"/>
  <c r="CD121"/>
  <c r="CF121"/>
  <c r="GV121" s="1"/>
  <c r="CG121"/>
  <c r="CH121"/>
  <c r="HV121" s="1"/>
  <c r="CI121"/>
  <c r="CJ121"/>
  <c r="GZ121" s="1"/>
  <c r="CK121"/>
  <c r="CL121"/>
  <c r="HZ121" s="1"/>
  <c r="CM121"/>
  <c r="CN121"/>
  <c r="HD121" s="1"/>
  <c r="CO121"/>
  <c r="CT121"/>
  <c r="CU121"/>
  <c r="CV121"/>
  <c r="CW121"/>
  <c r="CX121"/>
  <c r="CY121"/>
  <c r="CZ121"/>
  <c r="DA121"/>
  <c r="DB121"/>
  <c r="DC121"/>
  <c r="DD121"/>
  <c r="DE121"/>
  <c r="DF121"/>
  <c r="DG121"/>
  <c r="DH121"/>
  <c r="DI121"/>
  <c r="DJ121"/>
  <c r="DK121"/>
  <c r="DL121"/>
  <c r="DM121"/>
  <c r="DP121"/>
  <c r="DR121"/>
  <c r="DS121"/>
  <c r="DT121"/>
  <c r="DU121"/>
  <c r="DV121"/>
  <c r="DW121"/>
  <c r="DX121"/>
  <c r="DY121"/>
  <c r="DZ121"/>
  <c r="EA121"/>
  <c r="EB121"/>
  <c r="EC121"/>
  <c r="ED121"/>
  <c r="EE121"/>
  <c r="EF121"/>
  <c r="EG121"/>
  <c r="EH121"/>
  <c r="EI121"/>
  <c r="EJ121"/>
  <c r="EK121"/>
  <c r="EN121"/>
  <c r="ES121"/>
  <c r="EW121"/>
  <c r="EZ121"/>
  <c r="FN121"/>
  <c r="FQ121"/>
  <c r="FR121"/>
  <c r="FV121"/>
  <c r="FY121"/>
  <c r="FZ121"/>
  <c r="GC121"/>
  <c r="GD121"/>
  <c r="GG121"/>
  <c r="GM121"/>
  <c r="GQ121"/>
  <c r="GX121"/>
  <c r="GY121"/>
  <c r="HC121"/>
  <c r="HK121"/>
  <c r="HO121"/>
  <c r="HP121"/>
  <c r="HT121"/>
  <c r="HW121"/>
  <c r="HX121"/>
  <c r="IA121"/>
  <c r="IB121"/>
  <c r="D122"/>
  <c r="K122"/>
  <c r="CE124" s="1"/>
  <c r="V122"/>
  <c r="W122"/>
  <c r="DO122" s="1"/>
  <c r="X122"/>
  <c r="Z122"/>
  <c r="EP122" s="1"/>
  <c r="AA122"/>
  <c r="EQ122" s="1"/>
  <c r="AC122"/>
  <c r="AD122"/>
  <c r="ET122" s="1"/>
  <c r="AE122"/>
  <c r="EU122" s="1"/>
  <c r="AF122"/>
  <c r="AG122"/>
  <c r="AH122"/>
  <c r="EX122" s="1"/>
  <c r="AI122"/>
  <c r="AJ122"/>
  <c r="AK122"/>
  <c r="AL122"/>
  <c r="FB122" s="1"/>
  <c r="AM122"/>
  <c r="FC122" s="1"/>
  <c r="AN122"/>
  <c r="AO122"/>
  <c r="AP122"/>
  <c r="FF122" s="1"/>
  <c r="AQ122"/>
  <c r="FG122" s="1"/>
  <c r="AR122"/>
  <c r="AS122"/>
  <c r="AX122"/>
  <c r="AY122"/>
  <c r="BA122"/>
  <c r="BB122"/>
  <c r="BC122"/>
  <c r="BD122"/>
  <c r="FT122" s="1"/>
  <c r="BE122"/>
  <c r="BF122"/>
  <c r="BH122"/>
  <c r="FX122" s="1"/>
  <c r="BI122"/>
  <c r="FY134" s="1"/>
  <c r="BJ122"/>
  <c r="BK122"/>
  <c r="BL122"/>
  <c r="GB122" s="1"/>
  <c r="BM122"/>
  <c r="BN122"/>
  <c r="BO122"/>
  <c r="BP122"/>
  <c r="GF122" s="1"/>
  <c r="BQ122"/>
  <c r="GG134" s="1"/>
  <c r="BV122"/>
  <c r="BW122"/>
  <c r="BX122"/>
  <c r="BY122"/>
  <c r="BZ122"/>
  <c r="CA122"/>
  <c r="CB122"/>
  <c r="GR122" s="1"/>
  <c r="CC122"/>
  <c r="CD122"/>
  <c r="CF122"/>
  <c r="GV122" s="1"/>
  <c r="CG122"/>
  <c r="CH122"/>
  <c r="CI122"/>
  <c r="CJ122"/>
  <c r="GZ122" s="1"/>
  <c r="CK122"/>
  <c r="CL122"/>
  <c r="CM122"/>
  <c r="CN122"/>
  <c r="HD122" s="1"/>
  <c r="CO122"/>
  <c r="CR122"/>
  <c r="CT122"/>
  <c r="CU122"/>
  <c r="CV122"/>
  <c r="CW122"/>
  <c r="CX122"/>
  <c r="CY122"/>
  <c r="CZ122"/>
  <c r="DA122"/>
  <c r="DB122"/>
  <c r="DC122"/>
  <c r="DD122"/>
  <c r="DE122"/>
  <c r="DF122"/>
  <c r="DG122"/>
  <c r="DH122"/>
  <c r="DI122"/>
  <c r="DJ122"/>
  <c r="DK122"/>
  <c r="DL122"/>
  <c r="DM122"/>
  <c r="DP122"/>
  <c r="DR122"/>
  <c r="DS122"/>
  <c r="DT122"/>
  <c r="DU122"/>
  <c r="DV122"/>
  <c r="DW122"/>
  <c r="DX122"/>
  <c r="DY122"/>
  <c r="DZ122"/>
  <c r="EA122"/>
  <c r="EB122"/>
  <c r="EC122"/>
  <c r="ED122"/>
  <c r="EE122"/>
  <c r="EF122"/>
  <c r="EG122"/>
  <c r="EH122"/>
  <c r="EI122"/>
  <c r="EJ122"/>
  <c r="EK122"/>
  <c r="EN122"/>
  <c r="ES122"/>
  <c r="EV122"/>
  <c r="EW122"/>
  <c r="EZ122"/>
  <c r="FA122"/>
  <c r="FD122"/>
  <c r="FE122"/>
  <c r="FH122"/>
  <c r="FI122"/>
  <c r="FR122"/>
  <c r="FV122"/>
  <c r="FZ122"/>
  <c r="GD122"/>
  <c r="GG122"/>
  <c r="GM122"/>
  <c r="GP122"/>
  <c r="GQ122"/>
  <c r="GY122"/>
  <c r="HC122"/>
  <c r="HK122"/>
  <c r="HO122"/>
  <c r="HP122"/>
  <c r="HT122"/>
  <c r="HW122"/>
  <c r="HX122"/>
  <c r="IB122"/>
  <c r="D123"/>
  <c r="K123"/>
  <c r="CE125" s="1"/>
  <c r="V123"/>
  <c r="W123"/>
  <c r="EM123" s="1"/>
  <c r="X123"/>
  <c r="Z123"/>
  <c r="EP123" s="1"/>
  <c r="AA123"/>
  <c r="EQ123" s="1"/>
  <c r="AC123"/>
  <c r="AD123"/>
  <c r="ET123" s="1"/>
  <c r="AE123"/>
  <c r="EU123" s="1"/>
  <c r="AF123"/>
  <c r="EV135" s="1"/>
  <c r="AG123"/>
  <c r="AH123"/>
  <c r="EX123" s="1"/>
  <c r="AJ123"/>
  <c r="AK123"/>
  <c r="AL123"/>
  <c r="FB123" s="1"/>
  <c r="AM123"/>
  <c r="FC123" s="1"/>
  <c r="AN123"/>
  <c r="FD135" s="1"/>
  <c r="AO123"/>
  <c r="AP123"/>
  <c r="FF123" s="1"/>
  <c r="AQ123"/>
  <c r="FG123" s="1"/>
  <c r="AR123"/>
  <c r="AS123"/>
  <c r="AX123"/>
  <c r="AY123"/>
  <c r="FO123" s="1"/>
  <c r="BA123"/>
  <c r="BB123"/>
  <c r="BC123"/>
  <c r="FS123" s="1"/>
  <c r="BD123"/>
  <c r="BE123"/>
  <c r="FU135" s="1"/>
  <c r="BF123"/>
  <c r="BH123"/>
  <c r="FX123" s="1"/>
  <c r="BI123"/>
  <c r="BJ123"/>
  <c r="BK123"/>
  <c r="GA123" s="1"/>
  <c r="BL123"/>
  <c r="GB123" s="1"/>
  <c r="BM123"/>
  <c r="BN123"/>
  <c r="BO123"/>
  <c r="GE123" s="1"/>
  <c r="BP123"/>
  <c r="GF123" s="1"/>
  <c r="BQ123"/>
  <c r="BV123"/>
  <c r="BW123"/>
  <c r="BX123"/>
  <c r="GN123" s="1"/>
  <c r="BY123"/>
  <c r="BZ123"/>
  <c r="CA123"/>
  <c r="CB123"/>
  <c r="GR123" s="1"/>
  <c r="CC123"/>
  <c r="CD123"/>
  <c r="CF123"/>
  <c r="GV123" s="1"/>
  <c r="CG123"/>
  <c r="CH123"/>
  <c r="CI123"/>
  <c r="CJ123"/>
  <c r="GZ123" s="1"/>
  <c r="CK123"/>
  <c r="CL123"/>
  <c r="CM123"/>
  <c r="CN123"/>
  <c r="HD123" s="1"/>
  <c r="CO123"/>
  <c r="CP123"/>
  <c r="CR123"/>
  <c r="CT123"/>
  <c r="CU123"/>
  <c r="CV123"/>
  <c r="CW123"/>
  <c r="CX123"/>
  <c r="CY123"/>
  <c r="CZ123"/>
  <c r="DA123"/>
  <c r="DB123"/>
  <c r="DC123"/>
  <c r="DD123"/>
  <c r="DE123"/>
  <c r="DF123"/>
  <c r="DG123"/>
  <c r="DH123"/>
  <c r="DI123"/>
  <c r="DJ123"/>
  <c r="DK123"/>
  <c r="DL123"/>
  <c r="DM123"/>
  <c r="DP123"/>
  <c r="DR123"/>
  <c r="DS123"/>
  <c r="DT123"/>
  <c r="DU123"/>
  <c r="DV123"/>
  <c r="DW123"/>
  <c r="DX123"/>
  <c r="DY123"/>
  <c r="DZ123"/>
  <c r="EB123"/>
  <c r="EC123"/>
  <c r="ED123"/>
  <c r="EE123"/>
  <c r="EF123"/>
  <c r="EG123"/>
  <c r="EH123"/>
  <c r="EI123"/>
  <c r="EJ123"/>
  <c r="EK123"/>
  <c r="EN123"/>
  <c r="ES123"/>
  <c r="EV123"/>
  <c r="FA123"/>
  <c r="FD123"/>
  <c r="FE123"/>
  <c r="FI123"/>
  <c r="FN123"/>
  <c r="FR123"/>
  <c r="FU123"/>
  <c r="FV123"/>
  <c r="FZ123"/>
  <c r="GC123"/>
  <c r="GD123"/>
  <c r="GM123"/>
  <c r="GQ123"/>
  <c r="GY123"/>
  <c r="HB123"/>
  <c r="HC123"/>
  <c r="HK123"/>
  <c r="HO123"/>
  <c r="HP123"/>
  <c r="HW123"/>
  <c r="HX123"/>
  <c r="IA123"/>
  <c r="D124"/>
  <c r="K124"/>
  <c r="CE126" s="1"/>
  <c r="V124"/>
  <c r="W124"/>
  <c r="X124"/>
  <c r="Z124"/>
  <c r="AA124"/>
  <c r="EQ124" s="1"/>
  <c r="AC124"/>
  <c r="AD124"/>
  <c r="AE124"/>
  <c r="AF124"/>
  <c r="EV136" s="1"/>
  <c r="AG124"/>
  <c r="AH124"/>
  <c r="AJ124"/>
  <c r="AK124"/>
  <c r="AL124"/>
  <c r="AM124"/>
  <c r="AN124"/>
  <c r="FD136" s="1"/>
  <c r="AO124"/>
  <c r="AP124"/>
  <c r="AQ124"/>
  <c r="AR124"/>
  <c r="AS124"/>
  <c r="AX124"/>
  <c r="AY124"/>
  <c r="FO124" s="1"/>
  <c r="BA124"/>
  <c r="FQ124" s="1"/>
  <c r="BB124"/>
  <c r="BC124"/>
  <c r="FS124" s="1"/>
  <c r="BD124"/>
  <c r="FT124" s="1"/>
  <c r="BE124"/>
  <c r="BF124"/>
  <c r="BH124"/>
  <c r="FX124" s="1"/>
  <c r="BI124"/>
  <c r="BJ124"/>
  <c r="BK124"/>
  <c r="GA124" s="1"/>
  <c r="BL124"/>
  <c r="GB124" s="1"/>
  <c r="BM124"/>
  <c r="BN124"/>
  <c r="BO124"/>
  <c r="GE124" s="1"/>
  <c r="BP124"/>
  <c r="GF124" s="1"/>
  <c r="BQ124"/>
  <c r="BV124"/>
  <c r="BW124"/>
  <c r="BX124"/>
  <c r="GN124" s="1"/>
  <c r="BY124"/>
  <c r="BZ124"/>
  <c r="CA124"/>
  <c r="CB124"/>
  <c r="GR124" s="1"/>
  <c r="CC124"/>
  <c r="CD124"/>
  <c r="CF124"/>
  <c r="GV124" s="1"/>
  <c r="CG124"/>
  <c r="CH124"/>
  <c r="HV124" s="1"/>
  <c r="CI124"/>
  <c r="CJ124"/>
  <c r="GZ124" s="1"/>
  <c r="CK124"/>
  <c r="CL124"/>
  <c r="HZ124" s="1"/>
  <c r="CM124"/>
  <c r="CN124"/>
  <c r="HD124" s="1"/>
  <c r="CO124"/>
  <c r="CR124"/>
  <c r="HH124" s="1"/>
  <c r="CT124"/>
  <c r="CU124"/>
  <c r="CV124"/>
  <c r="CW124"/>
  <c r="CX124"/>
  <c r="CY124"/>
  <c r="CZ124"/>
  <c r="DA124"/>
  <c r="DB124"/>
  <c r="DC124"/>
  <c r="DD124"/>
  <c r="DE124"/>
  <c r="DF124"/>
  <c r="DG124"/>
  <c r="DH124"/>
  <c r="DI124"/>
  <c r="DJ124"/>
  <c r="DK124"/>
  <c r="DL124"/>
  <c r="DM124"/>
  <c r="DN124"/>
  <c r="DP124"/>
  <c r="DR124"/>
  <c r="DS124"/>
  <c r="DT124"/>
  <c r="DU124"/>
  <c r="DV124"/>
  <c r="DW124"/>
  <c r="DX124"/>
  <c r="DY124"/>
  <c r="DZ124"/>
  <c r="EA124"/>
  <c r="EB124"/>
  <c r="EC124"/>
  <c r="ED124"/>
  <c r="EE124"/>
  <c r="EF124"/>
  <c r="EG124"/>
  <c r="EH124"/>
  <c r="EI124"/>
  <c r="EJ124"/>
  <c r="EK124"/>
  <c r="EN124"/>
  <c r="ES124"/>
  <c r="EV124"/>
  <c r="EW124"/>
  <c r="FA124"/>
  <c r="FD124"/>
  <c r="FE124"/>
  <c r="FI124"/>
  <c r="FN124"/>
  <c r="FU124"/>
  <c r="FV124"/>
  <c r="FY124"/>
  <c r="GC124"/>
  <c r="GD124"/>
  <c r="GG124"/>
  <c r="GL124"/>
  <c r="GM124"/>
  <c r="GQ124"/>
  <c r="GY124"/>
  <c r="HC124"/>
  <c r="HO124"/>
  <c r="HP124"/>
  <c r="HT124"/>
  <c r="HW124"/>
  <c r="HX124"/>
  <c r="IA124"/>
  <c r="IB124"/>
  <c r="D125"/>
  <c r="K125"/>
  <c r="CE127" s="1"/>
  <c r="GU127" s="1"/>
  <c r="V125"/>
  <c r="W125"/>
  <c r="X125"/>
  <c r="Z125"/>
  <c r="EP125" s="1"/>
  <c r="AA125"/>
  <c r="EQ125" s="1"/>
  <c r="AC125"/>
  <c r="AD125"/>
  <c r="ET125" s="1"/>
  <c r="AE125"/>
  <c r="EU125" s="1"/>
  <c r="AF125"/>
  <c r="AG125"/>
  <c r="AH125"/>
  <c r="EX125" s="1"/>
  <c r="AJ125"/>
  <c r="AK125"/>
  <c r="AL125"/>
  <c r="FB125" s="1"/>
  <c r="AM125"/>
  <c r="FC125" s="1"/>
  <c r="AN125"/>
  <c r="AO125"/>
  <c r="AP125"/>
  <c r="FF125" s="1"/>
  <c r="AQ125"/>
  <c r="FG125" s="1"/>
  <c r="AR125"/>
  <c r="AS125"/>
  <c r="AX125"/>
  <c r="AY125"/>
  <c r="FO125" s="1"/>
  <c r="AZ125"/>
  <c r="BA125"/>
  <c r="BB125"/>
  <c r="BC125"/>
  <c r="FS125" s="1"/>
  <c r="BD125"/>
  <c r="FT125" s="1"/>
  <c r="BE125"/>
  <c r="BF125"/>
  <c r="BH125"/>
  <c r="FX125" s="1"/>
  <c r="BI125"/>
  <c r="FY137" s="1"/>
  <c r="BJ125"/>
  <c r="BK125"/>
  <c r="GA125" s="1"/>
  <c r="BL125"/>
  <c r="GB125" s="1"/>
  <c r="BM125"/>
  <c r="BN125"/>
  <c r="BO125"/>
  <c r="GE125" s="1"/>
  <c r="BP125"/>
  <c r="GF125" s="1"/>
  <c r="BQ125"/>
  <c r="GG137" s="1"/>
  <c r="BV125"/>
  <c r="HJ125" s="1"/>
  <c r="BW125"/>
  <c r="BX125"/>
  <c r="GN125" s="1"/>
  <c r="BY125"/>
  <c r="BZ125"/>
  <c r="HN125" s="1"/>
  <c r="CA125"/>
  <c r="CB125"/>
  <c r="GR125" s="1"/>
  <c r="CC125"/>
  <c r="CD125"/>
  <c r="HR125" s="1"/>
  <c r="CF125"/>
  <c r="GV125" s="1"/>
  <c r="CG125"/>
  <c r="CH125"/>
  <c r="HV125" s="1"/>
  <c r="CI125"/>
  <c r="CJ125"/>
  <c r="GZ125" s="1"/>
  <c r="CK125"/>
  <c r="CL125"/>
  <c r="HZ125" s="1"/>
  <c r="CM125"/>
  <c r="CN125"/>
  <c r="HD125" s="1"/>
  <c r="CO125"/>
  <c r="CR125"/>
  <c r="HH125" s="1"/>
  <c r="CT125"/>
  <c r="CU125"/>
  <c r="CV125"/>
  <c r="CW125"/>
  <c r="CX125"/>
  <c r="CY125"/>
  <c r="CZ125"/>
  <c r="DA125"/>
  <c r="DB125"/>
  <c r="DC125"/>
  <c r="DD125"/>
  <c r="DE125"/>
  <c r="DF125"/>
  <c r="DG125"/>
  <c r="DH125"/>
  <c r="DI125"/>
  <c r="DJ125"/>
  <c r="DK125"/>
  <c r="DL125"/>
  <c r="DM125"/>
  <c r="DO125"/>
  <c r="DP125"/>
  <c r="DR125"/>
  <c r="DS125"/>
  <c r="DT125"/>
  <c r="DU125"/>
  <c r="DV125"/>
  <c r="DW125"/>
  <c r="DX125"/>
  <c r="DY125"/>
  <c r="DZ125"/>
  <c r="EA125"/>
  <c r="EB125"/>
  <c r="EC125"/>
  <c r="ED125"/>
  <c r="EE125"/>
  <c r="EF125"/>
  <c r="EG125"/>
  <c r="EH125"/>
  <c r="EI125"/>
  <c r="EJ125"/>
  <c r="EK125"/>
  <c r="EM125"/>
  <c r="EN125"/>
  <c r="ES125"/>
  <c r="EW125"/>
  <c r="FE125"/>
  <c r="FN125"/>
  <c r="FQ125"/>
  <c r="FR125"/>
  <c r="FU125"/>
  <c r="FV125"/>
  <c r="FY125"/>
  <c r="FZ125"/>
  <c r="GD125"/>
  <c r="GG125"/>
  <c r="GM125"/>
  <c r="GQ125"/>
  <c r="GX125"/>
  <c r="GY125"/>
  <c r="HB125"/>
  <c r="HC125"/>
  <c r="HK125"/>
  <c r="HO125"/>
  <c r="HP125"/>
  <c r="HT125"/>
  <c r="HW125"/>
  <c r="HX125"/>
  <c r="IA125"/>
  <c r="IB125"/>
  <c r="D126"/>
  <c r="K126"/>
  <c r="CE128" s="1"/>
  <c r="V126"/>
  <c r="W126"/>
  <c r="X126"/>
  <c r="Z126"/>
  <c r="EP126" s="1"/>
  <c r="AA126"/>
  <c r="EQ126" s="1"/>
  <c r="AB126"/>
  <c r="AC126"/>
  <c r="AD126"/>
  <c r="ET126" s="1"/>
  <c r="AE126"/>
  <c r="EU126" s="1"/>
  <c r="AF126"/>
  <c r="AG126"/>
  <c r="AH126"/>
  <c r="EX126" s="1"/>
  <c r="AI126"/>
  <c r="EY126" s="1"/>
  <c r="AJ126"/>
  <c r="AK126"/>
  <c r="AL126"/>
  <c r="FB126" s="1"/>
  <c r="AM126"/>
  <c r="FC126" s="1"/>
  <c r="AN126"/>
  <c r="AO126"/>
  <c r="AP126"/>
  <c r="FF126" s="1"/>
  <c r="AQ126"/>
  <c r="FG126" s="1"/>
  <c r="AR126"/>
  <c r="AS126"/>
  <c r="AU126"/>
  <c r="AX126"/>
  <c r="AY126"/>
  <c r="FO126" s="1"/>
  <c r="AZ126"/>
  <c r="BA126"/>
  <c r="BB126"/>
  <c r="BC126"/>
  <c r="FS126" s="1"/>
  <c r="BD126"/>
  <c r="BE126"/>
  <c r="FU126" s="1"/>
  <c r="BF126"/>
  <c r="BH126"/>
  <c r="FX126" s="1"/>
  <c r="BI126"/>
  <c r="FY138" s="1"/>
  <c r="BJ126"/>
  <c r="BK126"/>
  <c r="GA126" s="1"/>
  <c r="BL126"/>
  <c r="GB126" s="1"/>
  <c r="BM126"/>
  <c r="BN126"/>
  <c r="BO126"/>
  <c r="GE126" s="1"/>
  <c r="BP126"/>
  <c r="GF126" s="1"/>
  <c r="BQ126"/>
  <c r="GG126" s="1"/>
  <c r="BV126"/>
  <c r="HJ126" s="1"/>
  <c r="BW126"/>
  <c r="BX126"/>
  <c r="GN126" s="1"/>
  <c r="BY126"/>
  <c r="BZ126"/>
  <c r="HN126" s="1"/>
  <c r="CA126"/>
  <c r="CB126"/>
  <c r="GR126" s="1"/>
  <c r="CC126"/>
  <c r="CD126"/>
  <c r="HR126" s="1"/>
  <c r="CF126"/>
  <c r="GV126" s="1"/>
  <c r="CG126"/>
  <c r="CH126"/>
  <c r="HV126" s="1"/>
  <c r="CI126"/>
  <c r="CJ126"/>
  <c r="GZ126" s="1"/>
  <c r="CK126"/>
  <c r="CL126"/>
  <c r="CM126"/>
  <c r="CN126"/>
  <c r="HD126" s="1"/>
  <c r="CO126"/>
  <c r="CT126"/>
  <c r="CU126"/>
  <c r="CV126"/>
  <c r="CW126"/>
  <c r="CX126"/>
  <c r="CY126"/>
  <c r="CZ126"/>
  <c r="DA126"/>
  <c r="DB126"/>
  <c r="DC126"/>
  <c r="DD126"/>
  <c r="DE126"/>
  <c r="DF126"/>
  <c r="DG126"/>
  <c r="DH126"/>
  <c r="DI126"/>
  <c r="DJ126"/>
  <c r="DK126"/>
  <c r="DL126"/>
  <c r="DM126"/>
  <c r="DO126"/>
  <c r="DR126"/>
  <c r="DS126"/>
  <c r="DT126"/>
  <c r="DU126"/>
  <c r="DV126"/>
  <c r="DW126"/>
  <c r="DX126"/>
  <c r="DY126"/>
  <c r="DZ126"/>
  <c r="EA126"/>
  <c r="EB126"/>
  <c r="EC126"/>
  <c r="ED126"/>
  <c r="EE126"/>
  <c r="EF126"/>
  <c r="EG126"/>
  <c r="EH126"/>
  <c r="EI126"/>
  <c r="EJ126"/>
  <c r="EK126"/>
  <c r="ER126"/>
  <c r="ES126"/>
  <c r="EV126"/>
  <c r="EW126"/>
  <c r="EZ126"/>
  <c r="FA126"/>
  <c r="FD126"/>
  <c r="FE126"/>
  <c r="FH126"/>
  <c r="FI126"/>
  <c r="FN126"/>
  <c r="FQ126"/>
  <c r="FR126"/>
  <c r="FY126"/>
  <c r="FZ126"/>
  <c r="GM126"/>
  <c r="GP126"/>
  <c r="GQ126"/>
  <c r="GU126"/>
  <c r="GX126"/>
  <c r="GY126"/>
  <c r="HC126"/>
  <c r="HO126"/>
  <c r="HP126"/>
  <c r="HS126"/>
  <c r="HT126"/>
  <c r="HW126"/>
  <c r="HX126"/>
  <c r="IA126"/>
  <c r="IB126"/>
  <c r="D127"/>
  <c r="K127"/>
  <c r="V127"/>
  <c r="W127"/>
  <c r="X127"/>
  <c r="Z127"/>
  <c r="EP127" s="1"/>
  <c r="AA127"/>
  <c r="AB127"/>
  <c r="AC127"/>
  <c r="AD127"/>
  <c r="ET127" s="1"/>
  <c r="AE127"/>
  <c r="AF127"/>
  <c r="AG127"/>
  <c r="AH127"/>
  <c r="EX127" s="1"/>
  <c r="AI127"/>
  <c r="AJ127"/>
  <c r="EZ127" s="1"/>
  <c r="AK127"/>
  <c r="AL127"/>
  <c r="FB127" s="1"/>
  <c r="AM127"/>
  <c r="AN127"/>
  <c r="AO127"/>
  <c r="AP127"/>
  <c r="FF127" s="1"/>
  <c r="AQ127"/>
  <c r="FG127" s="1"/>
  <c r="AR127"/>
  <c r="FH127" s="1"/>
  <c r="AS127"/>
  <c r="AX127"/>
  <c r="AY127"/>
  <c r="FO127" s="1"/>
  <c r="BA127"/>
  <c r="BB127"/>
  <c r="BC127"/>
  <c r="FS127" s="1"/>
  <c r="BD127"/>
  <c r="BE127"/>
  <c r="FU127" s="1"/>
  <c r="BF127"/>
  <c r="BH127"/>
  <c r="BI127"/>
  <c r="BJ127"/>
  <c r="BK127"/>
  <c r="GA127" s="1"/>
  <c r="BL127"/>
  <c r="BM127"/>
  <c r="GC127" s="1"/>
  <c r="BN127"/>
  <c r="BO127"/>
  <c r="GE127" s="1"/>
  <c r="BP127"/>
  <c r="BQ127"/>
  <c r="BV127"/>
  <c r="BW127"/>
  <c r="BX127"/>
  <c r="GN127" s="1"/>
  <c r="BY127"/>
  <c r="GO128" s="1"/>
  <c r="BZ127"/>
  <c r="CA127"/>
  <c r="CB127"/>
  <c r="GR127" s="1"/>
  <c r="CC127"/>
  <c r="HQ127" s="1"/>
  <c r="CD127"/>
  <c r="CF127"/>
  <c r="GV127" s="1"/>
  <c r="CG127"/>
  <c r="HU127" s="1"/>
  <c r="CH127"/>
  <c r="HV127" s="1"/>
  <c r="CI127"/>
  <c r="CJ127"/>
  <c r="GZ127" s="1"/>
  <c r="CK127"/>
  <c r="HY127" s="1"/>
  <c r="CL127"/>
  <c r="CM127"/>
  <c r="CN127"/>
  <c r="HD127" s="1"/>
  <c r="CO127"/>
  <c r="IC127" s="1"/>
  <c r="CR127"/>
  <c r="CT127"/>
  <c r="CU127"/>
  <c r="CV127"/>
  <c r="CW127"/>
  <c r="CX127"/>
  <c r="CY127"/>
  <c r="CZ127"/>
  <c r="DA127"/>
  <c r="DB127"/>
  <c r="DC127"/>
  <c r="DD127"/>
  <c r="DE127"/>
  <c r="DF127"/>
  <c r="DG127"/>
  <c r="DH127"/>
  <c r="DI127"/>
  <c r="DJ127"/>
  <c r="DK127"/>
  <c r="DL127"/>
  <c r="DM127"/>
  <c r="DR127"/>
  <c r="DS127"/>
  <c r="DU127"/>
  <c r="DV127"/>
  <c r="DW127"/>
  <c r="DX127"/>
  <c r="DY127"/>
  <c r="DZ127"/>
  <c r="EA127"/>
  <c r="EB127"/>
  <c r="EC127"/>
  <c r="ED127"/>
  <c r="EE127"/>
  <c r="EF127"/>
  <c r="EG127"/>
  <c r="EH127"/>
  <c r="EI127"/>
  <c r="EJ127"/>
  <c r="EK127"/>
  <c r="EM127"/>
  <c r="ES127"/>
  <c r="EW127"/>
  <c r="FD127"/>
  <c r="FN127"/>
  <c r="FQ127"/>
  <c r="FR127"/>
  <c r="FT127"/>
  <c r="FV127"/>
  <c r="FY127"/>
  <c r="FZ127"/>
  <c r="GD127"/>
  <c r="GF127"/>
  <c r="GG127"/>
  <c r="GM127"/>
  <c r="GQ127"/>
  <c r="GS127"/>
  <c r="GX127"/>
  <c r="GY127"/>
  <c r="HB127"/>
  <c r="HC127"/>
  <c r="HK127"/>
  <c r="HO127"/>
  <c r="HP127"/>
  <c r="HT127"/>
  <c r="HW127"/>
  <c r="HX127"/>
  <c r="HZ127"/>
  <c r="IA127"/>
  <c r="IB127"/>
  <c r="D128"/>
  <c r="K128"/>
  <c r="AI132" s="1"/>
  <c r="V128"/>
  <c r="W128"/>
  <c r="X128"/>
  <c r="Z128"/>
  <c r="EP128" s="1"/>
  <c r="AA128"/>
  <c r="AB128"/>
  <c r="AC128"/>
  <c r="AD128"/>
  <c r="ET128" s="1"/>
  <c r="AE128"/>
  <c r="EU128" s="1"/>
  <c r="AF128"/>
  <c r="AG128"/>
  <c r="AH128"/>
  <c r="EX128" s="1"/>
  <c r="AI128"/>
  <c r="EY128" s="1"/>
  <c r="AJ128"/>
  <c r="AK128"/>
  <c r="AL128"/>
  <c r="FB128" s="1"/>
  <c r="AM128"/>
  <c r="AN128"/>
  <c r="AO128"/>
  <c r="AP128"/>
  <c r="FF128" s="1"/>
  <c r="AQ128"/>
  <c r="FG128" s="1"/>
  <c r="AR128"/>
  <c r="AS128"/>
  <c r="AU128"/>
  <c r="AX128"/>
  <c r="AY128"/>
  <c r="AZ128"/>
  <c r="BA128"/>
  <c r="BB128"/>
  <c r="BC128"/>
  <c r="FS128" s="1"/>
  <c r="BD128"/>
  <c r="FT128" s="1"/>
  <c r="BE128"/>
  <c r="BF128"/>
  <c r="BH128"/>
  <c r="FX128" s="1"/>
  <c r="BI128"/>
  <c r="BJ128"/>
  <c r="BK128"/>
  <c r="GA128" s="1"/>
  <c r="BL128"/>
  <c r="GB128" s="1"/>
  <c r="BM128"/>
  <c r="BN128"/>
  <c r="BO128"/>
  <c r="GE128" s="1"/>
  <c r="BP128"/>
  <c r="GF128" s="1"/>
  <c r="BQ128"/>
  <c r="BV128"/>
  <c r="BW128"/>
  <c r="BX128"/>
  <c r="GN128" s="1"/>
  <c r="BY128"/>
  <c r="HM128" s="1"/>
  <c r="BZ128"/>
  <c r="CA128"/>
  <c r="CB128"/>
  <c r="GR128" s="1"/>
  <c r="CC128"/>
  <c r="CD128"/>
  <c r="CF128"/>
  <c r="GV128" s="1"/>
  <c r="CG128"/>
  <c r="HU128" s="1"/>
  <c r="CH128"/>
  <c r="CI128"/>
  <c r="CJ128"/>
  <c r="GZ128" s="1"/>
  <c r="CK128"/>
  <c r="HY128" s="1"/>
  <c r="CL128"/>
  <c r="CM128"/>
  <c r="CN128"/>
  <c r="HD128" s="1"/>
  <c r="CO128"/>
  <c r="IC128" s="1"/>
  <c r="CT128"/>
  <c r="CU128"/>
  <c r="CV128"/>
  <c r="CW128"/>
  <c r="CX128"/>
  <c r="CY128"/>
  <c r="CZ128"/>
  <c r="DA128"/>
  <c r="DB128"/>
  <c r="DD128"/>
  <c r="DE128"/>
  <c r="DF128"/>
  <c r="DG128"/>
  <c r="DH128"/>
  <c r="DI128"/>
  <c r="DJ128"/>
  <c r="DK128"/>
  <c r="DL128"/>
  <c r="DM128"/>
  <c r="DR128"/>
  <c r="DS128"/>
  <c r="DT128"/>
  <c r="DU128"/>
  <c r="DV128"/>
  <c r="DW128"/>
  <c r="DX128"/>
  <c r="DY128"/>
  <c r="DZ128"/>
  <c r="EB128"/>
  <c r="EC128"/>
  <c r="ED128"/>
  <c r="EE128"/>
  <c r="EF128"/>
  <c r="EG128"/>
  <c r="EH128"/>
  <c r="EI128"/>
  <c r="EJ128"/>
  <c r="EK128"/>
  <c r="EQ128"/>
  <c r="ES128"/>
  <c r="EV128"/>
  <c r="EW128"/>
  <c r="EZ128"/>
  <c r="FA128"/>
  <c r="FC128"/>
  <c r="FD128"/>
  <c r="FE128"/>
  <c r="FH128"/>
  <c r="FI128"/>
  <c r="FN128"/>
  <c r="FQ128"/>
  <c r="FR128"/>
  <c r="FU128"/>
  <c r="FV128"/>
  <c r="FY128"/>
  <c r="FZ128"/>
  <c r="GC128"/>
  <c r="GD128"/>
  <c r="GG128"/>
  <c r="GM128"/>
  <c r="GQ128"/>
  <c r="GY128"/>
  <c r="HA128"/>
  <c r="HC128"/>
  <c r="HE128"/>
  <c r="HK128"/>
  <c r="HP128"/>
  <c r="HR128"/>
  <c r="HT128"/>
  <c r="HV128"/>
  <c r="HX128"/>
  <c r="IA128"/>
  <c r="IB128"/>
  <c r="D129"/>
  <c r="K129"/>
  <c r="V129"/>
  <c r="W129"/>
  <c r="X129"/>
  <c r="Z129"/>
  <c r="EP129" s="1"/>
  <c r="AA129"/>
  <c r="EQ129" s="1"/>
  <c r="AB129"/>
  <c r="AC129"/>
  <c r="AD129"/>
  <c r="AE129"/>
  <c r="EU129" s="1"/>
  <c r="AF129"/>
  <c r="AG129"/>
  <c r="AH129"/>
  <c r="AI129"/>
  <c r="AJ129"/>
  <c r="AK129"/>
  <c r="AL129"/>
  <c r="AM129"/>
  <c r="FC129" s="1"/>
  <c r="AN129"/>
  <c r="AO129"/>
  <c r="AP129"/>
  <c r="FF129" s="1"/>
  <c r="AQ129"/>
  <c r="FG129" s="1"/>
  <c r="AR129"/>
  <c r="AS129"/>
  <c r="AX129"/>
  <c r="AY129"/>
  <c r="AZ129"/>
  <c r="BA129"/>
  <c r="BB129"/>
  <c r="BC129"/>
  <c r="BD129"/>
  <c r="BE129"/>
  <c r="BF129"/>
  <c r="BH129"/>
  <c r="FX129" s="1"/>
  <c r="BI129"/>
  <c r="BJ129"/>
  <c r="BK129"/>
  <c r="BL129"/>
  <c r="GB129" s="1"/>
  <c r="BM129"/>
  <c r="BN129"/>
  <c r="BO129"/>
  <c r="BP129"/>
  <c r="BQ129"/>
  <c r="BV129"/>
  <c r="BW129"/>
  <c r="HK129" s="1"/>
  <c r="BX129"/>
  <c r="GN129" s="1"/>
  <c r="BY129"/>
  <c r="BZ129"/>
  <c r="CA129"/>
  <c r="HO129" s="1"/>
  <c r="CB129"/>
  <c r="HP129" s="1"/>
  <c r="CC129"/>
  <c r="CD129"/>
  <c r="CF129"/>
  <c r="CG129"/>
  <c r="CH129"/>
  <c r="CI129"/>
  <c r="HW129" s="1"/>
  <c r="CJ129"/>
  <c r="CK129"/>
  <c r="CL129"/>
  <c r="CM129"/>
  <c r="IA129" s="1"/>
  <c r="CN129"/>
  <c r="HD129" s="1"/>
  <c r="CO129"/>
  <c r="CT129"/>
  <c r="CU129"/>
  <c r="CV129"/>
  <c r="CW129"/>
  <c r="CX129"/>
  <c r="CY129"/>
  <c r="CZ129"/>
  <c r="DA129"/>
  <c r="DB129"/>
  <c r="DD129"/>
  <c r="DE129"/>
  <c r="DF129"/>
  <c r="DG129"/>
  <c r="DH129"/>
  <c r="DI129"/>
  <c r="DJ129"/>
  <c r="DK129"/>
  <c r="DL129"/>
  <c r="DM129"/>
  <c r="DP129"/>
  <c r="DR129"/>
  <c r="DS129"/>
  <c r="DU129"/>
  <c r="DV129"/>
  <c r="DW129"/>
  <c r="DX129"/>
  <c r="DY129"/>
  <c r="DZ129"/>
  <c r="EB129"/>
  <c r="EC129"/>
  <c r="ED129"/>
  <c r="EE129"/>
  <c r="EF129"/>
  <c r="EG129"/>
  <c r="EH129"/>
  <c r="EI129"/>
  <c r="EJ129"/>
  <c r="EK129"/>
  <c r="EL129"/>
  <c r="EM129"/>
  <c r="ES129"/>
  <c r="ET129"/>
  <c r="EX129"/>
  <c r="FB129"/>
  <c r="FE129"/>
  <c r="FI129"/>
  <c r="FN129"/>
  <c r="FO129"/>
  <c r="FR129"/>
  <c r="FS129"/>
  <c r="FV129"/>
  <c r="FZ129"/>
  <c r="GA129"/>
  <c r="GD129"/>
  <c r="GE129"/>
  <c r="GF129"/>
  <c r="GM129"/>
  <c r="GQ129"/>
  <c r="GR129"/>
  <c r="GV129"/>
  <c r="GY129"/>
  <c r="GZ129"/>
  <c r="HC129"/>
  <c r="HJ129"/>
  <c r="HN129"/>
  <c r="HR129"/>
  <c r="HV129"/>
  <c r="HX129"/>
  <c r="HZ129"/>
  <c r="D130"/>
  <c r="AB132" s="1"/>
  <c r="ER144" s="1"/>
  <c r="K130"/>
  <c r="V130"/>
  <c r="W130"/>
  <c r="X130"/>
  <c r="Y130"/>
  <c r="Z130"/>
  <c r="AA130"/>
  <c r="AB130"/>
  <c r="AC130"/>
  <c r="ES142" s="1"/>
  <c r="AD130"/>
  <c r="AE130"/>
  <c r="AF130"/>
  <c r="AG130"/>
  <c r="EW142" s="1"/>
  <c r="AH130"/>
  <c r="AJ130"/>
  <c r="AK130"/>
  <c r="AL130"/>
  <c r="AM130"/>
  <c r="AN130"/>
  <c r="AO130"/>
  <c r="FE142" s="1"/>
  <c r="AP130"/>
  <c r="AQ130"/>
  <c r="AR130"/>
  <c r="AS130"/>
  <c r="AU130"/>
  <c r="AX130"/>
  <c r="AY130"/>
  <c r="AZ130"/>
  <c r="BA130"/>
  <c r="BB130"/>
  <c r="BC130"/>
  <c r="FS130" s="1"/>
  <c r="BD130"/>
  <c r="BE130"/>
  <c r="BF130"/>
  <c r="BH130"/>
  <c r="BI130"/>
  <c r="BJ130"/>
  <c r="BK130"/>
  <c r="BL130"/>
  <c r="BM130"/>
  <c r="BN130"/>
  <c r="BO130"/>
  <c r="GE130" s="1"/>
  <c r="BP130"/>
  <c r="BQ130"/>
  <c r="BV130"/>
  <c r="BW130"/>
  <c r="BX130"/>
  <c r="BY130"/>
  <c r="BZ130"/>
  <c r="CA130"/>
  <c r="CB130"/>
  <c r="CC130"/>
  <c r="CD130"/>
  <c r="CF130"/>
  <c r="CG130"/>
  <c r="CH130"/>
  <c r="CI130"/>
  <c r="CJ130"/>
  <c r="CK130"/>
  <c r="CL130"/>
  <c r="CM130"/>
  <c r="CN130"/>
  <c r="CO130"/>
  <c r="CR130"/>
  <c r="CT130"/>
  <c r="CU130"/>
  <c r="CV130"/>
  <c r="CW130"/>
  <c r="CX130"/>
  <c r="CY130"/>
  <c r="CZ130"/>
  <c r="DA130"/>
  <c r="DB130"/>
  <c r="DD130"/>
  <c r="DE130"/>
  <c r="DF130"/>
  <c r="DG130"/>
  <c r="DH130"/>
  <c r="DI130"/>
  <c r="DJ130"/>
  <c r="DK130"/>
  <c r="DL130"/>
  <c r="DM130"/>
  <c r="DN130"/>
  <c r="DP130"/>
  <c r="DR130"/>
  <c r="DS130"/>
  <c r="DT130"/>
  <c r="DU130"/>
  <c r="DV130"/>
  <c r="DW130"/>
  <c r="DX130"/>
  <c r="DY130"/>
  <c r="DZ130"/>
  <c r="EB130"/>
  <c r="EC130"/>
  <c r="ED130"/>
  <c r="EE130"/>
  <c r="EF130"/>
  <c r="EG130"/>
  <c r="EH130"/>
  <c r="EI130"/>
  <c r="EJ130"/>
  <c r="EK130"/>
  <c r="EL130"/>
  <c r="EN130"/>
  <c r="EQ130"/>
  <c r="ES130"/>
  <c r="ET130"/>
  <c r="EV130"/>
  <c r="EW130"/>
  <c r="EX130"/>
  <c r="EZ130"/>
  <c r="FB130"/>
  <c r="FD130"/>
  <c r="FF130"/>
  <c r="FH130"/>
  <c r="FN130"/>
  <c r="FO130"/>
  <c r="FQ130"/>
  <c r="FR130"/>
  <c r="FU130"/>
  <c r="FV130"/>
  <c r="FY130"/>
  <c r="FZ130"/>
  <c r="GA130"/>
  <c r="GC130"/>
  <c r="GD130"/>
  <c r="GG130"/>
  <c r="GL130"/>
  <c r="GM130"/>
  <c r="GN130"/>
  <c r="GP130"/>
  <c r="GQ130"/>
  <c r="GR130"/>
  <c r="GT130"/>
  <c r="GV130"/>
  <c r="GX130"/>
  <c r="GY130"/>
  <c r="GZ130"/>
  <c r="HB130"/>
  <c r="HC130"/>
  <c r="HD130"/>
  <c r="HJ130"/>
  <c r="HN130"/>
  <c r="HO130"/>
  <c r="HP130"/>
  <c r="HR130"/>
  <c r="HT130"/>
  <c r="HU130"/>
  <c r="HV130"/>
  <c r="HW130"/>
  <c r="HX130"/>
  <c r="HY130"/>
  <c r="HZ130"/>
  <c r="IA130"/>
  <c r="IB130"/>
  <c r="IC130"/>
  <c r="D131"/>
  <c r="AB131" s="1"/>
  <c r="K131"/>
  <c r="V131"/>
  <c r="W131"/>
  <c r="BS137" s="1"/>
  <c r="X131"/>
  <c r="Z131"/>
  <c r="AA131"/>
  <c r="AC131"/>
  <c r="AD131"/>
  <c r="AE131"/>
  <c r="AF131"/>
  <c r="EV131" s="1"/>
  <c r="AG131"/>
  <c r="AH131"/>
  <c r="AI131"/>
  <c r="AJ131"/>
  <c r="EZ131" s="1"/>
  <c r="AK131"/>
  <c r="AL131"/>
  <c r="AM131"/>
  <c r="AN131"/>
  <c r="FD131" s="1"/>
  <c r="AO131"/>
  <c r="AP131"/>
  <c r="AQ131"/>
  <c r="AR131"/>
  <c r="FH131" s="1"/>
  <c r="AS131"/>
  <c r="AX131"/>
  <c r="AY131"/>
  <c r="AZ131"/>
  <c r="BA131"/>
  <c r="BB131"/>
  <c r="BC131"/>
  <c r="BD131"/>
  <c r="BE131"/>
  <c r="BF131"/>
  <c r="BH131"/>
  <c r="FX131" s="1"/>
  <c r="BI131"/>
  <c r="BJ131"/>
  <c r="BK131"/>
  <c r="BL131"/>
  <c r="GB131" s="1"/>
  <c r="BM131"/>
  <c r="BN131"/>
  <c r="BO131"/>
  <c r="BP131"/>
  <c r="GF131" s="1"/>
  <c r="BQ131"/>
  <c r="BV131"/>
  <c r="BW131"/>
  <c r="BY131"/>
  <c r="BZ131"/>
  <c r="CA131"/>
  <c r="CB131"/>
  <c r="CC131"/>
  <c r="CD131"/>
  <c r="CF131"/>
  <c r="CG131"/>
  <c r="GW131" s="1"/>
  <c r="CH131"/>
  <c r="CI131"/>
  <c r="CJ131"/>
  <c r="CK131"/>
  <c r="HA131" s="1"/>
  <c r="CL131"/>
  <c r="CM131"/>
  <c r="CN131"/>
  <c r="CO131"/>
  <c r="HE131" s="1"/>
  <c r="CP131"/>
  <c r="CT131"/>
  <c r="CU131"/>
  <c r="CW131"/>
  <c r="CX131"/>
  <c r="CY131"/>
  <c r="CZ131"/>
  <c r="DA131"/>
  <c r="DB131"/>
  <c r="DD131"/>
  <c r="DE131"/>
  <c r="DF131"/>
  <c r="DG131"/>
  <c r="DH131"/>
  <c r="DI131"/>
  <c r="DJ131"/>
  <c r="DK131"/>
  <c r="DL131"/>
  <c r="DM131"/>
  <c r="DN131"/>
  <c r="DR131"/>
  <c r="DS131"/>
  <c r="DU131"/>
  <c r="DV131"/>
  <c r="DW131"/>
  <c r="DX131"/>
  <c r="DY131"/>
  <c r="DZ131"/>
  <c r="EB131"/>
  <c r="EC131"/>
  <c r="ED131"/>
  <c r="EE131"/>
  <c r="EF131"/>
  <c r="EG131"/>
  <c r="EH131"/>
  <c r="EI131"/>
  <c r="EJ131"/>
  <c r="EK131"/>
  <c r="EL131"/>
  <c r="EP131"/>
  <c r="ET131"/>
  <c r="EX131"/>
  <c r="FA131"/>
  <c r="FB131"/>
  <c r="FE131"/>
  <c r="FF131"/>
  <c r="FI131"/>
  <c r="FN131"/>
  <c r="FO131"/>
  <c r="FR131"/>
  <c r="FS131"/>
  <c r="FV131"/>
  <c r="FZ131"/>
  <c r="GA131"/>
  <c r="GD131"/>
  <c r="GE131"/>
  <c r="GM131"/>
  <c r="GQ131"/>
  <c r="GR131"/>
  <c r="GV131"/>
  <c r="GY131"/>
  <c r="GZ131"/>
  <c r="HC131"/>
  <c r="HD131"/>
  <c r="HK131"/>
  <c r="HO131"/>
  <c r="HP131"/>
  <c r="HT131"/>
  <c r="HW131"/>
  <c r="HX131"/>
  <c r="IA131"/>
  <c r="IB131"/>
  <c r="D132"/>
  <c r="K132"/>
  <c r="V132"/>
  <c r="W132"/>
  <c r="X132"/>
  <c r="Z132"/>
  <c r="EP144" s="1"/>
  <c r="AA132"/>
  <c r="AC132"/>
  <c r="AD132"/>
  <c r="AE132"/>
  <c r="AF132"/>
  <c r="AG132"/>
  <c r="AH132"/>
  <c r="AJ132"/>
  <c r="AK132"/>
  <c r="AL132"/>
  <c r="FB144" s="1"/>
  <c r="AM132"/>
  <c r="AN132"/>
  <c r="AO132"/>
  <c r="AP132"/>
  <c r="FF144" s="1"/>
  <c r="AQ132"/>
  <c r="AR132"/>
  <c r="AS132"/>
  <c r="AX132"/>
  <c r="AY132"/>
  <c r="FO132" s="1"/>
  <c r="AZ132"/>
  <c r="FP132" s="1"/>
  <c r="BA132"/>
  <c r="BB132"/>
  <c r="BC132"/>
  <c r="FS132" s="1"/>
  <c r="BD132"/>
  <c r="FT132" s="1"/>
  <c r="BE132"/>
  <c r="BF132"/>
  <c r="BG132"/>
  <c r="BH132"/>
  <c r="FX132" s="1"/>
  <c r="BI132"/>
  <c r="BJ132"/>
  <c r="BK132"/>
  <c r="GA132" s="1"/>
  <c r="BL132"/>
  <c r="GB132" s="1"/>
  <c r="BM132"/>
  <c r="BN132"/>
  <c r="BO132"/>
  <c r="BP132"/>
  <c r="GF132" s="1"/>
  <c r="BQ132"/>
  <c r="BT132"/>
  <c r="BV132"/>
  <c r="BW132"/>
  <c r="BX132"/>
  <c r="BY132"/>
  <c r="BZ132"/>
  <c r="CA132"/>
  <c r="CB132"/>
  <c r="CC132"/>
  <c r="CD132"/>
  <c r="CF132"/>
  <c r="CG132"/>
  <c r="CH132"/>
  <c r="CI132"/>
  <c r="CJ132"/>
  <c r="CK132"/>
  <c r="CL132"/>
  <c r="CM132"/>
  <c r="CN132"/>
  <c r="CO132"/>
  <c r="CR132"/>
  <c r="CT132"/>
  <c r="CU132"/>
  <c r="CV132"/>
  <c r="CW132"/>
  <c r="CX132"/>
  <c r="CY132"/>
  <c r="CZ132"/>
  <c r="DA132"/>
  <c r="DB132"/>
  <c r="DC132"/>
  <c r="DD132"/>
  <c r="DE132"/>
  <c r="DF132"/>
  <c r="DG132"/>
  <c r="DH132"/>
  <c r="DI132"/>
  <c r="DJ132"/>
  <c r="DK132"/>
  <c r="DL132"/>
  <c r="DM132"/>
  <c r="DR132"/>
  <c r="DS132"/>
  <c r="DT132"/>
  <c r="DU132"/>
  <c r="DV132"/>
  <c r="DW132"/>
  <c r="DX132"/>
  <c r="DY132"/>
  <c r="DZ132"/>
  <c r="EA132"/>
  <c r="EB132"/>
  <c r="EC132"/>
  <c r="ED132"/>
  <c r="EE132"/>
  <c r="EF132"/>
  <c r="EG132"/>
  <c r="EH132"/>
  <c r="EI132"/>
  <c r="EJ132"/>
  <c r="EK132"/>
  <c r="EN132"/>
  <c r="EP132"/>
  <c r="ES132"/>
  <c r="EV132"/>
  <c r="EW132"/>
  <c r="EZ132"/>
  <c r="FA132"/>
  <c r="FB132"/>
  <c r="FD132"/>
  <c r="FE132"/>
  <c r="FF132"/>
  <c r="FH132"/>
  <c r="FI132"/>
  <c r="FN132"/>
  <c r="FR132"/>
  <c r="FV132"/>
  <c r="FZ132"/>
  <c r="GD132"/>
  <c r="GE132"/>
  <c r="GM132"/>
  <c r="GQ132"/>
  <c r="GR132"/>
  <c r="GV132"/>
  <c r="GY132"/>
  <c r="GZ132"/>
  <c r="HC132"/>
  <c r="HD132"/>
  <c r="HJ132"/>
  <c r="HK132"/>
  <c r="HO132"/>
  <c r="HP132"/>
  <c r="HT132"/>
  <c r="HW132"/>
  <c r="HX132"/>
  <c r="IA132"/>
  <c r="IB132"/>
  <c r="D133"/>
  <c r="K133"/>
  <c r="V133"/>
  <c r="W133"/>
  <c r="X133"/>
  <c r="Z133"/>
  <c r="EP145" s="1"/>
  <c r="AA133"/>
  <c r="AC133"/>
  <c r="AD133"/>
  <c r="ET145" s="1"/>
  <c r="AE133"/>
  <c r="AF133"/>
  <c r="AG133"/>
  <c r="AH133"/>
  <c r="AI133"/>
  <c r="AJ133"/>
  <c r="AK133"/>
  <c r="AL133"/>
  <c r="AM133"/>
  <c r="AN133"/>
  <c r="AO133"/>
  <c r="AP133"/>
  <c r="AQ133"/>
  <c r="AR133"/>
  <c r="AS133"/>
  <c r="AX133"/>
  <c r="AY133"/>
  <c r="FO133" s="1"/>
  <c r="AZ133"/>
  <c r="BA133"/>
  <c r="BB133"/>
  <c r="BC133"/>
  <c r="FS133" s="1"/>
  <c r="BD133"/>
  <c r="FT133" s="1"/>
  <c r="BE133"/>
  <c r="BF133"/>
  <c r="BG133"/>
  <c r="BH133"/>
  <c r="FX133" s="1"/>
  <c r="BI133"/>
  <c r="BJ133"/>
  <c r="BK133"/>
  <c r="GA133" s="1"/>
  <c r="BL133"/>
  <c r="GB133" s="1"/>
  <c r="BM133"/>
  <c r="BN133"/>
  <c r="BO133"/>
  <c r="GE133" s="1"/>
  <c r="BP133"/>
  <c r="GF133" s="1"/>
  <c r="BQ133"/>
  <c r="BV133"/>
  <c r="BW133"/>
  <c r="BX133"/>
  <c r="GN133" s="1"/>
  <c r="BY133"/>
  <c r="BZ133"/>
  <c r="CA133"/>
  <c r="CB133"/>
  <c r="CC133"/>
  <c r="CD133"/>
  <c r="CE133"/>
  <c r="CF133"/>
  <c r="HT133" s="1"/>
  <c r="CG133"/>
  <c r="CH133"/>
  <c r="CI133"/>
  <c r="CJ133"/>
  <c r="CK133"/>
  <c r="CL133"/>
  <c r="CM133"/>
  <c r="CN133"/>
  <c r="HD133" s="1"/>
  <c r="CO133"/>
  <c r="CR133"/>
  <c r="CT133"/>
  <c r="CU133"/>
  <c r="CV133"/>
  <c r="CW133"/>
  <c r="CX133"/>
  <c r="CY133"/>
  <c r="CZ133"/>
  <c r="DA133"/>
  <c r="DB133"/>
  <c r="DC133"/>
  <c r="DD133"/>
  <c r="DE133"/>
  <c r="DF133"/>
  <c r="DG133"/>
  <c r="DH133"/>
  <c r="DI133"/>
  <c r="DJ133"/>
  <c r="DK133"/>
  <c r="DL133"/>
  <c r="DM133"/>
  <c r="DP133"/>
  <c r="DR133"/>
  <c r="DS133"/>
  <c r="DT133"/>
  <c r="DU133"/>
  <c r="DV133"/>
  <c r="DW133"/>
  <c r="DX133"/>
  <c r="DY133"/>
  <c r="DZ133"/>
  <c r="EA133"/>
  <c r="EB133"/>
  <c r="EC133"/>
  <c r="ED133"/>
  <c r="EE133"/>
  <c r="EF133"/>
  <c r="EG133"/>
  <c r="EH133"/>
  <c r="EI133"/>
  <c r="EJ133"/>
  <c r="EK133"/>
  <c r="EN133"/>
  <c r="EP133"/>
  <c r="ES133"/>
  <c r="ET133"/>
  <c r="EW133"/>
  <c r="FA133"/>
  <c r="FE133"/>
  <c r="FI133"/>
  <c r="FN133"/>
  <c r="FR133"/>
  <c r="FV133"/>
  <c r="FY133"/>
  <c r="FZ133"/>
  <c r="GC133"/>
  <c r="GD133"/>
  <c r="GG133"/>
  <c r="GL133"/>
  <c r="GM133"/>
  <c r="GP133"/>
  <c r="GQ133"/>
  <c r="GR133"/>
  <c r="GT133"/>
  <c r="GV133"/>
  <c r="GX133"/>
  <c r="GY133"/>
  <c r="GZ133"/>
  <c r="HB133"/>
  <c r="HC133"/>
  <c r="HH133"/>
  <c r="HK133"/>
  <c r="HO133"/>
  <c r="HP133"/>
  <c r="HV133"/>
  <c r="HW133"/>
  <c r="HX133"/>
  <c r="HZ133"/>
  <c r="IA133"/>
  <c r="IB133"/>
  <c r="D134"/>
  <c r="K134"/>
  <c r="V134"/>
  <c r="W134"/>
  <c r="X134"/>
  <c r="Z134"/>
  <c r="EP146" s="1"/>
  <c r="AA134"/>
  <c r="AC134"/>
  <c r="AD134"/>
  <c r="ET146" s="1"/>
  <c r="AE134"/>
  <c r="AF134"/>
  <c r="AG134"/>
  <c r="AH134"/>
  <c r="EX146" s="1"/>
  <c r="AI134"/>
  <c r="AJ134"/>
  <c r="AK134"/>
  <c r="AL134"/>
  <c r="FB146" s="1"/>
  <c r="AM134"/>
  <c r="AN134"/>
  <c r="AO134"/>
  <c r="AP134"/>
  <c r="FF146" s="1"/>
  <c r="AQ134"/>
  <c r="AR134"/>
  <c r="AS134"/>
  <c r="AX134"/>
  <c r="AY134"/>
  <c r="AZ134"/>
  <c r="BA134"/>
  <c r="BB134"/>
  <c r="BC134"/>
  <c r="BD134"/>
  <c r="FT134" s="1"/>
  <c r="BE134"/>
  <c r="BF134"/>
  <c r="BG134"/>
  <c r="BH134"/>
  <c r="FX134" s="1"/>
  <c r="BI134"/>
  <c r="BJ134"/>
  <c r="BK134"/>
  <c r="BL134"/>
  <c r="GB134" s="1"/>
  <c r="BM134"/>
  <c r="BN134"/>
  <c r="BO134"/>
  <c r="BP134"/>
  <c r="GF134" s="1"/>
  <c r="BQ134"/>
  <c r="BV134"/>
  <c r="BW134"/>
  <c r="BX134"/>
  <c r="BY134"/>
  <c r="BZ134"/>
  <c r="CA134"/>
  <c r="CB134"/>
  <c r="CC134"/>
  <c r="CD134"/>
  <c r="CE134"/>
  <c r="CF134"/>
  <c r="CG134"/>
  <c r="CH134"/>
  <c r="CI134"/>
  <c r="CJ134"/>
  <c r="CK134"/>
  <c r="CL134"/>
  <c r="CM134"/>
  <c r="CN134"/>
  <c r="IB134" s="1"/>
  <c r="CO134"/>
  <c r="CR134"/>
  <c r="IF134" s="1"/>
  <c r="CT134"/>
  <c r="CU134"/>
  <c r="CV134"/>
  <c r="CW134"/>
  <c r="CX134"/>
  <c r="CY134"/>
  <c r="CZ134"/>
  <c r="DA134"/>
  <c r="DB134"/>
  <c r="DC134"/>
  <c r="DD134"/>
  <c r="DE134"/>
  <c r="DF134"/>
  <c r="DG134"/>
  <c r="DH134"/>
  <c r="DI134"/>
  <c r="DJ134"/>
  <c r="DK134"/>
  <c r="DL134"/>
  <c r="DM134"/>
  <c r="DP134"/>
  <c r="DR134"/>
  <c r="DS134"/>
  <c r="DT134"/>
  <c r="DU134"/>
  <c r="DV134"/>
  <c r="DW134"/>
  <c r="DX134"/>
  <c r="DY134"/>
  <c r="DZ134"/>
  <c r="EA134"/>
  <c r="EB134"/>
  <c r="EC134"/>
  <c r="ED134"/>
  <c r="EE134"/>
  <c r="EF134"/>
  <c r="EG134"/>
  <c r="EH134"/>
  <c r="EI134"/>
  <c r="EJ134"/>
  <c r="EK134"/>
  <c r="EN134"/>
  <c r="EP134"/>
  <c r="ES134"/>
  <c r="EV134"/>
  <c r="EW134"/>
  <c r="EX134"/>
  <c r="EZ134"/>
  <c r="FA134"/>
  <c r="FB134"/>
  <c r="FD134"/>
  <c r="FE134"/>
  <c r="FF134"/>
  <c r="FH134"/>
  <c r="FI134"/>
  <c r="FN134"/>
  <c r="FO134"/>
  <c r="FR134"/>
  <c r="FS134"/>
  <c r="FV134"/>
  <c r="FZ134"/>
  <c r="GA134"/>
  <c r="GD134"/>
  <c r="GE134"/>
  <c r="GL134"/>
  <c r="GM134"/>
  <c r="GP134"/>
  <c r="GQ134"/>
  <c r="GT134"/>
  <c r="GU134"/>
  <c r="GX134"/>
  <c r="GY134"/>
  <c r="HB134"/>
  <c r="HC134"/>
  <c r="HD134"/>
  <c r="HJ134"/>
  <c r="HK134"/>
  <c r="HN134"/>
  <c r="HO134"/>
  <c r="HR134"/>
  <c r="HW134"/>
  <c r="IA134"/>
  <c r="D135"/>
  <c r="K135"/>
  <c r="V135"/>
  <c r="W135"/>
  <c r="X135"/>
  <c r="Z135"/>
  <c r="EP147" s="1"/>
  <c r="AA135"/>
  <c r="AC135"/>
  <c r="AD135"/>
  <c r="ET147" s="1"/>
  <c r="AE135"/>
  <c r="AF135"/>
  <c r="AG135"/>
  <c r="AH135"/>
  <c r="EX147" s="1"/>
  <c r="AI135"/>
  <c r="AJ135"/>
  <c r="AK135"/>
  <c r="AL135"/>
  <c r="FB147" s="1"/>
  <c r="AM135"/>
  <c r="AN135"/>
  <c r="AO135"/>
  <c r="AP135"/>
  <c r="FF147" s="1"/>
  <c r="AQ135"/>
  <c r="AR135"/>
  <c r="AS135"/>
  <c r="AX135"/>
  <c r="AY135"/>
  <c r="AZ135"/>
  <c r="BA135"/>
  <c r="BB135"/>
  <c r="BC135"/>
  <c r="BD135"/>
  <c r="FT135" s="1"/>
  <c r="BE135"/>
  <c r="BF135"/>
  <c r="BG135"/>
  <c r="BH135"/>
  <c r="FX135" s="1"/>
  <c r="BI135"/>
  <c r="BJ135"/>
  <c r="BK135"/>
  <c r="BL135"/>
  <c r="GB135" s="1"/>
  <c r="BM135"/>
  <c r="BN135"/>
  <c r="BO135"/>
  <c r="BP135"/>
  <c r="GF135" s="1"/>
  <c r="BQ135"/>
  <c r="BS135"/>
  <c r="BV135"/>
  <c r="BW135"/>
  <c r="BX135"/>
  <c r="BY135"/>
  <c r="BZ135"/>
  <c r="CA135"/>
  <c r="CB135"/>
  <c r="CC135"/>
  <c r="CD135"/>
  <c r="CE135"/>
  <c r="CF135"/>
  <c r="CG135"/>
  <c r="CH135"/>
  <c r="CI135"/>
  <c r="CJ135"/>
  <c r="HX135" s="1"/>
  <c r="CK135"/>
  <c r="CL135"/>
  <c r="CM135"/>
  <c r="CN135"/>
  <c r="CO135"/>
  <c r="CR135"/>
  <c r="CT135"/>
  <c r="CU135"/>
  <c r="CV135"/>
  <c r="CW135"/>
  <c r="CX135"/>
  <c r="CY135"/>
  <c r="CZ135"/>
  <c r="DA135"/>
  <c r="DB135"/>
  <c r="DC135"/>
  <c r="DD135"/>
  <c r="DE135"/>
  <c r="DF135"/>
  <c r="DG135"/>
  <c r="DH135"/>
  <c r="DI135"/>
  <c r="DJ135"/>
  <c r="DK135"/>
  <c r="DL135"/>
  <c r="DM135"/>
  <c r="DP135"/>
  <c r="DR135"/>
  <c r="DS135"/>
  <c r="DT135"/>
  <c r="DU135"/>
  <c r="DV135"/>
  <c r="DW135"/>
  <c r="DX135"/>
  <c r="DY135"/>
  <c r="DZ135"/>
  <c r="EA135"/>
  <c r="EB135"/>
  <c r="EC135"/>
  <c r="ED135"/>
  <c r="EE135"/>
  <c r="EF135"/>
  <c r="EG135"/>
  <c r="EH135"/>
  <c r="EI135"/>
  <c r="EJ135"/>
  <c r="EK135"/>
  <c r="EN135"/>
  <c r="EP135"/>
  <c r="ES135"/>
  <c r="EW135"/>
  <c r="EX135"/>
  <c r="FA135"/>
  <c r="FE135"/>
  <c r="FF135"/>
  <c r="FI135"/>
  <c r="FN135"/>
  <c r="FO135"/>
  <c r="FR135"/>
  <c r="FS135"/>
  <c r="FV135"/>
  <c r="FY135"/>
  <c r="FZ135"/>
  <c r="GA135"/>
  <c r="GC135"/>
  <c r="GD135"/>
  <c r="GE135"/>
  <c r="GG135"/>
  <c r="GL135"/>
  <c r="GM135"/>
  <c r="GP135"/>
  <c r="GQ135"/>
  <c r="GT135"/>
  <c r="GU135"/>
  <c r="GX135"/>
  <c r="GY135"/>
  <c r="GZ135"/>
  <c r="HB135"/>
  <c r="HC135"/>
  <c r="HD135"/>
  <c r="HK135"/>
  <c r="HL135"/>
  <c r="HO135"/>
  <c r="HS135"/>
  <c r="HW135"/>
  <c r="IA135"/>
  <c r="IB135"/>
  <c r="D136"/>
  <c r="K136"/>
  <c r="V136"/>
  <c r="W136"/>
  <c r="X136"/>
  <c r="Z136"/>
  <c r="AA136"/>
  <c r="AC136"/>
  <c r="AD136"/>
  <c r="ET148" s="1"/>
  <c r="AE136"/>
  <c r="AF136"/>
  <c r="AG136"/>
  <c r="AH136"/>
  <c r="EX148" s="1"/>
  <c r="AI136"/>
  <c r="AJ136"/>
  <c r="AK136"/>
  <c r="AL136"/>
  <c r="FB148" s="1"/>
  <c r="AM136"/>
  <c r="AN136"/>
  <c r="AO136"/>
  <c r="AP136"/>
  <c r="FF148" s="1"/>
  <c r="AQ136"/>
  <c r="AR136"/>
  <c r="AS136"/>
  <c r="AX136"/>
  <c r="AY136"/>
  <c r="AZ136"/>
  <c r="BA136"/>
  <c r="BB136"/>
  <c r="BC136"/>
  <c r="BD136"/>
  <c r="FT136" s="1"/>
  <c r="BE136"/>
  <c r="BF136"/>
  <c r="BG136"/>
  <c r="BH136"/>
  <c r="FX136" s="1"/>
  <c r="BI136"/>
  <c r="BJ136"/>
  <c r="BK136"/>
  <c r="BL136"/>
  <c r="GB136" s="1"/>
  <c r="BM136"/>
  <c r="BN136"/>
  <c r="BO136"/>
  <c r="BP136"/>
  <c r="GF136" s="1"/>
  <c r="BQ136"/>
  <c r="BS136"/>
  <c r="BV136"/>
  <c r="BW136"/>
  <c r="BX136"/>
  <c r="BY136"/>
  <c r="BZ136"/>
  <c r="CA136"/>
  <c r="CB136"/>
  <c r="CC136"/>
  <c r="CD136"/>
  <c r="CE136"/>
  <c r="CF136"/>
  <c r="HT136" s="1"/>
  <c r="CG136"/>
  <c r="CH136"/>
  <c r="CI136"/>
  <c r="CJ136"/>
  <c r="CK136"/>
  <c r="CL136"/>
  <c r="CM136"/>
  <c r="CN136"/>
  <c r="CO136"/>
  <c r="CR136"/>
  <c r="IF136" s="1"/>
  <c r="CT136"/>
  <c r="CU136"/>
  <c r="CV136"/>
  <c r="CW136"/>
  <c r="CX136"/>
  <c r="CY136"/>
  <c r="CZ136"/>
  <c r="DA136"/>
  <c r="DB136"/>
  <c r="DC136"/>
  <c r="DD136"/>
  <c r="DE136"/>
  <c r="DF136"/>
  <c r="DG136"/>
  <c r="DH136"/>
  <c r="DI136"/>
  <c r="DJ136"/>
  <c r="DK136"/>
  <c r="DL136"/>
  <c r="DM136"/>
  <c r="DP136"/>
  <c r="DR136"/>
  <c r="DS136"/>
  <c r="DT136"/>
  <c r="DU136"/>
  <c r="DV136"/>
  <c r="DW136"/>
  <c r="DX136"/>
  <c r="DY136"/>
  <c r="DZ136"/>
  <c r="EA136"/>
  <c r="EB136"/>
  <c r="EC136"/>
  <c r="ED136"/>
  <c r="EE136"/>
  <c r="EF136"/>
  <c r="EG136"/>
  <c r="EH136"/>
  <c r="EI136"/>
  <c r="EJ136"/>
  <c r="EK136"/>
  <c r="EN136"/>
  <c r="ES136"/>
  <c r="EW136"/>
  <c r="EX136"/>
  <c r="FA136"/>
  <c r="FE136"/>
  <c r="FF136"/>
  <c r="FI136"/>
  <c r="FN136"/>
  <c r="FO136"/>
  <c r="FQ136"/>
  <c r="FR136"/>
  <c r="FS136"/>
  <c r="FU136"/>
  <c r="FV136"/>
  <c r="FY136"/>
  <c r="FZ136"/>
  <c r="GA136"/>
  <c r="GC136"/>
  <c r="GD136"/>
  <c r="GE136"/>
  <c r="GG136"/>
  <c r="GL136"/>
  <c r="GM136"/>
  <c r="GP136"/>
  <c r="GQ136"/>
  <c r="GR136"/>
  <c r="GT136"/>
  <c r="GU136"/>
  <c r="GV136"/>
  <c r="GX136"/>
  <c r="GY136"/>
  <c r="HB136"/>
  <c r="HC136"/>
  <c r="HH136"/>
  <c r="HK136"/>
  <c r="HO136"/>
  <c r="HP136"/>
  <c r="HV136"/>
  <c r="HW136"/>
  <c r="HX136"/>
  <c r="HZ136"/>
  <c r="IA136"/>
  <c r="D137"/>
  <c r="K137"/>
  <c r="V137"/>
  <c r="W137"/>
  <c r="X137"/>
  <c r="Z137"/>
  <c r="AA137"/>
  <c r="AC137"/>
  <c r="AD137"/>
  <c r="ET149" s="1"/>
  <c r="AE137"/>
  <c r="AF137"/>
  <c r="AG137"/>
  <c r="AH137"/>
  <c r="EX149" s="1"/>
  <c r="AI137"/>
  <c r="AJ137"/>
  <c r="AK137"/>
  <c r="AL137"/>
  <c r="FB149" s="1"/>
  <c r="AM137"/>
  <c r="AN137"/>
  <c r="AO137"/>
  <c r="AP137"/>
  <c r="FF149" s="1"/>
  <c r="AQ137"/>
  <c r="AR137"/>
  <c r="AS137"/>
  <c r="AX137"/>
  <c r="AY137"/>
  <c r="AZ137"/>
  <c r="BA137"/>
  <c r="BB137"/>
  <c r="BC137"/>
  <c r="BD137"/>
  <c r="BE137"/>
  <c r="BF137"/>
  <c r="BG137"/>
  <c r="BH137"/>
  <c r="FX137" s="1"/>
  <c r="BI137"/>
  <c r="BJ137"/>
  <c r="BK137"/>
  <c r="BL137"/>
  <c r="GB137" s="1"/>
  <c r="BM137"/>
  <c r="BN137"/>
  <c r="BO137"/>
  <c r="BP137"/>
  <c r="GF137" s="1"/>
  <c r="BQ137"/>
  <c r="BV137"/>
  <c r="BW137"/>
  <c r="BX137"/>
  <c r="BY137"/>
  <c r="BZ137"/>
  <c r="CA137"/>
  <c r="CB137"/>
  <c r="CC137"/>
  <c r="CD137"/>
  <c r="CE137"/>
  <c r="CF137"/>
  <c r="CG137"/>
  <c r="CH137"/>
  <c r="CI137"/>
  <c r="CJ137"/>
  <c r="HX137" s="1"/>
  <c r="CK137"/>
  <c r="CL137"/>
  <c r="CM137"/>
  <c r="CN137"/>
  <c r="CO137"/>
  <c r="CR137"/>
  <c r="CT137"/>
  <c r="CU137"/>
  <c r="CV137"/>
  <c r="CW137"/>
  <c r="CX137"/>
  <c r="CY137"/>
  <c r="CZ137"/>
  <c r="DA137"/>
  <c r="DB137"/>
  <c r="DC137"/>
  <c r="DD137"/>
  <c r="DE137"/>
  <c r="DF137"/>
  <c r="DG137"/>
  <c r="DH137"/>
  <c r="DI137"/>
  <c r="DJ137"/>
  <c r="DK137"/>
  <c r="DL137"/>
  <c r="DM137"/>
  <c r="DP137"/>
  <c r="DR137"/>
  <c r="DS137"/>
  <c r="DT137"/>
  <c r="DU137"/>
  <c r="DV137"/>
  <c r="DW137"/>
  <c r="DX137"/>
  <c r="DY137"/>
  <c r="DZ137"/>
  <c r="EA137"/>
  <c r="EB137"/>
  <c r="EC137"/>
  <c r="ED137"/>
  <c r="EE137"/>
  <c r="EF137"/>
  <c r="EG137"/>
  <c r="EH137"/>
  <c r="EI137"/>
  <c r="EJ137"/>
  <c r="EK137"/>
  <c r="EN137"/>
  <c r="ES137"/>
  <c r="EV137"/>
  <c r="EW137"/>
  <c r="EX137"/>
  <c r="EZ137"/>
  <c r="FA137"/>
  <c r="FB137"/>
  <c r="FD137"/>
  <c r="FE137"/>
  <c r="FF137"/>
  <c r="FH137"/>
  <c r="FI137"/>
  <c r="FN137"/>
  <c r="FO137"/>
  <c r="FQ137"/>
  <c r="FR137"/>
  <c r="FS137"/>
  <c r="FU137"/>
  <c r="FV137"/>
  <c r="FZ137"/>
  <c r="GA137"/>
  <c r="GD137"/>
  <c r="GE137"/>
  <c r="GL137"/>
  <c r="GM137"/>
  <c r="GP137"/>
  <c r="GQ137"/>
  <c r="GT137"/>
  <c r="GU137"/>
  <c r="GX137"/>
  <c r="GY137"/>
  <c r="HB137"/>
  <c r="HC137"/>
  <c r="HH137"/>
  <c r="HJ137"/>
  <c r="HK137"/>
  <c r="HN137"/>
  <c r="HO137"/>
  <c r="HR137"/>
  <c r="HS137"/>
  <c r="HV137"/>
  <c r="HW137"/>
  <c r="HZ137"/>
  <c r="IA137"/>
  <c r="D138"/>
  <c r="K138"/>
  <c r="AI139" s="1"/>
  <c r="EY139" s="1"/>
  <c r="V138"/>
  <c r="W138"/>
  <c r="X138"/>
  <c r="Z138"/>
  <c r="AA138"/>
  <c r="AB138"/>
  <c r="AC138"/>
  <c r="AD138"/>
  <c r="AE138"/>
  <c r="AF138"/>
  <c r="AG138"/>
  <c r="AH138"/>
  <c r="AI138"/>
  <c r="EY138" s="1"/>
  <c r="AJ138"/>
  <c r="AK138"/>
  <c r="AL138"/>
  <c r="AM138"/>
  <c r="AN138"/>
  <c r="AO138"/>
  <c r="AP138"/>
  <c r="AQ138"/>
  <c r="AR138"/>
  <c r="AS138"/>
  <c r="AT138"/>
  <c r="AV138"/>
  <c r="AX138"/>
  <c r="FN150" s="1"/>
  <c r="AY138"/>
  <c r="BA138"/>
  <c r="BB138"/>
  <c r="FR150" s="1"/>
  <c r="BC138"/>
  <c r="BD138"/>
  <c r="BE138"/>
  <c r="BF138"/>
  <c r="FV150" s="1"/>
  <c r="BG138"/>
  <c r="BH138"/>
  <c r="BI138"/>
  <c r="BJ138"/>
  <c r="FZ150" s="1"/>
  <c r="BK138"/>
  <c r="BL138"/>
  <c r="BM138"/>
  <c r="BN138"/>
  <c r="GD150" s="1"/>
  <c r="BO138"/>
  <c r="BP138"/>
  <c r="BQ138"/>
  <c r="BV138"/>
  <c r="BW138"/>
  <c r="BX138"/>
  <c r="BY138"/>
  <c r="BZ138"/>
  <c r="CA138"/>
  <c r="CB138"/>
  <c r="CC138"/>
  <c r="CD138"/>
  <c r="CE138"/>
  <c r="CF138"/>
  <c r="CG138"/>
  <c r="CH138"/>
  <c r="CI138"/>
  <c r="CJ138"/>
  <c r="CK138"/>
  <c r="CL138"/>
  <c r="CM138"/>
  <c r="HC138" s="1"/>
  <c r="CN138"/>
  <c r="CO138"/>
  <c r="CQ138"/>
  <c r="CR138"/>
  <c r="CT138"/>
  <c r="CU138"/>
  <c r="CV138"/>
  <c r="CW138"/>
  <c r="CX138"/>
  <c r="CY138"/>
  <c r="CZ138"/>
  <c r="DA138"/>
  <c r="DB138"/>
  <c r="DC138"/>
  <c r="DD138"/>
  <c r="DE138"/>
  <c r="DF138"/>
  <c r="DG138"/>
  <c r="DH138"/>
  <c r="DI138"/>
  <c r="DJ138"/>
  <c r="DK138"/>
  <c r="DL138"/>
  <c r="DM138"/>
  <c r="DP138"/>
  <c r="DR138"/>
  <c r="DS138"/>
  <c r="DT138"/>
  <c r="DU138"/>
  <c r="DV138"/>
  <c r="DW138"/>
  <c r="DX138"/>
  <c r="DY138"/>
  <c r="DZ138"/>
  <c r="EA138"/>
  <c r="EB138"/>
  <c r="EC138"/>
  <c r="ED138"/>
  <c r="EE138"/>
  <c r="EF138"/>
  <c r="EG138"/>
  <c r="EH138"/>
  <c r="EI138"/>
  <c r="EJ138"/>
  <c r="EK138"/>
  <c r="EM138"/>
  <c r="ER138"/>
  <c r="ES138"/>
  <c r="EV138"/>
  <c r="EW138"/>
  <c r="EZ138"/>
  <c r="FA138"/>
  <c r="FD138"/>
  <c r="FE138"/>
  <c r="FH138"/>
  <c r="FI138"/>
  <c r="FN138"/>
  <c r="FQ138"/>
  <c r="FR138"/>
  <c r="FU138"/>
  <c r="FV138"/>
  <c r="FX138"/>
  <c r="FZ138"/>
  <c r="GB138"/>
  <c r="GD138"/>
  <c r="GF138"/>
  <c r="GG138"/>
  <c r="GL138"/>
  <c r="GM138"/>
  <c r="GP138"/>
  <c r="GT138"/>
  <c r="GU138"/>
  <c r="GX138"/>
  <c r="HB138"/>
  <c r="HJ138"/>
  <c r="HK138"/>
  <c r="HN138"/>
  <c r="HR138"/>
  <c r="HS138"/>
  <c r="HV138"/>
  <c r="HZ138"/>
  <c r="IA138"/>
  <c r="D139"/>
  <c r="BX139" s="1"/>
  <c r="K139"/>
  <c r="V139"/>
  <c r="W139"/>
  <c r="X139"/>
  <c r="CR139" s="1"/>
  <c r="Z139"/>
  <c r="AA139"/>
  <c r="AB139"/>
  <c r="AC139"/>
  <c r="AD139"/>
  <c r="AE139"/>
  <c r="AF139"/>
  <c r="AG139"/>
  <c r="AH139"/>
  <c r="AJ139"/>
  <c r="AK139"/>
  <c r="AL139"/>
  <c r="AM139"/>
  <c r="AN139"/>
  <c r="AO139"/>
  <c r="AP139"/>
  <c r="AQ139"/>
  <c r="AR139"/>
  <c r="AS139"/>
  <c r="AV139"/>
  <c r="AX139"/>
  <c r="AY139"/>
  <c r="BA139"/>
  <c r="BB139"/>
  <c r="BC139"/>
  <c r="BD139"/>
  <c r="BE139"/>
  <c r="BF139"/>
  <c r="BH139"/>
  <c r="BI139"/>
  <c r="BJ139"/>
  <c r="BK139"/>
  <c r="BL139"/>
  <c r="BM139"/>
  <c r="BN139"/>
  <c r="BO139"/>
  <c r="BP139"/>
  <c r="BQ139"/>
  <c r="BV139"/>
  <c r="GL140" s="1"/>
  <c r="BW139"/>
  <c r="GM140" s="1"/>
  <c r="BY139"/>
  <c r="BZ139"/>
  <c r="CA139"/>
  <c r="CB139"/>
  <c r="CC139"/>
  <c r="CD139"/>
  <c r="GT140" s="1"/>
  <c r="CF139"/>
  <c r="CG139"/>
  <c r="CH139"/>
  <c r="HV139" s="1"/>
  <c r="CI139"/>
  <c r="CJ139"/>
  <c r="CK139"/>
  <c r="CL139"/>
  <c r="CM139"/>
  <c r="CN139"/>
  <c r="CO139"/>
  <c r="CT139"/>
  <c r="CU139"/>
  <c r="CW139"/>
  <c r="CX139"/>
  <c r="CY139"/>
  <c r="CZ139"/>
  <c r="DA139"/>
  <c r="DB139"/>
  <c r="DD139"/>
  <c r="DE139"/>
  <c r="DF139"/>
  <c r="DG139"/>
  <c r="DH139"/>
  <c r="DI139"/>
  <c r="DJ139"/>
  <c r="DK139"/>
  <c r="DL139"/>
  <c r="DM139"/>
  <c r="DR139"/>
  <c r="DS139"/>
  <c r="DU139"/>
  <c r="DV139"/>
  <c r="DW139"/>
  <c r="DX139"/>
  <c r="DY139"/>
  <c r="DZ139"/>
  <c r="EA139"/>
  <c r="EB139"/>
  <c r="EC139"/>
  <c r="ED139"/>
  <c r="EE139"/>
  <c r="EF139"/>
  <c r="EG139"/>
  <c r="EH139"/>
  <c r="EI139"/>
  <c r="EJ139"/>
  <c r="EK139"/>
  <c r="EM139"/>
  <c r="ER139"/>
  <c r="EV139"/>
  <c r="EZ139"/>
  <c r="FD139"/>
  <c r="FG139"/>
  <c r="FH139"/>
  <c r="FO139"/>
  <c r="FS139"/>
  <c r="FT139"/>
  <c r="FX139"/>
  <c r="GA139"/>
  <c r="GB139"/>
  <c r="GE139"/>
  <c r="GF139"/>
  <c r="GL139"/>
  <c r="GO139"/>
  <c r="GS139"/>
  <c r="GT139"/>
  <c r="GW139"/>
  <c r="HA139"/>
  <c r="HE139"/>
  <c r="HM139"/>
  <c r="HP139"/>
  <c r="HQ139"/>
  <c r="HT139"/>
  <c r="HU139"/>
  <c r="HX139"/>
  <c r="HY139"/>
  <c r="IB139"/>
  <c r="IC139"/>
  <c r="D140"/>
  <c r="CV140" s="1"/>
  <c r="K140"/>
  <c r="V140"/>
  <c r="Y140" s="1"/>
  <c r="W140"/>
  <c r="X140"/>
  <c r="CR140" s="1"/>
  <c r="Z140"/>
  <c r="AA140"/>
  <c r="AB140"/>
  <c r="ER140" s="1"/>
  <c r="AC140"/>
  <c r="ES152" s="1"/>
  <c r="AD140"/>
  <c r="AE140"/>
  <c r="AF140"/>
  <c r="AG140"/>
  <c r="AH140"/>
  <c r="AJ140"/>
  <c r="AK140"/>
  <c r="FA152" s="1"/>
  <c r="AL140"/>
  <c r="AM140"/>
  <c r="FC140" s="1"/>
  <c r="AN140"/>
  <c r="AO140"/>
  <c r="FE152" s="1"/>
  <c r="AP140"/>
  <c r="AQ140"/>
  <c r="FG140" s="1"/>
  <c r="AR140"/>
  <c r="AS140"/>
  <c r="FI152" s="1"/>
  <c r="AV140"/>
  <c r="AX140"/>
  <c r="AY140"/>
  <c r="AZ140"/>
  <c r="BA140"/>
  <c r="BB140"/>
  <c r="BC140"/>
  <c r="BD140"/>
  <c r="BE140"/>
  <c r="BF140"/>
  <c r="BH140"/>
  <c r="BI140"/>
  <c r="BJ140"/>
  <c r="BK140"/>
  <c r="BL140"/>
  <c r="BM140"/>
  <c r="BN140"/>
  <c r="BO140"/>
  <c r="BP140"/>
  <c r="BQ140"/>
  <c r="BT140"/>
  <c r="BV140"/>
  <c r="BW140"/>
  <c r="BX140"/>
  <c r="BY140"/>
  <c r="BZ140"/>
  <c r="CA140"/>
  <c r="CB140"/>
  <c r="HP152" s="1"/>
  <c r="CC140"/>
  <c r="CD140"/>
  <c r="CF140"/>
  <c r="CG140"/>
  <c r="CH140"/>
  <c r="CI140"/>
  <c r="CJ140"/>
  <c r="CK140"/>
  <c r="CL140"/>
  <c r="CM140"/>
  <c r="CN140"/>
  <c r="CO140"/>
  <c r="HE141" s="1"/>
  <c r="CT140"/>
  <c r="CU140"/>
  <c r="CW140"/>
  <c r="CX140"/>
  <c r="CY140"/>
  <c r="CZ140"/>
  <c r="DA140"/>
  <c r="DB140"/>
  <c r="DD140"/>
  <c r="DE140"/>
  <c r="DF140"/>
  <c r="DG140"/>
  <c r="DH140"/>
  <c r="DI140"/>
  <c r="DJ140"/>
  <c r="DK140"/>
  <c r="DL140"/>
  <c r="DM140"/>
  <c r="DO140"/>
  <c r="DP140"/>
  <c r="DR140"/>
  <c r="DS140"/>
  <c r="DT140"/>
  <c r="DU140"/>
  <c r="DV140"/>
  <c r="DW140"/>
  <c r="DX140"/>
  <c r="DY140"/>
  <c r="DZ140"/>
  <c r="EB140"/>
  <c r="EC140"/>
  <c r="ED140"/>
  <c r="EE140"/>
  <c r="EF140"/>
  <c r="EG140"/>
  <c r="EH140"/>
  <c r="EI140"/>
  <c r="EJ140"/>
  <c r="EK140"/>
  <c r="EM140"/>
  <c r="EP140"/>
  <c r="ET140"/>
  <c r="EX140"/>
  <c r="FA140"/>
  <c r="FB140"/>
  <c r="FF140"/>
  <c r="FI140"/>
  <c r="FN140"/>
  <c r="FO140"/>
  <c r="FR140"/>
  <c r="FS140"/>
  <c r="FV140"/>
  <c r="FZ140"/>
  <c r="GA140"/>
  <c r="GD140"/>
  <c r="GE140"/>
  <c r="GQ140"/>
  <c r="GR140"/>
  <c r="GY140"/>
  <c r="HC140"/>
  <c r="HH140"/>
  <c r="HK140"/>
  <c r="HO140"/>
  <c r="HP140"/>
  <c r="HW140"/>
  <c r="IA140"/>
  <c r="D141"/>
  <c r="K141"/>
  <c r="V141"/>
  <c r="W141"/>
  <c r="X141"/>
  <c r="Z141"/>
  <c r="EP153" s="1"/>
  <c r="AA141"/>
  <c r="AC141"/>
  <c r="AD141"/>
  <c r="ET153" s="1"/>
  <c r="AE141"/>
  <c r="EU153" s="1"/>
  <c r="AF141"/>
  <c r="AG141"/>
  <c r="AH141"/>
  <c r="EX153" s="1"/>
  <c r="AJ141"/>
  <c r="AK141"/>
  <c r="AL141"/>
  <c r="FB153" s="1"/>
  <c r="AM141"/>
  <c r="FC153" s="1"/>
  <c r="AN141"/>
  <c r="AO141"/>
  <c r="AP141"/>
  <c r="FF153" s="1"/>
  <c r="AQ141"/>
  <c r="FG153" s="1"/>
  <c r="AR141"/>
  <c r="AS141"/>
  <c r="AX141"/>
  <c r="AY141"/>
  <c r="BA141"/>
  <c r="FQ141" s="1"/>
  <c r="BB141"/>
  <c r="BC141"/>
  <c r="BD141"/>
  <c r="BE141"/>
  <c r="FU141" s="1"/>
  <c r="BF141"/>
  <c r="BH141"/>
  <c r="BI141"/>
  <c r="FY141" s="1"/>
  <c r="BJ141"/>
  <c r="BK141"/>
  <c r="GA153" s="1"/>
  <c r="BL141"/>
  <c r="BM141"/>
  <c r="GC141" s="1"/>
  <c r="BN141"/>
  <c r="BO141"/>
  <c r="BP141"/>
  <c r="BQ141"/>
  <c r="GG141" s="1"/>
  <c r="BV141"/>
  <c r="BW141"/>
  <c r="BY141"/>
  <c r="BZ141"/>
  <c r="CA141"/>
  <c r="CB141"/>
  <c r="CC141"/>
  <c r="CD141"/>
  <c r="CF141"/>
  <c r="CG141"/>
  <c r="CH141"/>
  <c r="CI141"/>
  <c r="CJ141"/>
  <c r="CK141"/>
  <c r="CL141"/>
  <c r="CM141"/>
  <c r="CN141"/>
  <c r="CO141"/>
  <c r="CQ141"/>
  <c r="CT141"/>
  <c r="CU141"/>
  <c r="CW141"/>
  <c r="CX141"/>
  <c r="CY141"/>
  <c r="CZ141"/>
  <c r="DA141"/>
  <c r="DB141"/>
  <c r="DD141"/>
  <c r="DE141"/>
  <c r="DF141"/>
  <c r="DG141"/>
  <c r="DH141"/>
  <c r="DI141"/>
  <c r="DJ141"/>
  <c r="DK141"/>
  <c r="DL141"/>
  <c r="DM141"/>
  <c r="DN141"/>
  <c r="DR141"/>
  <c r="DS141"/>
  <c r="DT141"/>
  <c r="DU141"/>
  <c r="DV141"/>
  <c r="DW141"/>
  <c r="DX141"/>
  <c r="DY141"/>
  <c r="DZ141"/>
  <c r="EA141"/>
  <c r="EB141"/>
  <c r="EC141"/>
  <c r="ED141"/>
  <c r="EE141"/>
  <c r="EF141"/>
  <c r="EG141"/>
  <c r="EH141"/>
  <c r="EI141"/>
  <c r="EJ141"/>
  <c r="EK141"/>
  <c r="EN141"/>
  <c r="ES141"/>
  <c r="ET141"/>
  <c r="EV141"/>
  <c r="EW141"/>
  <c r="EX141"/>
  <c r="EZ141"/>
  <c r="FA141"/>
  <c r="FB141"/>
  <c r="FD141"/>
  <c r="FE141"/>
  <c r="FF141"/>
  <c r="FH141"/>
  <c r="FI141"/>
  <c r="FX141"/>
  <c r="GA141"/>
  <c r="GB141"/>
  <c r="GF141"/>
  <c r="GO141"/>
  <c r="GS141"/>
  <c r="GW141"/>
  <c r="GZ141"/>
  <c r="HM141"/>
  <c r="HP141"/>
  <c r="HT141"/>
  <c r="HX141"/>
  <c r="IB141"/>
  <c r="D142"/>
  <c r="K142"/>
  <c r="V142"/>
  <c r="W142"/>
  <c r="X142"/>
  <c r="Z142"/>
  <c r="AA142"/>
  <c r="AB142"/>
  <c r="AC142"/>
  <c r="AD142"/>
  <c r="AE142"/>
  <c r="EU142" s="1"/>
  <c r="AF142"/>
  <c r="AG142"/>
  <c r="AH142"/>
  <c r="AJ142"/>
  <c r="AK142"/>
  <c r="AL142"/>
  <c r="AM142"/>
  <c r="AN142"/>
  <c r="FD154" s="1"/>
  <c r="AO142"/>
  <c r="AP142"/>
  <c r="AQ142"/>
  <c r="FG142" s="1"/>
  <c r="AR142"/>
  <c r="FH154" s="1"/>
  <c r="AS142"/>
  <c r="AV142"/>
  <c r="AX142"/>
  <c r="FN142" s="1"/>
  <c r="AY142"/>
  <c r="FO142" s="1"/>
  <c r="AZ142"/>
  <c r="BA142"/>
  <c r="BB142"/>
  <c r="FR142" s="1"/>
  <c r="BC142"/>
  <c r="BD142"/>
  <c r="FT154" s="1"/>
  <c r="BE142"/>
  <c r="BF142"/>
  <c r="FV142" s="1"/>
  <c r="BH142"/>
  <c r="FX154" s="1"/>
  <c r="BI142"/>
  <c r="BJ142"/>
  <c r="FZ142" s="1"/>
  <c r="BK142"/>
  <c r="BL142"/>
  <c r="GB154" s="1"/>
  <c r="BM142"/>
  <c r="BN142"/>
  <c r="GD142" s="1"/>
  <c r="BO142"/>
  <c r="BP142"/>
  <c r="GF154" s="1"/>
  <c r="BQ142"/>
  <c r="BV142"/>
  <c r="BW142"/>
  <c r="BX142"/>
  <c r="BY142"/>
  <c r="BZ142"/>
  <c r="CA142"/>
  <c r="CB142"/>
  <c r="CC142"/>
  <c r="CD142"/>
  <c r="CF142"/>
  <c r="CG142"/>
  <c r="CH142"/>
  <c r="CI142"/>
  <c r="CJ142"/>
  <c r="CK142"/>
  <c r="CL142"/>
  <c r="CM142"/>
  <c r="CN142"/>
  <c r="CO142"/>
  <c r="CR142"/>
  <c r="CT142"/>
  <c r="CU142"/>
  <c r="CV142"/>
  <c r="CW142"/>
  <c r="CX142"/>
  <c r="CY142"/>
  <c r="CZ142"/>
  <c r="DA142"/>
  <c r="DB142"/>
  <c r="DC142"/>
  <c r="DD142"/>
  <c r="DE142"/>
  <c r="DF142"/>
  <c r="DG142"/>
  <c r="DH142"/>
  <c r="DI142"/>
  <c r="DJ142"/>
  <c r="DK142"/>
  <c r="DL142"/>
  <c r="DM142"/>
  <c r="DP142"/>
  <c r="DR142"/>
  <c r="DS142"/>
  <c r="DT142"/>
  <c r="DU142"/>
  <c r="DV142"/>
  <c r="DW142"/>
  <c r="DX142"/>
  <c r="DY142"/>
  <c r="DZ142"/>
  <c r="EA142"/>
  <c r="EB142"/>
  <c r="EC142"/>
  <c r="ED142"/>
  <c r="EE142"/>
  <c r="EF142"/>
  <c r="EG142"/>
  <c r="EH142"/>
  <c r="EI142"/>
  <c r="EJ142"/>
  <c r="EK142"/>
  <c r="EL142"/>
  <c r="EN142"/>
  <c r="EP142"/>
  <c r="ER142"/>
  <c r="ET142"/>
  <c r="EX142"/>
  <c r="FB142"/>
  <c r="FC142"/>
  <c r="FD142"/>
  <c r="FF142"/>
  <c r="FH142"/>
  <c r="FQ142"/>
  <c r="FU142"/>
  <c r="FY142"/>
  <c r="GC142"/>
  <c r="GG142"/>
  <c r="GO142"/>
  <c r="GP142"/>
  <c r="GS142"/>
  <c r="GW142"/>
  <c r="HA142"/>
  <c r="HE142"/>
  <c r="HJ142"/>
  <c r="HN142"/>
  <c r="HQ142"/>
  <c r="HR142"/>
  <c r="HU142"/>
  <c r="HV142"/>
  <c r="HY142"/>
  <c r="HZ142"/>
  <c r="IC142"/>
  <c r="D143"/>
  <c r="K143"/>
  <c r="V143"/>
  <c r="W143"/>
  <c r="X143"/>
  <c r="Z143"/>
  <c r="AA143"/>
  <c r="AB143"/>
  <c r="ER143" s="1"/>
  <c r="AC143"/>
  <c r="AD143"/>
  <c r="AE143"/>
  <c r="AF143"/>
  <c r="AG143"/>
  <c r="AH143"/>
  <c r="AJ143"/>
  <c r="AK143"/>
  <c r="AL143"/>
  <c r="AM143"/>
  <c r="AN143"/>
  <c r="FD143" s="1"/>
  <c r="AO143"/>
  <c r="AP143"/>
  <c r="AQ143"/>
  <c r="AR143"/>
  <c r="FH143" s="1"/>
  <c r="AS143"/>
  <c r="AX143"/>
  <c r="AY143"/>
  <c r="FO143" s="1"/>
  <c r="BA143"/>
  <c r="FQ143" s="1"/>
  <c r="BB143"/>
  <c r="BC143"/>
  <c r="FS143" s="1"/>
  <c r="BD143"/>
  <c r="BE143"/>
  <c r="BF143"/>
  <c r="BH143"/>
  <c r="FX143" s="1"/>
  <c r="BI143"/>
  <c r="BJ143"/>
  <c r="BK143"/>
  <c r="GA143" s="1"/>
  <c r="BL143"/>
  <c r="GB143" s="1"/>
  <c r="BM143"/>
  <c r="BN143"/>
  <c r="BO143"/>
  <c r="GE143" s="1"/>
  <c r="BP143"/>
  <c r="GF143" s="1"/>
  <c r="BQ143"/>
  <c r="BV143"/>
  <c r="BW143"/>
  <c r="BY143"/>
  <c r="BZ143"/>
  <c r="CA143"/>
  <c r="CB143"/>
  <c r="CC143"/>
  <c r="CD143"/>
  <c r="CF143"/>
  <c r="CG143"/>
  <c r="CH143"/>
  <c r="CI143"/>
  <c r="CJ143"/>
  <c r="CK143"/>
  <c r="CL143"/>
  <c r="CM143"/>
  <c r="CN143"/>
  <c r="CO143"/>
  <c r="CT143"/>
  <c r="CU143"/>
  <c r="CW143"/>
  <c r="CX143"/>
  <c r="CY143"/>
  <c r="CZ143"/>
  <c r="DA143"/>
  <c r="DB143"/>
  <c r="DD143"/>
  <c r="DE143"/>
  <c r="DF143"/>
  <c r="DG143"/>
  <c r="DH143"/>
  <c r="DI143"/>
  <c r="DJ143"/>
  <c r="DK143"/>
  <c r="DL143"/>
  <c r="DM143"/>
  <c r="DP143"/>
  <c r="DR143"/>
  <c r="DS143"/>
  <c r="DU143"/>
  <c r="DV143"/>
  <c r="DW143"/>
  <c r="DX143"/>
  <c r="DY143"/>
  <c r="DZ143"/>
  <c r="EB143"/>
  <c r="EC143"/>
  <c r="ED143"/>
  <c r="EE143"/>
  <c r="EF143"/>
  <c r="EG143"/>
  <c r="EH143"/>
  <c r="EI143"/>
  <c r="EJ143"/>
  <c r="EK143"/>
  <c r="EP143"/>
  <c r="ES143"/>
  <c r="ET143"/>
  <c r="EW143"/>
  <c r="EX143"/>
  <c r="EZ143"/>
  <c r="FB143"/>
  <c r="FF143"/>
  <c r="FN143"/>
  <c r="FR143"/>
  <c r="FU143"/>
  <c r="FV143"/>
  <c r="FZ143"/>
  <c r="GD143"/>
  <c r="GL143"/>
  <c r="GM143"/>
  <c r="GP143"/>
  <c r="GT143"/>
  <c r="GX143"/>
  <c r="HB143"/>
  <c r="HC143"/>
  <c r="HJ143"/>
  <c r="HK143"/>
  <c r="HO143"/>
  <c r="HR143"/>
  <c r="HW143"/>
  <c r="IA143"/>
  <c r="D144"/>
  <c r="AB146" s="1"/>
  <c r="K144"/>
  <c r="V144"/>
  <c r="W144"/>
  <c r="X144"/>
  <c r="Y144"/>
  <c r="Z144"/>
  <c r="AA144"/>
  <c r="AB144"/>
  <c r="AC144"/>
  <c r="AD144"/>
  <c r="AE144"/>
  <c r="AF144"/>
  <c r="AG144"/>
  <c r="AH144"/>
  <c r="AJ144"/>
  <c r="EZ156" s="1"/>
  <c r="AK144"/>
  <c r="AL144"/>
  <c r="AM144"/>
  <c r="AN144"/>
  <c r="FD156" s="1"/>
  <c r="AO144"/>
  <c r="FE156" s="1"/>
  <c r="AP144"/>
  <c r="AQ144"/>
  <c r="AR144"/>
  <c r="FH156" s="1"/>
  <c r="AS144"/>
  <c r="AV144"/>
  <c r="AX144"/>
  <c r="AY144"/>
  <c r="AZ144"/>
  <c r="BA144"/>
  <c r="FQ156" s="1"/>
  <c r="BB144"/>
  <c r="BC144"/>
  <c r="BD144"/>
  <c r="BE144"/>
  <c r="FU156" s="1"/>
  <c r="BF144"/>
  <c r="BH144"/>
  <c r="BI144"/>
  <c r="BJ144"/>
  <c r="BK144"/>
  <c r="BL144"/>
  <c r="BM144"/>
  <c r="BN144"/>
  <c r="BO144"/>
  <c r="BP144"/>
  <c r="BQ144"/>
  <c r="GG156" s="1"/>
  <c r="BV144"/>
  <c r="BW144"/>
  <c r="BY144"/>
  <c r="BZ144"/>
  <c r="CA144"/>
  <c r="CB144"/>
  <c r="CC144"/>
  <c r="CD144"/>
  <c r="CF144"/>
  <c r="CG144"/>
  <c r="CH144"/>
  <c r="CI144"/>
  <c r="CJ144"/>
  <c r="CK144"/>
  <c r="CL144"/>
  <c r="CM144"/>
  <c r="CN144"/>
  <c r="CO144"/>
  <c r="CT144"/>
  <c r="CU144"/>
  <c r="CW144"/>
  <c r="CX144"/>
  <c r="CY144"/>
  <c r="CZ144"/>
  <c r="DA144"/>
  <c r="DB144"/>
  <c r="DD144"/>
  <c r="DE144"/>
  <c r="DF144"/>
  <c r="DG144"/>
  <c r="DH144"/>
  <c r="DI144"/>
  <c r="DJ144"/>
  <c r="DK144"/>
  <c r="DL144"/>
  <c r="DM144"/>
  <c r="DN144"/>
  <c r="DO144"/>
  <c r="DR144"/>
  <c r="DS144"/>
  <c r="DU144"/>
  <c r="DV144"/>
  <c r="DW144"/>
  <c r="DX144"/>
  <c r="DY144"/>
  <c r="DZ144"/>
  <c r="EB144"/>
  <c r="EC144"/>
  <c r="ED144"/>
  <c r="EE144"/>
  <c r="EF144"/>
  <c r="EG144"/>
  <c r="EH144"/>
  <c r="EI144"/>
  <c r="EJ144"/>
  <c r="EK144"/>
  <c r="EZ144"/>
  <c r="FD144"/>
  <c r="FE144"/>
  <c r="FH144"/>
  <c r="FN144"/>
  <c r="FQ144"/>
  <c r="FR144"/>
  <c r="FU144"/>
  <c r="FV144"/>
  <c r="FZ144"/>
  <c r="GD144"/>
  <c r="GL144"/>
  <c r="GM144"/>
  <c r="GP144"/>
  <c r="GQ144"/>
  <c r="GT144"/>
  <c r="GX144"/>
  <c r="GY144"/>
  <c r="HB144"/>
  <c r="HC144"/>
  <c r="HJ144"/>
  <c r="HK144"/>
  <c r="HN144"/>
  <c r="HO144"/>
  <c r="HR144"/>
  <c r="HV144"/>
  <c r="HW144"/>
  <c r="HZ144"/>
  <c r="IA144"/>
  <c r="D145"/>
  <c r="K145"/>
  <c r="V145"/>
  <c r="W145"/>
  <c r="X145"/>
  <c r="Z145"/>
  <c r="AA145"/>
  <c r="AC145"/>
  <c r="ES145" s="1"/>
  <c r="AD145"/>
  <c r="AE145"/>
  <c r="AF145"/>
  <c r="AG145"/>
  <c r="AH145"/>
  <c r="AJ145"/>
  <c r="AK145"/>
  <c r="AL145"/>
  <c r="AM145"/>
  <c r="AN145"/>
  <c r="AO145"/>
  <c r="AP145"/>
  <c r="AQ145"/>
  <c r="AR145"/>
  <c r="AS145"/>
  <c r="AV145"/>
  <c r="AX145"/>
  <c r="AY145"/>
  <c r="AZ145"/>
  <c r="FP145" s="1"/>
  <c r="BA145"/>
  <c r="BB145"/>
  <c r="BC145"/>
  <c r="BD145"/>
  <c r="FT145" s="1"/>
  <c r="BE145"/>
  <c r="BF145"/>
  <c r="BH145"/>
  <c r="BI145"/>
  <c r="FY145" s="1"/>
  <c r="BJ145"/>
  <c r="BK145"/>
  <c r="BL145"/>
  <c r="BM145"/>
  <c r="GC145" s="1"/>
  <c r="BN145"/>
  <c r="BO145"/>
  <c r="BP145"/>
  <c r="BQ145"/>
  <c r="GG145" s="1"/>
  <c r="BT145"/>
  <c r="BV145"/>
  <c r="BW145"/>
  <c r="BX145"/>
  <c r="BY145"/>
  <c r="BZ145"/>
  <c r="CA145"/>
  <c r="CB145"/>
  <c r="CC145"/>
  <c r="CD145"/>
  <c r="CF145"/>
  <c r="CG145"/>
  <c r="CH145"/>
  <c r="CI145"/>
  <c r="CJ145"/>
  <c r="CK145"/>
  <c r="CL145"/>
  <c r="CM145"/>
  <c r="CN145"/>
  <c r="CO145"/>
  <c r="CR145"/>
  <c r="CT145"/>
  <c r="CU145"/>
  <c r="CV145"/>
  <c r="CW145"/>
  <c r="CX145"/>
  <c r="CY145"/>
  <c r="CZ145"/>
  <c r="DA145"/>
  <c r="DB145"/>
  <c r="DD145"/>
  <c r="DE145"/>
  <c r="DF145"/>
  <c r="DG145"/>
  <c r="DH145"/>
  <c r="DI145"/>
  <c r="DJ145"/>
  <c r="DK145"/>
  <c r="DL145"/>
  <c r="DM145"/>
  <c r="DN145"/>
  <c r="DO145"/>
  <c r="DR145"/>
  <c r="DS145"/>
  <c r="DT145"/>
  <c r="DU145"/>
  <c r="DV145"/>
  <c r="DW145"/>
  <c r="DX145"/>
  <c r="DY145"/>
  <c r="DZ145"/>
  <c r="EB145"/>
  <c r="EC145"/>
  <c r="ED145"/>
  <c r="EE145"/>
  <c r="EF145"/>
  <c r="EG145"/>
  <c r="EH145"/>
  <c r="EI145"/>
  <c r="EJ145"/>
  <c r="EK145"/>
  <c r="EN145"/>
  <c r="EV145"/>
  <c r="EW145"/>
  <c r="EZ145"/>
  <c r="FA145"/>
  <c r="FD145"/>
  <c r="FE145"/>
  <c r="FH145"/>
  <c r="FI145"/>
  <c r="FN145"/>
  <c r="FR145"/>
  <c r="FV145"/>
  <c r="FZ145"/>
  <c r="GD145"/>
  <c r="GL145"/>
  <c r="GM145"/>
  <c r="GP145"/>
  <c r="GQ145"/>
  <c r="GT145"/>
  <c r="GX145"/>
  <c r="GY145"/>
  <c r="HB145"/>
  <c r="HC145"/>
  <c r="HJ145"/>
  <c r="HK145"/>
  <c r="HN145"/>
  <c r="HO145"/>
  <c r="HR145"/>
  <c r="HV145"/>
  <c r="HW145"/>
  <c r="HZ145"/>
  <c r="IA145"/>
  <c r="D146"/>
  <c r="K146"/>
  <c r="V146"/>
  <c r="Y146" s="1"/>
  <c r="W146"/>
  <c r="X146"/>
  <c r="Z146"/>
  <c r="AA146"/>
  <c r="AC146"/>
  <c r="ES158" s="1"/>
  <c r="AD146"/>
  <c r="AE146"/>
  <c r="AF146"/>
  <c r="AG146"/>
  <c r="AH146"/>
  <c r="AJ146"/>
  <c r="EZ158" s="1"/>
  <c r="AK146"/>
  <c r="FA158" s="1"/>
  <c r="AL146"/>
  <c r="AM146"/>
  <c r="AN146"/>
  <c r="FD158" s="1"/>
  <c r="AO146"/>
  <c r="AP146"/>
  <c r="AQ146"/>
  <c r="AR146"/>
  <c r="FH158" s="1"/>
  <c r="AS146"/>
  <c r="FI158" s="1"/>
  <c r="AV146"/>
  <c r="AX146"/>
  <c r="AY146"/>
  <c r="FO146" s="1"/>
  <c r="BA146"/>
  <c r="FQ158" s="1"/>
  <c r="BB146"/>
  <c r="BC146"/>
  <c r="FS146" s="1"/>
  <c r="BD146"/>
  <c r="BE146"/>
  <c r="FU158" s="1"/>
  <c r="BF146"/>
  <c r="BH146"/>
  <c r="BI146"/>
  <c r="BJ146"/>
  <c r="BK146"/>
  <c r="GA146" s="1"/>
  <c r="BL146"/>
  <c r="BM146"/>
  <c r="GC158" s="1"/>
  <c r="BN146"/>
  <c r="BO146"/>
  <c r="GE146" s="1"/>
  <c r="BP146"/>
  <c r="BQ146"/>
  <c r="BV146"/>
  <c r="BW146"/>
  <c r="BY146"/>
  <c r="BZ146"/>
  <c r="CA146"/>
  <c r="CB146"/>
  <c r="CC146"/>
  <c r="CD146"/>
  <c r="CF146"/>
  <c r="CG146"/>
  <c r="CH146"/>
  <c r="CI146"/>
  <c r="CJ146"/>
  <c r="CK146"/>
  <c r="CL146"/>
  <c r="CM146"/>
  <c r="CN146"/>
  <c r="CO146"/>
  <c r="CP146"/>
  <c r="CT146"/>
  <c r="CU146"/>
  <c r="CV146"/>
  <c r="CW146"/>
  <c r="CX146"/>
  <c r="CY146"/>
  <c r="CZ146"/>
  <c r="DA146"/>
  <c r="DB146"/>
  <c r="DD146"/>
  <c r="DE146"/>
  <c r="DF146"/>
  <c r="DG146"/>
  <c r="DH146"/>
  <c r="DI146"/>
  <c r="DJ146"/>
  <c r="DK146"/>
  <c r="DL146"/>
  <c r="DM146"/>
  <c r="DN146"/>
  <c r="DR146"/>
  <c r="DS146"/>
  <c r="DT146"/>
  <c r="DU146"/>
  <c r="DV146"/>
  <c r="DW146"/>
  <c r="DX146"/>
  <c r="DY146"/>
  <c r="DZ146"/>
  <c r="EB146"/>
  <c r="EC146"/>
  <c r="ED146"/>
  <c r="EE146"/>
  <c r="EF146"/>
  <c r="EG146"/>
  <c r="EH146"/>
  <c r="EI146"/>
  <c r="EJ146"/>
  <c r="EK146"/>
  <c r="ES146"/>
  <c r="EZ146"/>
  <c r="FA146"/>
  <c r="FD146"/>
  <c r="FH146"/>
  <c r="FI146"/>
  <c r="FN146"/>
  <c r="FQ146"/>
  <c r="FR146"/>
  <c r="FU146"/>
  <c r="FV146"/>
  <c r="FZ146"/>
  <c r="GC146"/>
  <c r="GD146"/>
  <c r="GL146"/>
  <c r="GM146"/>
  <c r="GP146"/>
  <c r="GQ146"/>
  <c r="GT146"/>
  <c r="GX146"/>
  <c r="GY146"/>
  <c r="HB146"/>
  <c r="HC146"/>
  <c r="HJ146"/>
  <c r="HK146"/>
  <c r="HN146"/>
  <c r="HO146"/>
  <c r="HR146"/>
  <c r="HV146"/>
  <c r="HW146"/>
  <c r="HZ146"/>
  <c r="IA146"/>
  <c r="D147"/>
  <c r="BX149" s="1"/>
  <c r="K147"/>
  <c r="V147"/>
  <c r="W147"/>
  <c r="X147"/>
  <c r="CR149" s="1"/>
  <c r="Z147"/>
  <c r="AA147"/>
  <c r="AC147"/>
  <c r="AD147"/>
  <c r="AE147"/>
  <c r="AF147"/>
  <c r="EV147" s="1"/>
  <c r="AG147"/>
  <c r="AH147"/>
  <c r="AJ147"/>
  <c r="EZ147" s="1"/>
  <c r="AK147"/>
  <c r="AL147"/>
  <c r="AM147"/>
  <c r="AN147"/>
  <c r="FD147" s="1"/>
  <c r="AO147"/>
  <c r="FE147" s="1"/>
  <c r="AP147"/>
  <c r="AQ147"/>
  <c r="AR147"/>
  <c r="AS147"/>
  <c r="AX147"/>
  <c r="AY147"/>
  <c r="FO147" s="1"/>
  <c r="BA147"/>
  <c r="BB147"/>
  <c r="BC147"/>
  <c r="FS147" s="1"/>
  <c r="BD147"/>
  <c r="FT147" s="1"/>
  <c r="BE147"/>
  <c r="FU147" s="1"/>
  <c r="BF147"/>
  <c r="BH147"/>
  <c r="FX147" s="1"/>
  <c r="BI147"/>
  <c r="BJ147"/>
  <c r="BK147"/>
  <c r="GA147" s="1"/>
  <c r="BL147"/>
  <c r="GB147" s="1"/>
  <c r="BM147"/>
  <c r="BN147"/>
  <c r="BO147"/>
  <c r="GE147" s="1"/>
  <c r="BP147"/>
  <c r="GF147" s="1"/>
  <c r="BQ147"/>
  <c r="BV147"/>
  <c r="BW147"/>
  <c r="BY147"/>
  <c r="BZ147"/>
  <c r="CA147"/>
  <c r="CB147"/>
  <c r="CC147"/>
  <c r="CD147"/>
  <c r="CF147"/>
  <c r="CG147"/>
  <c r="CH147"/>
  <c r="CI147"/>
  <c r="CJ147"/>
  <c r="CK147"/>
  <c r="CL147"/>
  <c r="CM147"/>
  <c r="CN147"/>
  <c r="CO147"/>
  <c r="CP147"/>
  <c r="CT147"/>
  <c r="CU147"/>
  <c r="CW147"/>
  <c r="CX147"/>
  <c r="CY147"/>
  <c r="CZ147"/>
  <c r="DA147"/>
  <c r="DB147"/>
  <c r="DD147"/>
  <c r="DE147"/>
  <c r="DF147"/>
  <c r="DG147"/>
  <c r="DH147"/>
  <c r="DI147"/>
  <c r="DJ147"/>
  <c r="DK147"/>
  <c r="DL147"/>
  <c r="DM147"/>
  <c r="DN147"/>
  <c r="DO147"/>
  <c r="DR147"/>
  <c r="DS147"/>
  <c r="DT147"/>
  <c r="DU147"/>
  <c r="DV147"/>
  <c r="DW147"/>
  <c r="DX147"/>
  <c r="DY147"/>
  <c r="DZ147"/>
  <c r="EB147"/>
  <c r="EC147"/>
  <c r="ED147"/>
  <c r="EE147"/>
  <c r="EF147"/>
  <c r="EG147"/>
  <c r="EH147"/>
  <c r="EI147"/>
  <c r="EJ147"/>
  <c r="EK147"/>
  <c r="ES147"/>
  <c r="EW147"/>
  <c r="FA147"/>
  <c r="FH147"/>
  <c r="FI147"/>
  <c r="FN147"/>
  <c r="FQ147"/>
  <c r="FR147"/>
  <c r="FV147"/>
  <c r="FY147"/>
  <c r="FZ147"/>
  <c r="GC147"/>
  <c r="GD147"/>
  <c r="GG147"/>
  <c r="GL147"/>
  <c r="GM147"/>
  <c r="GP147"/>
  <c r="GQ147"/>
  <c r="GT147"/>
  <c r="GX147"/>
  <c r="GY147"/>
  <c r="HB147"/>
  <c r="HC147"/>
  <c r="HF147"/>
  <c r="HJ147"/>
  <c r="HK147"/>
  <c r="HN147"/>
  <c r="HO147"/>
  <c r="HR147"/>
  <c r="HV147"/>
  <c r="HW147"/>
  <c r="HZ147"/>
  <c r="IA147"/>
  <c r="D148"/>
  <c r="DT160" s="1"/>
  <c r="K148"/>
  <c r="V148"/>
  <c r="W148"/>
  <c r="X148"/>
  <c r="Z148"/>
  <c r="AA148"/>
  <c r="AC148"/>
  <c r="ES160" s="1"/>
  <c r="AD148"/>
  <c r="AE148"/>
  <c r="AF148"/>
  <c r="EV160" s="1"/>
  <c r="AG148"/>
  <c r="EW160" s="1"/>
  <c r="AH148"/>
  <c r="AJ148"/>
  <c r="EZ160" s="1"/>
  <c r="AK148"/>
  <c r="FA160" s="1"/>
  <c r="AL148"/>
  <c r="AM148"/>
  <c r="AN148"/>
  <c r="AO148"/>
  <c r="FE160" s="1"/>
  <c r="AP148"/>
  <c r="AQ148"/>
  <c r="AR148"/>
  <c r="FH160" s="1"/>
  <c r="AS148"/>
  <c r="FI160" s="1"/>
  <c r="AX148"/>
  <c r="AY148"/>
  <c r="FO148" s="1"/>
  <c r="BA148"/>
  <c r="BB148"/>
  <c r="BC148"/>
  <c r="FS148" s="1"/>
  <c r="BD148"/>
  <c r="BE148"/>
  <c r="BF148"/>
  <c r="BH148"/>
  <c r="BI148"/>
  <c r="FY160" s="1"/>
  <c r="BJ148"/>
  <c r="BK148"/>
  <c r="GA148" s="1"/>
  <c r="BL148"/>
  <c r="BM148"/>
  <c r="GC160" s="1"/>
  <c r="BN148"/>
  <c r="BO148"/>
  <c r="GE148" s="1"/>
  <c r="BP148"/>
  <c r="BQ148"/>
  <c r="GG160" s="1"/>
  <c r="BT148"/>
  <c r="BV148"/>
  <c r="BW148"/>
  <c r="BX148"/>
  <c r="BY148"/>
  <c r="BZ148"/>
  <c r="CA148"/>
  <c r="CB148"/>
  <c r="CC148"/>
  <c r="CD148"/>
  <c r="CF148"/>
  <c r="CG148"/>
  <c r="CH148"/>
  <c r="CI148"/>
  <c r="CJ148"/>
  <c r="CK148"/>
  <c r="CL148"/>
  <c r="CM148"/>
  <c r="CN148"/>
  <c r="CO148"/>
  <c r="CP148"/>
  <c r="HF148" s="1"/>
  <c r="CQ148"/>
  <c r="CT148"/>
  <c r="CU148"/>
  <c r="CW148"/>
  <c r="CX148"/>
  <c r="CY148"/>
  <c r="CZ148"/>
  <c r="DA148"/>
  <c r="DB148"/>
  <c r="DD148"/>
  <c r="DE148"/>
  <c r="DF148"/>
  <c r="DG148"/>
  <c r="DH148"/>
  <c r="DI148"/>
  <c r="DJ148"/>
  <c r="DK148"/>
  <c r="DL148"/>
  <c r="DM148"/>
  <c r="DN148"/>
  <c r="DO148"/>
  <c r="DR148"/>
  <c r="DS148"/>
  <c r="DT148"/>
  <c r="DU148"/>
  <c r="DV148"/>
  <c r="DW148"/>
  <c r="DX148"/>
  <c r="DY148"/>
  <c r="DZ148"/>
  <c r="EB148"/>
  <c r="EC148"/>
  <c r="ED148"/>
  <c r="EE148"/>
  <c r="EF148"/>
  <c r="EG148"/>
  <c r="EH148"/>
  <c r="EI148"/>
  <c r="EJ148"/>
  <c r="EK148"/>
  <c r="EN148"/>
  <c r="EV148"/>
  <c r="EW148"/>
  <c r="EZ148"/>
  <c r="FA148"/>
  <c r="FE148"/>
  <c r="FH148"/>
  <c r="FI148"/>
  <c r="FN148"/>
  <c r="FR148"/>
  <c r="FV148"/>
  <c r="FY148"/>
  <c r="FZ148"/>
  <c r="GC148"/>
  <c r="GD148"/>
  <c r="GG148"/>
  <c r="GL148"/>
  <c r="GM148"/>
  <c r="GP148"/>
  <c r="GQ148"/>
  <c r="GT148"/>
  <c r="GX148"/>
  <c r="GY148"/>
  <c r="HB148"/>
  <c r="HC148"/>
  <c r="HJ148"/>
  <c r="HK148"/>
  <c r="HN148"/>
  <c r="HO148"/>
  <c r="HR148"/>
  <c r="HV148"/>
  <c r="HW148"/>
  <c r="HZ148"/>
  <c r="IA148"/>
  <c r="D149"/>
  <c r="K149"/>
  <c r="V149"/>
  <c r="W149"/>
  <c r="X149"/>
  <c r="Z149"/>
  <c r="AA149"/>
  <c r="AC149"/>
  <c r="ES149" s="1"/>
  <c r="AD149"/>
  <c r="AE149"/>
  <c r="AF149"/>
  <c r="AG149"/>
  <c r="EW149" s="1"/>
  <c r="AH149"/>
  <c r="AJ149"/>
  <c r="AK149"/>
  <c r="AL149"/>
  <c r="AM149"/>
  <c r="AN149"/>
  <c r="AO149"/>
  <c r="AP149"/>
  <c r="AQ149"/>
  <c r="AR149"/>
  <c r="AS149"/>
  <c r="AX149"/>
  <c r="AY149"/>
  <c r="FO149" s="1"/>
  <c r="AZ149"/>
  <c r="FP149" s="1"/>
  <c r="BA149"/>
  <c r="FQ149" s="1"/>
  <c r="BB149"/>
  <c r="BC149"/>
  <c r="FS149" s="1"/>
  <c r="BD149"/>
  <c r="FT149" s="1"/>
  <c r="BE149"/>
  <c r="BF149"/>
  <c r="BH149"/>
  <c r="FX149" s="1"/>
  <c r="BI149"/>
  <c r="FY149" s="1"/>
  <c r="BJ149"/>
  <c r="BK149"/>
  <c r="GA149" s="1"/>
  <c r="BL149"/>
  <c r="GB149" s="1"/>
  <c r="BM149"/>
  <c r="BN149"/>
  <c r="BO149"/>
  <c r="GE149" s="1"/>
  <c r="BP149"/>
  <c r="GF149" s="1"/>
  <c r="BQ149"/>
  <c r="GG149" s="1"/>
  <c r="BV149"/>
  <c r="BW149"/>
  <c r="BY149"/>
  <c r="BZ149"/>
  <c r="CA149"/>
  <c r="CB149"/>
  <c r="CC149"/>
  <c r="CD149"/>
  <c r="CF149"/>
  <c r="CG149"/>
  <c r="CH149"/>
  <c r="CI149"/>
  <c r="CJ149"/>
  <c r="CK149"/>
  <c r="CL149"/>
  <c r="CM149"/>
  <c r="CN149"/>
  <c r="CO149"/>
  <c r="CT149"/>
  <c r="CU149"/>
  <c r="CV149"/>
  <c r="CW149"/>
  <c r="CX149"/>
  <c r="CY149"/>
  <c r="CZ149"/>
  <c r="DA149"/>
  <c r="DB149"/>
  <c r="DD149"/>
  <c r="DE149"/>
  <c r="DF149"/>
  <c r="DG149"/>
  <c r="DH149"/>
  <c r="DI149"/>
  <c r="DJ149"/>
  <c r="DK149"/>
  <c r="DL149"/>
  <c r="DM149"/>
  <c r="DP149"/>
  <c r="DR149"/>
  <c r="DS149"/>
  <c r="DT149"/>
  <c r="DU149"/>
  <c r="DV149"/>
  <c r="DW149"/>
  <c r="DX149"/>
  <c r="DY149"/>
  <c r="DZ149"/>
  <c r="EB149"/>
  <c r="EC149"/>
  <c r="ED149"/>
  <c r="EE149"/>
  <c r="EF149"/>
  <c r="EG149"/>
  <c r="EH149"/>
  <c r="EI149"/>
  <c r="EJ149"/>
  <c r="EK149"/>
  <c r="EN149"/>
  <c r="EV149"/>
  <c r="EZ149"/>
  <c r="FA149"/>
  <c r="FD149"/>
  <c r="FE149"/>
  <c r="FH149"/>
  <c r="FI149"/>
  <c r="FN149"/>
  <c r="FR149"/>
  <c r="FU149"/>
  <c r="FV149"/>
  <c r="FZ149"/>
  <c r="GC149"/>
  <c r="GD149"/>
  <c r="GL149"/>
  <c r="GM149"/>
  <c r="GP149"/>
  <c r="GQ149"/>
  <c r="GT149"/>
  <c r="GX149"/>
  <c r="GY149"/>
  <c r="HB149"/>
  <c r="HC149"/>
  <c r="HJ149"/>
  <c r="HK149"/>
  <c r="HN149"/>
  <c r="HO149"/>
  <c r="HR149"/>
  <c r="HV149"/>
  <c r="HW149"/>
  <c r="HZ149"/>
  <c r="IA149"/>
  <c r="D150"/>
  <c r="K150"/>
  <c r="V150"/>
  <c r="W150"/>
  <c r="X150"/>
  <c r="Y150"/>
  <c r="Z150"/>
  <c r="AA150"/>
  <c r="AB150"/>
  <c r="AC150"/>
  <c r="AD150"/>
  <c r="AE150"/>
  <c r="AF150"/>
  <c r="AG150"/>
  <c r="AH150"/>
  <c r="AJ150"/>
  <c r="EZ162" s="1"/>
  <c r="AK150"/>
  <c r="AL150"/>
  <c r="AM150"/>
  <c r="AN150"/>
  <c r="FD162" s="1"/>
  <c r="AO150"/>
  <c r="AP150"/>
  <c r="AQ150"/>
  <c r="AR150"/>
  <c r="FH162" s="1"/>
  <c r="AS150"/>
  <c r="AT150"/>
  <c r="AU150"/>
  <c r="AX150"/>
  <c r="AY150"/>
  <c r="BA150"/>
  <c r="BB150"/>
  <c r="BC150"/>
  <c r="BD150"/>
  <c r="FT162" s="1"/>
  <c r="BE150"/>
  <c r="FU162" s="1"/>
  <c r="BF150"/>
  <c r="BH150"/>
  <c r="FX162" s="1"/>
  <c r="BI150"/>
  <c r="FY162" s="1"/>
  <c r="BJ150"/>
  <c r="BK150"/>
  <c r="BL150"/>
  <c r="GB162" s="1"/>
  <c r="BM150"/>
  <c r="GC162" s="1"/>
  <c r="BN150"/>
  <c r="BO150"/>
  <c r="BP150"/>
  <c r="GF162" s="1"/>
  <c r="BQ150"/>
  <c r="GG162" s="1"/>
  <c r="BV150"/>
  <c r="BW150"/>
  <c r="GM150" s="1"/>
  <c r="BY150"/>
  <c r="BZ150"/>
  <c r="CA150"/>
  <c r="GQ150" s="1"/>
  <c r="CB150"/>
  <c r="CC150"/>
  <c r="CD150"/>
  <c r="CF150"/>
  <c r="CG150"/>
  <c r="CH150"/>
  <c r="CI150"/>
  <c r="GY150" s="1"/>
  <c r="CJ150"/>
  <c r="CK150"/>
  <c r="CL150"/>
  <c r="CM150"/>
  <c r="HC150" s="1"/>
  <c r="CN150"/>
  <c r="CO150"/>
  <c r="CT150"/>
  <c r="CU150"/>
  <c r="CW150"/>
  <c r="CX150"/>
  <c r="CY150"/>
  <c r="CZ150"/>
  <c r="DA150"/>
  <c r="DB150"/>
  <c r="DD150"/>
  <c r="DE150"/>
  <c r="DF150"/>
  <c r="DG150"/>
  <c r="DH150"/>
  <c r="DI150"/>
  <c r="DJ150"/>
  <c r="DK150"/>
  <c r="DL150"/>
  <c r="DM150"/>
  <c r="DN150"/>
  <c r="DR150"/>
  <c r="DS150"/>
  <c r="DU150"/>
  <c r="DV150"/>
  <c r="DW150"/>
  <c r="DX150"/>
  <c r="DY150"/>
  <c r="DZ150"/>
  <c r="EB150"/>
  <c r="EC150"/>
  <c r="ED150"/>
  <c r="EE150"/>
  <c r="EF150"/>
  <c r="EG150"/>
  <c r="EH150"/>
  <c r="EI150"/>
  <c r="EJ150"/>
  <c r="EK150"/>
  <c r="EZ150"/>
  <c r="FD150"/>
  <c r="FH150"/>
  <c r="FT150"/>
  <c r="FU150"/>
  <c r="FX150"/>
  <c r="GB150"/>
  <c r="GC150"/>
  <c r="GF150"/>
  <c r="GL150"/>
  <c r="GO150"/>
  <c r="GP150"/>
  <c r="GT150"/>
  <c r="GW150"/>
  <c r="GX150"/>
  <c r="HB150"/>
  <c r="HJ150"/>
  <c r="HM150"/>
  <c r="HN150"/>
  <c r="HR150"/>
  <c r="HU150"/>
  <c r="HV150"/>
  <c r="HZ150"/>
  <c r="IC150"/>
  <c r="D151"/>
  <c r="K151"/>
  <c r="V151"/>
  <c r="W151"/>
  <c r="AU151" s="1"/>
  <c r="X151"/>
  <c r="Z151"/>
  <c r="AA151"/>
  <c r="EQ163" s="1"/>
  <c r="AC151"/>
  <c r="AD151"/>
  <c r="AE151"/>
  <c r="EU163" s="1"/>
  <c r="AF151"/>
  <c r="AG151"/>
  <c r="AH151"/>
  <c r="AJ151"/>
  <c r="AK151"/>
  <c r="AL151"/>
  <c r="AM151"/>
  <c r="FC163" s="1"/>
  <c r="AN151"/>
  <c r="AO151"/>
  <c r="AP151"/>
  <c r="AQ151"/>
  <c r="FG163" s="1"/>
  <c r="AR151"/>
  <c r="AS151"/>
  <c r="AT151"/>
  <c r="AX151"/>
  <c r="AY151"/>
  <c r="BA151"/>
  <c r="BB151"/>
  <c r="BC151"/>
  <c r="BD151"/>
  <c r="BE151"/>
  <c r="BF151"/>
  <c r="BH151"/>
  <c r="BI151"/>
  <c r="BJ151"/>
  <c r="BK151"/>
  <c r="BL151"/>
  <c r="BM151"/>
  <c r="BN151"/>
  <c r="BO151"/>
  <c r="BP151"/>
  <c r="BQ151"/>
  <c r="BV151"/>
  <c r="GL151" s="1"/>
  <c r="BW151"/>
  <c r="BY151"/>
  <c r="BZ151"/>
  <c r="GP151" s="1"/>
  <c r="CA151"/>
  <c r="CB151"/>
  <c r="GR152" s="1"/>
  <c r="CC151"/>
  <c r="CD151"/>
  <c r="GT151" s="1"/>
  <c r="CF151"/>
  <c r="CG151"/>
  <c r="CH151"/>
  <c r="GX151" s="1"/>
  <c r="CI151"/>
  <c r="CJ151"/>
  <c r="GZ152" s="1"/>
  <c r="CK151"/>
  <c r="CL151"/>
  <c r="HB151" s="1"/>
  <c r="CM151"/>
  <c r="CN151"/>
  <c r="CO151"/>
  <c r="CP151"/>
  <c r="CT151"/>
  <c r="CU151"/>
  <c r="CW151"/>
  <c r="CX151"/>
  <c r="CY151"/>
  <c r="CZ151"/>
  <c r="DA151"/>
  <c r="DB151"/>
  <c r="DD151"/>
  <c r="DE151"/>
  <c r="DF151"/>
  <c r="DG151"/>
  <c r="DH151"/>
  <c r="DI151"/>
  <c r="DJ151"/>
  <c r="DK151"/>
  <c r="DL151"/>
  <c r="DM151"/>
  <c r="DN151"/>
  <c r="DR151"/>
  <c r="DS151"/>
  <c r="DU151"/>
  <c r="DV151"/>
  <c r="DW151"/>
  <c r="DX151"/>
  <c r="DY151"/>
  <c r="DZ151"/>
  <c r="EA151"/>
  <c r="EB151"/>
  <c r="EC151"/>
  <c r="ED151"/>
  <c r="EE151"/>
  <c r="EF151"/>
  <c r="EG151"/>
  <c r="EH151"/>
  <c r="EI151"/>
  <c r="EJ151"/>
  <c r="EK151"/>
  <c r="EM151"/>
  <c r="EQ151"/>
  <c r="EU151"/>
  <c r="EV151"/>
  <c r="EZ151"/>
  <c r="FC151"/>
  <c r="FD151"/>
  <c r="FG151"/>
  <c r="FH151"/>
  <c r="FT151"/>
  <c r="FX151"/>
  <c r="GB151"/>
  <c r="GF151"/>
  <c r="GR151"/>
  <c r="GZ151"/>
  <c r="HA151"/>
  <c r="HM151"/>
  <c r="HP151"/>
  <c r="HQ151"/>
  <c r="HU151"/>
  <c r="HX151"/>
  <c r="HY151"/>
  <c r="IC151"/>
  <c r="D152"/>
  <c r="K152"/>
  <c r="V152"/>
  <c r="W152"/>
  <c r="X152"/>
  <c r="Z152"/>
  <c r="AA152"/>
  <c r="AC152"/>
  <c r="AD152"/>
  <c r="AE152"/>
  <c r="AF152"/>
  <c r="AG152"/>
  <c r="AH152"/>
  <c r="AJ152"/>
  <c r="AK152"/>
  <c r="AL152"/>
  <c r="AM152"/>
  <c r="AN152"/>
  <c r="AO152"/>
  <c r="AP152"/>
  <c r="AQ152"/>
  <c r="AR152"/>
  <c r="AS152"/>
  <c r="AX152"/>
  <c r="AY152"/>
  <c r="BA152"/>
  <c r="BB152"/>
  <c r="FR152" s="1"/>
  <c r="BC152"/>
  <c r="FS152" s="1"/>
  <c r="BD152"/>
  <c r="BE152"/>
  <c r="BF152"/>
  <c r="BH152"/>
  <c r="BI152"/>
  <c r="BJ152"/>
  <c r="FZ152" s="1"/>
  <c r="BK152"/>
  <c r="GA152" s="1"/>
  <c r="BL152"/>
  <c r="BM152"/>
  <c r="BN152"/>
  <c r="BO152"/>
  <c r="GE152" s="1"/>
  <c r="BP152"/>
  <c r="BQ152"/>
  <c r="BV152"/>
  <c r="BW152"/>
  <c r="GM153" s="1"/>
  <c r="BY152"/>
  <c r="BZ152"/>
  <c r="CA152"/>
  <c r="CB152"/>
  <c r="CC152"/>
  <c r="CD152"/>
  <c r="CF152"/>
  <c r="CG152"/>
  <c r="CH152"/>
  <c r="CI152"/>
  <c r="CJ152"/>
  <c r="CK152"/>
  <c r="CL152"/>
  <c r="HB153" s="1"/>
  <c r="CM152"/>
  <c r="CN152"/>
  <c r="CO152"/>
  <c r="CP152"/>
  <c r="CQ152"/>
  <c r="CT152"/>
  <c r="CU152"/>
  <c r="CW152"/>
  <c r="CX152"/>
  <c r="CY152"/>
  <c r="CZ152"/>
  <c r="DA152"/>
  <c r="DB152"/>
  <c r="DC152"/>
  <c r="DD152"/>
  <c r="DE152"/>
  <c r="DF152"/>
  <c r="DG152"/>
  <c r="DH152"/>
  <c r="DI152"/>
  <c r="DJ152"/>
  <c r="DK152"/>
  <c r="DL152"/>
  <c r="DM152"/>
  <c r="DN152"/>
  <c r="DR152"/>
  <c r="DS152"/>
  <c r="DU152"/>
  <c r="DV152"/>
  <c r="DW152"/>
  <c r="DX152"/>
  <c r="DY152"/>
  <c r="DZ152"/>
  <c r="EB152"/>
  <c r="EC152"/>
  <c r="ED152"/>
  <c r="EE152"/>
  <c r="EF152"/>
  <c r="EG152"/>
  <c r="EH152"/>
  <c r="EI152"/>
  <c r="EJ152"/>
  <c r="EK152"/>
  <c r="EP152"/>
  <c r="EQ152"/>
  <c r="ET152"/>
  <c r="EU152"/>
  <c r="EX152"/>
  <c r="FB152"/>
  <c r="FC152"/>
  <c r="FF152"/>
  <c r="FG152"/>
  <c r="FN152"/>
  <c r="FO152"/>
  <c r="FV152"/>
  <c r="GD152"/>
  <c r="GM152"/>
  <c r="GO152"/>
  <c r="GS152"/>
  <c r="GW152"/>
  <c r="GX152"/>
  <c r="HA152"/>
  <c r="HB152"/>
  <c r="HE152"/>
  <c r="HK152"/>
  <c r="HO152"/>
  <c r="HR152"/>
  <c r="HZ152"/>
  <c r="D153"/>
  <c r="AZ163" s="1"/>
  <c r="K153"/>
  <c r="V153"/>
  <c r="W153"/>
  <c r="X153"/>
  <c r="EN165" s="1"/>
  <c r="Z153"/>
  <c r="AA153"/>
  <c r="AC153"/>
  <c r="AD153"/>
  <c r="AE153"/>
  <c r="AF153"/>
  <c r="EV153" s="1"/>
  <c r="AG153"/>
  <c r="AH153"/>
  <c r="AJ153"/>
  <c r="EZ153" s="1"/>
  <c r="AK153"/>
  <c r="AL153"/>
  <c r="AM153"/>
  <c r="AN153"/>
  <c r="FD153" s="1"/>
  <c r="AO153"/>
  <c r="FE153" s="1"/>
  <c r="AP153"/>
  <c r="AQ153"/>
  <c r="AR153"/>
  <c r="FH153" s="1"/>
  <c r="AS153"/>
  <c r="AX153"/>
  <c r="AY153"/>
  <c r="BA153"/>
  <c r="BB153"/>
  <c r="BC153"/>
  <c r="BD153"/>
  <c r="BE153"/>
  <c r="BF153"/>
  <c r="BH153"/>
  <c r="FX153" s="1"/>
  <c r="BI153"/>
  <c r="BJ153"/>
  <c r="BK153"/>
  <c r="BL153"/>
  <c r="GB153" s="1"/>
  <c r="BM153"/>
  <c r="BN153"/>
  <c r="BO153"/>
  <c r="BP153"/>
  <c r="GF153" s="1"/>
  <c r="BQ153"/>
  <c r="BV153"/>
  <c r="BW153"/>
  <c r="BY153"/>
  <c r="BZ153"/>
  <c r="CA153"/>
  <c r="CB153"/>
  <c r="GR154" s="1"/>
  <c r="CC153"/>
  <c r="CD153"/>
  <c r="CF153"/>
  <c r="GV154" s="1"/>
  <c r="CG153"/>
  <c r="GW154" s="1"/>
  <c r="CH153"/>
  <c r="CI153"/>
  <c r="CJ153"/>
  <c r="GZ154" s="1"/>
  <c r="CK153"/>
  <c r="HA154" s="1"/>
  <c r="CL153"/>
  <c r="CM153"/>
  <c r="CN153"/>
  <c r="HD154" s="1"/>
  <c r="CO153"/>
  <c r="HE154" s="1"/>
  <c r="CT153"/>
  <c r="CU153"/>
  <c r="CW153"/>
  <c r="CX153"/>
  <c r="CY153"/>
  <c r="CZ153"/>
  <c r="DA153"/>
  <c r="DB153"/>
  <c r="DD153"/>
  <c r="DE153"/>
  <c r="DF153"/>
  <c r="DG153"/>
  <c r="DH153"/>
  <c r="DI153"/>
  <c r="DJ153"/>
  <c r="DK153"/>
  <c r="DL153"/>
  <c r="DM153"/>
  <c r="DR153"/>
  <c r="DS153"/>
  <c r="DU153"/>
  <c r="DV153"/>
  <c r="DW153"/>
  <c r="DX153"/>
  <c r="DY153"/>
  <c r="DZ153"/>
  <c r="EB153"/>
  <c r="EC153"/>
  <c r="ED153"/>
  <c r="EE153"/>
  <c r="EF153"/>
  <c r="EG153"/>
  <c r="EH153"/>
  <c r="EI153"/>
  <c r="EJ153"/>
  <c r="EK153"/>
  <c r="ES153"/>
  <c r="EW153"/>
  <c r="FA153"/>
  <c r="FI153"/>
  <c r="FQ153"/>
  <c r="FT153"/>
  <c r="FU153"/>
  <c r="FY153"/>
  <c r="GC153"/>
  <c r="GG153"/>
  <c r="GO153"/>
  <c r="GV153"/>
  <c r="GW153"/>
  <c r="GZ153"/>
  <c r="HA153"/>
  <c r="HD153"/>
  <c r="HE153"/>
  <c r="HM153"/>
  <c r="HT153"/>
  <c r="HU153"/>
  <c r="HX153"/>
  <c r="HY153"/>
  <c r="IB153"/>
  <c r="IC153"/>
  <c r="D154"/>
  <c r="K154"/>
  <c r="V154"/>
  <c r="W154"/>
  <c r="X154"/>
  <c r="Z154"/>
  <c r="EP154" s="1"/>
  <c r="AA154"/>
  <c r="AC154"/>
  <c r="AD154"/>
  <c r="ET154" s="1"/>
  <c r="AE154"/>
  <c r="EU154" s="1"/>
  <c r="AF154"/>
  <c r="AG154"/>
  <c r="AH154"/>
  <c r="AJ154"/>
  <c r="AK154"/>
  <c r="AL154"/>
  <c r="FB154" s="1"/>
  <c r="AM154"/>
  <c r="FC154" s="1"/>
  <c r="AN154"/>
  <c r="AO154"/>
  <c r="AP154"/>
  <c r="FF154" s="1"/>
  <c r="AQ154"/>
  <c r="FG154" s="1"/>
  <c r="AR154"/>
  <c r="AS154"/>
  <c r="AT154"/>
  <c r="AU154"/>
  <c r="AX154"/>
  <c r="AY154"/>
  <c r="BA154"/>
  <c r="BB154"/>
  <c r="FR154" s="1"/>
  <c r="BC154"/>
  <c r="BD154"/>
  <c r="BE154"/>
  <c r="BF154"/>
  <c r="FV154" s="1"/>
  <c r="BH154"/>
  <c r="BI154"/>
  <c r="BJ154"/>
  <c r="FZ154" s="1"/>
  <c r="BK154"/>
  <c r="BL154"/>
  <c r="BM154"/>
  <c r="BN154"/>
  <c r="GD154" s="1"/>
  <c r="BO154"/>
  <c r="BP154"/>
  <c r="BQ154"/>
  <c r="BV154"/>
  <c r="GL155" s="1"/>
  <c r="BW154"/>
  <c r="BY154"/>
  <c r="BZ154"/>
  <c r="GP155" s="1"/>
  <c r="CA154"/>
  <c r="GQ155" s="1"/>
  <c r="CB154"/>
  <c r="CC154"/>
  <c r="CD154"/>
  <c r="GT155" s="1"/>
  <c r="CE154"/>
  <c r="CF154"/>
  <c r="CG154"/>
  <c r="CH154"/>
  <c r="GX155" s="1"/>
  <c r="CI154"/>
  <c r="GY155" s="1"/>
  <c r="CJ154"/>
  <c r="CK154"/>
  <c r="CL154"/>
  <c r="HB155" s="1"/>
  <c r="CM154"/>
  <c r="HC155" s="1"/>
  <c r="CN154"/>
  <c r="CO154"/>
  <c r="CT154"/>
  <c r="CU154"/>
  <c r="CW154"/>
  <c r="CX154"/>
  <c r="CY154"/>
  <c r="CZ154"/>
  <c r="DA154"/>
  <c r="DB154"/>
  <c r="DC154"/>
  <c r="DD154"/>
  <c r="DE154"/>
  <c r="DF154"/>
  <c r="DG154"/>
  <c r="DH154"/>
  <c r="DI154"/>
  <c r="DJ154"/>
  <c r="DK154"/>
  <c r="DL154"/>
  <c r="DM154"/>
  <c r="DN154"/>
  <c r="DO154"/>
  <c r="DR154"/>
  <c r="DS154"/>
  <c r="DU154"/>
  <c r="DV154"/>
  <c r="DW154"/>
  <c r="DX154"/>
  <c r="DY154"/>
  <c r="DZ154"/>
  <c r="EA154"/>
  <c r="EB154"/>
  <c r="EC154"/>
  <c r="ED154"/>
  <c r="EE154"/>
  <c r="EF154"/>
  <c r="EG154"/>
  <c r="EH154"/>
  <c r="EI154"/>
  <c r="EJ154"/>
  <c r="EK154"/>
  <c r="EL154"/>
  <c r="ES154"/>
  <c r="EW154"/>
  <c r="EX154"/>
  <c r="FA154"/>
  <c r="FE154"/>
  <c r="FI154"/>
  <c r="FN154"/>
  <c r="FO154"/>
  <c r="FQ154"/>
  <c r="FS154"/>
  <c r="FU154"/>
  <c r="FY154"/>
  <c r="GA154"/>
  <c r="GC154"/>
  <c r="GE154"/>
  <c r="GG154"/>
  <c r="GL154"/>
  <c r="GM154"/>
  <c r="GP154"/>
  <c r="GQ154"/>
  <c r="GT154"/>
  <c r="GX154"/>
  <c r="GY154"/>
  <c r="HB154"/>
  <c r="HC154"/>
  <c r="HJ154"/>
  <c r="HM154"/>
  <c r="HN154"/>
  <c r="HO154"/>
  <c r="HQ154"/>
  <c r="HR154"/>
  <c r="HU154"/>
  <c r="HV154"/>
  <c r="HY154"/>
  <c r="HZ154"/>
  <c r="IA154"/>
  <c r="IC154"/>
  <c r="D155"/>
  <c r="K155"/>
  <c r="V155"/>
  <c r="W155"/>
  <c r="X155"/>
  <c r="Z155"/>
  <c r="AA155"/>
  <c r="AC155"/>
  <c r="AD155"/>
  <c r="AE155"/>
  <c r="AF155"/>
  <c r="AG155"/>
  <c r="AH155"/>
  <c r="AJ155"/>
  <c r="EZ155" s="1"/>
  <c r="AK155"/>
  <c r="AL155"/>
  <c r="AM155"/>
  <c r="AN155"/>
  <c r="FD155" s="1"/>
  <c r="AO155"/>
  <c r="AP155"/>
  <c r="AQ155"/>
  <c r="AR155"/>
  <c r="FH155" s="1"/>
  <c r="AS155"/>
  <c r="AX155"/>
  <c r="AY155"/>
  <c r="BA155"/>
  <c r="FQ155" s="1"/>
  <c r="BB155"/>
  <c r="BC155"/>
  <c r="BD155"/>
  <c r="BE155"/>
  <c r="FU155" s="1"/>
  <c r="BF155"/>
  <c r="BH155"/>
  <c r="FX155" s="1"/>
  <c r="BI155"/>
  <c r="BJ155"/>
  <c r="BK155"/>
  <c r="BL155"/>
  <c r="GB155" s="1"/>
  <c r="BM155"/>
  <c r="BN155"/>
  <c r="BO155"/>
  <c r="BP155"/>
  <c r="GF155" s="1"/>
  <c r="BQ155"/>
  <c r="BV155"/>
  <c r="BW155"/>
  <c r="BY155"/>
  <c r="BZ155"/>
  <c r="CA155"/>
  <c r="CB155"/>
  <c r="GR156" s="1"/>
  <c r="CC155"/>
  <c r="CD155"/>
  <c r="CF155"/>
  <c r="GV156" s="1"/>
  <c r="CG155"/>
  <c r="GW156" s="1"/>
  <c r="CH155"/>
  <c r="CI155"/>
  <c r="CJ155"/>
  <c r="GZ156" s="1"/>
  <c r="CK155"/>
  <c r="HA156" s="1"/>
  <c r="CL155"/>
  <c r="CM155"/>
  <c r="CN155"/>
  <c r="HD156" s="1"/>
  <c r="CO155"/>
  <c r="HE156" s="1"/>
  <c r="CT155"/>
  <c r="CU155"/>
  <c r="CV155"/>
  <c r="CW155"/>
  <c r="CX155"/>
  <c r="CY155"/>
  <c r="CZ155"/>
  <c r="DA155"/>
  <c r="DB155"/>
  <c r="DD155"/>
  <c r="DE155"/>
  <c r="DF155"/>
  <c r="DG155"/>
  <c r="DH155"/>
  <c r="DI155"/>
  <c r="DJ155"/>
  <c r="DK155"/>
  <c r="DL155"/>
  <c r="DM155"/>
  <c r="DP155"/>
  <c r="DR155"/>
  <c r="DS155"/>
  <c r="DT155"/>
  <c r="DU155"/>
  <c r="DV155"/>
  <c r="DW155"/>
  <c r="DX155"/>
  <c r="DY155"/>
  <c r="DZ155"/>
  <c r="EB155"/>
  <c r="EC155"/>
  <c r="ED155"/>
  <c r="EE155"/>
  <c r="EF155"/>
  <c r="EG155"/>
  <c r="EH155"/>
  <c r="EI155"/>
  <c r="EJ155"/>
  <c r="EK155"/>
  <c r="EN155"/>
  <c r="EP155"/>
  <c r="EQ155"/>
  <c r="ES155"/>
  <c r="ET155"/>
  <c r="EU155"/>
  <c r="EW155"/>
  <c r="EX155"/>
  <c r="FB155"/>
  <c r="FC155"/>
  <c r="FF155"/>
  <c r="FG155"/>
  <c r="FN155"/>
  <c r="FO155"/>
  <c r="FR155"/>
  <c r="FS155"/>
  <c r="FT155"/>
  <c r="FV155"/>
  <c r="FY155"/>
  <c r="FZ155"/>
  <c r="GA155"/>
  <c r="GC155"/>
  <c r="GD155"/>
  <c r="GE155"/>
  <c r="GG155"/>
  <c r="GO155"/>
  <c r="GV155"/>
  <c r="GW155"/>
  <c r="GZ155"/>
  <c r="HA155"/>
  <c r="HD155"/>
  <c r="HE155"/>
  <c r="HJ155"/>
  <c r="HK155"/>
  <c r="HN155"/>
  <c r="HO155"/>
  <c r="HR155"/>
  <c r="HT155"/>
  <c r="HV155"/>
  <c r="HW155"/>
  <c r="HX155"/>
  <c r="HZ155"/>
  <c r="IA155"/>
  <c r="IB155"/>
  <c r="D156"/>
  <c r="K156"/>
  <c r="V156"/>
  <c r="W156"/>
  <c r="X156"/>
  <c r="Z156"/>
  <c r="AA156"/>
  <c r="AC156"/>
  <c r="AD156"/>
  <c r="AE156"/>
  <c r="AF156"/>
  <c r="AG156"/>
  <c r="AH156"/>
  <c r="EX156" s="1"/>
  <c r="AJ156"/>
  <c r="AK156"/>
  <c r="AL156"/>
  <c r="AM156"/>
  <c r="AN156"/>
  <c r="AO156"/>
  <c r="AP156"/>
  <c r="FF156" s="1"/>
  <c r="AQ156"/>
  <c r="AR156"/>
  <c r="AS156"/>
  <c r="AT156"/>
  <c r="AX156"/>
  <c r="AY156"/>
  <c r="BA156"/>
  <c r="BB156"/>
  <c r="BC156"/>
  <c r="FS156" s="1"/>
  <c r="BD156"/>
  <c r="BE156"/>
  <c r="BF156"/>
  <c r="BH156"/>
  <c r="BI156"/>
  <c r="BJ156"/>
  <c r="BK156"/>
  <c r="GA156" s="1"/>
  <c r="BL156"/>
  <c r="BM156"/>
  <c r="BN156"/>
  <c r="BO156"/>
  <c r="BP156"/>
  <c r="BQ156"/>
  <c r="BV156"/>
  <c r="BW156"/>
  <c r="BY156"/>
  <c r="BZ156"/>
  <c r="GP157" s="1"/>
  <c r="CA156"/>
  <c r="CB156"/>
  <c r="CC156"/>
  <c r="CD156"/>
  <c r="GT157" s="1"/>
  <c r="CE156"/>
  <c r="CF156"/>
  <c r="CG156"/>
  <c r="CH156"/>
  <c r="GX157" s="1"/>
  <c r="CI156"/>
  <c r="CJ156"/>
  <c r="CK156"/>
  <c r="CL156"/>
  <c r="HB157" s="1"/>
  <c r="CM156"/>
  <c r="HC157" s="1"/>
  <c r="CN156"/>
  <c r="CO156"/>
  <c r="CP156"/>
  <c r="CT156"/>
  <c r="CU156"/>
  <c r="CW156"/>
  <c r="CX156"/>
  <c r="CY156"/>
  <c r="CZ156"/>
  <c r="DA156"/>
  <c r="DB156"/>
  <c r="DC156"/>
  <c r="DD156"/>
  <c r="DE156"/>
  <c r="DF156"/>
  <c r="DG156"/>
  <c r="DH156"/>
  <c r="DI156"/>
  <c r="DJ156"/>
  <c r="DK156"/>
  <c r="DL156"/>
  <c r="DM156"/>
  <c r="DN156"/>
  <c r="DR156"/>
  <c r="DS156"/>
  <c r="DU156"/>
  <c r="DV156"/>
  <c r="DW156"/>
  <c r="DX156"/>
  <c r="DY156"/>
  <c r="DZ156"/>
  <c r="EB156"/>
  <c r="EC156"/>
  <c r="ED156"/>
  <c r="EE156"/>
  <c r="EF156"/>
  <c r="EG156"/>
  <c r="EH156"/>
  <c r="EI156"/>
  <c r="EJ156"/>
  <c r="EK156"/>
  <c r="EL156"/>
  <c r="EP156"/>
  <c r="EQ156"/>
  <c r="ET156"/>
  <c r="EU156"/>
  <c r="FB156"/>
  <c r="FC156"/>
  <c r="FG156"/>
  <c r="FN156"/>
  <c r="FO156"/>
  <c r="FR156"/>
  <c r="FV156"/>
  <c r="FZ156"/>
  <c r="GD156"/>
  <c r="GE156"/>
  <c r="GP156"/>
  <c r="GT156"/>
  <c r="GX156"/>
  <c r="HB156"/>
  <c r="HC156"/>
  <c r="HN156"/>
  <c r="HR156"/>
  <c r="HV156"/>
  <c r="HZ156"/>
  <c r="IA156"/>
  <c r="D157"/>
  <c r="CV157" s="1"/>
  <c r="K157"/>
  <c r="V157"/>
  <c r="W157"/>
  <c r="X157"/>
  <c r="EN157" s="1"/>
  <c r="Y157"/>
  <c r="Z157"/>
  <c r="AA157"/>
  <c r="AC157"/>
  <c r="AD157"/>
  <c r="AE157"/>
  <c r="AF157"/>
  <c r="EV157" s="1"/>
  <c r="AG157"/>
  <c r="AH157"/>
  <c r="AJ157"/>
  <c r="AK157"/>
  <c r="FA157" s="1"/>
  <c r="AL157"/>
  <c r="AM157"/>
  <c r="AN157"/>
  <c r="AO157"/>
  <c r="FE157" s="1"/>
  <c r="AP157"/>
  <c r="AQ157"/>
  <c r="AR157"/>
  <c r="AS157"/>
  <c r="FI157" s="1"/>
  <c r="AX157"/>
  <c r="AY157"/>
  <c r="AZ157"/>
  <c r="FP157" s="1"/>
  <c r="BA157"/>
  <c r="BB157"/>
  <c r="BC157"/>
  <c r="BD157"/>
  <c r="FT157" s="1"/>
  <c r="BE157"/>
  <c r="BF157"/>
  <c r="BH157"/>
  <c r="FX157" s="1"/>
  <c r="BI157"/>
  <c r="FY157" s="1"/>
  <c r="BJ157"/>
  <c r="BK157"/>
  <c r="BL157"/>
  <c r="GB157" s="1"/>
  <c r="BM157"/>
  <c r="GC157" s="1"/>
  <c r="BN157"/>
  <c r="BO157"/>
  <c r="BP157"/>
  <c r="GF157" s="1"/>
  <c r="BQ157"/>
  <c r="GG157" s="1"/>
  <c r="BV157"/>
  <c r="BW157"/>
  <c r="BX157"/>
  <c r="BY157"/>
  <c r="GO158" s="1"/>
  <c r="BZ157"/>
  <c r="CA157"/>
  <c r="CB157"/>
  <c r="CC157"/>
  <c r="GS158" s="1"/>
  <c r="CD157"/>
  <c r="CF157"/>
  <c r="CG157"/>
  <c r="CH157"/>
  <c r="CI157"/>
  <c r="CJ157"/>
  <c r="CK157"/>
  <c r="CL157"/>
  <c r="CM157"/>
  <c r="CN157"/>
  <c r="CO157"/>
  <c r="CT157"/>
  <c r="CU157"/>
  <c r="CW157"/>
  <c r="CX157"/>
  <c r="CY157"/>
  <c r="CZ157"/>
  <c r="DA157"/>
  <c r="DB157"/>
  <c r="DD157"/>
  <c r="DE157"/>
  <c r="DF157"/>
  <c r="DG157"/>
  <c r="DH157"/>
  <c r="DI157"/>
  <c r="DJ157"/>
  <c r="DK157"/>
  <c r="DL157"/>
  <c r="DM157"/>
  <c r="DP157"/>
  <c r="DR157"/>
  <c r="DS157"/>
  <c r="DT157"/>
  <c r="DU157"/>
  <c r="DV157"/>
  <c r="DW157"/>
  <c r="DX157"/>
  <c r="DY157"/>
  <c r="DZ157"/>
  <c r="EB157"/>
  <c r="EC157"/>
  <c r="ED157"/>
  <c r="EE157"/>
  <c r="EF157"/>
  <c r="EG157"/>
  <c r="EH157"/>
  <c r="EI157"/>
  <c r="EJ157"/>
  <c r="EK157"/>
  <c r="EL157"/>
  <c r="EM157"/>
  <c r="EP157"/>
  <c r="EQ157"/>
  <c r="ET157"/>
  <c r="EU157"/>
  <c r="EX157"/>
  <c r="EZ157"/>
  <c r="FB157"/>
  <c r="FC157"/>
  <c r="FD157"/>
  <c r="FF157"/>
  <c r="FG157"/>
  <c r="FH157"/>
  <c r="FN157"/>
  <c r="FO157"/>
  <c r="FR157"/>
  <c r="FS157"/>
  <c r="FV157"/>
  <c r="FZ157"/>
  <c r="GA157"/>
  <c r="GD157"/>
  <c r="GE157"/>
  <c r="GO157"/>
  <c r="GS157"/>
  <c r="GZ157"/>
  <c r="HJ157"/>
  <c r="HK157"/>
  <c r="HM157"/>
  <c r="HN157"/>
  <c r="HO157"/>
  <c r="HQ157"/>
  <c r="HR157"/>
  <c r="HV157"/>
  <c r="HW157"/>
  <c r="HZ157"/>
  <c r="IA157"/>
  <c r="IC157"/>
  <c r="D158"/>
  <c r="K158"/>
  <c r="V158"/>
  <c r="CP158" s="1"/>
  <c r="W158"/>
  <c r="X158"/>
  <c r="Z158"/>
  <c r="AA158"/>
  <c r="EQ158" s="1"/>
  <c r="AC158"/>
  <c r="AD158"/>
  <c r="AE158"/>
  <c r="AF158"/>
  <c r="AG158"/>
  <c r="AH158"/>
  <c r="AJ158"/>
  <c r="AK158"/>
  <c r="AL158"/>
  <c r="AM158"/>
  <c r="AN158"/>
  <c r="AO158"/>
  <c r="AP158"/>
  <c r="AQ158"/>
  <c r="FG158" s="1"/>
  <c r="AR158"/>
  <c r="AS158"/>
  <c r="AX158"/>
  <c r="AY158"/>
  <c r="BA158"/>
  <c r="BB158"/>
  <c r="FR158" s="1"/>
  <c r="BC158"/>
  <c r="BD158"/>
  <c r="BE158"/>
  <c r="BF158"/>
  <c r="FV158" s="1"/>
  <c r="BH158"/>
  <c r="BI158"/>
  <c r="BJ158"/>
  <c r="FZ158" s="1"/>
  <c r="BK158"/>
  <c r="BL158"/>
  <c r="BM158"/>
  <c r="BN158"/>
  <c r="GD158" s="1"/>
  <c r="BO158"/>
  <c r="GE158" s="1"/>
  <c r="BP158"/>
  <c r="BQ158"/>
  <c r="BV158"/>
  <c r="GL159" s="1"/>
  <c r="BW158"/>
  <c r="GM159" s="1"/>
  <c r="BY158"/>
  <c r="BZ158"/>
  <c r="CA158"/>
  <c r="GQ159" s="1"/>
  <c r="CB158"/>
  <c r="CC158"/>
  <c r="CD158"/>
  <c r="GT159" s="1"/>
  <c r="CF158"/>
  <c r="CG158"/>
  <c r="CH158"/>
  <c r="CI158"/>
  <c r="GY159" s="1"/>
  <c r="CJ158"/>
  <c r="CK158"/>
  <c r="CL158"/>
  <c r="CM158"/>
  <c r="HC159" s="1"/>
  <c r="CN158"/>
  <c r="CO158"/>
  <c r="CT158"/>
  <c r="CU158"/>
  <c r="CW158"/>
  <c r="CX158"/>
  <c r="CY158"/>
  <c r="CZ158"/>
  <c r="DA158"/>
  <c r="DB158"/>
  <c r="DD158"/>
  <c r="DE158"/>
  <c r="DF158"/>
  <c r="DG158"/>
  <c r="DH158"/>
  <c r="DI158"/>
  <c r="DJ158"/>
  <c r="DK158"/>
  <c r="DL158"/>
  <c r="DM158"/>
  <c r="DR158"/>
  <c r="DS158"/>
  <c r="DU158"/>
  <c r="DV158"/>
  <c r="DW158"/>
  <c r="DX158"/>
  <c r="DY158"/>
  <c r="DZ158"/>
  <c r="EA158"/>
  <c r="EB158"/>
  <c r="EC158"/>
  <c r="ED158"/>
  <c r="EE158"/>
  <c r="EF158"/>
  <c r="EG158"/>
  <c r="EH158"/>
  <c r="EI158"/>
  <c r="EJ158"/>
  <c r="EK158"/>
  <c r="EP158"/>
  <c r="ET158"/>
  <c r="EU158"/>
  <c r="EX158"/>
  <c r="FB158"/>
  <c r="FC158"/>
  <c r="FF158"/>
  <c r="FN158"/>
  <c r="FO158"/>
  <c r="FS158"/>
  <c r="GA158"/>
  <c r="GL158"/>
  <c r="GQ158"/>
  <c r="GT158"/>
  <c r="GY158"/>
  <c r="HC158"/>
  <c r="HJ158"/>
  <c r="HO158"/>
  <c r="HR158"/>
  <c r="HW158"/>
  <c r="IA158"/>
  <c r="D159"/>
  <c r="K159"/>
  <c r="V159"/>
  <c r="W159"/>
  <c r="X159"/>
  <c r="Z159"/>
  <c r="AA159"/>
  <c r="AC159"/>
  <c r="AD159"/>
  <c r="AE159"/>
  <c r="AF159"/>
  <c r="EV159" s="1"/>
  <c r="AG159"/>
  <c r="AH159"/>
  <c r="AJ159"/>
  <c r="EZ159" s="1"/>
  <c r="AK159"/>
  <c r="FA159" s="1"/>
  <c r="AL159"/>
  <c r="AM159"/>
  <c r="AN159"/>
  <c r="FD159" s="1"/>
  <c r="AO159"/>
  <c r="AP159"/>
  <c r="AQ159"/>
  <c r="AR159"/>
  <c r="FH159" s="1"/>
  <c r="AS159"/>
  <c r="AX159"/>
  <c r="AY159"/>
  <c r="BA159"/>
  <c r="FQ159" s="1"/>
  <c r="BB159"/>
  <c r="BC159"/>
  <c r="BD159"/>
  <c r="BE159"/>
  <c r="FU159" s="1"/>
  <c r="BF159"/>
  <c r="BH159"/>
  <c r="BI159"/>
  <c r="BJ159"/>
  <c r="BK159"/>
  <c r="BL159"/>
  <c r="BM159"/>
  <c r="BN159"/>
  <c r="BO159"/>
  <c r="BP159"/>
  <c r="BQ159"/>
  <c r="BV159"/>
  <c r="BW159"/>
  <c r="BY159"/>
  <c r="GO159" s="1"/>
  <c r="BZ159"/>
  <c r="CA159"/>
  <c r="CB159"/>
  <c r="GR160" s="1"/>
  <c r="CC159"/>
  <c r="CD159"/>
  <c r="CF159"/>
  <c r="GV160" s="1"/>
  <c r="CG159"/>
  <c r="GW160" s="1"/>
  <c r="CH159"/>
  <c r="CI159"/>
  <c r="CJ159"/>
  <c r="GZ160" s="1"/>
  <c r="CK159"/>
  <c r="HA160" s="1"/>
  <c r="CL159"/>
  <c r="CM159"/>
  <c r="CN159"/>
  <c r="HD160" s="1"/>
  <c r="CO159"/>
  <c r="HE160" s="1"/>
  <c r="CT159"/>
  <c r="CU159"/>
  <c r="CV159"/>
  <c r="CW159"/>
  <c r="CX159"/>
  <c r="CY159"/>
  <c r="CZ159"/>
  <c r="DA159"/>
  <c r="DB159"/>
  <c r="DD159"/>
  <c r="DE159"/>
  <c r="DF159"/>
  <c r="DG159"/>
  <c r="DH159"/>
  <c r="DI159"/>
  <c r="DJ159"/>
  <c r="DK159"/>
  <c r="DL159"/>
  <c r="DM159"/>
  <c r="DR159"/>
  <c r="DS159"/>
  <c r="DT159"/>
  <c r="DU159"/>
  <c r="DV159"/>
  <c r="DW159"/>
  <c r="DX159"/>
  <c r="DY159"/>
  <c r="DZ159"/>
  <c r="EB159"/>
  <c r="EC159"/>
  <c r="ED159"/>
  <c r="EE159"/>
  <c r="EF159"/>
  <c r="EG159"/>
  <c r="EH159"/>
  <c r="EI159"/>
  <c r="EJ159"/>
  <c r="EK159"/>
  <c r="EL159"/>
  <c r="EM159"/>
  <c r="EP159"/>
  <c r="EQ159"/>
  <c r="ES159"/>
  <c r="ET159"/>
  <c r="EU159"/>
  <c r="EW159"/>
  <c r="EX159"/>
  <c r="FB159"/>
  <c r="FC159"/>
  <c r="FE159"/>
  <c r="FF159"/>
  <c r="FG159"/>
  <c r="FI159"/>
  <c r="FN159"/>
  <c r="FO159"/>
  <c r="FR159"/>
  <c r="FS159"/>
  <c r="FT159"/>
  <c r="FV159"/>
  <c r="FX159"/>
  <c r="FY159"/>
  <c r="FZ159"/>
  <c r="GA159"/>
  <c r="GB159"/>
  <c r="GC159"/>
  <c r="GD159"/>
  <c r="GE159"/>
  <c r="GF159"/>
  <c r="GG159"/>
  <c r="GV159"/>
  <c r="GW159"/>
  <c r="GZ159"/>
  <c r="HA159"/>
  <c r="HD159"/>
  <c r="HE159"/>
  <c r="HJ159"/>
  <c r="HK159"/>
  <c r="HN159"/>
  <c r="HO159"/>
  <c r="HR159"/>
  <c r="HT159"/>
  <c r="HV159"/>
  <c r="HW159"/>
  <c r="HX159"/>
  <c r="HZ159"/>
  <c r="IA159"/>
  <c r="IB159"/>
  <c r="D160"/>
  <c r="K160"/>
  <c r="V160"/>
  <c r="W160"/>
  <c r="X160"/>
  <c r="DP161" s="1"/>
  <c r="Z160"/>
  <c r="AA160"/>
  <c r="AC160"/>
  <c r="AD160"/>
  <c r="AE160"/>
  <c r="AF160"/>
  <c r="AG160"/>
  <c r="AH160"/>
  <c r="EX160" s="1"/>
  <c r="AJ160"/>
  <c r="AK160"/>
  <c r="AL160"/>
  <c r="AM160"/>
  <c r="AN160"/>
  <c r="AO160"/>
  <c r="AP160"/>
  <c r="FF160" s="1"/>
  <c r="AQ160"/>
  <c r="AR160"/>
  <c r="AS160"/>
  <c r="AX160"/>
  <c r="AY160"/>
  <c r="BA160"/>
  <c r="BB160"/>
  <c r="BC160"/>
  <c r="FS160" s="1"/>
  <c r="BD160"/>
  <c r="BE160"/>
  <c r="BF160"/>
  <c r="BH160"/>
  <c r="BI160"/>
  <c r="BJ160"/>
  <c r="BK160"/>
  <c r="GA160" s="1"/>
  <c r="BL160"/>
  <c r="BM160"/>
  <c r="BN160"/>
  <c r="BO160"/>
  <c r="BP160"/>
  <c r="BQ160"/>
  <c r="BV160"/>
  <c r="BW160"/>
  <c r="GM161" s="1"/>
  <c r="BY160"/>
  <c r="BZ160"/>
  <c r="GP161" s="1"/>
  <c r="CA160"/>
  <c r="CB160"/>
  <c r="CC160"/>
  <c r="CD160"/>
  <c r="GT161" s="1"/>
  <c r="CE160"/>
  <c r="CF160"/>
  <c r="CG160"/>
  <c r="CH160"/>
  <c r="GX161" s="1"/>
  <c r="CI160"/>
  <c r="CJ160"/>
  <c r="CK160"/>
  <c r="CL160"/>
  <c r="HB161" s="1"/>
  <c r="CM160"/>
  <c r="CN160"/>
  <c r="CO160"/>
  <c r="CQ160"/>
  <c r="CT160"/>
  <c r="CU160"/>
  <c r="CW160"/>
  <c r="CX160"/>
  <c r="CY160"/>
  <c r="CZ160"/>
  <c r="DA160"/>
  <c r="DB160"/>
  <c r="DC160"/>
  <c r="DD160"/>
  <c r="DE160"/>
  <c r="DF160"/>
  <c r="DG160"/>
  <c r="DH160"/>
  <c r="DI160"/>
  <c r="DJ160"/>
  <c r="DK160"/>
  <c r="DL160"/>
  <c r="DM160"/>
  <c r="DN160"/>
  <c r="DO160"/>
  <c r="DR160"/>
  <c r="DS160"/>
  <c r="DU160"/>
  <c r="DV160"/>
  <c r="DW160"/>
  <c r="DX160"/>
  <c r="DY160"/>
  <c r="DZ160"/>
  <c r="EA160"/>
  <c r="EB160"/>
  <c r="EC160"/>
  <c r="ED160"/>
  <c r="EE160"/>
  <c r="EF160"/>
  <c r="EG160"/>
  <c r="EH160"/>
  <c r="EI160"/>
  <c r="EJ160"/>
  <c r="EK160"/>
  <c r="EP160"/>
  <c r="EQ160"/>
  <c r="ET160"/>
  <c r="EU160"/>
  <c r="FB160"/>
  <c r="FC160"/>
  <c r="FG160"/>
  <c r="FN160"/>
  <c r="FO160"/>
  <c r="FR160"/>
  <c r="FV160"/>
  <c r="FZ160"/>
  <c r="GD160"/>
  <c r="GE160"/>
  <c r="GM160"/>
  <c r="GP160"/>
  <c r="GT160"/>
  <c r="GX160"/>
  <c r="HB160"/>
  <c r="HK160"/>
  <c r="HN160"/>
  <c r="HR160"/>
  <c r="HV160"/>
  <c r="HZ160"/>
  <c r="D161"/>
  <c r="CV161" s="1"/>
  <c r="K161"/>
  <c r="V161"/>
  <c r="W161"/>
  <c r="X161"/>
  <c r="EN161" s="1"/>
  <c r="Z161"/>
  <c r="AA161"/>
  <c r="AC161"/>
  <c r="AD161"/>
  <c r="AE161"/>
  <c r="AF161"/>
  <c r="EV161" s="1"/>
  <c r="AG161"/>
  <c r="AH161"/>
  <c r="AJ161"/>
  <c r="AK161"/>
  <c r="FA161" s="1"/>
  <c r="AL161"/>
  <c r="AM161"/>
  <c r="AN161"/>
  <c r="AO161"/>
  <c r="FE161" s="1"/>
  <c r="AP161"/>
  <c r="AQ161"/>
  <c r="AR161"/>
  <c r="AS161"/>
  <c r="FI161" s="1"/>
  <c r="AX161"/>
  <c r="AY161"/>
  <c r="BA161"/>
  <c r="FQ161" s="1"/>
  <c r="BB161"/>
  <c r="BC161"/>
  <c r="BD161"/>
  <c r="FT161" s="1"/>
  <c r="BE161"/>
  <c r="FU161" s="1"/>
  <c r="BF161"/>
  <c r="BH161"/>
  <c r="FX161" s="1"/>
  <c r="BI161"/>
  <c r="FY161" s="1"/>
  <c r="BJ161"/>
  <c r="BK161"/>
  <c r="BL161"/>
  <c r="GB161" s="1"/>
  <c r="BM161"/>
  <c r="GC161" s="1"/>
  <c r="BN161"/>
  <c r="BO161"/>
  <c r="BP161"/>
  <c r="GF161" s="1"/>
  <c r="BQ161"/>
  <c r="GG161" s="1"/>
  <c r="BT161"/>
  <c r="BV161"/>
  <c r="BW161"/>
  <c r="BX161"/>
  <c r="BY161"/>
  <c r="GO162" s="1"/>
  <c r="BZ161"/>
  <c r="CA161"/>
  <c r="CB161"/>
  <c r="GR162" s="1"/>
  <c r="CC161"/>
  <c r="GS162" s="1"/>
  <c r="CD161"/>
  <c r="CF161"/>
  <c r="CG161"/>
  <c r="CH161"/>
  <c r="CI161"/>
  <c r="CJ161"/>
  <c r="CK161"/>
  <c r="HA162" s="1"/>
  <c r="CL161"/>
  <c r="CM161"/>
  <c r="CN161"/>
  <c r="CO161"/>
  <c r="CT161"/>
  <c r="CU161"/>
  <c r="CW161"/>
  <c r="CX161"/>
  <c r="CY161"/>
  <c r="CZ161"/>
  <c r="DA161"/>
  <c r="DB161"/>
  <c r="DD161"/>
  <c r="DE161"/>
  <c r="DF161"/>
  <c r="DG161"/>
  <c r="DH161"/>
  <c r="DI161"/>
  <c r="DJ161"/>
  <c r="DK161"/>
  <c r="DL161"/>
  <c r="DM161"/>
  <c r="DR161"/>
  <c r="DS161"/>
  <c r="DT161"/>
  <c r="DU161"/>
  <c r="DV161"/>
  <c r="DW161"/>
  <c r="DX161"/>
  <c r="DY161"/>
  <c r="DZ161"/>
  <c r="EB161"/>
  <c r="EC161"/>
  <c r="ED161"/>
  <c r="EE161"/>
  <c r="EF161"/>
  <c r="EG161"/>
  <c r="EH161"/>
  <c r="EI161"/>
  <c r="EJ161"/>
  <c r="EK161"/>
  <c r="EP161"/>
  <c r="EQ161"/>
  <c r="ET161"/>
  <c r="EU161"/>
  <c r="EX161"/>
  <c r="EZ161"/>
  <c r="FB161"/>
  <c r="FC161"/>
  <c r="FD161"/>
  <c r="FF161"/>
  <c r="FG161"/>
  <c r="FH161"/>
  <c r="FN161"/>
  <c r="FO161"/>
  <c r="FR161"/>
  <c r="FS161"/>
  <c r="FV161"/>
  <c r="FZ161"/>
  <c r="GA161"/>
  <c r="GD161"/>
  <c r="GE161"/>
  <c r="GO161"/>
  <c r="GR161"/>
  <c r="GS161"/>
  <c r="GZ161"/>
  <c r="HA161"/>
  <c r="HJ161"/>
  <c r="HK161"/>
  <c r="HM161"/>
  <c r="HN161"/>
  <c r="HO161"/>
  <c r="HP161"/>
  <c r="HQ161"/>
  <c r="HR161"/>
  <c r="HU161"/>
  <c r="HV161"/>
  <c r="HW161"/>
  <c r="HZ161"/>
  <c r="IA161"/>
  <c r="D162"/>
  <c r="K162"/>
  <c r="V162"/>
  <c r="W162"/>
  <c r="X162"/>
  <c r="Z162"/>
  <c r="AA162"/>
  <c r="AB162"/>
  <c r="AC162"/>
  <c r="AD162"/>
  <c r="AE162"/>
  <c r="EU162" s="1"/>
  <c r="AF162"/>
  <c r="AG162"/>
  <c r="AH162"/>
  <c r="EX162" s="1"/>
  <c r="AI162"/>
  <c r="AJ162"/>
  <c r="AK162"/>
  <c r="AL162"/>
  <c r="AM162"/>
  <c r="FC162" s="1"/>
  <c r="AN162"/>
  <c r="AO162"/>
  <c r="AP162"/>
  <c r="FF162" s="1"/>
  <c r="AQ162"/>
  <c r="AR162"/>
  <c r="AS162"/>
  <c r="AT162"/>
  <c r="FJ162" s="1"/>
  <c r="AU162"/>
  <c r="FK162" s="1"/>
  <c r="AV162"/>
  <c r="AX162"/>
  <c r="AY162"/>
  <c r="FO162" s="1"/>
  <c r="BA162"/>
  <c r="BB162"/>
  <c r="BC162"/>
  <c r="FS162" s="1"/>
  <c r="BD162"/>
  <c r="BE162"/>
  <c r="BF162"/>
  <c r="BH162"/>
  <c r="BI162"/>
  <c r="BJ162"/>
  <c r="BK162"/>
  <c r="GA162" s="1"/>
  <c r="BL162"/>
  <c r="BM162"/>
  <c r="BN162"/>
  <c r="BO162"/>
  <c r="BP162"/>
  <c r="BQ162"/>
  <c r="BV162"/>
  <c r="BW162"/>
  <c r="BY162"/>
  <c r="BZ162"/>
  <c r="GP163" s="1"/>
  <c r="CA162"/>
  <c r="CB162"/>
  <c r="CC162"/>
  <c r="CD162"/>
  <c r="GT163" s="1"/>
  <c r="CF162"/>
  <c r="CG162"/>
  <c r="CH162"/>
  <c r="GX163" s="1"/>
  <c r="CI162"/>
  <c r="CJ162"/>
  <c r="CK162"/>
  <c r="CL162"/>
  <c r="HB163" s="1"/>
  <c r="CM162"/>
  <c r="HC163" s="1"/>
  <c r="CN162"/>
  <c r="CO162"/>
  <c r="CQ162"/>
  <c r="CT162"/>
  <c r="CU162"/>
  <c r="CW162"/>
  <c r="CX162"/>
  <c r="CY162"/>
  <c r="CZ162"/>
  <c r="DA162"/>
  <c r="DB162"/>
  <c r="DD162"/>
  <c r="DE162"/>
  <c r="DF162"/>
  <c r="DG162"/>
  <c r="DH162"/>
  <c r="DI162"/>
  <c r="DJ162"/>
  <c r="DK162"/>
  <c r="DL162"/>
  <c r="DM162"/>
  <c r="DO162"/>
  <c r="DR162"/>
  <c r="DS162"/>
  <c r="DU162"/>
  <c r="DV162"/>
  <c r="DW162"/>
  <c r="DX162"/>
  <c r="DY162"/>
  <c r="DZ162"/>
  <c r="EB162"/>
  <c r="EC162"/>
  <c r="ED162"/>
  <c r="EE162"/>
  <c r="EF162"/>
  <c r="EG162"/>
  <c r="EH162"/>
  <c r="EI162"/>
  <c r="EJ162"/>
  <c r="EK162"/>
  <c r="EL162"/>
  <c r="EM162"/>
  <c r="EQ162"/>
  <c r="ET162"/>
  <c r="FG162"/>
  <c r="FN162"/>
  <c r="FR162"/>
  <c r="FV162"/>
  <c r="FZ162"/>
  <c r="GD162"/>
  <c r="GE162"/>
  <c r="GP162"/>
  <c r="GT162"/>
  <c r="GX162"/>
  <c r="HB162"/>
  <c r="HC162"/>
  <c r="HN162"/>
  <c r="HR162"/>
  <c r="HV162"/>
  <c r="HZ162"/>
  <c r="IA162"/>
  <c r="D163"/>
  <c r="CV163" s="1"/>
  <c r="K163"/>
  <c r="V163"/>
  <c r="Y163" s="1"/>
  <c r="W163"/>
  <c r="X163"/>
  <c r="Z163"/>
  <c r="AA163"/>
  <c r="AB163"/>
  <c r="AC163"/>
  <c r="ES163" s="1"/>
  <c r="AD163"/>
  <c r="AE163"/>
  <c r="AF163"/>
  <c r="AG163"/>
  <c r="AH163"/>
  <c r="AJ163"/>
  <c r="AK163"/>
  <c r="AL163"/>
  <c r="AM163"/>
  <c r="AN163"/>
  <c r="AO163"/>
  <c r="FE163" s="1"/>
  <c r="AP163"/>
  <c r="AQ163"/>
  <c r="AR163"/>
  <c r="AS163"/>
  <c r="AX163"/>
  <c r="AY163"/>
  <c r="BA163"/>
  <c r="FQ163" s="1"/>
  <c r="BB163"/>
  <c r="BC163"/>
  <c r="BD163"/>
  <c r="BE163"/>
  <c r="FU163" s="1"/>
  <c r="BF163"/>
  <c r="BH163"/>
  <c r="BI163"/>
  <c r="BJ163"/>
  <c r="BK163"/>
  <c r="BL163"/>
  <c r="GB163" s="1"/>
  <c r="BM163"/>
  <c r="GC163" s="1"/>
  <c r="BN163"/>
  <c r="BO163"/>
  <c r="BP163"/>
  <c r="BQ163"/>
  <c r="GG163" s="1"/>
  <c r="BV163"/>
  <c r="BW163"/>
  <c r="BX163"/>
  <c r="BY163"/>
  <c r="GO164" s="1"/>
  <c r="BZ163"/>
  <c r="CA163"/>
  <c r="CB163"/>
  <c r="CC163"/>
  <c r="GS164" s="1"/>
  <c r="CD163"/>
  <c r="CF163"/>
  <c r="GV164" s="1"/>
  <c r="CG163"/>
  <c r="CH163"/>
  <c r="CI163"/>
  <c r="CJ163"/>
  <c r="CK163"/>
  <c r="CL163"/>
  <c r="CM163"/>
  <c r="CN163"/>
  <c r="CO163"/>
  <c r="CT163"/>
  <c r="CU163"/>
  <c r="CW163"/>
  <c r="CX163"/>
  <c r="CY163"/>
  <c r="CZ163"/>
  <c r="DA163"/>
  <c r="DB163"/>
  <c r="DD163"/>
  <c r="DE163"/>
  <c r="DF163"/>
  <c r="DG163"/>
  <c r="DH163"/>
  <c r="DI163"/>
  <c r="DJ163"/>
  <c r="DK163"/>
  <c r="DL163"/>
  <c r="DM163"/>
  <c r="DR163"/>
  <c r="DS163"/>
  <c r="DU163"/>
  <c r="DV163"/>
  <c r="DW163"/>
  <c r="DX163"/>
  <c r="DY163"/>
  <c r="DZ163"/>
  <c r="EB163"/>
  <c r="EC163"/>
  <c r="ED163"/>
  <c r="EE163"/>
  <c r="EF163"/>
  <c r="EG163"/>
  <c r="EH163"/>
  <c r="EI163"/>
  <c r="EJ163"/>
  <c r="EK163"/>
  <c r="EL163"/>
  <c r="EP163"/>
  <c r="ET163"/>
  <c r="EV163"/>
  <c r="EW163"/>
  <c r="EX163"/>
  <c r="EZ163"/>
  <c r="FA163"/>
  <c r="FB163"/>
  <c r="FD163"/>
  <c r="FF163"/>
  <c r="FH163"/>
  <c r="FI163"/>
  <c r="FN163"/>
  <c r="FR163"/>
  <c r="FT163"/>
  <c r="FV163"/>
  <c r="FX163"/>
  <c r="FY163"/>
  <c r="FZ163"/>
  <c r="GD163"/>
  <c r="GF163"/>
  <c r="GO163"/>
  <c r="GS163"/>
  <c r="GV163"/>
  <c r="HD163"/>
  <c r="HJ163"/>
  <c r="HM163"/>
  <c r="HN163"/>
  <c r="HP163"/>
  <c r="HQ163"/>
  <c r="HR163"/>
  <c r="HT163"/>
  <c r="HU163"/>
  <c r="HV163"/>
  <c r="HZ163"/>
  <c r="D164"/>
  <c r="K164"/>
  <c r="V164"/>
  <c r="W164"/>
  <c r="X164"/>
  <c r="CR166" s="1"/>
  <c r="Z164"/>
  <c r="EP164" s="1"/>
  <c r="AA164"/>
  <c r="EQ164" s="1"/>
  <c r="AC164"/>
  <c r="AD164"/>
  <c r="AE164"/>
  <c r="EU164" s="1"/>
  <c r="AF164"/>
  <c r="AG164"/>
  <c r="AH164"/>
  <c r="AJ164"/>
  <c r="AK164"/>
  <c r="AL164"/>
  <c r="AM164"/>
  <c r="FC164" s="1"/>
  <c r="AN164"/>
  <c r="AO164"/>
  <c r="AP164"/>
  <c r="AQ164"/>
  <c r="FG164" s="1"/>
  <c r="AR164"/>
  <c r="AS164"/>
  <c r="AX164"/>
  <c r="FN164" s="1"/>
  <c r="AY164"/>
  <c r="BA164"/>
  <c r="BB164"/>
  <c r="FR164" s="1"/>
  <c r="BC164"/>
  <c r="FS164" s="1"/>
  <c r="BD164"/>
  <c r="BE164"/>
  <c r="BF164"/>
  <c r="FV164" s="1"/>
  <c r="BG164"/>
  <c r="BH164"/>
  <c r="BI164"/>
  <c r="BJ164"/>
  <c r="FZ164" s="1"/>
  <c r="BK164"/>
  <c r="GA164" s="1"/>
  <c r="BL164"/>
  <c r="BM164"/>
  <c r="BN164"/>
  <c r="GD164" s="1"/>
  <c r="BO164"/>
  <c r="GE164" s="1"/>
  <c r="BP164"/>
  <c r="BQ164"/>
  <c r="BV164"/>
  <c r="GL164" s="1"/>
  <c r="BW164"/>
  <c r="BY164"/>
  <c r="BZ164"/>
  <c r="CA164"/>
  <c r="CB164"/>
  <c r="CC164"/>
  <c r="CD164"/>
  <c r="HR164" s="1"/>
  <c r="CE164"/>
  <c r="CF164"/>
  <c r="CG164"/>
  <c r="CH164"/>
  <c r="CI164"/>
  <c r="CJ164"/>
  <c r="CK164"/>
  <c r="CL164"/>
  <c r="CM164"/>
  <c r="CN164"/>
  <c r="CO164"/>
  <c r="CP164"/>
  <c r="CQ164"/>
  <c r="CT164"/>
  <c r="CU164"/>
  <c r="CW164"/>
  <c r="CX164"/>
  <c r="CY164"/>
  <c r="CZ164"/>
  <c r="DA164"/>
  <c r="DB164"/>
  <c r="DD164"/>
  <c r="DE164"/>
  <c r="DF164"/>
  <c r="DG164"/>
  <c r="DH164"/>
  <c r="DI164"/>
  <c r="DJ164"/>
  <c r="DK164"/>
  <c r="DL164"/>
  <c r="DM164"/>
  <c r="DN164"/>
  <c r="DR164"/>
  <c r="DS164"/>
  <c r="DT164"/>
  <c r="DU164"/>
  <c r="DV164"/>
  <c r="DW164"/>
  <c r="DX164"/>
  <c r="DY164"/>
  <c r="DZ164"/>
  <c r="EA164"/>
  <c r="EB164"/>
  <c r="EC164"/>
  <c r="ED164"/>
  <c r="EE164"/>
  <c r="EF164"/>
  <c r="EG164"/>
  <c r="EH164"/>
  <c r="EI164"/>
  <c r="EJ164"/>
  <c r="EK164"/>
  <c r="EM164"/>
  <c r="ES164"/>
  <c r="ET164"/>
  <c r="EV164"/>
  <c r="EW164"/>
  <c r="EX164"/>
  <c r="EZ164"/>
  <c r="FA164"/>
  <c r="FB164"/>
  <c r="FD164"/>
  <c r="FE164"/>
  <c r="FF164"/>
  <c r="FH164"/>
  <c r="FI164"/>
  <c r="FO164"/>
  <c r="FQ164"/>
  <c r="FT164"/>
  <c r="FU164"/>
  <c r="FX164"/>
  <c r="FY164"/>
  <c r="GB164"/>
  <c r="GC164"/>
  <c r="GF164"/>
  <c r="GG164"/>
  <c r="GM164"/>
  <c r="GT164"/>
  <c r="HJ164"/>
  <c r="HK164"/>
  <c r="HM164"/>
  <c r="HP164"/>
  <c r="HQ164"/>
  <c r="HT164"/>
  <c r="HU164"/>
  <c r="HX164"/>
  <c r="HY164"/>
  <c r="IB164"/>
  <c r="IC164"/>
  <c r="B165"/>
  <c r="C165"/>
  <c r="E165"/>
  <c r="F165"/>
  <c r="G165"/>
  <c r="H165"/>
  <c r="I165"/>
  <c r="J165"/>
  <c r="L165"/>
  <c r="M165"/>
  <c r="N165"/>
  <c r="O165"/>
  <c r="P165"/>
  <c r="Q165"/>
  <c r="R165"/>
  <c r="S165"/>
  <c r="T165"/>
  <c r="U165"/>
  <c r="V165"/>
  <c r="W165"/>
  <c r="X165"/>
  <c r="AA165"/>
  <c r="EQ165" s="1"/>
  <c r="AC165"/>
  <c r="ES165" s="1"/>
  <c r="AF165"/>
  <c r="EV165" s="1"/>
  <c r="AG165"/>
  <c r="AJ165"/>
  <c r="AK165"/>
  <c r="FA165" s="1"/>
  <c r="AN165"/>
  <c r="AO165"/>
  <c r="AR165"/>
  <c r="AS165"/>
  <c r="FI165" s="1"/>
  <c r="BA165"/>
  <c r="FQ165" s="1"/>
  <c r="BE165"/>
  <c r="FU165" s="1"/>
  <c r="BI165"/>
  <c r="FY165" s="1"/>
  <c r="BM165"/>
  <c r="GC165" s="1"/>
  <c r="BQ165"/>
  <c r="GG165" s="1"/>
  <c r="BY165"/>
  <c r="GO165" s="1"/>
  <c r="BZ165"/>
  <c r="CA165"/>
  <c r="CC165"/>
  <c r="GS165" s="1"/>
  <c r="CG165"/>
  <c r="CK165"/>
  <c r="HA165" s="1"/>
  <c r="CO165"/>
  <c r="CU165"/>
  <c r="CW165"/>
  <c r="CZ165"/>
  <c r="DA165"/>
  <c r="DD165"/>
  <c r="DE165"/>
  <c r="DH165"/>
  <c r="DI165"/>
  <c r="DL165"/>
  <c r="DM165"/>
  <c r="DO165"/>
  <c r="DS165"/>
  <c r="DU165"/>
  <c r="DX165"/>
  <c r="DY165"/>
  <c r="EB165"/>
  <c r="EC165"/>
  <c r="EF165"/>
  <c r="EG165"/>
  <c r="EJ165"/>
  <c r="EK165"/>
  <c r="EW165"/>
  <c r="FE165"/>
  <c r="HQ165"/>
  <c r="HY165"/>
  <c r="B166"/>
  <c r="C166"/>
  <c r="DS166" s="1"/>
  <c r="E166"/>
  <c r="F166"/>
  <c r="G166"/>
  <c r="H166"/>
  <c r="I166"/>
  <c r="J166"/>
  <c r="L166"/>
  <c r="EB166" s="1"/>
  <c r="M166"/>
  <c r="N166"/>
  <c r="O166"/>
  <c r="P166"/>
  <c r="EF166" s="1"/>
  <c r="Q166"/>
  <c r="R166"/>
  <c r="S166"/>
  <c r="T166"/>
  <c r="EJ166" s="1"/>
  <c r="U166"/>
  <c r="V166"/>
  <c r="W166"/>
  <c r="X166"/>
  <c r="EN166" s="1"/>
  <c r="AE166"/>
  <c r="AU166"/>
  <c r="FK166" s="1"/>
  <c r="AY166"/>
  <c r="FO166" s="1"/>
  <c r="BD166"/>
  <c r="FT166" s="1"/>
  <c r="BH166"/>
  <c r="BK166"/>
  <c r="GA166" s="1"/>
  <c r="BL166"/>
  <c r="GB166" s="1"/>
  <c r="BP166"/>
  <c r="BW166"/>
  <c r="CB166"/>
  <c r="CF166"/>
  <c r="CG166"/>
  <c r="HU166" s="1"/>
  <c r="CJ166"/>
  <c r="CK166"/>
  <c r="CN166"/>
  <c r="CO166"/>
  <c r="IC166" s="1"/>
  <c r="DB166"/>
  <c r="DE166"/>
  <c r="DI166"/>
  <c r="DJ166"/>
  <c r="DM166"/>
  <c r="DR166"/>
  <c r="DW166"/>
  <c r="DZ166"/>
  <c r="EE166"/>
  <c r="EI166"/>
  <c r="EM166"/>
  <c r="FX166"/>
  <c r="GF166"/>
  <c r="B167"/>
  <c r="C167"/>
  <c r="DS167" s="1"/>
  <c r="E167"/>
  <c r="F167"/>
  <c r="DV167" s="1"/>
  <c r="G167"/>
  <c r="H167"/>
  <c r="I167"/>
  <c r="J167"/>
  <c r="DZ167" s="1"/>
  <c r="L167"/>
  <c r="M167"/>
  <c r="N167"/>
  <c r="ED167" s="1"/>
  <c r="O167"/>
  <c r="P167"/>
  <c r="Q167"/>
  <c r="R167"/>
  <c r="EH167" s="1"/>
  <c r="S167"/>
  <c r="T167"/>
  <c r="U167"/>
  <c r="V167"/>
  <c r="W167"/>
  <c r="X167"/>
  <c r="AA167"/>
  <c r="EQ167" s="1"/>
  <c r="AJ167"/>
  <c r="AK167"/>
  <c r="FA167" s="1"/>
  <c r="AO167"/>
  <c r="AS167"/>
  <c r="FI167" s="1"/>
  <c r="BI167"/>
  <c r="FY167" s="1"/>
  <c r="BJ167"/>
  <c r="FZ167" s="1"/>
  <c r="BM167"/>
  <c r="GC167" s="1"/>
  <c r="BQ167"/>
  <c r="GG167" s="1"/>
  <c r="BZ167"/>
  <c r="CI167"/>
  <c r="CP167"/>
  <c r="CQ167"/>
  <c r="CU167"/>
  <c r="CY167"/>
  <c r="CZ167"/>
  <c r="DG167"/>
  <c r="DH167"/>
  <c r="DK167"/>
  <c r="DO167"/>
  <c r="DU167"/>
  <c r="DX167"/>
  <c r="DY167"/>
  <c r="EC167"/>
  <c r="EG167"/>
  <c r="EK167"/>
  <c r="EN167"/>
  <c r="FE167"/>
  <c r="B168"/>
  <c r="C168"/>
  <c r="DS168" s="1"/>
  <c r="E168"/>
  <c r="F168"/>
  <c r="CX168" s="1"/>
  <c r="G168"/>
  <c r="H168"/>
  <c r="I168"/>
  <c r="J168"/>
  <c r="L168"/>
  <c r="EB168" s="1"/>
  <c r="M168"/>
  <c r="N168"/>
  <c r="O168"/>
  <c r="P168"/>
  <c r="Q168"/>
  <c r="R168"/>
  <c r="S168"/>
  <c r="T168"/>
  <c r="U168"/>
  <c r="V168"/>
  <c r="W168"/>
  <c r="X168"/>
  <c r="EN168" s="1"/>
  <c r="AM168"/>
  <c r="FC168" s="1"/>
  <c r="BD168"/>
  <c r="FT168" s="1"/>
  <c r="BO168"/>
  <c r="GE168" s="1"/>
  <c r="BW168"/>
  <c r="CB168"/>
  <c r="CK168"/>
  <c r="HY168" s="1"/>
  <c r="CW168"/>
  <c r="DA168"/>
  <c r="DB168"/>
  <c r="DF168"/>
  <c r="DJ168"/>
  <c r="DM168"/>
  <c r="DN168"/>
  <c r="DV168"/>
  <c r="DW168"/>
  <c r="DZ168"/>
  <c r="ED168"/>
  <c r="EE168"/>
  <c r="EH168"/>
  <c r="EI168"/>
  <c r="EL168"/>
  <c r="B169"/>
  <c r="C169"/>
  <c r="CU169" s="1"/>
  <c r="E169"/>
  <c r="F169"/>
  <c r="DV169" s="1"/>
  <c r="G169"/>
  <c r="H169"/>
  <c r="I169"/>
  <c r="J169"/>
  <c r="DZ169" s="1"/>
  <c r="L169"/>
  <c r="M169"/>
  <c r="N169"/>
  <c r="ED169" s="1"/>
  <c r="O169"/>
  <c r="P169"/>
  <c r="Q169"/>
  <c r="R169"/>
  <c r="EH169" s="1"/>
  <c r="S169"/>
  <c r="T169"/>
  <c r="U169"/>
  <c r="V169"/>
  <c r="W169"/>
  <c r="X169"/>
  <c r="AJ169"/>
  <c r="EZ169" s="1"/>
  <c r="BA169"/>
  <c r="BM169"/>
  <c r="BZ169"/>
  <c r="CD169"/>
  <c r="CH169"/>
  <c r="CL169"/>
  <c r="CP169"/>
  <c r="CQ169"/>
  <c r="DU169"/>
  <c r="DY169"/>
  <c r="EC169"/>
  <c r="EG169"/>
  <c r="EK169"/>
  <c r="B170"/>
  <c r="C170"/>
  <c r="DS170" s="1"/>
  <c r="E170"/>
  <c r="F170"/>
  <c r="G170"/>
  <c r="H170"/>
  <c r="K170" s="1"/>
  <c r="I170"/>
  <c r="J170"/>
  <c r="L170"/>
  <c r="M170"/>
  <c r="N170"/>
  <c r="ED170" s="1"/>
  <c r="O170"/>
  <c r="P170"/>
  <c r="Q170"/>
  <c r="R170"/>
  <c r="S170"/>
  <c r="T170"/>
  <c r="U170"/>
  <c r="V170"/>
  <c r="W170"/>
  <c r="X170"/>
  <c r="EN170" s="1"/>
  <c r="AQ170"/>
  <c r="FG170" s="1"/>
  <c r="CF170"/>
  <c r="CG170"/>
  <c r="CX170"/>
  <c r="DB170"/>
  <c r="DV170"/>
  <c r="DZ170"/>
  <c r="EC170"/>
  <c r="EE170"/>
  <c r="EI170"/>
  <c r="B171"/>
  <c r="C171"/>
  <c r="E171"/>
  <c r="F171"/>
  <c r="DV171" s="1"/>
  <c r="G171"/>
  <c r="H171"/>
  <c r="I171"/>
  <c r="J171"/>
  <c r="DZ171" s="1"/>
  <c r="L171"/>
  <c r="M171"/>
  <c r="N171"/>
  <c r="ED171" s="1"/>
  <c r="O171"/>
  <c r="P171"/>
  <c r="EF171" s="1"/>
  <c r="Q171"/>
  <c r="R171"/>
  <c r="EH171" s="1"/>
  <c r="S171"/>
  <c r="T171"/>
  <c r="U171"/>
  <c r="V171"/>
  <c r="W171"/>
  <c r="X171"/>
  <c r="DP171" s="1"/>
  <c r="AQ171"/>
  <c r="FG171" s="1"/>
  <c r="BZ171"/>
  <c r="HN171" s="1"/>
  <c r="CD171"/>
  <c r="CM171"/>
  <c r="CX171"/>
  <c r="CZ171"/>
  <c r="DB171"/>
  <c r="DK171"/>
  <c r="DO171"/>
  <c r="DU171"/>
  <c r="DY171"/>
  <c r="EC171"/>
  <c r="EE171"/>
  <c r="EG171"/>
  <c r="EK171"/>
  <c r="EM171"/>
  <c r="B172"/>
  <c r="C172"/>
  <c r="DS172" s="1"/>
  <c r="E172"/>
  <c r="F172"/>
  <c r="G172"/>
  <c r="H172"/>
  <c r="I172"/>
  <c r="J172"/>
  <c r="L172"/>
  <c r="M172"/>
  <c r="N172"/>
  <c r="O172"/>
  <c r="P172"/>
  <c r="Q172"/>
  <c r="R172"/>
  <c r="DJ172" s="1"/>
  <c r="S172"/>
  <c r="T172"/>
  <c r="U172"/>
  <c r="V172"/>
  <c r="W172"/>
  <c r="X172"/>
  <c r="AM172"/>
  <c r="FC172" s="1"/>
  <c r="BK172"/>
  <c r="GA172" s="1"/>
  <c r="CB172"/>
  <c r="CM172"/>
  <c r="CQ172"/>
  <c r="CW172"/>
  <c r="CX172"/>
  <c r="DA172"/>
  <c r="DB172"/>
  <c r="DE172"/>
  <c r="DF172"/>
  <c r="DI172"/>
  <c r="DM172"/>
  <c r="DN172"/>
  <c r="DU172"/>
  <c r="DY172"/>
  <c r="DZ172"/>
  <c r="EC172"/>
  <c r="ED172"/>
  <c r="EE172"/>
  <c r="EG172"/>
  <c r="EH172"/>
  <c r="EI172"/>
  <c r="EK172"/>
  <c r="B173"/>
  <c r="C173"/>
  <c r="E173"/>
  <c r="F173"/>
  <c r="G173"/>
  <c r="H173"/>
  <c r="I173"/>
  <c r="J173"/>
  <c r="L173"/>
  <c r="M173"/>
  <c r="CG173" s="1"/>
  <c r="N173"/>
  <c r="O173"/>
  <c r="P173"/>
  <c r="Q173"/>
  <c r="R173"/>
  <c r="S173"/>
  <c r="T173"/>
  <c r="EJ173" s="1"/>
  <c r="U173"/>
  <c r="V173"/>
  <c r="W173"/>
  <c r="X173"/>
  <c r="AM173"/>
  <c r="FC173" s="1"/>
  <c r="AQ173"/>
  <c r="FG173" s="1"/>
  <c r="BB173"/>
  <c r="FR173" s="1"/>
  <c r="BY173"/>
  <c r="CC173"/>
  <c r="HQ173" s="1"/>
  <c r="CD173"/>
  <c r="CI173"/>
  <c r="CK173"/>
  <c r="CM173"/>
  <c r="IA173" s="1"/>
  <c r="CP173"/>
  <c r="CT173"/>
  <c r="DB173"/>
  <c r="DF173"/>
  <c r="DG173"/>
  <c r="DK173"/>
  <c r="DL173"/>
  <c r="DO173"/>
  <c r="DR173"/>
  <c r="DU173"/>
  <c r="DW173"/>
  <c r="DY173"/>
  <c r="EB173"/>
  <c r="EC173"/>
  <c r="EE173"/>
  <c r="EF173"/>
  <c r="EI173"/>
  <c r="EM173"/>
  <c r="EN173"/>
  <c r="HM173"/>
  <c r="B174"/>
  <c r="C174"/>
  <c r="E174"/>
  <c r="F174"/>
  <c r="G174"/>
  <c r="H174"/>
  <c r="I174"/>
  <c r="J174"/>
  <c r="L174"/>
  <c r="M174"/>
  <c r="N174"/>
  <c r="O174"/>
  <c r="P174"/>
  <c r="Q174"/>
  <c r="R174"/>
  <c r="S174"/>
  <c r="T174"/>
  <c r="U174"/>
  <c r="V174"/>
  <c r="W174"/>
  <c r="X174"/>
  <c r="Z174"/>
  <c r="AD174"/>
  <c r="AE174"/>
  <c r="EU174" s="1"/>
  <c r="AG174"/>
  <c r="EW174" s="1"/>
  <c r="AH174"/>
  <c r="AM174"/>
  <c r="AP174"/>
  <c r="FF174" s="1"/>
  <c r="AQ174"/>
  <c r="AU174"/>
  <c r="FK174" s="1"/>
  <c r="BF174"/>
  <c r="FV174" s="1"/>
  <c r="CB174"/>
  <c r="CI174"/>
  <c r="CM174"/>
  <c r="CN174"/>
  <c r="CQ174"/>
  <c r="DD174"/>
  <c r="DR174"/>
  <c r="DU174"/>
  <c r="DV174"/>
  <c r="DW174"/>
  <c r="DZ174"/>
  <c r="EE174"/>
  <c r="EI174"/>
  <c r="EM174"/>
  <c r="EX174"/>
  <c r="FC174"/>
  <c r="FG174"/>
  <c r="HW174"/>
  <c r="B175"/>
  <c r="C175"/>
  <c r="E175"/>
  <c r="F175"/>
  <c r="G175"/>
  <c r="H175"/>
  <c r="I175"/>
  <c r="J175"/>
  <c r="K175"/>
  <c r="L175"/>
  <c r="M175"/>
  <c r="EC175" s="1"/>
  <c r="N175"/>
  <c r="O175"/>
  <c r="P175"/>
  <c r="Q175"/>
  <c r="R175"/>
  <c r="S175"/>
  <c r="T175"/>
  <c r="U175"/>
  <c r="EK175" s="1"/>
  <c r="V175"/>
  <c r="W175"/>
  <c r="X175"/>
  <c r="AC175"/>
  <c r="AM175"/>
  <c r="FC175" s="1"/>
  <c r="AN175"/>
  <c r="FD175" s="1"/>
  <c r="AR175"/>
  <c r="FH175" s="1"/>
  <c r="CA175"/>
  <c r="CX175"/>
  <c r="DB175"/>
  <c r="DH175"/>
  <c r="DL175"/>
  <c r="DS175"/>
  <c r="DX175"/>
  <c r="EB175"/>
  <c r="EF175"/>
  <c r="EJ175"/>
  <c r="HO175"/>
  <c r="B176"/>
  <c r="DR176" s="1"/>
  <c r="C176"/>
  <c r="E176"/>
  <c r="F176"/>
  <c r="G176"/>
  <c r="DW176" s="1"/>
  <c r="H176"/>
  <c r="CZ176" s="1"/>
  <c r="I176"/>
  <c r="J176"/>
  <c r="L176"/>
  <c r="M176"/>
  <c r="EC176" s="1"/>
  <c r="N176"/>
  <c r="O176"/>
  <c r="EE176" s="1"/>
  <c r="P176"/>
  <c r="Q176"/>
  <c r="R176"/>
  <c r="S176"/>
  <c r="EI176" s="1"/>
  <c r="T176"/>
  <c r="U176"/>
  <c r="EK176" s="1"/>
  <c r="V176"/>
  <c r="W176"/>
  <c r="X176"/>
  <c r="AH176"/>
  <c r="EX176" s="1"/>
  <c r="BB176"/>
  <c r="FR176" s="1"/>
  <c r="CA176"/>
  <c r="CI176"/>
  <c r="DE176"/>
  <c r="DH176"/>
  <c r="DP176"/>
  <c r="DU176"/>
  <c r="DV176"/>
  <c r="DY176"/>
  <c r="DZ176"/>
  <c r="ED176"/>
  <c r="EH176"/>
  <c r="B177"/>
  <c r="C177"/>
  <c r="E177"/>
  <c r="DU177" s="1"/>
  <c r="F177"/>
  <c r="G177"/>
  <c r="H177"/>
  <c r="I177"/>
  <c r="DY177" s="1"/>
  <c r="J177"/>
  <c r="L177"/>
  <c r="M177"/>
  <c r="EC177" s="1"/>
  <c r="N177"/>
  <c r="O177"/>
  <c r="P177"/>
  <c r="Q177"/>
  <c r="EG177" s="1"/>
  <c r="R177"/>
  <c r="S177"/>
  <c r="T177"/>
  <c r="EJ177" s="1"/>
  <c r="U177"/>
  <c r="EK177" s="1"/>
  <c r="V177"/>
  <c r="W177"/>
  <c r="X177"/>
  <c r="CD177"/>
  <c r="CH177"/>
  <c r="DB177"/>
  <c r="DG177"/>
  <c r="DK177"/>
  <c r="DO177"/>
  <c r="DS177"/>
  <c r="DX177"/>
  <c r="EI177"/>
  <c r="B178"/>
  <c r="C178"/>
  <c r="DS178" s="1"/>
  <c r="E178"/>
  <c r="F178"/>
  <c r="G178"/>
  <c r="H178"/>
  <c r="I178"/>
  <c r="J178"/>
  <c r="L178"/>
  <c r="M178"/>
  <c r="N178"/>
  <c r="O178"/>
  <c r="P178"/>
  <c r="Q178"/>
  <c r="R178"/>
  <c r="S178"/>
  <c r="T178"/>
  <c r="U178"/>
  <c r="V178"/>
  <c r="W178"/>
  <c r="X178"/>
  <c r="Y178"/>
  <c r="AD178"/>
  <c r="BB178"/>
  <c r="BS178"/>
  <c r="CI178"/>
  <c r="CQ178"/>
  <c r="CZ178"/>
  <c r="DG178"/>
  <c r="DO178"/>
  <c r="DR178"/>
  <c r="DW178"/>
  <c r="EB178"/>
  <c r="EE178"/>
  <c r="EF178"/>
  <c r="EI178"/>
  <c r="EJ178"/>
  <c r="EM178"/>
  <c r="EN178"/>
  <c r="B179"/>
  <c r="C179"/>
  <c r="E179"/>
  <c r="F179"/>
  <c r="G179"/>
  <c r="H179"/>
  <c r="I179"/>
  <c r="J179"/>
  <c r="L179"/>
  <c r="M179"/>
  <c r="N179"/>
  <c r="O179"/>
  <c r="P179"/>
  <c r="Q179"/>
  <c r="R179"/>
  <c r="S179"/>
  <c r="T179"/>
  <c r="U179"/>
  <c r="V179"/>
  <c r="W179"/>
  <c r="X179"/>
  <c r="AV179"/>
  <c r="CH179"/>
  <c r="CI179"/>
  <c r="CT179"/>
  <c r="CY179"/>
  <c r="DA179"/>
  <c r="DF179"/>
  <c r="DJ179"/>
  <c r="DN179"/>
  <c r="DW179"/>
  <c r="DX179"/>
  <c r="EE179"/>
  <c r="EK179"/>
  <c r="B180"/>
  <c r="C180"/>
  <c r="DS180" s="1"/>
  <c r="E180"/>
  <c r="F180"/>
  <c r="G180"/>
  <c r="H180"/>
  <c r="DX180" s="1"/>
  <c r="I180"/>
  <c r="J180"/>
  <c r="L180"/>
  <c r="M180"/>
  <c r="N180"/>
  <c r="O180"/>
  <c r="P180"/>
  <c r="Q180"/>
  <c r="R180"/>
  <c r="S180"/>
  <c r="T180"/>
  <c r="U180"/>
  <c r="V180"/>
  <c r="W180"/>
  <c r="X180"/>
  <c r="AD180"/>
  <c r="CA180"/>
  <c r="HO192" s="1"/>
  <c r="CJ180"/>
  <c r="CT180"/>
  <c r="CY180"/>
  <c r="DB180"/>
  <c r="DH180"/>
  <c r="DU180"/>
  <c r="DY180"/>
  <c r="DZ180"/>
  <c r="ED180"/>
  <c r="EE180"/>
  <c r="EH180"/>
  <c r="EI180"/>
  <c r="EL180"/>
  <c r="EM180"/>
  <c r="B181"/>
  <c r="C181"/>
  <c r="CU181" s="1"/>
  <c r="E181"/>
  <c r="F181"/>
  <c r="G181"/>
  <c r="H181"/>
  <c r="CB182" s="1"/>
  <c r="I181"/>
  <c r="J181"/>
  <c r="L181"/>
  <c r="M181"/>
  <c r="N181"/>
  <c r="O181"/>
  <c r="P181"/>
  <c r="Q181"/>
  <c r="R181"/>
  <c r="S181"/>
  <c r="T181"/>
  <c r="U181"/>
  <c r="EK181" s="1"/>
  <c r="V181"/>
  <c r="W181"/>
  <c r="X181"/>
  <c r="Z181"/>
  <c r="BY181"/>
  <c r="CL181"/>
  <c r="CM181"/>
  <c r="DF181"/>
  <c r="DR181"/>
  <c r="DV181"/>
  <c r="DW181"/>
  <c r="DZ181"/>
  <c r="EJ181"/>
  <c r="B182"/>
  <c r="C182"/>
  <c r="E182"/>
  <c r="DU194" s="1"/>
  <c r="F182"/>
  <c r="G182"/>
  <c r="H182"/>
  <c r="I182"/>
  <c r="DA183" s="1"/>
  <c r="J182"/>
  <c r="L182"/>
  <c r="M182"/>
  <c r="N182"/>
  <c r="O182"/>
  <c r="P182"/>
  <c r="Q182"/>
  <c r="R182"/>
  <c r="EH182" s="1"/>
  <c r="S182"/>
  <c r="T182"/>
  <c r="U182"/>
  <c r="V182"/>
  <c r="W182"/>
  <c r="X182"/>
  <c r="AH182"/>
  <c r="BV182"/>
  <c r="CF182"/>
  <c r="CJ182"/>
  <c r="CN182"/>
  <c r="CR182"/>
  <c r="CT182"/>
  <c r="DB182"/>
  <c r="DD182"/>
  <c r="DG182"/>
  <c r="DL182"/>
  <c r="DO182"/>
  <c r="DS182"/>
  <c r="DV182"/>
  <c r="DX182"/>
  <c r="EI182"/>
  <c r="B183"/>
  <c r="C183"/>
  <c r="E183"/>
  <c r="F183"/>
  <c r="G183"/>
  <c r="H183"/>
  <c r="I183"/>
  <c r="J183"/>
  <c r="L183"/>
  <c r="M183"/>
  <c r="N183"/>
  <c r="O183"/>
  <c r="P183"/>
  <c r="Q183"/>
  <c r="R183"/>
  <c r="S183"/>
  <c r="T183"/>
  <c r="U183"/>
  <c r="V183"/>
  <c r="W183"/>
  <c r="X183"/>
  <c r="BZ183"/>
  <c r="CI183"/>
  <c r="CQ183"/>
  <c r="CU183"/>
  <c r="CZ183"/>
  <c r="DE183"/>
  <c r="DI183"/>
  <c r="DM183"/>
  <c r="DS183"/>
  <c r="DV183"/>
  <c r="DZ183"/>
  <c r="EC183"/>
  <c r="EE183"/>
  <c r="EG183"/>
  <c r="EI183"/>
  <c r="EK183"/>
  <c r="EM183"/>
  <c r="B184"/>
  <c r="C184"/>
  <c r="E184"/>
  <c r="F184"/>
  <c r="G184"/>
  <c r="H184"/>
  <c r="I184"/>
  <c r="J184"/>
  <c r="L184"/>
  <c r="M184"/>
  <c r="N184"/>
  <c r="O184"/>
  <c r="EE184" s="1"/>
  <c r="P184"/>
  <c r="Q184"/>
  <c r="R184"/>
  <c r="S184"/>
  <c r="T184"/>
  <c r="U184"/>
  <c r="V184"/>
  <c r="W184"/>
  <c r="EM184" s="1"/>
  <c r="X184"/>
  <c r="BW184"/>
  <c r="CB184"/>
  <c r="CG184"/>
  <c r="CK184"/>
  <c r="CO184"/>
  <c r="CR184"/>
  <c r="DS184"/>
  <c r="DU184"/>
  <c r="DX184"/>
  <c r="DY184"/>
  <c r="EC184"/>
  <c r="ED184"/>
  <c r="EG184"/>
  <c r="EK184"/>
  <c r="EL184"/>
  <c r="B185"/>
  <c r="C185"/>
  <c r="E185"/>
  <c r="F185"/>
  <c r="G185"/>
  <c r="H185"/>
  <c r="I185"/>
  <c r="J185"/>
  <c r="L185"/>
  <c r="EB185" s="1"/>
  <c r="M185"/>
  <c r="N185"/>
  <c r="O185"/>
  <c r="EE185" s="1"/>
  <c r="P185"/>
  <c r="EF185" s="1"/>
  <c r="Q185"/>
  <c r="DI185" s="1"/>
  <c r="R185"/>
  <c r="S185"/>
  <c r="T185"/>
  <c r="CN186" s="1"/>
  <c r="IB186" s="1"/>
  <c r="U185"/>
  <c r="V185"/>
  <c r="W185"/>
  <c r="EM185" s="1"/>
  <c r="X185"/>
  <c r="EN185" s="1"/>
  <c r="CL185"/>
  <c r="CZ185"/>
  <c r="DF185"/>
  <c r="EI185"/>
  <c r="EJ185"/>
  <c r="B186"/>
  <c r="C186"/>
  <c r="E186"/>
  <c r="F186"/>
  <c r="G186"/>
  <c r="H186"/>
  <c r="I186"/>
  <c r="J186"/>
  <c r="L186"/>
  <c r="M186"/>
  <c r="N186"/>
  <c r="O186"/>
  <c r="P186"/>
  <c r="Q186"/>
  <c r="R186"/>
  <c r="S186"/>
  <c r="T186"/>
  <c r="U186"/>
  <c r="V186"/>
  <c r="W186"/>
  <c r="X186"/>
  <c r="AA186"/>
  <c r="AC186"/>
  <c r="AD186"/>
  <c r="ET186" s="1"/>
  <c r="AG186"/>
  <c r="EW186" s="1"/>
  <c r="AH186"/>
  <c r="EX186" s="1"/>
  <c r="AL186"/>
  <c r="AO186"/>
  <c r="AP186"/>
  <c r="AQ186"/>
  <c r="FG186" s="1"/>
  <c r="AT186"/>
  <c r="AU186"/>
  <c r="FK186" s="1"/>
  <c r="CX186"/>
  <c r="DB186"/>
  <c r="DG186"/>
  <c r="DK186"/>
  <c r="DO186"/>
  <c r="DY186"/>
  <c r="DZ186"/>
  <c r="EI186"/>
  <c r="B187"/>
  <c r="C187"/>
  <c r="CU187" s="1"/>
  <c r="E187"/>
  <c r="F187"/>
  <c r="G187"/>
  <c r="H187"/>
  <c r="I187"/>
  <c r="J187"/>
  <c r="L187"/>
  <c r="M187"/>
  <c r="EC187" s="1"/>
  <c r="N187"/>
  <c r="O187"/>
  <c r="P187"/>
  <c r="Q187"/>
  <c r="CK188" s="1"/>
  <c r="R187"/>
  <c r="S187"/>
  <c r="T187"/>
  <c r="U187"/>
  <c r="V187"/>
  <c r="DN187" s="1"/>
  <c r="W187"/>
  <c r="X187"/>
  <c r="AA187"/>
  <c r="AE187"/>
  <c r="BY187"/>
  <c r="BZ187"/>
  <c r="CD187"/>
  <c r="CI187"/>
  <c r="CM187"/>
  <c r="CQ187"/>
  <c r="CW187"/>
  <c r="DR187"/>
  <c r="DS187"/>
  <c r="EB187"/>
  <c r="EF187"/>
  <c r="EJ187"/>
  <c r="EN187"/>
  <c r="B188"/>
  <c r="CT188" s="1"/>
  <c r="C188"/>
  <c r="E188"/>
  <c r="F188"/>
  <c r="G188"/>
  <c r="H188"/>
  <c r="I188"/>
  <c r="J188"/>
  <c r="L188"/>
  <c r="M188"/>
  <c r="N188"/>
  <c r="O188"/>
  <c r="AM188" s="1"/>
  <c r="P188"/>
  <c r="Q188"/>
  <c r="R188"/>
  <c r="S188"/>
  <c r="T188"/>
  <c r="U188"/>
  <c r="V188"/>
  <c r="W188"/>
  <c r="X188"/>
  <c r="CA188"/>
  <c r="HO188" s="1"/>
  <c r="DH188"/>
  <c r="DU188"/>
  <c r="ED188"/>
  <c r="EH188"/>
  <c r="EL188"/>
  <c r="B189"/>
  <c r="C189"/>
  <c r="E189"/>
  <c r="F189"/>
  <c r="G189"/>
  <c r="H189"/>
  <c r="I189"/>
  <c r="J189"/>
  <c r="L189"/>
  <c r="M189"/>
  <c r="EC189" s="1"/>
  <c r="N189"/>
  <c r="DF190" s="1"/>
  <c r="O189"/>
  <c r="P189"/>
  <c r="Q189"/>
  <c r="EG189" s="1"/>
  <c r="R189"/>
  <c r="DJ189" s="1"/>
  <c r="S189"/>
  <c r="T189"/>
  <c r="U189"/>
  <c r="EK189" s="1"/>
  <c r="V189"/>
  <c r="W189"/>
  <c r="X189"/>
  <c r="BA189"/>
  <c r="CU189"/>
  <c r="CZ189"/>
  <c r="DE189"/>
  <c r="DI189"/>
  <c r="DM189"/>
  <c r="DR189"/>
  <c r="DS189"/>
  <c r="DX189"/>
  <c r="EE189"/>
  <c r="EI189"/>
  <c r="EJ189"/>
  <c r="EM189"/>
  <c r="B190"/>
  <c r="C190"/>
  <c r="BW191" s="1"/>
  <c r="E190"/>
  <c r="F190"/>
  <c r="G190"/>
  <c r="H190"/>
  <c r="CZ191" s="1"/>
  <c r="I190"/>
  <c r="J190"/>
  <c r="L190"/>
  <c r="M190"/>
  <c r="N190"/>
  <c r="O190"/>
  <c r="P190"/>
  <c r="Q190"/>
  <c r="R190"/>
  <c r="S190"/>
  <c r="T190"/>
  <c r="DL190" s="1"/>
  <c r="U190"/>
  <c r="V190"/>
  <c r="W190"/>
  <c r="X190"/>
  <c r="CR190" s="1"/>
  <c r="Y190"/>
  <c r="BV190"/>
  <c r="CN190"/>
  <c r="CT190"/>
  <c r="DK190"/>
  <c r="DR190"/>
  <c r="DV190"/>
  <c r="DW190"/>
  <c r="DZ190"/>
  <c r="ED190"/>
  <c r="EE190"/>
  <c r="EH190"/>
  <c r="EI190"/>
  <c r="EJ190"/>
  <c r="EL190"/>
  <c r="EM190"/>
  <c r="EN190"/>
  <c r="B191"/>
  <c r="DR191" s="1"/>
  <c r="C191"/>
  <c r="E191"/>
  <c r="F191"/>
  <c r="G191"/>
  <c r="DW191" s="1"/>
  <c r="H191"/>
  <c r="I191"/>
  <c r="J191"/>
  <c r="L191"/>
  <c r="M191"/>
  <c r="N191"/>
  <c r="DF191" s="1"/>
  <c r="O191"/>
  <c r="P191"/>
  <c r="Q191"/>
  <c r="R191"/>
  <c r="S191"/>
  <c r="T191"/>
  <c r="U191"/>
  <c r="V191"/>
  <c r="W191"/>
  <c r="X191"/>
  <c r="BD191"/>
  <c r="BV191"/>
  <c r="CJ191"/>
  <c r="CM191"/>
  <c r="CN191"/>
  <c r="CT191"/>
  <c r="CX191"/>
  <c r="CY191"/>
  <c r="DB191"/>
  <c r="DD191"/>
  <c r="DG191"/>
  <c r="DH191"/>
  <c r="DK191"/>
  <c r="DL191"/>
  <c r="DO191"/>
  <c r="DP191"/>
  <c r="EE191"/>
  <c r="EM191"/>
  <c r="B192"/>
  <c r="C192"/>
  <c r="E192"/>
  <c r="F192"/>
  <c r="G192"/>
  <c r="H192"/>
  <c r="I192"/>
  <c r="J192"/>
  <c r="L192"/>
  <c r="M192"/>
  <c r="N192"/>
  <c r="O192"/>
  <c r="CI192" s="1"/>
  <c r="P192"/>
  <c r="Q192"/>
  <c r="R192"/>
  <c r="S192"/>
  <c r="T192"/>
  <c r="U192"/>
  <c r="V192"/>
  <c r="W192"/>
  <c r="X192"/>
  <c r="AM192"/>
  <c r="BV192"/>
  <c r="GL192" s="1"/>
  <c r="CA192"/>
  <c r="CD192"/>
  <c r="CF192"/>
  <c r="CN192"/>
  <c r="CQ192"/>
  <c r="CR192"/>
  <c r="CT192"/>
  <c r="CY192"/>
  <c r="DD192"/>
  <c r="DG192"/>
  <c r="DH192"/>
  <c r="DL192"/>
  <c r="DP192"/>
  <c r="DU192"/>
  <c r="DY192"/>
  <c r="ED192"/>
  <c r="EE192"/>
  <c r="EH192"/>
  <c r="EL192"/>
  <c r="B193"/>
  <c r="C193"/>
  <c r="E193"/>
  <c r="F193"/>
  <c r="G193"/>
  <c r="CY193" s="1"/>
  <c r="H193"/>
  <c r="I193"/>
  <c r="J193"/>
  <c r="L193"/>
  <c r="M193"/>
  <c r="N193"/>
  <c r="O193"/>
  <c r="P193"/>
  <c r="Q193"/>
  <c r="R193"/>
  <c r="S193"/>
  <c r="T193"/>
  <c r="U193"/>
  <c r="V193"/>
  <c r="W193"/>
  <c r="X193"/>
  <c r="AV193"/>
  <c r="CG193"/>
  <c r="DG193"/>
  <c r="DW193"/>
  <c r="EB193"/>
  <c r="EF193"/>
  <c r="EJ193"/>
  <c r="EN193"/>
  <c r="B194"/>
  <c r="DR194" s="1"/>
  <c r="C194"/>
  <c r="E194"/>
  <c r="F194"/>
  <c r="G194"/>
  <c r="DW194" s="1"/>
  <c r="H194"/>
  <c r="I194"/>
  <c r="J194"/>
  <c r="L194"/>
  <c r="M194"/>
  <c r="DE194" s="1"/>
  <c r="N194"/>
  <c r="O194"/>
  <c r="P194"/>
  <c r="Q194"/>
  <c r="R194"/>
  <c r="S194"/>
  <c r="T194"/>
  <c r="CN194" s="1"/>
  <c r="U194"/>
  <c r="V194"/>
  <c r="W194"/>
  <c r="X194"/>
  <c r="CB194"/>
  <c r="CF194"/>
  <c r="CW194"/>
  <c r="CZ194"/>
  <c r="DA194"/>
  <c r="DH194"/>
  <c r="DI194"/>
  <c r="DM194"/>
  <c r="DV194"/>
  <c r="DY194"/>
  <c r="DZ194"/>
  <c r="EE194"/>
  <c r="EH194"/>
  <c r="EI194"/>
  <c r="EM194"/>
  <c r="B195"/>
  <c r="C195"/>
  <c r="DS207" s="1"/>
  <c r="E195"/>
  <c r="DU195" s="1"/>
  <c r="F195"/>
  <c r="G195"/>
  <c r="H195"/>
  <c r="K195" s="1"/>
  <c r="I195"/>
  <c r="DY195" s="1"/>
  <c r="J195"/>
  <c r="L195"/>
  <c r="EB195" s="1"/>
  <c r="M195"/>
  <c r="CG195" s="1"/>
  <c r="N195"/>
  <c r="O195"/>
  <c r="P195"/>
  <c r="EF207" s="1"/>
  <c r="Q195"/>
  <c r="DI196" s="1"/>
  <c r="R195"/>
  <c r="S195"/>
  <c r="T195"/>
  <c r="EJ195" s="1"/>
  <c r="U195"/>
  <c r="V195"/>
  <c r="W195"/>
  <c r="X195"/>
  <c r="EN195" s="1"/>
  <c r="Z195"/>
  <c r="BK195"/>
  <c r="BY195"/>
  <c r="CC195"/>
  <c r="CH195"/>
  <c r="CK195"/>
  <c r="CO195"/>
  <c r="CX195"/>
  <c r="CY195"/>
  <c r="DB195"/>
  <c r="DF195"/>
  <c r="DG195"/>
  <c r="DJ195"/>
  <c r="DN195"/>
  <c r="DO195"/>
  <c r="DS195"/>
  <c r="DW195"/>
  <c r="EC195"/>
  <c r="EG195"/>
  <c r="EK195"/>
  <c r="B196"/>
  <c r="DR196" s="1"/>
  <c r="C196"/>
  <c r="E196"/>
  <c r="BA204" s="1"/>
  <c r="F196"/>
  <c r="BZ197" s="1"/>
  <c r="G196"/>
  <c r="DW196" s="1"/>
  <c r="H196"/>
  <c r="I196"/>
  <c r="DA197" s="1"/>
  <c r="J196"/>
  <c r="L196"/>
  <c r="M196"/>
  <c r="N196"/>
  <c r="ED196" s="1"/>
  <c r="O196"/>
  <c r="P196"/>
  <c r="Q196"/>
  <c r="R196"/>
  <c r="S196"/>
  <c r="T196"/>
  <c r="U196"/>
  <c r="V196"/>
  <c r="EL196" s="1"/>
  <c r="W196"/>
  <c r="CQ196" s="1"/>
  <c r="X196"/>
  <c r="AQ196"/>
  <c r="CA196"/>
  <c r="CI196"/>
  <c r="CM196"/>
  <c r="CR196"/>
  <c r="DU196"/>
  <c r="DZ196"/>
  <c r="EH196"/>
  <c r="EI196"/>
  <c r="B197"/>
  <c r="C197"/>
  <c r="AY208" s="1"/>
  <c r="E197"/>
  <c r="DU197" s="1"/>
  <c r="F197"/>
  <c r="G197"/>
  <c r="H197"/>
  <c r="DX197" s="1"/>
  <c r="I197"/>
  <c r="DY197" s="1"/>
  <c r="J197"/>
  <c r="L197"/>
  <c r="M197"/>
  <c r="CG199" s="1"/>
  <c r="N197"/>
  <c r="O197"/>
  <c r="DG198" s="1"/>
  <c r="P197"/>
  <c r="Q197"/>
  <c r="CK198" s="1"/>
  <c r="R197"/>
  <c r="S197"/>
  <c r="DK197" s="1"/>
  <c r="T197"/>
  <c r="U197"/>
  <c r="BQ208" s="1"/>
  <c r="V197"/>
  <c r="W197"/>
  <c r="BS201" s="1"/>
  <c r="X197"/>
  <c r="AA197"/>
  <c r="CC197"/>
  <c r="CD197"/>
  <c r="CY197"/>
  <c r="DB197"/>
  <c r="DG197"/>
  <c r="DO197"/>
  <c r="DR197"/>
  <c r="DW197"/>
  <c r="EB197"/>
  <c r="EF197"/>
  <c r="EJ197"/>
  <c r="B198"/>
  <c r="Z198" s="1"/>
  <c r="C198"/>
  <c r="DS198" s="1"/>
  <c r="E198"/>
  <c r="F198"/>
  <c r="G198"/>
  <c r="AE198" s="1"/>
  <c r="H198"/>
  <c r="AF201" s="1"/>
  <c r="I198"/>
  <c r="J198"/>
  <c r="L198"/>
  <c r="AJ204" s="1"/>
  <c r="M198"/>
  <c r="N198"/>
  <c r="O198"/>
  <c r="AM198" s="1"/>
  <c r="P198"/>
  <c r="AN206" s="1"/>
  <c r="Q198"/>
  <c r="EG198" s="1"/>
  <c r="R198"/>
  <c r="AP198" s="1"/>
  <c r="S198"/>
  <c r="AQ198" s="1"/>
  <c r="T198"/>
  <c r="AR201" s="1"/>
  <c r="U198"/>
  <c r="AS201" s="1"/>
  <c r="V198"/>
  <c r="W198"/>
  <c r="AU198" s="1"/>
  <c r="FK198" s="1"/>
  <c r="X198"/>
  <c r="AV209" s="1"/>
  <c r="AC198"/>
  <c r="ES198" s="1"/>
  <c r="AD198"/>
  <c r="AH198"/>
  <c r="EX198" s="1"/>
  <c r="AK198"/>
  <c r="AL198"/>
  <c r="AS198"/>
  <c r="AT198"/>
  <c r="BZ198"/>
  <c r="CD198"/>
  <c r="CT198"/>
  <c r="DB198"/>
  <c r="DJ198"/>
  <c r="DK198"/>
  <c r="DO198"/>
  <c r="DX198"/>
  <c r="EC198"/>
  <c r="ED198"/>
  <c r="EH198"/>
  <c r="EK198"/>
  <c r="EL198"/>
  <c r="ET198"/>
  <c r="FG198"/>
  <c r="B199"/>
  <c r="C199"/>
  <c r="E199"/>
  <c r="F199"/>
  <c r="CX199" s="1"/>
  <c r="G199"/>
  <c r="DW199" s="1"/>
  <c r="H199"/>
  <c r="I199"/>
  <c r="J199"/>
  <c r="AH200" s="1"/>
  <c r="L199"/>
  <c r="M199"/>
  <c r="EC199" s="1"/>
  <c r="N199"/>
  <c r="O199"/>
  <c r="DG199" s="1"/>
  <c r="P199"/>
  <c r="Q199"/>
  <c r="R199"/>
  <c r="S199"/>
  <c r="EI199" s="1"/>
  <c r="T199"/>
  <c r="U199"/>
  <c r="V199"/>
  <c r="W199"/>
  <c r="DO199" s="1"/>
  <c r="X199"/>
  <c r="AH199"/>
  <c r="AK199"/>
  <c r="AL199"/>
  <c r="AP199"/>
  <c r="AS199"/>
  <c r="AT199"/>
  <c r="BY199"/>
  <c r="HM199" s="1"/>
  <c r="CC199"/>
  <c r="CK199"/>
  <c r="CY199"/>
  <c r="DF199"/>
  <c r="DJ199"/>
  <c r="DN199"/>
  <c r="DR199"/>
  <c r="DX199"/>
  <c r="EB199"/>
  <c r="EE199"/>
  <c r="EF199"/>
  <c r="EJ199"/>
  <c r="B200"/>
  <c r="C200"/>
  <c r="BW202" s="1"/>
  <c r="E200"/>
  <c r="F200"/>
  <c r="CX200" s="1"/>
  <c r="G200"/>
  <c r="H200"/>
  <c r="I200"/>
  <c r="J200"/>
  <c r="DB200" s="1"/>
  <c r="L200"/>
  <c r="M200"/>
  <c r="N200"/>
  <c r="O200"/>
  <c r="BK211" s="1"/>
  <c r="P200"/>
  <c r="CJ202" s="1"/>
  <c r="GZ203" s="1"/>
  <c r="Q200"/>
  <c r="EG200" s="1"/>
  <c r="R200"/>
  <c r="S200"/>
  <c r="DK200" s="1"/>
  <c r="T200"/>
  <c r="U200"/>
  <c r="AS200" s="1"/>
  <c r="V200"/>
  <c r="W200"/>
  <c r="X200"/>
  <c r="AD200"/>
  <c r="AF200"/>
  <c r="AM200"/>
  <c r="AO200"/>
  <c r="AR200"/>
  <c r="BP200"/>
  <c r="CI200"/>
  <c r="CU200"/>
  <c r="CY200"/>
  <c r="DE200"/>
  <c r="DI200"/>
  <c r="DO200"/>
  <c r="DR200"/>
  <c r="EF200"/>
  <c r="B201"/>
  <c r="CT202" s="1"/>
  <c r="C201"/>
  <c r="DS201" s="1"/>
  <c r="E201"/>
  <c r="DU201" s="1"/>
  <c r="F201"/>
  <c r="G201"/>
  <c r="CY202" s="1"/>
  <c r="H201"/>
  <c r="I201"/>
  <c r="DY201" s="1"/>
  <c r="J201"/>
  <c r="L201"/>
  <c r="EB201" s="1"/>
  <c r="M201"/>
  <c r="EC201" s="1"/>
  <c r="N201"/>
  <c r="O201"/>
  <c r="P201"/>
  <c r="DH201" s="1"/>
  <c r="Q201"/>
  <c r="EG201" s="1"/>
  <c r="R201"/>
  <c r="S201"/>
  <c r="T201"/>
  <c r="EJ201" s="1"/>
  <c r="U201"/>
  <c r="EK201" s="1"/>
  <c r="V201"/>
  <c r="W201"/>
  <c r="X201"/>
  <c r="EN201" s="1"/>
  <c r="AJ201"/>
  <c r="AO201"/>
  <c r="BB201"/>
  <c r="BZ201"/>
  <c r="CQ201"/>
  <c r="DL201"/>
  <c r="DM201"/>
  <c r="DW201"/>
  <c r="DX201"/>
  <c r="EE201"/>
  <c r="EF201"/>
  <c r="EM201"/>
  <c r="B202"/>
  <c r="C202"/>
  <c r="AA208" s="1"/>
  <c r="E202"/>
  <c r="F202"/>
  <c r="BZ203" s="1"/>
  <c r="G202"/>
  <c r="H202"/>
  <c r="CB204" s="1"/>
  <c r="I202"/>
  <c r="J202"/>
  <c r="CD203" s="1"/>
  <c r="L202"/>
  <c r="M202"/>
  <c r="AK209" s="1"/>
  <c r="N202"/>
  <c r="CH204" s="1"/>
  <c r="O202"/>
  <c r="DG202" s="1"/>
  <c r="P202"/>
  <c r="Q202"/>
  <c r="AO204" s="1"/>
  <c r="R202"/>
  <c r="EH202" s="1"/>
  <c r="S202"/>
  <c r="CM203" s="1"/>
  <c r="T202"/>
  <c r="U202"/>
  <c r="AS208" s="1"/>
  <c r="V202"/>
  <c r="W202"/>
  <c r="EM202" s="1"/>
  <c r="X202"/>
  <c r="Y202"/>
  <c r="AU202"/>
  <c r="CA202"/>
  <c r="CN202"/>
  <c r="CX202"/>
  <c r="DF202"/>
  <c r="DK202"/>
  <c r="DN202"/>
  <c r="DO202"/>
  <c r="DR202"/>
  <c r="DV202"/>
  <c r="DW202"/>
  <c r="DZ202"/>
  <c r="EB202"/>
  <c r="ED202"/>
  <c r="EE202"/>
  <c r="EF202"/>
  <c r="EI202"/>
  <c r="EJ202"/>
  <c r="EL202"/>
  <c r="B203"/>
  <c r="DR203" s="1"/>
  <c r="C203"/>
  <c r="DS203" s="1"/>
  <c r="E203"/>
  <c r="CW203" s="1"/>
  <c r="F203"/>
  <c r="G203"/>
  <c r="CY203" s="1"/>
  <c r="H203"/>
  <c r="K203" s="1"/>
  <c r="I203"/>
  <c r="J203"/>
  <c r="L203"/>
  <c r="CF205" s="1"/>
  <c r="M203"/>
  <c r="N203"/>
  <c r="DF203" s="1"/>
  <c r="O203"/>
  <c r="P203"/>
  <c r="EF203" s="1"/>
  <c r="Q203"/>
  <c r="R203"/>
  <c r="S203"/>
  <c r="T203"/>
  <c r="CN204" s="1"/>
  <c r="U203"/>
  <c r="DM203" s="1"/>
  <c r="V203"/>
  <c r="EL203" s="1"/>
  <c r="W203"/>
  <c r="X203"/>
  <c r="CR204" s="1"/>
  <c r="HH204" s="1"/>
  <c r="AC203"/>
  <c r="AP203"/>
  <c r="BI203"/>
  <c r="CA203"/>
  <c r="GQ203" s="1"/>
  <c r="CC203"/>
  <c r="CF203"/>
  <c r="CH203"/>
  <c r="CJ203"/>
  <c r="CL203"/>
  <c r="CN203"/>
  <c r="CP203"/>
  <c r="CR203"/>
  <c r="CX203"/>
  <c r="DA203"/>
  <c r="DB203"/>
  <c r="DG203"/>
  <c r="DJ203"/>
  <c r="DK203"/>
  <c r="DN203"/>
  <c r="DO203"/>
  <c r="DV203"/>
  <c r="DX203"/>
  <c r="DZ203"/>
  <c r="EB203"/>
  <c r="EE203"/>
  <c r="EH203"/>
  <c r="EI203"/>
  <c r="EM203"/>
  <c r="B204"/>
  <c r="C204"/>
  <c r="E204"/>
  <c r="BY204" s="1"/>
  <c r="F204"/>
  <c r="G204"/>
  <c r="H204"/>
  <c r="I204"/>
  <c r="DY204" s="1"/>
  <c r="J204"/>
  <c r="K204"/>
  <c r="L204"/>
  <c r="M204"/>
  <c r="DE204" s="1"/>
  <c r="N204"/>
  <c r="O204"/>
  <c r="EE204" s="1"/>
  <c r="P204"/>
  <c r="Q204"/>
  <c r="DI204" s="1"/>
  <c r="R204"/>
  <c r="S204"/>
  <c r="T204"/>
  <c r="U204"/>
  <c r="CO206" s="1"/>
  <c r="V204"/>
  <c r="W204"/>
  <c r="X204"/>
  <c r="AA204"/>
  <c r="AK204"/>
  <c r="AS204"/>
  <c r="BO204"/>
  <c r="BZ204"/>
  <c r="CD204"/>
  <c r="GT204" s="1"/>
  <c r="CJ204"/>
  <c r="CL204"/>
  <c r="HB204" s="1"/>
  <c r="CO204"/>
  <c r="CP204"/>
  <c r="CW204"/>
  <c r="CX204"/>
  <c r="CZ204"/>
  <c r="DB204"/>
  <c r="DF204"/>
  <c r="DJ204"/>
  <c r="DN204"/>
  <c r="DO204"/>
  <c r="DS204"/>
  <c r="DV204"/>
  <c r="DW204"/>
  <c r="DZ204"/>
  <c r="EB204"/>
  <c r="ED204"/>
  <c r="EF204"/>
  <c r="EH204"/>
  <c r="EJ204"/>
  <c r="EL204"/>
  <c r="EN204"/>
  <c r="HR204"/>
  <c r="B205"/>
  <c r="C205"/>
  <c r="BW205" s="1"/>
  <c r="E205"/>
  <c r="F205"/>
  <c r="G205"/>
  <c r="H205"/>
  <c r="I205"/>
  <c r="J205"/>
  <c r="L205"/>
  <c r="M205"/>
  <c r="N205"/>
  <c r="O205"/>
  <c r="P205"/>
  <c r="EF205" s="1"/>
  <c r="Q205"/>
  <c r="R205"/>
  <c r="EH205" s="1"/>
  <c r="S205"/>
  <c r="T205"/>
  <c r="DL205" s="1"/>
  <c r="U205"/>
  <c r="EK205" s="1"/>
  <c r="V205"/>
  <c r="W205"/>
  <c r="X205"/>
  <c r="Y205" s="1"/>
  <c r="AH205"/>
  <c r="AX205"/>
  <c r="BR205"/>
  <c r="CB205"/>
  <c r="CD205"/>
  <c r="CI205"/>
  <c r="CL205"/>
  <c r="CN205"/>
  <c r="CP205"/>
  <c r="CU205"/>
  <c r="DH205"/>
  <c r="DP205"/>
  <c r="DU205"/>
  <c r="EB205"/>
  <c r="EC205"/>
  <c r="EJ205"/>
  <c r="B206"/>
  <c r="DR206" s="1"/>
  <c r="C206"/>
  <c r="DS206" s="1"/>
  <c r="E206"/>
  <c r="F206"/>
  <c r="DV206" s="1"/>
  <c r="G206"/>
  <c r="H206"/>
  <c r="K206" s="1"/>
  <c r="I206"/>
  <c r="DY206" s="1"/>
  <c r="J206"/>
  <c r="L206"/>
  <c r="DD207" s="1"/>
  <c r="M206"/>
  <c r="N206"/>
  <c r="CH207" s="1"/>
  <c r="GX207" s="1"/>
  <c r="O206"/>
  <c r="DG206" s="1"/>
  <c r="P206"/>
  <c r="DH207" s="1"/>
  <c r="Q206"/>
  <c r="EG206" s="1"/>
  <c r="R206"/>
  <c r="S206"/>
  <c r="EI206" s="1"/>
  <c r="T206"/>
  <c r="U206"/>
  <c r="V206"/>
  <c r="DN206" s="1"/>
  <c r="W206"/>
  <c r="X206"/>
  <c r="DP207" s="1"/>
  <c r="AF206"/>
  <c r="AR206"/>
  <c r="BF206"/>
  <c r="CB206"/>
  <c r="GR206" s="1"/>
  <c r="CD206"/>
  <c r="CG206"/>
  <c r="CH206"/>
  <c r="CN206"/>
  <c r="HD206" s="1"/>
  <c r="CT206"/>
  <c r="CX206"/>
  <c r="CY206"/>
  <c r="DF206"/>
  <c r="DJ206"/>
  <c r="DK206"/>
  <c r="DO206"/>
  <c r="DW206"/>
  <c r="DZ206"/>
  <c r="EE206"/>
  <c r="EF206"/>
  <c r="EH206"/>
  <c r="EL206"/>
  <c r="EM206"/>
  <c r="B207"/>
  <c r="C207"/>
  <c r="E207"/>
  <c r="CW208" s="1"/>
  <c r="F207"/>
  <c r="G207"/>
  <c r="CY207" s="1"/>
  <c r="H207"/>
  <c r="I207"/>
  <c r="DY207" s="1"/>
  <c r="J207"/>
  <c r="DZ207" s="1"/>
  <c r="L207"/>
  <c r="M207"/>
  <c r="DE208" s="1"/>
  <c r="N207"/>
  <c r="AL208" s="1"/>
  <c r="O207"/>
  <c r="P207"/>
  <c r="Q207"/>
  <c r="DI207" s="1"/>
  <c r="R207"/>
  <c r="S207"/>
  <c r="DK207" s="1"/>
  <c r="T207"/>
  <c r="U207"/>
  <c r="EK207" s="1"/>
  <c r="V207"/>
  <c r="W207"/>
  <c r="X207"/>
  <c r="AA207"/>
  <c r="AL207"/>
  <c r="BJ207"/>
  <c r="CB207"/>
  <c r="CD207"/>
  <c r="GT207" s="1"/>
  <c r="CJ207"/>
  <c r="CM207"/>
  <c r="CR207"/>
  <c r="CT207"/>
  <c r="DA207"/>
  <c r="DL207"/>
  <c r="DO207"/>
  <c r="DU207"/>
  <c r="DV207"/>
  <c r="EB207"/>
  <c r="ED207"/>
  <c r="EG207"/>
  <c r="EH207"/>
  <c r="EL207"/>
  <c r="B208"/>
  <c r="C208"/>
  <c r="E208"/>
  <c r="F208"/>
  <c r="BB212" s="1"/>
  <c r="G208"/>
  <c r="DW208" s="1"/>
  <c r="H208"/>
  <c r="I208"/>
  <c r="J208"/>
  <c r="DB208" s="1"/>
  <c r="L208"/>
  <c r="M208"/>
  <c r="N208"/>
  <c r="CH208" s="1"/>
  <c r="GX208" s="1"/>
  <c r="O208"/>
  <c r="P208"/>
  <c r="Q208"/>
  <c r="R208"/>
  <c r="DJ208" s="1"/>
  <c r="S208"/>
  <c r="T208"/>
  <c r="U208"/>
  <c r="V208"/>
  <c r="CP208" s="1"/>
  <c r="W208"/>
  <c r="X208"/>
  <c r="AC208"/>
  <c r="AN208"/>
  <c r="BB208"/>
  <c r="BK208"/>
  <c r="BZ208"/>
  <c r="CO208"/>
  <c r="CU208"/>
  <c r="CZ208"/>
  <c r="DD208"/>
  <c r="DH208"/>
  <c r="DK208"/>
  <c r="DL208"/>
  <c r="DP208"/>
  <c r="DR208"/>
  <c r="DZ208"/>
  <c r="EC208"/>
  <c r="B209"/>
  <c r="C209"/>
  <c r="E209"/>
  <c r="BY211" s="1"/>
  <c r="F209"/>
  <c r="G209"/>
  <c r="H209"/>
  <c r="I209"/>
  <c r="DA209" s="1"/>
  <c r="J209"/>
  <c r="DZ209" s="1"/>
  <c r="L209"/>
  <c r="CF209" s="1"/>
  <c r="M209"/>
  <c r="N209"/>
  <c r="DF210" s="1"/>
  <c r="O209"/>
  <c r="EE209" s="1"/>
  <c r="P209"/>
  <c r="Q209"/>
  <c r="DI209" s="1"/>
  <c r="R209"/>
  <c r="CL211" s="1"/>
  <c r="S209"/>
  <c r="T209"/>
  <c r="U209"/>
  <c r="V209"/>
  <c r="DN209" s="1"/>
  <c r="W209"/>
  <c r="X209"/>
  <c r="DP209" s="1"/>
  <c r="AA209"/>
  <c r="AN209"/>
  <c r="AX209"/>
  <c r="BP209"/>
  <c r="BW209"/>
  <c r="CB209"/>
  <c r="CG209"/>
  <c r="CJ209"/>
  <c r="CN209"/>
  <c r="CR209"/>
  <c r="CU209"/>
  <c r="CZ209"/>
  <c r="DG209"/>
  <c r="DH209"/>
  <c r="DL209"/>
  <c r="DS209"/>
  <c r="DV209"/>
  <c r="EB209"/>
  <c r="EF209"/>
  <c r="EH209"/>
  <c r="EJ209"/>
  <c r="EN209"/>
  <c r="B210"/>
  <c r="C210"/>
  <c r="CU211" s="1"/>
  <c r="E210"/>
  <c r="F210"/>
  <c r="G210"/>
  <c r="H210"/>
  <c r="AF212" s="1"/>
  <c r="EV212" s="1"/>
  <c r="I210"/>
  <c r="AG210" s="1"/>
  <c r="J210"/>
  <c r="L210"/>
  <c r="DD210" s="1"/>
  <c r="M210"/>
  <c r="DE210" s="1"/>
  <c r="N210"/>
  <c r="AL210" s="1"/>
  <c r="O210"/>
  <c r="P210"/>
  <c r="Q210"/>
  <c r="AO211" s="1"/>
  <c r="R210"/>
  <c r="S210"/>
  <c r="T210"/>
  <c r="DL210" s="1"/>
  <c r="U210"/>
  <c r="CO210" s="1"/>
  <c r="V210"/>
  <c r="AT210" s="1"/>
  <c r="FJ210" s="1"/>
  <c r="W210"/>
  <c r="X210"/>
  <c r="AA210"/>
  <c r="AD210"/>
  <c r="ET210" s="1"/>
  <c r="AH210"/>
  <c r="EX210" s="1"/>
  <c r="AJ210"/>
  <c r="AO210"/>
  <c r="AP210"/>
  <c r="AR210"/>
  <c r="BF210"/>
  <c r="BY210"/>
  <c r="CF210"/>
  <c r="CG210"/>
  <c r="CR210"/>
  <c r="CU210"/>
  <c r="DB210"/>
  <c r="DH210"/>
  <c r="DO210"/>
  <c r="DR210"/>
  <c r="DV210"/>
  <c r="DX210"/>
  <c r="DZ210"/>
  <c r="ED210"/>
  <c r="EE210"/>
  <c r="EH210"/>
  <c r="EI210"/>
  <c r="EK210"/>
  <c r="EL210"/>
  <c r="EM210"/>
  <c r="B211"/>
  <c r="DR211" s="1"/>
  <c r="C211"/>
  <c r="DS211" s="1"/>
  <c r="E211"/>
  <c r="F211"/>
  <c r="G211"/>
  <c r="AE211" s="1"/>
  <c r="H211"/>
  <c r="I211"/>
  <c r="J211"/>
  <c r="L211"/>
  <c r="EB211" s="1"/>
  <c r="M211"/>
  <c r="N211"/>
  <c r="O211"/>
  <c r="P211"/>
  <c r="DH211" s="1"/>
  <c r="Q211"/>
  <c r="R211"/>
  <c r="S211"/>
  <c r="T211"/>
  <c r="EJ211" s="1"/>
  <c r="U211"/>
  <c r="V211"/>
  <c r="W211"/>
  <c r="X211"/>
  <c r="DP211" s="1"/>
  <c r="AC211"/>
  <c r="AK211"/>
  <c r="FA211" s="1"/>
  <c r="AL211"/>
  <c r="AM211"/>
  <c r="AP211"/>
  <c r="FF211" s="1"/>
  <c r="AQ211"/>
  <c r="AT211"/>
  <c r="FJ211" s="1"/>
  <c r="AU211"/>
  <c r="AY211"/>
  <c r="BL211"/>
  <c r="BZ211"/>
  <c r="CC211"/>
  <c r="HQ211" s="1"/>
  <c r="CI211"/>
  <c r="CO211"/>
  <c r="CZ211"/>
  <c r="DF211"/>
  <c r="DG211"/>
  <c r="DJ211"/>
  <c r="DK211"/>
  <c r="DN211"/>
  <c r="DO211"/>
  <c r="DU211"/>
  <c r="DW211"/>
  <c r="DX211"/>
  <c r="DY211"/>
  <c r="EC211"/>
  <c r="EE211"/>
  <c r="EG211"/>
  <c r="EK211"/>
  <c r="EM211"/>
  <c r="FB211"/>
  <c r="B212"/>
  <c r="C212"/>
  <c r="E212"/>
  <c r="F212"/>
  <c r="G212"/>
  <c r="H212"/>
  <c r="K212" s="1"/>
  <c r="I212"/>
  <c r="DA212" s="1"/>
  <c r="J212"/>
  <c r="L212"/>
  <c r="EB212" s="1"/>
  <c r="M212"/>
  <c r="N212"/>
  <c r="O212"/>
  <c r="P212"/>
  <c r="EF212" s="1"/>
  <c r="Q212"/>
  <c r="EG212" s="1"/>
  <c r="R212"/>
  <c r="S212"/>
  <c r="DK212" s="1"/>
  <c r="T212"/>
  <c r="EJ212" s="1"/>
  <c r="U212"/>
  <c r="EK212" s="1"/>
  <c r="V212"/>
  <c r="W212"/>
  <c r="X212"/>
  <c r="Y212" s="1"/>
  <c r="AG212"/>
  <c r="AL212"/>
  <c r="AP212"/>
  <c r="AT212"/>
  <c r="BO212"/>
  <c r="BY212"/>
  <c r="CB212"/>
  <c r="CM212"/>
  <c r="CQ212"/>
  <c r="CU212"/>
  <c r="DB212"/>
  <c r="DF212"/>
  <c r="DI212"/>
  <c r="DJ212"/>
  <c r="DN212"/>
  <c r="DR212"/>
  <c r="DV212"/>
  <c r="DW212"/>
  <c r="EE212"/>
  <c r="EN212"/>
  <c r="E215"/>
  <c r="E216"/>
  <c r="E218"/>
  <c r="HA160" i="20"/>
  <c r="HB160"/>
  <c r="HA215"/>
  <c r="HB215"/>
  <c r="HA254"/>
  <c r="HB254"/>
  <c r="HA261"/>
  <c r="HB261"/>
  <c r="HD204" i="13" l="1"/>
  <c r="IB204"/>
  <c r="FR212"/>
  <c r="GV210"/>
  <c r="FF198"/>
  <c r="FF210"/>
  <c r="GH71"/>
  <c r="HE210"/>
  <c r="GA211"/>
  <c r="EX200"/>
  <c r="DJ192"/>
  <c r="EH191"/>
  <c r="DJ191"/>
  <c r="AU188"/>
  <c r="EM188"/>
  <c r="CQ189"/>
  <c r="AU191"/>
  <c r="AU192"/>
  <c r="DB188"/>
  <c r="AH188"/>
  <c r="DZ188"/>
  <c r="AH192"/>
  <c r="DM187"/>
  <c r="EK187"/>
  <c r="DX187"/>
  <c r="CZ187"/>
  <c r="DD171"/>
  <c r="EB171"/>
  <c r="EB170"/>
  <c r="DD170"/>
  <c r="DR170"/>
  <c r="BV171"/>
  <c r="BD170"/>
  <c r="FT170" s="1"/>
  <c r="AF171"/>
  <c r="EV171" s="1"/>
  <c r="CZ169"/>
  <c r="DX169"/>
  <c r="AF173"/>
  <c r="EV173" s="1"/>
  <c r="BD173"/>
  <c r="FT173" s="1"/>
  <c r="K169"/>
  <c r="AF169"/>
  <c r="EV169" s="1"/>
  <c r="CB170"/>
  <c r="CZ170"/>
  <c r="EF168"/>
  <c r="CJ170"/>
  <c r="HX170" s="1"/>
  <c r="DR168"/>
  <c r="AX179"/>
  <c r="Y149"/>
  <c r="DO149"/>
  <c r="CQ151"/>
  <c r="CQ150"/>
  <c r="HG150" s="1"/>
  <c r="DO150"/>
  <c r="EM161"/>
  <c r="DN125"/>
  <c r="CP126"/>
  <c r="EN119"/>
  <c r="DP119"/>
  <c r="BT128"/>
  <c r="GJ140" s="1"/>
  <c r="BT130"/>
  <c r="BT129"/>
  <c r="AV71"/>
  <c r="DP69"/>
  <c r="CP26"/>
  <c r="ID26" s="1"/>
  <c r="EL26"/>
  <c r="CQ14"/>
  <c r="BS18"/>
  <c r="BS17"/>
  <c r="CQ13"/>
  <c r="CY186"/>
  <c r="DW185"/>
  <c r="DR185"/>
  <c r="BV186"/>
  <c r="DK184"/>
  <c r="CM185"/>
  <c r="BF193"/>
  <c r="DB184"/>
  <c r="CN185"/>
  <c r="EJ183"/>
  <c r="DL184"/>
  <c r="CJ185"/>
  <c r="EF183"/>
  <c r="CJ184"/>
  <c r="DH184"/>
  <c r="CF185"/>
  <c r="EB183"/>
  <c r="CA185"/>
  <c r="CA184"/>
  <c r="HO184" s="1"/>
  <c r="CY184"/>
  <c r="DW183"/>
  <c r="BV185"/>
  <c r="GL186" s="1"/>
  <c r="DR183"/>
  <c r="CT184"/>
  <c r="BR191"/>
  <c r="EL194"/>
  <c r="ED194"/>
  <c r="BJ188"/>
  <c r="EN177"/>
  <c r="DP178"/>
  <c r="EN189"/>
  <c r="AV181"/>
  <c r="AV185"/>
  <c r="BT185"/>
  <c r="GJ185" s="1"/>
  <c r="AV177"/>
  <c r="CR178"/>
  <c r="AV183"/>
  <c r="AN177"/>
  <c r="AN183"/>
  <c r="EF189"/>
  <c r="EF177"/>
  <c r="DH178"/>
  <c r="AN185"/>
  <c r="EB177"/>
  <c r="DD178"/>
  <c r="AJ179"/>
  <c r="EZ179" s="1"/>
  <c r="AE185"/>
  <c r="BC185"/>
  <c r="DW189"/>
  <c r="AE177"/>
  <c r="AE183"/>
  <c r="CT177"/>
  <c r="Z179"/>
  <c r="Z185"/>
  <c r="DR177"/>
  <c r="CK177"/>
  <c r="EG175"/>
  <c r="CC177"/>
  <c r="BE186"/>
  <c r="DY175"/>
  <c r="CW176"/>
  <c r="DU175"/>
  <c r="EL161"/>
  <c r="DN162"/>
  <c r="Y161"/>
  <c r="Y145"/>
  <c r="CQ145"/>
  <c r="CQ146"/>
  <c r="DP117"/>
  <c r="EN116"/>
  <c r="AV122"/>
  <c r="AV123"/>
  <c r="EN128"/>
  <c r="AV117"/>
  <c r="EN104"/>
  <c r="DP105"/>
  <c r="BT111"/>
  <c r="AV105"/>
  <c r="DO95"/>
  <c r="CQ97"/>
  <c r="EM107"/>
  <c r="AU85"/>
  <c r="DO85"/>
  <c r="CP83"/>
  <c r="AT85"/>
  <c r="EL93"/>
  <c r="CR78"/>
  <c r="BT83"/>
  <c r="CR76"/>
  <c r="EN76"/>
  <c r="EM74"/>
  <c r="BS85"/>
  <c r="CP59"/>
  <c r="EL59"/>
  <c r="DN59"/>
  <c r="BR69"/>
  <c r="BR59"/>
  <c r="AT61"/>
  <c r="BR67"/>
  <c r="EM52"/>
  <c r="EM64"/>
  <c r="EM51"/>
  <c r="DO51"/>
  <c r="CQ52"/>
  <c r="EN62"/>
  <c r="CR50"/>
  <c r="DO40"/>
  <c r="CQ41"/>
  <c r="IE41" s="1"/>
  <c r="CQ29"/>
  <c r="DO29"/>
  <c r="CQ28"/>
  <c r="AT21"/>
  <c r="FJ21" s="1"/>
  <c r="DN21"/>
  <c r="CP22"/>
  <c r="ID22" s="1"/>
  <c r="GR205"/>
  <c r="CZ206"/>
  <c r="CF212"/>
  <c r="HT212" s="1"/>
  <c r="BV212"/>
  <c r="AV212"/>
  <c r="AK212"/>
  <c r="D212"/>
  <c r="DD211"/>
  <c r="CT211"/>
  <c r="CH211"/>
  <c r="BQ211"/>
  <c r="GG211" s="1"/>
  <c r="BB211"/>
  <c r="Z211"/>
  <c r="DM211"/>
  <c r="DI211"/>
  <c r="DE211"/>
  <c r="EG210"/>
  <c r="DS210"/>
  <c r="CK210"/>
  <c r="HY210" s="1"/>
  <c r="CB210"/>
  <c r="GR210" s="1"/>
  <c r="BH210"/>
  <c r="EC209"/>
  <c r="CC209"/>
  <c r="HQ209" s="1"/>
  <c r="BT209"/>
  <c r="BF209"/>
  <c r="AQ209"/>
  <c r="AF209"/>
  <c r="EV209" s="1"/>
  <c r="CX209"/>
  <c r="DA208"/>
  <c r="CC208"/>
  <c r="BL208"/>
  <c r="BD208"/>
  <c r="FT208" s="1"/>
  <c r="AR208"/>
  <c r="AF208"/>
  <c r="CM210"/>
  <c r="CI210"/>
  <c r="K208"/>
  <c r="BV210"/>
  <c r="EN207"/>
  <c r="EC207"/>
  <c r="BQ207"/>
  <c r="AS207"/>
  <c r="AC207"/>
  <c r="ES207" s="1"/>
  <c r="DX206"/>
  <c r="CC206"/>
  <c r="BK206"/>
  <c r="AS206"/>
  <c r="AH206"/>
  <c r="Y206"/>
  <c r="DQ206" s="1"/>
  <c r="DE207"/>
  <c r="EN205"/>
  <c r="DS205"/>
  <c r="DI205"/>
  <c r="CZ205"/>
  <c r="CJ205"/>
  <c r="GZ205" s="1"/>
  <c r="GT205"/>
  <c r="BV205"/>
  <c r="BD205"/>
  <c r="AM205"/>
  <c r="AO207"/>
  <c r="DE205"/>
  <c r="CK204"/>
  <c r="CF204"/>
  <c r="GV204" s="1"/>
  <c r="AV204"/>
  <c r="AN204"/>
  <c r="AD204"/>
  <c r="DN205"/>
  <c r="DJ205"/>
  <c r="DF205"/>
  <c r="DB205"/>
  <c r="CX205"/>
  <c r="EN203"/>
  <c r="ED203"/>
  <c r="DW203"/>
  <c r="CT203"/>
  <c r="CO203"/>
  <c r="CK203"/>
  <c r="CG203"/>
  <c r="GW203" s="1"/>
  <c r="CB203"/>
  <c r="BV203"/>
  <c r="AQ203"/>
  <c r="ES203"/>
  <c r="CO202"/>
  <c r="CF202"/>
  <c r="GV203" s="1"/>
  <c r="BM202"/>
  <c r="AD202"/>
  <c r="DD201"/>
  <c r="CD201"/>
  <c r="BC201"/>
  <c r="Z201"/>
  <c r="EP201" s="1"/>
  <c r="DG200"/>
  <c r="CM200"/>
  <c r="BS200"/>
  <c r="AU200"/>
  <c r="FK200" s="1"/>
  <c r="AN200"/>
  <c r="AE200"/>
  <c r="CA200"/>
  <c r="BV200"/>
  <c r="GL200" s="1"/>
  <c r="EK199"/>
  <c r="DZ199"/>
  <c r="DS199"/>
  <c r="DK199"/>
  <c r="DB199"/>
  <c r="CO199"/>
  <c r="CY198"/>
  <c r="CC198"/>
  <c r="Y198"/>
  <c r="AS197"/>
  <c r="DY196"/>
  <c r="CZ196"/>
  <c r="BD196"/>
  <c r="EF195"/>
  <c r="BJ192"/>
  <c r="AK197"/>
  <c r="AF189"/>
  <c r="EV201" s="1"/>
  <c r="EN183"/>
  <c r="CR185"/>
  <c r="BT181"/>
  <c r="AY172"/>
  <c r="FO172" s="1"/>
  <c r="DP170"/>
  <c r="CQ149"/>
  <c r="HG149" s="1"/>
  <c r="BT127"/>
  <c r="BT123"/>
  <c r="GJ123" s="1"/>
  <c r="AV121"/>
  <c r="CQ104"/>
  <c r="IF99"/>
  <c r="CQ93"/>
  <c r="AV87"/>
  <c r="BR54"/>
  <c r="CP28"/>
  <c r="ID28" s="1"/>
  <c r="DN27"/>
  <c r="DN191"/>
  <c r="DN192"/>
  <c r="Y191"/>
  <c r="EL191"/>
  <c r="CP192"/>
  <c r="ID204" s="1"/>
  <c r="CP193"/>
  <c r="AQ191"/>
  <c r="AQ188"/>
  <c r="AQ190"/>
  <c r="AQ192"/>
  <c r="EI188"/>
  <c r="AD188"/>
  <c r="ET200" s="1"/>
  <c r="DV188"/>
  <c r="DI187"/>
  <c r="EG187"/>
  <c r="CT172"/>
  <c r="BV173"/>
  <c r="HJ173" s="1"/>
  <c r="CT171"/>
  <c r="EF170"/>
  <c r="DH170"/>
  <c r="CA172"/>
  <c r="DW170"/>
  <c r="BW170"/>
  <c r="HK170" s="1"/>
  <c r="AA169"/>
  <c r="EQ169" s="1"/>
  <c r="AY170"/>
  <c r="FO170" s="1"/>
  <c r="CU170"/>
  <c r="DS169"/>
  <c r="BS164"/>
  <c r="BS166"/>
  <c r="AU112"/>
  <c r="EM102"/>
  <c r="AU103"/>
  <c r="EM75"/>
  <c r="EM87"/>
  <c r="CQ77"/>
  <c r="HG77" s="1"/>
  <c r="AT70"/>
  <c r="AT67"/>
  <c r="AT72"/>
  <c r="FJ72" s="1"/>
  <c r="EL75"/>
  <c r="CP63"/>
  <c r="Y192"/>
  <c r="DO192"/>
  <c r="EM192"/>
  <c r="CM192"/>
  <c r="HC192" s="1"/>
  <c r="DK192"/>
  <c r="DB192"/>
  <c r="CD193"/>
  <c r="BZ192"/>
  <c r="DV192"/>
  <c r="CX192"/>
  <c r="AT192"/>
  <c r="FJ192" s="1"/>
  <c r="DN190"/>
  <c r="DY189"/>
  <c r="DA189"/>
  <c r="DU189"/>
  <c r="CW189"/>
  <c r="BA194"/>
  <c r="BT171"/>
  <c r="CR168"/>
  <c r="HH168" s="1"/>
  <c r="EN179"/>
  <c r="BT177"/>
  <c r="EJ167"/>
  <c r="DL167"/>
  <c r="AR169"/>
  <c r="FH169" s="1"/>
  <c r="CN168"/>
  <c r="BP170"/>
  <c r="GF170" s="1"/>
  <c r="BP174"/>
  <c r="GF174" s="1"/>
  <c r="AR167"/>
  <c r="BP172"/>
  <c r="GF172" s="1"/>
  <c r="EJ179"/>
  <c r="AN167"/>
  <c r="FD167" s="1"/>
  <c r="EF167"/>
  <c r="AN169"/>
  <c r="FD169" s="1"/>
  <c r="EF179"/>
  <c r="CJ168"/>
  <c r="EB167"/>
  <c r="DD167"/>
  <c r="CF168"/>
  <c r="BH170"/>
  <c r="FX170" s="1"/>
  <c r="AJ171"/>
  <c r="BH171"/>
  <c r="FX171" s="1"/>
  <c r="EB179"/>
  <c r="CA169"/>
  <c r="CA167"/>
  <c r="CT167"/>
  <c r="AX168"/>
  <c r="FN168" s="1"/>
  <c r="DR179"/>
  <c r="Z170"/>
  <c r="EP170" s="1"/>
  <c r="Z171"/>
  <c r="EP171" s="1"/>
  <c r="AX172"/>
  <c r="FN172" s="1"/>
  <c r="Y166"/>
  <c r="DN166"/>
  <c r="EL178"/>
  <c r="AP166"/>
  <c r="EH178"/>
  <c r="EH166"/>
  <c r="ED166"/>
  <c r="DF166"/>
  <c r="ED178"/>
  <c r="BE167"/>
  <c r="FU167" s="1"/>
  <c r="BE169"/>
  <c r="FU169" s="1"/>
  <c r="CC168"/>
  <c r="CC166"/>
  <c r="DA166"/>
  <c r="AG167"/>
  <c r="EW167" s="1"/>
  <c r="CW166"/>
  <c r="AC167"/>
  <c r="ES167" s="1"/>
  <c r="AC169"/>
  <c r="ES169" s="1"/>
  <c r="BY166"/>
  <c r="BA167"/>
  <c r="FQ167" s="1"/>
  <c r="HE165"/>
  <c r="IC165"/>
  <c r="HE166"/>
  <c r="Y165"/>
  <c r="AT166"/>
  <c r="FJ166" s="1"/>
  <c r="AP165"/>
  <c r="FF165" s="1"/>
  <c r="BN167"/>
  <c r="GD167" s="1"/>
  <c r="BN165"/>
  <c r="GD165" s="1"/>
  <c r="AP168"/>
  <c r="FF168" s="1"/>
  <c r="BN175"/>
  <c r="GD175" s="1"/>
  <c r="CL165"/>
  <c r="AL165"/>
  <c r="FB165" s="1"/>
  <c r="CH167"/>
  <c r="HV167" s="1"/>
  <c r="CH165"/>
  <c r="HV177" s="1"/>
  <c r="DF165"/>
  <c r="AL166"/>
  <c r="BJ165"/>
  <c r="FZ165" s="1"/>
  <c r="AL168"/>
  <c r="BJ169"/>
  <c r="FZ169" s="1"/>
  <c r="DO158"/>
  <c r="EM158"/>
  <c r="BT151"/>
  <c r="DP146"/>
  <c r="EN146"/>
  <c r="AV149"/>
  <c r="CR146"/>
  <c r="BR154"/>
  <c r="CP145"/>
  <c r="HF146" s="1"/>
  <c r="EL143"/>
  <c r="EL155"/>
  <c r="DO138"/>
  <c r="AU138"/>
  <c r="DO139"/>
  <c r="DP127"/>
  <c r="DP128"/>
  <c r="AV126"/>
  <c r="FL126" s="1"/>
  <c r="CR126"/>
  <c r="AV131"/>
  <c r="BT131"/>
  <c r="EN126"/>
  <c r="AV127"/>
  <c r="FL127" s="1"/>
  <c r="AV128"/>
  <c r="FL140" s="1"/>
  <c r="CR128"/>
  <c r="BT133"/>
  <c r="BT136"/>
  <c r="GJ148" s="1"/>
  <c r="BT137"/>
  <c r="EN138"/>
  <c r="AV129"/>
  <c r="EM118"/>
  <c r="DO118"/>
  <c r="AU125"/>
  <c r="EM130"/>
  <c r="EM124"/>
  <c r="DO112"/>
  <c r="EL109"/>
  <c r="CP110"/>
  <c r="BR118"/>
  <c r="DN102"/>
  <c r="DN101"/>
  <c r="DP97"/>
  <c r="BT107"/>
  <c r="EN97"/>
  <c r="BT105"/>
  <c r="CP95"/>
  <c r="CP94"/>
  <c r="CP96"/>
  <c r="DP88"/>
  <c r="EN88"/>
  <c r="CR90"/>
  <c r="CR87"/>
  <c r="EN99"/>
  <c r="EN87"/>
  <c r="BS97"/>
  <c r="GI97" s="1"/>
  <c r="EM98"/>
  <c r="EM80"/>
  <c r="DO81"/>
  <c r="AU81"/>
  <c r="FK81" s="1"/>
  <c r="AU83"/>
  <c r="AU79"/>
  <c r="FK79" s="1"/>
  <c r="DO79"/>
  <c r="EM90"/>
  <c r="EL71"/>
  <c r="DN72"/>
  <c r="Y70"/>
  <c r="DN70"/>
  <c r="AU56"/>
  <c r="CQ56"/>
  <c r="EM56"/>
  <c r="EM68"/>
  <c r="AU63"/>
  <c r="AU64"/>
  <c r="EM49"/>
  <c r="CQ51"/>
  <c r="EM61"/>
  <c r="DO50"/>
  <c r="BS60"/>
  <c r="CQ43"/>
  <c r="AU43"/>
  <c r="DO38"/>
  <c r="EM50"/>
  <c r="DO24"/>
  <c r="CQ25"/>
  <c r="CQ23"/>
  <c r="EM23"/>
  <c r="CQ24"/>
  <c r="AT17"/>
  <c r="AT11"/>
  <c r="AT15"/>
  <c r="DN11"/>
  <c r="CP12"/>
  <c r="AT13"/>
  <c r="DP212"/>
  <c r="DP206"/>
  <c r="DD206"/>
  <c r="GP198"/>
  <c r="IF190"/>
  <c r="EX182"/>
  <c r="EI212"/>
  <c r="DZ212"/>
  <c r="DD212"/>
  <c r="IA212"/>
  <c r="AN212"/>
  <c r="AA212"/>
  <c r="EI211"/>
  <c r="DL211"/>
  <c r="BD211"/>
  <c r="EC210"/>
  <c r="CD210"/>
  <c r="BN210"/>
  <c r="AK210"/>
  <c r="FA210" s="1"/>
  <c r="AF210"/>
  <c r="DX209"/>
  <c r="CD209"/>
  <c r="BL209"/>
  <c r="AR209"/>
  <c r="AH209"/>
  <c r="BV211"/>
  <c r="GL211" s="1"/>
  <c r="ED208"/>
  <c r="DU208"/>
  <c r="CD208"/>
  <c r="BP208"/>
  <c r="BF208"/>
  <c r="AJ208"/>
  <c r="EJ207"/>
  <c r="DX207"/>
  <c r="CU207"/>
  <c r="CN207"/>
  <c r="HD207" s="1"/>
  <c r="CF207"/>
  <c r="BW207"/>
  <c r="BA207"/>
  <c r="AF207"/>
  <c r="K207"/>
  <c r="CR206"/>
  <c r="CJ206"/>
  <c r="GZ207" s="1"/>
  <c r="BR206"/>
  <c r="AV206"/>
  <c r="FL206" s="1"/>
  <c r="AM206"/>
  <c r="AA206"/>
  <c r="DA205"/>
  <c r="CR205"/>
  <c r="HH205" s="1"/>
  <c r="BL205"/>
  <c r="AO205"/>
  <c r="AA205"/>
  <c r="CG204"/>
  <c r="HN204"/>
  <c r="AH204"/>
  <c r="AU204"/>
  <c r="AQ205"/>
  <c r="CE206"/>
  <c r="AE204"/>
  <c r="CT204"/>
  <c r="EJ203"/>
  <c r="DE203"/>
  <c r="BW203"/>
  <c r="AU203"/>
  <c r="AD203"/>
  <c r="BE212"/>
  <c r="CR202"/>
  <c r="HH203" s="1"/>
  <c r="CG202"/>
  <c r="BV202"/>
  <c r="AM202"/>
  <c r="IE201"/>
  <c r="DP201"/>
  <c r="CI201"/>
  <c r="BP201"/>
  <c r="AE201"/>
  <c r="CQ200"/>
  <c r="HG201" s="1"/>
  <c r="BZ200"/>
  <c r="BB200"/>
  <c r="Z200"/>
  <c r="C215" s="1"/>
  <c r="EM199"/>
  <c r="EG199"/>
  <c r="DV199"/>
  <c r="CT199"/>
  <c r="CD199"/>
  <c r="AD199"/>
  <c r="AX198"/>
  <c r="AG203"/>
  <c r="CK197"/>
  <c r="BK197"/>
  <c r="GA197" s="1"/>
  <c r="DA196"/>
  <c r="BR196"/>
  <c r="DX195"/>
  <c r="AO195"/>
  <c r="BO193"/>
  <c r="CL192"/>
  <c r="DE187"/>
  <c r="AO187"/>
  <c r="FE199" s="1"/>
  <c r="AR185"/>
  <c r="DD184"/>
  <c r="DJ183"/>
  <c r="AX183"/>
  <c r="CA178"/>
  <c r="BL177"/>
  <c r="CC175"/>
  <c r="HQ175" s="1"/>
  <c r="BL171"/>
  <c r="GB171" s="1"/>
  <c r="CR170"/>
  <c r="IF182" s="1"/>
  <c r="AX170"/>
  <c r="FN170" s="1"/>
  <c r="DH169"/>
  <c r="GJ132"/>
  <c r="BT120"/>
  <c r="AV120"/>
  <c r="CR66"/>
  <c r="IF66" s="1"/>
  <c r="DN63"/>
  <c r="CP48"/>
  <c r="BT30"/>
  <c r="CH192"/>
  <c r="HV204" s="1"/>
  <c r="ED191"/>
  <c r="DF192"/>
  <c r="AM189"/>
  <c r="CI189"/>
  <c r="EE188"/>
  <c r="AM191"/>
  <c r="CY172"/>
  <c r="CY171"/>
  <c r="DW171"/>
  <c r="EJ170"/>
  <c r="DL170"/>
  <c r="EJ168"/>
  <c r="CN170"/>
  <c r="IB170" s="1"/>
  <c r="GW165"/>
  <c r="GW166"/>
  <c r="HU165"/>
  <c r="BT168"/>
  <c r="CR159"/>
  <c r="DP159"/>
  <c r="BT166"/>
  <c r="CR107"/>
  <c r="DP107"/>
  <c r="CR109"/>
  <c r="EN60"/>
  <c r="Y60"/>
  <c r="AQ194"/>
  <c r="DK193"/>
  <c r="BQ194"/>
  <c r="AS187"/>
  <c r="CO188"/>
  <c r="AS186"/>
  <c r="AS189"/>
  <c r="FI201" s="1"/>
  <c r="AK186"/>
  <c r="FA198" s="1"/>
  <c r="AK189"/>
  <c r="AK187"/>
  <c r="FA199" s="1"/>
  <c r="CG188"/>
  <c r="HU188" s="1"/>
  <c r="AF187"/>
  <c r="CB188"/>
  <c r="AF193"/>
  <c r="AF186"/>
  <c r="BS179"/>
  <c r="CQ179"/>
  <c r="EM179"/>
  <c r="BS189"/>
  <c r="EI179"/>
  <c r="DK180"/>
  <c r="EI191"/>
  <c r="BO183"/>
  <c r="AM180"/>
  <c r="BK181"/>
  <c r="BK185"/>
  <c r="DB179"/>
  <c r="DZ179"/>
  <c r="CD181"/>
  <c r="BF187"/>
  <c r="DZ191"/>
  <c r="BB181"/>
  <c r="FR181" s="1"/>
  <c r="AD184"/>
  <c r="DV191"/>
  <c r="CX179"/>
  <c r="DV179"/>
  <c r="BW176"/>
  <c r="HK176" s="1"/>
  <c r="CU176"/>
  <c r="BW178"/>
  <c r="HK178" s="1"/>
  <c r="AT174"/>
  <c r="DN174"/>
  <c r="EL174"/>
  <c r="AT182"/>
  <c r="FJ182" s="1"/>
  <c r="EL186"/>
  <c r="Y174"/>
  <c r="CP175"/>
  <c r="AT184"/>
  <c r="CL175"/>
  <c r="HZ175" s="1"/>
  <c r="AP180"/>
  <c r="DJ174"/>
  <c r="EH174"/>
  <c r="AP176"/>
  <c r="FF176" s="1"/>
  <c r="EH186"/>
  <c r="AL174"/>
  <c r="BJ182"/>
  <c r="ED186"/>
  <c r="ED174"/>
  <c r="AL178"/>
  <c r="FB178" s="1"/>
  <c r="DA175"/>
  <c r="CC174"/>
  <c r="HQ174" s="1"/>
  <c r="AG175"/>
  <c r="EW175" s="1"/>
  <c r="AG176"/>
  <c r="EW176" s="1"/>
  <c r="DA174"/>
  <c r="DY174"/>
  <c r="AG182"/>
  <c r="CW174"/>
  <c r="BY175"/>
  <c r="AC174"/>
  <c r="ES174" s="1"/>
  <c r="AC178"/>
  <c r="BA180"/>
  <c r="DU186"/>
  <c r="CO173"/>
  <c r="EK173"/>
  <c r="CK175"/>
  <c r="EG173"/>
  <c r="DX173"/>
  <c r="CZ173"/>
  <c r="DS173"/>
  <c r="CU173"/>
  <c r="BL183"/>
  <c r="DH172"/>
  <c r="CY173"/>
  <c r="DW172"/>
  <c r="BC183"/>
  <c r="CA174"/>
  <c r="GQ175" s="1"/>
  <c r="BV174"/>
  <c r="DR172"/>
  <c r="DP169"/>
  <c r="EN169"/>
  <c r="EN181"/>
  <c r="DL169"/>
  <c r="EJ169"/>
  <c r="EF169"/>
  <c r="EF181"/>
  <c r="EB181"/>
  <c r="DD169"/>
  <c r="EB169"/>
  <c r="AH165"/>
  <c r="EX165" s="1"/>
  <c r="DB165"/>
  <c r="AH168"/>
  <c r="EX168" s="1"/>
  <c r="AH170"/>
  <c r="EX170" s="1"/>
  <c r="K165"/>
  <c r="BF165"/>
  <c r="FV165" s="1"/>
  <c r="BF172"/>
  <c r="FV172" s="1"/>
  <c r="BF176"/>
  <c r="FV176" s="1"/>
  <c r="CD165"/>
  <c r="AD165"/>
  <c r="ET165" s="1"/>
  <c r="BB167"/>
  <c r="FR167" s="1"/>
  <c r="BB171"/>
  <c r="FR171" s="1"/>
  <c r="BB169"/>
  <c r="FR169" s="1"/>
  <c r="AD172"/>
  <c r="ET172" s="1"/>
  <c r="BB165"/>
  <c r="FR165" s="1"/>
  <c r="CX165"/>
  <c r="AD166"/>
  <c r="AV167"/>
  <c r="EN175"/>
  <c r="AV163"/>
  <c r="DP163"/>
  <c r="AV165"/>
  <c r="AV171"/>
  <c r="AV169"/>
  <c r="CP150"/>
  <c r="DN149"/>
  <c r="EL160"/>
  <c r="Y148"/>
  <c r="CP149"/>
  <c r="HF149" s="1"/>
  <c r="BS151"/>
  <c r="EM142"/>
  <c r="EM154"/>
  <c r="AU129"/>
  <c r="AU134"/>
  <c r="AU131"/>
  <c r="EM141"/>
  <c r="CQ129"/>
  <c r="BS134"/>
  <c r="GI134" s="1"/>
  <c r="AU135"/>
  <c r="AU136"/>
  <c r="AU137"/>
  <c r="BR114"/>
  <c r="EL114"/>
  <c r="DO108"/>
  <c r="CQ108"/>
  <c r="Y100"/>
  <c r="DN100"/>
  <c r="CP101"/>
  <c r="EL112"/>
  <c r="Y98"/>
  <c r="CP99"/>
  <c r="DN83"/>
  <c r="DN82"/>
  <c r="DO73"/>
  <c r="EM73"/>
  <c r="CQ75"/>
  <c r="DO59"/>
  <c r="Y58"/>
  <c r="CQ60"/>
  <c r="EM70"/>
  <c r="EM58"/>
  <c r="EM47"/>
  <c r="EM59"/>
  <c r="EN42"/>
  <c r="EN54"/>
  <c r="AV42"/>
  <c r="BT53"/>
  <c r="DP34"/>
  <c r="EN46"/>
  <c r="EL18"/>
  <c r="AT22"/>
  <c r="AT18"/>
  <c r="FJ18" s="1"/>
  <c r="CP18"/>
  <c r="HF18" s="1"/>
  <c r="BR27"/>
  <c r="AT20"/>
  <c r="FJ20" s="1"/>
  <c r="IC211"/>
  <c r="GO211"/>
  <c r="HH207"/>
  <c r="DL206"/>
  <c r="DH206"/>
  <c r="CU206"/>
  <c r="FI198"/>
  <c r="FJ186"/>
  <c r="CA212"/>
  <c r="HO212" s="1"/>
  <c r="BI212"/>
  <c r="CY212"/>
  <c r="CT212"/>
  <c r="CY211"/>
  <c r="CK211"/>
  <c r="DW210"/>
  <c r="HH210"/>
  <c r="BT210"/>
  <c r="Y210"/>
  <c r="EF210"/>
  <c r="EG209"/>
  <c r="DY209"/>
  <c r="DD209"/>
  <c r="CO209"/>
  <c r="BY209"/>
  <c r="GO210" s="1"/>
  <c r="BO209"/>
  <c r="Z209"/>
  <c r="EH208"/>
  <c r="DY208"/>
  <c r="DM208"/>
  <c r="BH208"/>
  <c r="CZ207"/>
  <c r="CP207"/>
  <c r="BZ207"/>
  <c r="HN207" s="1"/>
  <c r="BD207"/>
  <c r="AH207"/>
  <c r="CR208"/>
  <c r="CN208"/>
  <c r="CJ208"/>
  <c r="CF208"/>
  <c r="GV209" s="1"/>
  <c r="CB208"/>
  <c r="GR209" s="1"/>
  <c r="BW208"/>
  <c r="DE206"/>
  <c r="CL206"/>
  <c r="HB206" s="1"/>
  <c r="CF206"/>
  <c r="BW206"/>
  <c r="GM206" s="1"/>
  <c r="BC206"/>
  <c r="AE206"/>
  <c r="DX205"/>
  <c r="DO205"/>
  <c r="DD205"/>
  <c r="CT205"/>
  <c r="CM205"/>
  <c r="HC205" s="1"/>
  <c r="CH205"/>
  <c r="BZ205"/>
  <c r="BM205"/>
  <c r="AT205"/>
  <c r="AF205"/>
  <c r="EV205" s="1"/>
  <c r="K205"/>
  <c r="DC206" s="1"/>
  <c r="HF204"/>
  <c r="DA204"/>
  <c r="CU204"/>
  <c r="BH204"/>
  <c r="AQ204"/>
  <c r="FG204" s="1"/>
  <c r="CQ203"/>
  <c r="CI203"/>
  <c r="BD203"/>
  <c r="FT203" s="1"/>
  <c r="AM203"/>
  <c r="FC203" s="1"/>
  <c r="AQ202"/>
  <c r="FG202" s="1"/>
  <c r="DP202"/>
  <c r="DL202"/>
  <c r="DH202"/>
  <c r="DD202"/>
  <c r="DI201"/>
  <c r="CM201"/>
  <c r="HC201" s="1"/>
  <c r="CT200"/>
  <c r="CD200"/>
  <c r="BC200"/>
  <c r="AQ200"/>
  <c r="AA200"/>
  <c r="BR209"/>
  <c r="BJ210"/>
  <c r="FZ210" s="1"/>
  <c r="BK199"/>
  <c r="AO199"/>
  <c r="FE211" s="1"/>
  <c r="AG199"/>
  <c r="EW199" s="1"/>
  <c r="BK198"/>
  <c r="GA198" s="1"/>
  <c r="EN197"/>
  <c r="CT197"/>
  <c r="BV196"/>
  <c r="AL196"/>
  <c r="FB208" s="1"/>
  <c r="EK208"/>
  <c r="BM203"/>
  <c r="BD202"/>
  <c r="FT202" s="1"/>
  <c r="AY205"/>
  <c r="FO205" s="1"/>
  <c r="DR195"/>
  <c r="BH195"/>
  <c r="AH194"/>
  <c r="EX194" s="1"/>
  <c r="BS197"/>
  <c r="IA203"/>
  <c r="AC191"/>
  <c r="EB189"/>
  <c r="DK188"/>
  <c r="BW188"/>
  <c r="AA189"/>
  <c r="BL185"/>
  <c r="DP184"/>
  <c r="BM184"/>
  <c r="BI190"/>
  <c r="DL178"/>
  <c r="AX178"/>
  <c r="AC176"/>
  <c r="ES176" s="1"/>
  <c r="AA173"/>
  <c r="EQ173" s="1"/>
  <c r="BV172"/>
  <c r="BT173"/>
  <c r="GJ173" s="1"/>
  <c r="BH179"/>
  <c r="EM170"/>
  <c r="BL170"/>
  <c r="GB170" s="1"/>
  <c r="BL168"/>
  <c r="GB168" s="1"/>
  <c r="Y168"/>
  <c r="DP167"/>
  <c r="DP165"/>
  <c r="DJ165"/>
  <c r="EN164"/>
  <c r="DO156"/>
  <c r="EM155"/>
  <c r="CQ147"/>
  <c r="DO146"/>
  <c r="CQ139"/>
  <c r="BS130"/>
  <c r="CR129"/>
  <c r="HH129" s="1"/>
  <c r="DP126"/>
  <c r="BT122"/>
  <c r="BT119"/>
  <c r="GJ119" s="1"/>
  <c r="AV119"/>
  <c r="Y119"/>
  <c r="EM112"/>
  <c r="EN107"/>
  <c r="Y107"/>
  <c r="EN81"/>
  <c r="DO75"/>
  <c r="DP70"/>
  <c r="FK55"/>
  <c r="DN15"/>
  <c r="CQ12"/>
  <c r="DP9"/>
  <c r="BL204"/>
  <c r="BH200"/>
  <c r="FL193"/>
  <c r="CL193"/>
  <c r="CC190"/>
  <c r="BY190"/>
  <c r="FB186"/>
  <c r="CF186"/>
  <c r="CP186"/>
  <c r="CL186"/>
  <c r="CH186"/>
  <c r="CC186"/>
  <c r="BY186"/>
  <c r="HV179"/>
  <c r="DI174"/>
  <c r="AK181"/>
  <c r="AY174"/>
  <c r="FO174" s="1"/>
  <c r="CY174"/>
  <c r="CT174"/>
  <c r="DO172"/>
  <c r="DK172"/>
  <c r="DG172"/>
  <c r="Y142"/>
  <c r="Y131"/>
  <c r="AV130"/>
  <c r="Y129"/>
  <c r="CR105"/>
  <c r="CP87"/>
  <c r="ID99" s="1"/>
  <c r="Y78"/>
  <c r="EN77"/>
  <c r="Y75"/>
  <c r="BT32"/>
  <c r="AU31"/>
  <c r="DN16"/>
  <c r="DN12"/>
  <c r="CJ194"/>
  <c r="AH190"/>
  <c r="EN200"/>
  <c r="BP198"/>
  <c r="CF190"/>
  <c r="HT202" s="1"/>
  <c r="DW200"/>
  <c r="FF186"/>
  <c r="DX185"/>
  <c r="EH184"/>
  <c r="BR182"/>
  <c r="CR181"/>
  <c r="CN181"/>
  <c r="CJ181"/>
  <c r="GZ181" s="1"/>
  <c r="CF181"/>
  <c r="CA181"/>
  <c r="BV181"/>
  <c r="BA188"/>
  <c r="DM173"/>
  <c r="DI173"/>
  <c r="DE173"/>
  <c r="K168"/>
  <c r="K167"/>
  <c r="HF151"/>
  <c r="CR147"/>
  <c r="IF147" s="1"/>
  <c r="BS141"/>
  <c r="HH135"/>
  <c r="DP132"/>
  <c r="HH123"/>
  <c r="FL78"/>
  <c r="DO63"/>
  <c r="DP50"/>
  <c r="AV48"/>
  <c r="BJ196"/>
  <c r="DN183"/>
  <c r="DF183"/>
  <c r="CC185"/>
  <c r="HQ197" s="1"/>
  <c r="BQ188"/>
  <c r="GI178"/>
  <c r="ET178"/>
  <c r="DO179"/>
  <c r="DK179"/>
  <c r="DG179"/>
  <c r="DO174"/>
  <c r="DK174"/>
  <c r="DG174"/>
  <c r="DA173"/>
  <c r="BY174"/>
  <c r="BY171"/>
  <c r="Y169"/>
  <c r="Y167"/>
  <c r="CP165"/>
  <c r="EN160"/>
  <c r="IF137"/>
  <c r="FK67"/>
  <c r="DO57"/>
  <c r="AU62"/>
  <c r="HF52"/>
  <c r="CQ48"/>
  <c r="Y42"/>
  <c r="EN39"/>
  <c r="FJ30"/>
  <c r="EL27"/>
  <c r="CP9"/>
  <c r="FK18"/>
  <c r="IB194"/>
  <c r="ID158"/>
  <c r="GX211"/>
  <c r="EX190"/>
  <c r="GF198"/>
  <c r="EO210"/>
  <c r="AW210"/>
  <c r="HZ205"/>
  <c r="GV186"/>
  <c r="HF165"/>
  <c r="ID165"/>
  <c r="GH205"/>
  <c r="FP163"/>
  <c r="FQ207"/>
  <c r="FU212"/>
  <c r="GO212"/>
  <c r="DV211"/>
  <c r="BZ212"/>
  <c r="CX211"/>
  <c r="AD212"/>
  <c r="ET212" s="1"/>
  <c r="GP208"/>
  <c r="EM207"/>
  <c r="CQ209"/>
  <c r="EE207"/>
  <c r="CI209"/>
  <c r="CE209"/>
  <c r="DR207"/>
  <c r="BV209"/>
  <c r="AP200"/>
  <c r="EH200"/>
  <c r="AP201"/>
  <c r="CL202"/>
  <c r="AP202"/>
  <c r="FF202" s="1"/>
  <c r="AP204"/>
  <c r="AP206"/>
  <c r="AP209"/>
  <c r="BN211"/>
  <c r="AP205"/>
  <c r="AP207"/>
  <c r="AP208"/>
  <c r="FF208" s="1"/>
  <c r="BN209"/>
  <c r="EH212"/>
  <c r="DY200"/>
  <c r="CC202"/>
  <c r="DA200"/>
  <c r="BE211"/>
  <c r="BE210"/>
  <c r="HY198"/>
  <c r="HA198"/>
  <c r="EH197"/>
  <c r="BN208"/>
  <c r="CL197"/>
  <c r="DJ197"/>
  <c r="BN205"/>
  <c r="BN206"/>
  <c r="BN207"/>
  <c r="IF196"/>
  <c r="CR197"/>
  <c r="CR198"/>
  <c r="EN196"/>
  <c r="DP197"/>
  <c r="EN208"/>
  <c r="BT207"/>
  <c r="CJ197"/>
  <c r="CJ198"/>
  <c r="EF196"/>
  <c r="DH197"/>
  <c r="EF208"/>
  <c r="DH196"/>
  <c r="Y193"/>
  <c r="CP194"/>
  <c r="BR201"/>
  <c r="EL193"/>
  <c r="DN194"/>
  <c r="BR203"/>
  <c r="GH203" s="1"/>
  <c r="BR202"/>
  <c r="CH194"/>
  <c r="BJ201"/>
  <c r="ED193"/>
  <c r="DF194"/>
  <c r="BJ203"/>
  <c r="CH193"/>
  <c r="DF193"/>
  <c r="ED205"/>
  <c r="DZ193"/>
  <c r="CD194"/>
  <c r="DB194"/>
  <c r="BF202"/>
  <c r="BF203"/>
  <c r="DB193"/>
  <c r="CD195"/>
  <c r="BF201"/>
  <c r="D191"/>
  <c r="CW191"/>
  <c r="DU191"/>
  <c r="BY193"/>
  <c r="EO190"/>
  <c r="DI190"/>
  <c r="EG190"/>
  <c r="CK192"/>
  <c r="BM199"/>
  <c r="BM200"/>
  <c r="BM201"/>
  <c r="GC201" s="1"/>
  <c r="CK190"/>
  <c r="DI191"/>
  <c r="K190"/>
  <c r="CZ190"/>
  <c r="BD199"/>
  <c r="BD200"/>
  <c r="BD201"/>
  <c r="AF195"/>
  <c r="AF197"/>
  <c r="DV189"/>
  <c r="BZ191"/>
  <c r="CX189"/>
  <c r="BZ189"/>
  <c r="CX190"/>
  <c r="DJ188"/>
  <c r="BN197"/>
  <c r="BN198"/>
  <c r="EH187"/>
  <c r="AP193"/>
  <c r="AP195"/>
  <c r="AP197"/>
  <c r="EH199"/>
  <c r="AP191"/>
  <c r="FF203" s="1"/>
  <c r="AP192"/>
  <c r="FF192" s="1"/>
  <c r="DJ187"/>
  <c r="CL189"/>
  <c r="AP190"/>
  <c r="AP196"/>
  <c r="DA188"/>
  <c r="BE197"/>
  <c r="BE198"/>
  <c r="DY187"/>
  <c r="AG193"/>
  <c r="AG195"/>
  <c r="AG197"/>
  <c r="AG191"/>
  <c r="AG192"/>
  <c r="EW192" s="1"/>
  <c r="DA187"/>
  <c r="DP187"/>
  <c r="BT196"/>
  <c r="AV186"/>
  <c r="EN186"/>
  <c r="AV188"/>
  <c r="AV190"/>
  <c r="AV191"/>
  <c r="FL191" s="1"/>
  <c r="AV192"/>
  <c r="AV194"/>
  <c r="AV196"/>
  <c r="BT195"/>
  <c r="AV197"/>
  <c r="AV187"/>
  <c r="CR188"/>
  <c r="DH187"/>
  <c r="BL196"/>
  <c r="AN186"/>
  <c r="EF186"/>
  <c r="AN188"/>
  <c r="FD188" s="1"/>
  <c r="AN190"/>
  <c r="AN191"/>
  <c r="AN192"/>
  <c r="AN194"/>
  <c r="AN196"/>
  <c r="FD208" s="1"/>
  <c r="BL195"/>
  <c r="AN197"/>
  <c r="CJ186"/>
  <c r="DH186"/>
  <c r="AN193"/>
  <c r="EF198"/>
  <c r="CT187"/>
  <c r="AX196"/>
  <c r="Z186"/>
  <c r="DR186"/>
  <c r="Z188"/>
  <c r="Z190"/>
  <c r="Z191"/>
  <c r="EP191" s="1"/>
  <c r="Z192"/>
  <c r="Z194"/>
  <c r="Z196"/>
  <c r="CT186"/>
  <c r="Z187"/>
  <c r="BV188"/>
  <c r="Z193"/>
  <c r="EP193" s="1"/>
  <c r="CO187"/>
  <c r="DM186"/>
  <c r="BQ195"/>
  <c r="GG207" s="1"/>
  <c r="EK197"/>
  <c r="CG187"/>
  <c r="DE186"/>
  <c r="BI195"/>
  <c r="EC185"/>
  <c r="DE185"/>
  <c r="EC197"/>
  <c r="BW187"/>
  <c r="CU186"/>
  <c r="AY195"/>
  <c r="DS185"/>
  <c r="BW186"/>
  <c r="AY194"/>
  <c r="DS197"/>
  <c r="HM186"/>
  <c r="HN183"/>
  <c r="DJ184"/>
  <c r="BN193"/>
  <c r="EH183"/>
  <c r="CW184"/>
  <c r="BA193"/>
  <c r="DU183"/>
  <c r="HH182"/>
  <c r="CK183"/>
  <c r="DI182"/>
  <c r="EG181"/>
  <c r="CK182"/>
  <c r="BM192"/>
  <c r="CB183"/>
  <c r="CZ182"/>
  <c r="DX181"/>
  <c r="CZ181"/>
  <c r="IE179"/>
  <c r="HG179"/>
  <c r="GQ181"/>
  <c r="DA178"/>
  <c r="DY178"/>
  <c r="CC180"/>
  <c r="CC179"/>
  <c r="AG180"/>
  <c r="HR177"/>
  <c r="IB174"/>
  <c r="HP174"/>
  <c r="DM175"/>
  <c r="AS174"/>
  <c r="DM174"/>
  <c r="CO175"/>
  <c r="AS180"/>
  <c r="AS182"/>
  <c r="AS184"/>
  <c r="EK186"/>
  <c r="CO174"/>
  <c r="CO176"/>
  <c r="AS177"/>
  <c r="BQ183"/>
  <c r="GG183" s="1"/>
  <c r="BQ185"/>
  <c r="AS175"/>
  <c r="FI175" s="1"/>
  <c r="AS179"/>
  <c r="FI179" s="1"/>
  <c r="EK174"/>
  <c r="AS181"/>
  <c r="AS183"/>
  <c r="AS185"/>
  <c r="AS178"/>
  <c r="FI178" s="1"/>
  <c r="K174"/>
  <c r="DC175" s="1"/>
  <c r="AF174"/>
  <c r="DX174"/>
  <c r="AF175"/>
  <c r="CZ175"/>
  <c r="AF176"/>
  <c r="EV176" s="1"/>
  <c r="AF178"/>
  <c r="AF180"/>
  <c r="AF182"/>
  <c r="AF184"/>
  <c r="DX186"/>
  <c r="BD183"/>
  <c r="BD185"/>
  <c r="FT185" s="1"/>
  <c r="CB176"/>
  <c r="AF181"/>
  <c r="AF185"/>
  <c r="EV185" s="1"/>
  <c r="AF179"/>
  <c r="AF183"/>
  <c r="BD175"/>
  <c r="FT175" s="1"/>
  <c r="AF177"/>
  <c r="BD177"/>
  <c r="HW173"/>
  <c r="GY173"/>
  <c r="HR171"/>
  <c r="CL172"/>
  <c r="DJ170"/>
  <c r="CL171"/>
  <c r="BN172"/>
  <c r="GD172" s="1"/>
  <c r="BN179"/>
  <c r="GD179" s="1"/>
  <c r="BN181"/>
  <c r="BN174"/>
  <c r="GD174" s="1"/>
  <c r="BN177"/>
  <c r="GD177" s="1"/>
  <c r="BN178"/>
  <c r="AP170"/>
  <c r="FF170" s="1"/>
  <c r="EH170"/>
  <c r="DA171"/>
  <c r="CC170"/>
  <c r="BE171"/>
  <c r="FU171" s="1"/>
  <c r="AG172"/>
  <c r="EW172" s="1"/>
  <c r="BE176"/>
  <c r="FU176" s="1"/>
  <c r="BE178"/>
  <c r="BE179"/>
  <c r="BE181"/>
  <c r="FU181" s="1"/>
  <c r="CC172"/>
  <c r="BE173"/>
  <c r="FU173" s="1"/>
  <c r="DA170"/>
  <c r="DY170"/>
  <c r="BE175"/>
  <c r="FU175" s="1"/>
  <c r="CC171"/>
  <c r="AG173"/>
  <c r="EW173" s="1"/>
  <c r="BE177"/>
  <c r="FU177" s="1"/>
  <c r="BE180"/>
  <c r="HX166"/>
  <c r="HZ164"/>
  <c r="HB164"/>
  <c r="HN164"/>
  <c r="GP164"/>
  <c r="EW162"/>
  <c r="EW150"/>
  <c r="ES162"/>
  <c r="ES150"/>
  <c r="AI150"/>
  <c r="DC150"/>
  <c r="EA150"/>
  <c r="AI153"/>
  <c r="AI155"/>
  <c r="AI157"/>
  <c r="AI159"/>
  <c r="AI161"/>
  <c r="BG161"/>
  <c r="FW161" s="1"/>
  <c r="AI152"/>
  <c r="AI151"/>
  <c r="EY151" s="1"/>
  <c r="DC151"/>
  <c r="AI156"/>
  <c r="AI160"/>
  <c r="EA162"/>
  <c r="AI158"/>
  <c r="EY158" s="1"/>
  <c r="BG158"/>
  <c r="FW158" s="1"/>
  <c r="HD149"/>
  <c r="IB149"/>
  <c r="GV149"/>
  <c r="HT149"/>
  <c r="HA148"/>
  <c r="HY148"/>
  <c r="HY160"/>
  <c r="FQ160"/>
  <c r="FQ148"/>
  <c r="GC151"/>
  <c r="GC139"/>
  <c r="EL151"/>
  <c r="DN140"/>
  <c r="BR150"/>
  <c r="EL139"/>
  <c r="DN139"/>
  <c r="Y139"/>
  <c r="AT139"/>
  <c r="CP139"/>
  <c r="CP141"/>
  <c r="HA133"/>
  <c r="HY133"/>
  <c r="GS133"/>
  <c r="HQ133"/>
  <c r="GO133"/>
  <c r="HM133"/>
  <c r="FT130"/>
  <c r="FT142"/>
  <c r="HY119"/>
  <c r="HY131"/>
  <c r="ES119"/>
  <c r="ES131"/>
  <c r="FE121"/>
  <c r="FE109"/>
  <c r="GT90"/>
  <c r="HR90"/>
  <c r="GT91"/>
  <c r="HC72"/>
  <c r="IA71"/>
  <c r="IA83"/>
  <c r="HC71"/>
  <c r="HS83"/>
  <c r="HS71"/>
  <c r="HJ71"/>
  <c r="GL72"/>
  <c r="GL71"/>
  <c r="FR71"/>
  <c r="FR83"/>
  <c r="HE24"/>
  <c r="HE25"/>
  <c r="IC24"/>
  <c r="GW25"/>
  <c r="GW24"/>
  <c r="HU24"/>
  <c r="HU36"/>
  <c r="FI24"/>
  <c r="FI36"/>
  <c r="FE24"/>
  <c r="FE36"/>
  <c r="DC23"/>
  <c r="CE25"/>
  <c r="EA23"/>
  <c r="BG34"/>
  <c r="EA35"/>
  <c r="EX21"/>
  <c r="EX33"/>
  <c r="DO19"/>
  <c r="EM19"/>
  <c r="AU20"/>
  <c r="CQ20"/>
  <c r="AU22"/>
  <c r="AU24"/>
  <c r="AU26"/>
  <c r="AU19"/>
  <c r="BS24"/>
  <c r="AU25"/>
  <c r="AU28"/>
  <c r="BS29"/>
  <c r="CQ19"/>
  <c r="CQ21"/>
  <c r="BS22"/>
  <c r="AU23"/>
  <c r="BS28"/>
  <c r="EM31"/>
  <c r="BS26"/>
  <c r="BS30"/>
  <c r="BS20"/>
  <c r="DO20"/>
  <c r="AU29"/>
  <c r="AU21"/>
  <c r="AU27"/>
  <c r="GL18"/>
  <c r="GL19"/>
  <c r="HJ30"/>
  <c r="DC19"/>
  <c r="AI18"/>
  <c r="AI20"/>
  <c r="CE20"/>
  <c r="AI22"/>
  <c r="AI24"/>
  <c r="AI26"/>
  <c r="BG26"/>
  <c r="AI27"/>
  <c r="EY27" s="1"/>
  <c r="AI28"/>
  <c r="EY28" s="1"/>
  <c r="BG29"/>
  <c r="DC18"/>
  <c r="AI19"/>
  <c r="EY19" s="1"/>
  <c r="BG24"/>
  <c r="AI25"/>
  <c r="BG22"/>
  <c r="BG28"/>
  <c r="CE19"/>
  <c r="AI21"/>
  <c r="AI29"/>
  <c r="EY29" s="1"/>
  <c r="GT14"/>
  <c r="GT13"/>
  <c r="DN186"/>
  <c r="BR195"/>
  <c r="EL185"/>
  <c r="DN185"/>
  <c r="DJ186"/>
  <c r="BN195"/>
  <c r="EH185"/>
  <c r="DJ185"/>
  <c r="CL187"/>
  <c r="BN196"/>
  <c r="DA186"/>
  <c r="BE195"/>
  <c r="DY185"/>
  <c r="DA185"/>
  <c r="CC187"/>
  <c r="BE196"/>
  <c r="CM186"/>
  <c r="HC187" s="1"/>
  <c r="DK185"/>
  <c r="BO194"/>
  <c r="EI184"/>
  <c r="CI186"/>
  <c r="GY187" s="1"/>
  <c r="DG185"/>
  <c r="BK194"/>
  <c r="CI185"/>
  <c r="EE196"/>
  <c r="DG184"/>
  <c r="D184"/>
  <c r="BZ186"/>
  <c r="CX185"/>
  <c r="BB194"/>
  <c r="BZ185"/>
  <c r="DV196"/>
  <c r="CX184"/>
  <c r="DV184"/>
  <c r="DJ182"/>
  <c r="EH181"/>
  <c r="DJ181"/>
  <c r="CL183"/>
  <c r="BN190"/>
  <c r="DF182"/>
  <c r="ED181"/>
  <c r="BJ191"/>
  <c r="DA182"/>
  <c r="DY181"/>
  <c r="DA181"/>
  <c r="CC183"/>
  <c r="BE190"/>
  <c r="CC181"/>
  <c r="HX180"/>
  <c r="CK181"/>
  <c r="DI180"/>
  <c r="BM189"/>
  <c r="GC189" s="1"/>
  <c r="BM190"/>
  <c r="EG179"/>
  <c r="CG181"/>
  <c r="DE180"/>
  <c r="EC179"/>
  <c r="DE179"/>
  <c r="CG180"/>
  <c r="BI188"/>
  <c r="BW181"/>
  <c r="CU180"/>
  <c r="CU179"/>
  <c r="DS179"/>
  <c r="GQ176"/>
  <c r="HO176"/>
  <c r="GS174"/>
  <c r="EJ172"/>
  <c r="DL172"/>
  <c r="BP175"/>
  <c r="GF175" s="1"/>
  <c r="BP177"/>
  <c r="BP181"/>
  <c r="BP179"/>
  <c r="BP183"/>
  <c r="AR173"/>
  <c r="EF172"/>
  <c r="CJ174"/>
  <c r="BL174"/>
  <c r="GB174" s="1"/>
  <c r="BL179"/>
  <c r="DQ168"/>
  <c r="EC168"/>
  <c r="CG169"/>
  <c r="DE169"/>
  <c r="BI169"/>
  <c r="FY169" s="1"/>
  <c r="BI176"/>
  <c r="FY176" s="1"/>
  <c r="BI178"/>
  <c r="EC180"/>
  <c r="CG168"/>
  <c r="BI171"/>
  <c r="FY171" s="1"/>
  <c r="AK172"/>
  <c r="FA172" s="1"/>
  <c r="BI179"/>
  <c r="FY179" s="1"/>
  <c r="DE168"/>
  <c r="AK169"/>
  <c r="FA169" s="1"/>
  <c r="AK173"/>
  <c r="FA173" s="1"/>
  <c r="BI175"/>
  <c r="FY175" s="1"/>
  <c r="AK171"/>
  <c r="FA171" s="1"/>
  <c r="BI173"/>
  <c r="FY173" s="1"/>
  <c r="HY166"/>
  <c r="HA166"/>
  <c r="IE164"/>
  <c r="GY164"/>
  <c r="HW164"/>
  <c r="GQ164"/>
  <c r="HO164"/>
  <c r="GS160"/>
  <c r="GS159"/>
  <c r="HQ159"/>
  <c r="CR154"/>
  <c r="DP154"/>
  <c r="BT164"/>
  <c r="GJ164" s="1"/>
  <c r="Y153"/>
  <c r="EN153"/>
  <c r="CR155"/>
  <c r="GA163"/>
  <c r="GA151"/>
  <c r="FS163"/>
  <c r="FS151"/>
  <c r="DP152"/>
  <c r="BT162"/>
  <c r="DP151"/>
  <c r="EN151"/>
  <c r="CR153"/>
  <c r="GS148"/>
  <c r="HQ148"/>
  <c r="HQ160"/>
  <c r="GN149"/>
  <c r="HL149"/>
  <c r="GF146"/>
  <c r="GF158"/>
  <c r="FX146"/>
  <c r="FX158"/>
  <c r="GZ142"/>
  <c r="HX142"/>
  <c r="HX154"/>
  <c r="HA129"/>
  <c r="HY141"/>
  <c r="HY129"/>
  <c r="FT129"/>
  <c r="FT141"/>
  <c r="FH90"/>
  <c r="FH102"/>
  <c r="FD90"/>
  <c r="FD102"/>
  <c r="EZ90"/>
  <c r="EZ102"/>
  <c r="CR73"/>
  <c r="HH74" s="1"/>
  <c r="EN83"/>
  <c r="DP71"/>
  <c r="BT82"/>
  <c r="DP72"/>
  <c r="BT79"/>
  <c r="EN71"/>
  <c r="BT80"/>
  <c r="IE212"/>
  <c r="DO212"/>
  <c r="EM212"/>
  <c r="DG212"/>
  <c r="CI212"/>
  <c r="K211"/>
  <c r="CZ212"/>
  <c r="GW210"/>
  <c r="DM210"/>
  <c r="AS210"/>
  <c r="FI210" s="1"/>
  <c r="DI210"/>
  <c r="AO212"/>
  <c r="FE212" s="1"/>
  <c r="AF211"/>
  <c r="EV211" s="1"/>
  <c r="CB211"/>
  <c r="K210"/>
  <c r="CZ210"/>
  <c r="AA211"/>
  <c r="EQ211" s="1"/>
  <c r="BW211"/>
  <c r="BW210"/>
  <c r="BW212"/>
  <c r="IB209"/>
  <c r="HD209"/>
  <c r="DI208"/>
  <c r="EG208"/>
  <c r="HF207"/>
  <c r="D207"/>
  <c r="CW207"/>
  <c r="DN207"/>
  <c r="CP206"/>
  <c r="DJ207"/>
  <c r="CL207"/>
  <c r="CL208"/>
  <c r="DF207"/>
  <c r="ED206"/>
  <c r="DB207"/>
  <c r="DB206"/>
  <c r="CX207"/>
  <c r="BZ206"/>
  <c r="HF205"/>
  <c r="ID205"/>
  <c r="EO202"/>
  <c r="DM202"/>
  <c r="EK202"/>
  <c r="BQ212"/>
  <c r="DI202"/>
  <c r="EG202"/>
  <c r="DI203"/>
  <c r="DE202"/>
  <c r="EC202"/>
  <c r="K202"/>
  <c r="CZ202"/>
  <c r="DX202"/>
  <c r="CZ203"/>
  <c r="BD212"/>
  <c r="FT212" s="1"/>
  <c r="CU202"/>
  <c r="CU203"/>
  <c r="AY212"/>
  <c r="BW204"/>
  <c r="DP200"/>
  <c r="DP199"/>
  <c r="CR201"/>
  <c r="Y199"/>
  <c r="EN199"/>
  <c r="AV200"/>
  <c r="FL200" s="1"/>
  <c r="AV201"/>
  <c r="AV205"/>
  <c r="FL205" s="1"/>
  <c r="AV207"/>
  <c r="AV208"/>
  <c r="BT208"/>
  <c r="DL200"/>
  <c r="DL199"/>
  <c r="CN201"/>
  <c r="HD202" s="1"/>
  <c r="AR205"/>
  <c r="AR207"/>
  <c r="AR204"/>
  <c r="BP210"/>
  <c r="GF210" s="1"/>
  <c r="DH200"/>
  <c r="DH199"/>
  <c r="CJ201"/>
  <c r="AN201"/>
  <c r="AN205"/>
  <c r="FD205" s="1"/>
  <c r="AN207"/>
  <c r="DD200"/>
  <c r="DD199"/>
  <c r="CF201"/>
  <c r="AJ205"/>
  <c r="AJ207"/>
  <c r="AJ200"/>
  <c r="EZ200" s="1"/>
  <c r="AJ206"/>
  <c r="AJ209"/>
  <c r="BH209"/>
  <c r="DQ192"/>
  <c r="EK192"/>
  <c r="DM193"/>
  <c r="CO194"/>
  <c r="DM192"/>
  <c r="BQ203"/>
  <c r="EG192"/>
  <c r="DI193"/>
  <c r="CK194"/>
  <c r="DI192"/>
  <c r="EC192"/>
  <c r="DE193"/>
  <c r="CG194"/>
  <c r="GW195" s="1"/>
  <c r="DE192"/>
  <c r="K192"/>
  <c r="DX192"/>
  <c r="CZ193"/>
  <c r="CZ192"/>
  <c r="DX204"/>
  <c r="DS192"/>
  <c r="CU193"/>
  <c r="CU192"/>
  <c r="BW194"/>
  <c r="GW184"/>
  <c r="HH185"/>
  <c r="HJ185"/>
  <c r="HX182"/>
  <c r="CQ184"/>
  <c r="DO183"/>
  <c r="BS192"/>
  <c r="EM182"/>
  <c r="BS193"/>
  <c r="CM184"/>
  <c r="DK183"/>
  <c r="BO192"/>
  <c r="DK182"/>
  <c r="CI184"/>
  <c r="HW196" s="1"/>
  <c r="DG183"/>
  <c r="BK192"/>
  <c r="EE182"/>
  <c r="BK193"/>
  <c r="GA193" s="1"/>
  <c r="CD184"/>
  <c r="DB183"/>
  <c r="BF192"/>
  <c r="DZ182"/>
  <c r="CD183"/>
  <c r="D182"/>
  <c r="BZ184"/>
  <c r="CX183"/>
  <c r="BB192"/>
  <c r="BB193"/>
  <c r="CX182"/>
  <c r="IF178"/>
  <c r="Y177"/>
  <c r="EL177"/>
  <c r="CP178"/>
  <c r="DN178"/>
  <c r="BR187"/>
  <c r="DN177"/>
  <c r="AT178"/>
  <c r="CP179"/>
  <c r="BR188"/>
  <c r="EH177"/>
  <c r="CL178"/>
  <c r="DJ178"/>
  <c r="BN187"/>
  <c r="GD187" s="1"/>
  <c r="CL177"/>
  <c r="DJ177"/>
  <c r="AP182"/>
  <c r="FF182" s="1"/>
  <c r="CL179"/>
  <c r="ED177"/>
  <c r="CH178"/>
  <c r="DF178"/>
  <c r="BJ187"/>
  <c r="DF177"/>
  <c r="AL184"/>
  <c r="GY176"/>
  <c r="HW176"/>
  <c r="EN176"/>
  <c r="CR177"/>
  <c r="BT186"/>
  <c r="GJ186" s="1"/>
  <c r="DP177"/>
  <c r="BT187"/>
  <c r="Y176"/>
  <c r="EJ176"/>
  <c r="CN177"/>
  <c r="BP186"/>
  <c r="DL177"/>
  <c r="CN178"/>
  <c r="IB190" s="1"/>
  <c r="AR179"/>
  <c r="FH179" s="1"/>
  <c r="DL176"/>
  <c r="AR177"/>
  <c r="FH177" s="1"/>
  <c r="AR181"/>
  <c r="FH181" s="1"/>
  <c r="CN176"/>
  <c r="EF176"/>
  <c r="CJ177"/>
  <c r="BL186"/>
  <c r="GB186" s="1"/>
  <c r="DH177"/>
  <c r="CJ178"/>
  <c r="EB176"/>
  <c r="CF177"/>
  <c r="BH186"/>
  <c r="DD177"/>
  <c r="CF176"/>
  <c r="DD176"/>
  <c r="AJ177"/>
  <c r="EZ177" s="1"/>
  <c r="AJ181"/>
  <c r="EZ181" s="1"/>
  <c r="AJ185"/>
  <c r="BH187"/>
  <c r="FX187" s="1"/>
  <c r="EM175"/>
  <c r="DO176"/>
  <c r="AU179"/>
  <c r="AU181"/>
  <c r="FK181" s="1"/>
  <c r="AU183"/>
  <c r="AU185"/>
  <c r="EM187"/>
  <c r="AU175"/>
  <c r="FK175" s="1"/>
  <c r="DO175"/>
  <c r="AU176"/>
  <c r="CQ177"/>
  <c r="AU178"/>
  <c r="FK178" s="1"/>
  <c r="BS182"/>
  <c r="BS184"/>
  <c r="BS186"/>
  <c r="CQ175"/>
  <c r="AU182"/>
  <c r="BS183"/>
  <c r="CQ176"/>
  <c r="AU177"/>
  <c r="FK177" s="1"/>
  <c r="AU180"/>
  <c r="BS181"/>
  <c r="AU184"/>
  <c r="BS185"/>
  <c r="AQ175"/>
  <c r="FG175" s="1"/>
  <c r="DK175"/>
  <c r="DK176"/>
  <c r="AQ179"/>
  <c r="AQ181"/>
  <c r="AQ183"/>
  <c r="FG183" s="1"/>
  <c r="AQ185"/>
  <c r="FG185" s="1"/>
  <c r="EI187"/>
  <c r="CM175"/>
  <c r="AQ176"/>
  <c r="FG176" s="1"/>
  <c r="CM177"/>
  <c r="AQ178"/>
  <c r="FG178" s="1"/>
  <c r="BO182"/>
  <c r="BO184"/>
  <c r="BO186"/>
  <c r="AQ177"/>
  <c r="FG177" s="1"/>
  <c r="AQ184"/>
  <c r="AQ180"/>
  <c r="BO181"/>
  <c r="EI175"/>
  <c r="BO178"/>
  <c r="BO179"/>
  <c r="CI175"/>
  <c r="DG176"/>
  <c r="AM179"/>
  <c r="AM181"/>
  <c r="AM183"/>
  <c r="AM185"/>
  <c r="FC185" s="1"/>
  <c r="EE187"/>
  <c r="AM176"/>
  <c r="FC176" s="1"/>
  <c r="CI177"/>
  <c r="AM178"/>
  <c r="FC178" s="1"/>
  <c r="BK182"/>
  <c r="BK184"/>
  <c r="GA184" s="1"/>
  <c r="BK186"/>
  <c r="EE175"/>
  <c r="AM182"/>
  <c r="BK183"/>
  <c r="DG175"/>
  <c r="EA175"/>
  <c r="DW175"/>
  <c r="CY176"/>
  <c r="BC182"/>
  <c r="BC184"/>
  <c r="BC186"/>
  <c r="AE175"/>
  <c r="CY175"/>
  <c r="AE176"/>
  <c r="EU176" s="1"/>
  <c r="CA177"/>
  <c r="AE178"/>
  <c r="EU178" s="1"/>
  <c r="AE180"/>
  <c r="AE182"/>
  <c r="AE184"/>
  <c r="DW187"/>
  <c r="BC178"/>
  <c r="AE179"/>
  <c r="AE181"/>
  <c r="BC181"/>
  <c r="FS181" s="1"/>
  <c r="Z175"/>
  <c r="EP175" s="1"/>
  <c r="CT175"/>
  <c r="CT176"/>
  <c r="AX182"/>
  <c r="FN182" s="1"/>
  <c r="AX184"/>
  <c r="FN184" s="1"/>
  <c r="AX186"/>
  <c r="BV175"/>
  <c r="Z176"/>
  <c r="EP176" s="1"/>
  <c r="BV177"/>
  <c r="Z178"/>
  <c r="Z180"/>
  <c r="Z182"/>
  <c r="EP182" s="1"/>
  <c r="Z184"/>
  <c r="Z177"/>
  <c r="AX181"/>
  <c r="Z183"/>
  <c r="AX185"/>
  <c r="BV176"/>
  <c r="HR173"/>
  <c r="IE172"/>
  <c r="HO167"/>
  <c r="EA167"/>
  <c r="CE169"/>
  <c r="HE164"/>
  <c r="IC163"/>
  <c r="HE163"/>
  <c r="HA164"/>
  <c r="HA163"/>
  <c r="HY163"/>
  <c r="GW164"/>
  <c r="GW163"/>
  <c r="GR164"/>
  <c r="GR163"/>
  <c r="HL163"/>
  <c r="EO163"/>
  <c r="AI163"/>
  <c r="EY163" s="1"/>
  <c r="DC163"/>
  <c r="EA163"/>
  <c r="AI165"/>
  <c r="EY165" s="1"/>
  <c r="AI164"/>
  <c r="EY164" s="1"/>
  <c r="DC164"/>
  <c r="CE165"/>
  <c r="HC161"/>
  <c r="HC160"/>
  <c r="IA160"/>
  <c r="GY161"/>
  <c r="GY160"/>
  <c r="HW160"/>
  <c r="GQ161"/>
  <c r="GQ160"/>
  <c r="HO160"/>
  <c r="HO172"/>
  <c r="GL161"/>
  <c r="GL160"/>
  <c r="HJ160"/>
  <c r="HB159"/>
  <c r="HB158"/>
  <c r="GX159"/>
  <c r="GX158"/>
  <c r="HV158"/>
  <c r="HC153"/>
  <c r="IA152"/>
  <c r="GY153"/>
  <c r="GY152"/>
  <c r="HW152"/>
  <c r="GQ153"/>
  <c r="GQ152"/>
  <c r="GL153"/>
  <c r="GL152"/>
  <c r="HJ152"/>
  <c r="FO163"/>
  <c r="FO151"/>
  <c r="HQ162"/>
  <c r="GS150"/>
  <c r="HQ150"/>
  <c r="GS151"/>
  <c r="HM162"/>
  <c r="GO151"/>
  <c r="HE145"/>
  <c r="IC145"/>
  <c r="HA145"/>
  <c r="HY145"/>
  <c r="GW145"/>
  <c r="HU145"/>
  <c r="GR145"/>
  <c r="HP145"/>
  <c r="GN145"/>
  <c r="HL145"/>
  <c r="HH147"/>
  <c r="HD144"/>
  <c r="IB144"/>
  <c r="IB156"/>
  <c r="GZ144"/>
  <c r="HX144"/>
  <c r="HX156"/>
  <c r="GV144"/>
  <c r="HT144"/>
  <c r="HT156"/>
  <c r="EW156"/>
  <c r="EW144"/>
  <c r="ES156"/>
  <c r="ES144"/>
  <c r="DC144"/>
  <c r="EA144"/>
  <c r="CE146"/>
  <c r="BG155"/>
  <c r="BG154"/>
  <c r="FW154" s="1"/>
  <c r="EA156"/>
  <c r="BG152"/>
  <c r="GR142"/>
  <c r="HP142"/>
  <c r="HP154"/>
  <c r="HL142"/>
  <c r="EW152"/>
  <c r="EW140"/>
  <c r="DQ140"/>
  <c r="DC140"/>
  <c r="EA140"/>
  <c r="EA152"/>
  <c r="DC141"/>
  <c r="CE142"/>
  <c r="BG141"/>
  <c r="FW141" s="1"/>
  <c r="CE141"/>
  <c r="AI142"/>
  <c r="EY142" s="1"/>
  <c r="HD137"/>
  <c r="IB137"/>
  <c r="HT137"/>
  <c r="GV137"/>
  <c r="HP137"/>
  <c r="GR137"/>
  <c r="GN137"/>
  <c r="HL137"/>
  <c r="FG149"/>
  <c r="FG137"/>
  <c r="FC149"/>
  <c r="FC137"/>
  <c r="EU149"/>
  <c r="EU137"/>
  <c r="EP149"/>
  <c r="EP137"/>
  <c r="FG147"/>
  <c r="FG135"/>
  <c r="FC147"/>
  <c r="FC135"/>
  <c r="EU147"/>
  <c r="EU135"/>
  <c r="EQ143"/>
  <c r="EQ131"/>
  <c r="HR127"/>
  <c r="GT127"/>
  <c r="GT128"/>
  <c r="HR139"/>
  <c r="GP127"/>
  <c r="GP128"/>
  <c r="HN127"/>
  <c r="GL127"/>
  <c r="HJ127"/>
  <c r="HJ139"/>
  <c r="FL139"/>
  <c r="HR124"/>
  <c r="GT125"/>
  <c r="HR136"/>
  <c r="GT124"/>
  <c r="HN124"/>
  <c r="HN136"/>
  <c r="GP124"/>
  <c r="GP125"/>
  <c r="HJ124"/>
  <c r="GL125"/>
  <c r="HJ136"/>
  <c r="FH136"/>
  <c r="FH124"/>
  <c r="EZ136"/>
  <c r="EZ124"/>
  <c r="HZ123"/>
  <c r="HZ135"/>
  <c r="HB124"/>
  <c r="HV123"/>
  <c r="GX123"/>
  <c r="HV135"/>
  <c r="GS123"/>
  <c r="HQ123"/>
  <c r="GO123"/>
  <c r="HM123"/>
  <c r="FQ123"/>
  <c r="FQ135"/>
  <c r="GM119"/>
  <c r="GM118"/>
  <c r="HK118"/>
  <c r="HK130"/>
  <c r="AU115"/>
  <c r="FK115" s="1"/>
  <c r="CQ115"/>
  <c r="DO115"/>
  <c r="AU117"/>
  <c r="AU119"/>
  <c r="FK131" s="1"/>
  <c r="BS124"/>
  <c r="BS125"/>
  <c r="CQ114"/>
  <c r="AU121"/>
  <c r="AU123"/>
  <c r="AU116"/>
  <c r="AU124"/>
  <c r="FK124" s="1"/>
  <c r="EM126"/>
  <c r="AU122"/>
  <c r="AU114"/>
  <c r="FK114" s="1"/>
  <c r="EM114"/>
  <c r="AU118"/>
  <c r="FK130" s="1"/>
  <c r="AU120"/>
  <c r="DO114"/>
  <c r="FH113"/>
  <c r="FH125"/>
  <c r="FD125"/>
  <c r="FD113"/>
  <c r="EZ113"/>
  <c r="EZ125"/>
  <c r="FU105"/>
  <c r="FU117"/>
  <c r="FQ105"/>
  <c r="FQ117"/>
  <c r="EO117"/>
  <c r="DC105"/>
  <c r="EA105"/>
  <c r="CE107"/>
  <c r="BG115"/>
  <c r="BG116"/>
  <c r="FW116" s="1"/>
  <c r="DC106"/>
  <c r="CE106"/>
  <c r="GF99"/>
  <c r="GF87"/>
  <c r="GB99"/>
  <c r="GB87"/>
  <c r="FX99"/>
  <c r="FX87"/>
  <c r="FT87"/>
  <c r="FT99"/>
  <c r="HD85"/>
  <c r="IB85"/>
  <c r="HD86"/>
  <c r="GZ85"/>
  <c r="HX85"/>
  <c r="GZ86"/>
  <c r="GV86"/>
  <c r="GV85"/>
  <c r="HT85"/>
  <c r="GR85"/>
  <c r="HP85"/>
  <c r="HL85"/>
  <c r="IC208"/>
  <c r="GL210"/>
  <c r="FQ194"/>
  <c r="HB186"/>
  <c r="ET180"/>
  <c r="ER109"/>
  <c r="BY185"/>
  <c r="AY184"/>
  <c r="AG184"/>
  <c r="CH183"/>
  <c r="GE183"/>
  <c r="AK183"/>
  <c r="BQ182"/>
  <c r="DI181"/>
  <c r="AA181"/>
  <c r="EQ181" s="1"/>
  <c r="FC180"/>
  <c r="AA177"/>
  <c r="BN173"/>
  <c r="GD173" s="1"/>
  <c r="GC169"/>
  <c r="FW164"/>
  <c r="AI154"/>
  <c r="FW133"/>
  <c r="EW131"/>
  <c r="FK129"/>
  <c r="GR119"/>
  <c r="EL212"/>
  <c r="DY212"/>
  <c r="DL212"/>
  <c r="CX212"/>
  <c r="CJ212"/>
  <c r="BS212"/>
  <c r="GI212" s="1"/>
  <c r="BM212"/>
  <c r="GC212" s="1"/>
  <c r="AR212"/>
  <c r="FH212" s="1"/>
  <c r="AC212"/>
  <c r="EF211"/>
  <c r="CD211"/>
  <c r="BM211"/>
  <c r="GC211" s="1"/>
  <c r="BF211"/>
  <c r="AX211"/>
  <c r="Y211"/>
  <c r="CS212" s="1"/>
  <c r="EN210"/>
  <c r="EJ210"/>
  <c r="EB210"/>
  <c r="CX210"/>
  <c r="BZ210"/>
  <c r="BR210"/>
  <c r="BB210"/>
  <c r="FB210"/>
  <c r="HE209"/>
  <c r="EL209"/>
  <c r="DJ209"/>
  <c r="BK209"/>
  <c r="GA209" s="1"/>
  <c r="BC209"/>
  <c r="FS209" s="1"/>
  <c r="AS209"/>
  <c r="AM209"/>
  <c r="AE209"/>
  <c r="HE208"/>
  <c r="DG208"/>
  <c r="CT208"/>
  <c r="CK208"/>
  <c r="BV208"/>
  <c r="BM208"/>
  <c r="AX208"/>
  <c r="FN208" s="1"/>
  <c r="AO208"/>
  <c r="AG208"/>
  <c r="Z208"/>
  <c r="CC210"/>
  <c r="D208"/>
  <c r="CI207"/>
  <c r="BV207"/>
  <c r="BM207"/>
  <c r="GC207" s="1"/>
  <c r="BE207"/>
  <c r="AX207"/>
  <c r="AG207"/>
  <c r="Y207"/>
  <c r="DM207"/>
  <c r="CK209"/>
  <c r="HP206"/>
  <c r="GT206"/>
  <c r="BO206"/>
  <c r="AX206"/>
  <c r="AQ206"/>
  <c r="FG206" s="1"/>
  <c r="EX206"/>
  <c r="Z206"/>
  <c r="HD205"/>
  <c r="GV205"/>
  <c r="DK205"/>
  <c r="CY205"/>
  <c r="CE205"/>
  <c r="BP205"/>
  <c r="GF205" s="1"/>
  <c r="BH205"/>
  <c r="IF204"/>
  <c r="HZ204"/>
  <c r="DC204"/>
  <c r="CY204"/>
  <c r="GR204"/>
  <c r="BS204"/>
  <c r="BC204"/>
  <c r="DJ201"/>
  <c r="DA201"/>
  <c r="CL201"/>
  <c r="BH201"/>
  <c r="DJ200"/>
  <c r="CL200"/>
  <c r="FD200"/>
  <c r="BO199"/>
  <c r="BB199"/>
  <c r="EB198"/>
  <c r="BB198"/>
  <c r="FR198" s="1"/>
  <c r="BB197"/>
  <c r="DP196"/>
  <c r="IA196"/>
  <c r="AT196"/>
  <c r="AG196"/>
  <c r="BO195"/>
  <c r="AX195"/>
  <c r="FN195" s="1"/>
  <c r="AJ195"/>
  <c r="HT194"/>
  <c r="CA194"/>
  <c r="BI194"/>
  <c r="FY194" s="1"/>
  <c r="AD194"/>
  <c r="DN193"/>
  <c r="BT193"/>
  <c r="GJ193" s="1"/>
  <c r="AO193"/>
  <c r="CW192"/>
  <c r="CB192"/>
  <c r="BR192"/>
  <c r="BD192"/>
  <c r="BM191"/>
  <c r="GC203" s="1"/>
  <c r="AH191"/>
  <c r="BQ190"/>
  <c r="AY190"/>
  <c r="IE189"/>
  <c r="CC189"/>
  <c r="GS190" s="1"/>
  <c r="BE189"/>
  <c r="Z189"/>
  <c r="EP189" s="1"/>
  <c r="AP188"/>
  <c r="FF188" s="1"/>
  <c r="GO187"/>
  <c r="BO187"/>
  <c r="AX187"/>
  <c r="HD186"/>
  <c r="CR186"/>
  <c r="BN186"/>
  <c r="AT187"/>
  <c r="AP187"/>
  <c r="AL187"/>
  <c r="AG187"/>
  <c r="EW187" s="1"/>
  <c r="AC187"/>
  <c r="ES187" s="1"/>
  <c r="EG185"/>
  <c r="CU185"/>
  <c r="BQ184"/>
  <c r="BD184"/>
  <c r="AM184"/>
  <c r="FC184" s="1"/>
  <c r="CW183"/>
  <c r="BT183"/>
  <c r="GJ183" s="1"/>
  <c r="FD183"/>
  <c r="DY182"/>
  <c r="BD182"/>
  <c r="AL182"/>
  <c r="FB182" s="1"/>
  <c r="CK180"/>
  <c r="BN180"/>
  <c r="BJ178"/>
  <c r="BA177"/>
  <c r="BN176"/>
  <c r="GD176" s="1"/>
  <c r="AY175"/>
  <c r="FO175" s="1"/>
  <c r="EG174"/>
  <c r="HY173"/>
  <c r="DH173"/>
  <c r="DJ171"/>
  <c r="HU170"/>
  <c r="BR169"/>
  <c r="BR165"/>
  <c r="EN163"/>
  <c r="HL161"/>
  <c r="CE152"/>
  <c r="FK128"/>
  <c r="EC212"/>
  <c r="DE212"/>
  <c r="GP211"/>
  <c r="DZ211"/>
  <c r="CD212"/>
  <c r="HK209"/>
  <c r="GM209"/>
  <c r="Y208"/>
  <c r="CQ210"/>
  <c r="DO208"/>
  <c r="CA210"/>
  <c r="CY208"/>
  <c r="EI207"/>
  <c r="CM209"/>
  <c r="DW207"/>
  <c r="CA209"/>
  <c r="HU206"/>
  <c r="GW206"/>
  <c r="HJ203"/>
  <c r="IB202"/>
  <c r="HD203"/>
  <c r="Y200"/>
  <c r="AT200"/>
  <c r="EL200"/>
  <c r="AT201"/>
  <c r="CP202"/>
  <c r="HF203" s="1"/>
  <c r="CP200"/>
  <c r="CP201"/>
  <c r="AT204"/>
  <c r="AT206"/>
  <c r="AT209"/>
  <c r="BR211"/>
  <c r="DN200"/>
  <c r="AT202"/>
  <c r="AT203"/>
  <c r="AL200"/>
  <c r="ED200"/>
  <c r="AL201"/>
  <c r="FB201" s="1"/>
  <c r="CH202"/>
  <c r="GX203" s="1"/>
  <c r="CH200"/>
  <c r="CH201"/>
  <c r="AL204"/>
  <c r="AL206"/>
  <c r="AL209"/>
  <c r="BJ211"/>
  <c r="AL203"/>
  <c r="DU200"/>
  <c r="BY202"/>
  <c r="CW200"/>
  <c r="BA211"/>
  <c r="Y197"/>
  <c r="EL197"/>
  <c r="DN197"/>
  <c r="DN198"/>
  <c r="CP199"/>
  <c r="BR208"/>
  <c r="GH208" s="1"/>
  <c r="CP198"/>
  <c r="ED197"/>
  <c r="DF197"/>
  <c r="DF198"/>
  <c r="CH199"/>
  <c r="BJ208"/>
  <c r="FZ208" s="1"/>
  <c r="CN197"/>
  <c r="CN198"/>
  <c r="EJ196"/>
  <c r="DL197"/>
  <c r="EJ208"/>
  <c r="CF197"/>
  <c r="CF198"/>
  <c r="EB196"/>
  <c r="DD197"/>
  <c r="EB208"/>
  <c r="BH206"/>
  <c r="HF193"/>
  <c r="CL194"/>
  <c r="BN201"/>
  <c r="EH193"/>
  <c r="DJ194"/>
  <c r="DJ193"/>
  <c r="CL195"/>
  <c r="DV193"/>
  <c r="BZ194"/>
  <c r="CX194"/>
  <c r="BB202"/>
  <c r="BB203"/>
  <c r="FG203"/>
  <c r="DA191"/>
  <c r="CC193"/>
  <c r="BE202"/>
  <c r="FU202" s="1"/>
  <c r="DM190"/>
  <c r="EK190"/>
  <c r="CO192"/>
  <c r="BQ199"/>
  <c r="BQ200"/>
  <c r="GG200" s="1"/>
  <c r="BQ201"/>
  <c r="CO190"/>
  <c r="AS195"/>
  <c r="FI195" s="1"/>
  <c r="DM191"/>
  <c r="DE190"/>
  <c r="EC190"/>
  <c r="CG192"/>
  <c r="BI199"/>
  <c r="FY199" s="1"/>
  <c r="BI200"/>
  <c r="BI201"/>
  <c r="CG190"/>
  <c r="AK195"/>
  <c r="FA195" s="1"/>
  <c r="DE191"/>
  <c r="CU190"/>
  <c r="AY199"/>
  <c r="AY200"/>
  <c r="FO200" s="1"/>
  <c r="AY201"/>
  <c r="BW190"/>
  <c r="GM191" s="1"/>
  <c r="AA195"/>
  <c r="DS190"/>
  <c r="BW192"/>
  <c r="AA193"/>
  <c r="DZ189"/>
  <c r="CD191"/>
  <c r="DB189"/>
  <c r="BF200"/>
  <c r="K189"/>
  <c r="BF199"/>
  <c r="FV199" s="1"/>
  <c r="DN188"/>
  <c r="BR197"/>
  <c r="BR198"/>
  <c r="EL187"/>
  <c r="AT193"/>
  <c r="AT195"/>
  <c r="AT197"/>
  <c r="EL199"/>
  <c r="AT188"/>
  <c r="AT194"/>
  <c r="DF188"/>
  <c r="BJ197"/>
  <c r="FZ197" s="1"/>
  <c r="BJ198"/>
  <c r="ED187"/>
  <c r="AL193"/>
  <c r="AL195"/>
  <c r="FB195" s="1"/>
  <c r="AL197"/>
  <c r="ED199"/>
  <c r="AL188"/>
  <c r="AL194"/>
  <c r="FB194" s="1"/>
  <c r="AL191"/>
  <c r="CW188"/>
  <c r="BA197"/>
  <c r="BA198"/>
  <c r="DU187"/>
  <c r="AC193"/>
  <c r="AC195"/>
  <c r="AC197"/>
  <c r="AC188"/>
  <c r="ES188" s="1"/>
  <c r="AC194"/>
  <c r="AC190"/>
  <c r="ES190" s="1"/>
  <c r="AC192"/>
  <c r="ES192" s="1"/>
  <c r="AC196"/>
  <c r="HJ186"/>
  <c r="DL187"/>
  <c r="BP196"/>
  <c r="AR186"/>
  <c r="EJ186"/>
  <c r="AR188"/>
  <c r="AR190"/>
  <c r="AR191"/>
  <c r="AR192"/>
  <c r="AR194"/>
  <c r="AR196"/>
  <c r="DL186"/>
  <c r="AR187"/>
  <c r="FH187" s="1"/>
  <c r="CN188"/>
  <c r="HD188" s="1"/>
  <c r="AR193"/>
  <c r="EJ198"/>
  <c r="AR195"/>
  <c r="BP195"/>
  <c r="GF195" s="1"/>
  <c r="AR197"/>
  <c r="BP197"/>
  <c r="DD187"/>
  <c r="BH196"/>
  <c r="AJ186"/>
  <c r="EB186"/>
  <c r="AJ188"/>
  <c r="AJ190"/>
  <c r="AJ191"/>
  <c r="AJ192"/>
  <c r="AJ194"/>
  <c r="AJ196"/>
  <c r="EZ196" s="1"/>
  <c r="DD186"/>
  <c r="AJ187"/>
  <c r="CF188"/>
  <c r="AJ193"/>
  <c r="EZ193" s="1"/>
  <c r="CY187"/>
  <c r="BC196"/>
  <c r="FS196" s="1"/>
  <c r="AE186"/>
  <c r="DW186"/>
  <c r="AE188"/>
  <c r="AE190"/>
  <c r="AE191"/>
  <c r="AE192"/>
  <c r="AE194"/>
  <c r="AE196"/>
  <c r="EU196" s="1"/>
  <c r="BC195"/>
  <c r="FS195" s="1"/>
  <c r="AE197"/>
  <c r="EU197" s="1"/>
  <c r="DW198"/>
  <c r="AE189"/>
  <c r="BC197"/>
  <c r="FS197" s="1"/>
  <c r="CK187"/>
  <c r="DI186"/>
  <c r="BM195"/>
  <c r="CK186"/>
  <c r="BM194"/>
  <c r="GC194" s="1"/>
  <c r="BM196"/>
  <c r="GC196" s="1"/>
  <c r="CB187"/>
  <c r="CZ186"/>
  <c r="BD195"/>
  <c r="CB186"/>
  <c r="BD194"/>
  <c r="DN184"/>
  <c r="BR193"/>
  <c r="GH193" s="1"/>
  <c r="EL183"/>
  <c r="CP185"/>
  <c r="DF184"/>
  <c r="BJ193"/>
  <c r="ED183"/>
  <c r="BJ194"/>
  <c r="DA184"/>
  <c r="BE193"/>
  <c r="DY183"/>
  <c r="HZ181"/>
  <c r="CO183"/>
  <c r="DM182"/>
  <c r="CO182"/>
  <c r="BQ191"/>
  <c r="BQ192"/>
  <c r="DM181"/>
  <c r="CG183"/>
  <c r="DE182"/>
  <c r="CG182"/>
  <c r="BI191"/>
  <c r="BI192"/>
  <c r="DE181"/>
  <c r="BW183"/>
  <c r="CU182"/>
  <c r="DS181"/>
  <c r="BW182"/>
  <c r="AY191"/>
  <c r="AY192"/>
  <c r="GY178"/>
  <c r="D178"/>
  <c r="CW178"/>
  <c r="DU178"/>
  <c r="BY180"/>
  <c r="AC182"/>
  <c r="BA182"/>
  <c r="CW179"/>
  <c r="HY175"/>
  <c r="AW174"/>
  <c r="AW176"/>
  <c r="DI175"/>
  <c r="CK174"/>
  <c r="HA175" s="1"/>
  <c r="AO180"/>
  <c r="AO182"/>
  <c r="FE182" s="1"/>
  <c r="AO184"/>
  <c r="EG186"/>
  <c r="AO175"/>
  <c r="FE175" s="1"/>
  <c r="CK176"/>
  <c r="AO177"/>
  <c r="FE177" s="1"/>
  <c r="BM183"/>
  <c r="BM185"/>
  <c r="AO178"/>
  <c r="FE178" s="1"/>
  <c r="AO181"/>
  <c r="AO185"/>
  <c r="AO174"/>
  <c r="AO176"/>
  <c r="FE176" s="1"/>
  <c r="BM182"/>
  <c r="AO179"/>
  <c r="FE179" s="1"/>
  <c r="DE175"/>
  <c r="AK175"/>
  <c r="AK180"/>
  <c r="AK182"/>
  <c r="AK184"/>
  <c r="FA184" s="1"/>
  <c r="EC186"/>
  <c r="EC174"/>
  <c r="CG176"/>
  <c r="AK177"/>
  <c r="BI183"/>
  <c r="BI185"/>
  <c r="CG174"/>
  <c r="DE174"/>
  <c r="CG175"/>
  <c r="AK179"/>
  <c r="FA179" s="1"/>
  <c r="AK178"/>
  <c r="BI184"/>
  <c r="AK176"/>
  <c r="FA176" s="1"/>
  <c r="AA174"/>
  <c r="DS174"/>
  <c r="AA176"/>
  <c r="EQ176" s="1"/>
  <c r="AA178"/>
  <c r="AA180"/>
  <c r="AA182"/>
  <c r="AA184"/>
  <c r="DS186"/>
  <c r="CU174"/>
  <c r="AY183"/>
  <c r="AY185"/>
  <c r="BW174"/>
  <c r="AA179"/>
  <c r="EQ179" s="1"/>
  <c r="CU175"/>
  <c r="AA175"/>
  <c r="HP172"/>
  <c r="CP172"/>
  <c r="HF173" s="1"/>
  <c r="EL170"/>
  <c r="DN171"/>
  <c r="BR179"/>
  <c r="GH191" s="1"/>
  <c r="BR181"/>
  <c r="DN170"/>
  <c r="CP171"/>
  <c r="BR177"/>
  <c r="GH177" s="1"/>
  <c r="BR178"/>
  <c r="BR180"/>
  <c r="EL182"/>
  <c r="BR176"/>
  <c r="GH176" s="1"/>
  <c r="CH172"/>
  <c r="BJ171"/>
  <c r="FZ171" s="1"/>
  <c r="AL172"/>
  <c r="FB172" s="1"/>
  <c r="BJ174"/>
  <c r="FZ174" s="1"/>
  <c r="BJ179"/>
  <c r="FZ179" s="1"/>
  <c r="BJ181"/>
  <c r="FZ181" s="1"/>
  <c r="BJ173"/>
  <c r="FZ173" s="1"/>
  <c r="BJ177"/>
  <c r="FZ177" s="1"/>
  <c r="DF170"/>
  <c r="DF171"/>
  <c r="BJ172"/>
  <c r="FZ172" s="1"/>
  <c r="BJ176"/>
  <c r="FZ176" s="1"/>
  <c r="D170"/>
  <c r="CW171"/>
  <c r="AC171"/>
  <c r="ES171" s="1"/>
  <c r="BY172"/>
  <c r="GO173" s="1"/>
  <c r="BA173"/>
  <c r="FQ173" s="1"/>
  <c r="BA176"/>
  <c r="FQ176" s="1"/>
  <c r="BA178"/>
  <c r="BA179"/>
  <c r="FQ179" s="1"/>
  <c r="BA181"/>
  <c r="FQ181" s="1"/>
  <c r="DU170"/>
  <c r="AC173"/>
  <c r="ES173" s="1"/>
  <c r="BA175"/>
  <c r="FQ175" s="1"/>
  <c r="BY170"/>
  <c r="DU182"/>
  <c r="CW170"/>
  <c r="BA171"/>
  <c r="FQ171" s="1"/>
  <c r="AC172"/>
  <c r="ES172" s="1"/>
  <c r="IF166"/>
  <c r="GR166"/>
  <c r="HP166"/>
  <c r="ID164"/>
  <c r="HV164"/>
  <c r="GX164"/>
  <c r="Y164"/>
  <c r="DN165"/>
  <c r="CP166"/>
  <c r="HF167" s="1"/>
  <c r="EL164"/>
  <c r="BR175"/>
  <c r="BR173"/>
  <c r="BR171"/>
  <c r="AT172"/>
  <c r="EL176"/>
  <c r="Y158"/>
  <c r="BR168"/>
  <c r="CP159"/>
  <c r="DN159"/>
  <c r="EL158"/>
  <c r="CP160"/>
  <c r="BR164"/>
  <c r="DN158"/>
  <c r="AT160"/>
  <c r="BR167"/>
  <c r="DQ150"/>
  <c r="AW150"/>
  <c r="CS150"/>
  <c r="IF149"/>
  <c r="GZ149"/>
  <c r="HX149"/>
  <c r="HE148"/>
  <c r="IC148"/>
  <c r="IC160"/>
  <c r="GW148"/>
  <c r="HU148"/>
  <c r="HU160"/>
  <c r="GR148"/>
  <c r="HP148"/>
  <c r="HP160"/>
  <c r="GN148"/>
  <c r="HL148"/>
  <c r="FU160"/>
  <c r="FU148"/>
  <c r="GG151"/>
  <c r="GG139"/>
  <c r="FY151"/>
  <c r="FY139"/>
  <c r="HE133"/>
  <c r="IC133"/>
  <c r="GW133"/>
  <c r="HU133"/>
  <c r="FP130"/>
  <c r="FP142"/>
  <c r="FI142"/>
  <c r="FI130"/>
  <c r="FA142"/>
  <c r="FA130"/>
  <c r="GU124"/>
  <c r="HE119"/>
  <c r="IC119"/>
  <c r="GW119"/>
  <c r="HU131"/>
  <c r="FI121"/>
  <c r="FI109"/>
  <c r="FA121"/>
  <c r="FA109"/>
  <c r="FH97"/>
  <c r="FH109"/>
  <c r="FD97"/>
  <c r="FD109"/>
  <c r="EP109"/>
  <c r="EP97"/>
  <c r="HN90"/>
  <c r="GP90"/>
  <c r="HG71"/>
  <c r="GY72"/>
  <c r="GY71"/>
  <c r="HW83"/>
  <c r="HW71"/>
  <c r="GQ72"/>
  <c r="HO83"/>
  <c r="HO71"/>
  <c r="GQ71"/>
  <c r="FV71"/>
  <c r="FV83"/>
  <c r="HA24"/>
  <c r="HY24"/>
  <c r="HA25"/>
  <c r="HY36"/>
  <c r="EP23"/>
  <c r="EP35"/>
  <c r="HB14"/>
  <c r="HB13"/>
  <c r="GX14"/>
  <c r="GX13"/>
  <c r="GP14"/>
  <c r="GP13"/>
  <c r="AV211"/>
  <c r="CR211"/>
  <c r="DP210"/>
  <c r="BT211"/>
  <c r="AR211"/>
  <c r="CN211"/>
  <c r="CN210"/>
  <c r="CN212"/>
  <c r="AN211"/>
  <c r="CJ211"/>
  <c r="AN210"/>
  <c r="AJ211"/>
  <c r="CF211"/>
  <c r="AJ212"/>
  <c r="EZ212" s="1"/>
  <c r="EM209"/>
  <c r="CQ211"/>
  <c r="HG212" s="1"/>
  <c r="EI209"/>
  <c r="DK210"/>
  <c r="DW209"/>
  <c r="CA211"/>
  <c r="DR209"/>
  <c r="CT210"/>
  <c r="EK206"/>
  <c r="DM206"/>
  <c r="EC206"/>
  <c r="CG208"/>
  <c r="D206"/>
  <c r="DU206"/>
  <c r="CW206"/>
  <c r="EO205"/>
  <c r="CO207"/>
  <c r="DM205"/>
  <c r="CC207"/>
  <c r="DY205"/>
  <c r="D205"/>
  <c r="BY207"/>
  <c r="CW205"/>
  <c r="CQ204"/>
  <c r="CQ206"/>
  <c r="BS207"/>
  <c r="AU208"/>
  <c r="AU205"/>
  <c r="CQ205"/>
  <c r="AU206"/>
  <c r="BS206"/>
  <c r="AU207"/>
  <c r="AU209"/>
  <c r="BS209"/>
  <c r="GI209" s="1"/>
  <c r="CM204"/>
  <c r="CM206"/>
  <c r="BO207"/>
  <c r="AQ208"/>
  <c r="FG208" s="1"/>
  <c r="EI204"/>
  <c r="BO208"/>
  <c r="BO211"/>
  <c r="GE211" s="1"/>
  <c r="CI204"/>
  <c r="CI206"/>
  <c r="BK207"/>
  <c r="GA207" s="1"/>
  <c r="AM208"/>
  <c r="AM204"/>
  <c r="FC204" s="1"/>
  <c r="DG204"/>
  <c r="BK210"/>
  <c r="GA210" s="1"/>
  <c r="BK212"/>
  <c r="CA204"/>
  <c r="AE205"/>
  <c r="CA206"/>
  <c r="AE207"/>
  <c r="BC205"/>
  <c r="CA205"/>
  <c r="BC207"/>
  <c r="FS207" s="1"/>
  <c r="AE208"/>
  <c r="EU208" s="1"/>
  <c r="BC208"/>
  <c r="FS208" s="1"/>
  <c r="BC211"/>
  <c r="BV204"/>
  <c r="Z205"/>
  <c r="EP205" s="1"/>
  <c r="BV206"/>
  <c r="Z207"/>
  <c r="EP207" s="1"/>
  <c r="Z204"/>
  <c r="EP204" s="1"/>
  <c r="DR204"/>
  <c r="AX210"/>
  <c r="FN210" s="1"/>
  <c r="GM203"/>
  <c r="HK203"/>
  <c r="DY203"/>
  <c r="CC205"/>
  <c r="D203"/>
  <c r="DU203"/>
  <c r="BY205"/>
  <c r="IC202"/>
  <c r="GS198"/>
  <c r="HQ198"/>
  <c r="DA198"/>
  <c r="DY198"/>
  <c r="AG200"/>
  <c r="AG201"/>
  <c r="AG198"/>
  <c r="EW198" s="1"/>
  <c r="AG202"/>
  <c r="AG204"/>
  <c r="AG206"/>
  <c r="BE208"/>
  <c r="AG209"/>
  <c r="EW209" s="1"/>
  <c r="BE203"/>
  <c r="BE204"/>
  <c r="D198"/>
  <c r="CW198"/>
  <c r="DU198"/>
  <c r="AC200"/>
  <c r="AC201"/>
  <c r="BY200"/>
  <c r="AC204"/>
  <c r="AC206"/>
  <c r="BA208"/>
  <c r="AC209"/>
  <c r="GL196"/>
  <c r="EK196"/>
  <c r="DM197"/>
  <c r="DM196"/>
  <c r="CO197"/>
  <c r="CO198"/>
  <c r="BQ206"/>
  <c r="EG196"/>
  <c r="DI197"/>
  <c r="BM206"/>
  <c r="EC196"/>
  <c r="DE197"/>
  <c r="DE196"/>
  <c r="CG197"/>
  <c r="CG198"/>
  <c r="HU210" s="1"/>
  <c r="BI206"/>
  <c r="BI205"/>
  <c r="BI207"/>
  <c r="K196"/>
  <c r="DX196"/>
  <c r="CB197"/>
  <c r="CB198"/>
  <c r="CZ197"/>
  <c r="BD206"/>
  <c r="FT206" s="1"/>
  <c r="DX208"/>
  <c r="DS196"/>
  <c r="BW197"/>
  <c r="BW198"/>
  <c r="CU197"/>
  <c r="AY206"/>
  <c r="FO206" s="1"/>
  <c r="DS208"/>
  <c r="CU196"/>
  <c r="GZ194"/>
  <c r="CR195"/>
  <c r="HH196" s="1"/>
  <c r="EN194"/>
  <c r="DP195"/>
  <c r="Y194"/>
  <c r="EO206" s="1"/>
  <c r="CR194"/>
  <c r="DP194"/>
  <c r="BT205"/>
  <c r="EN206"/>
  <c r="CN195"/>
  <c r="EJ194"/>
  <c r="DL195"/>
  <c r="DL194"/>
  <c r="CN196"/>
  <c r="BP204"/>
  <c r="CJ195"/>
  <c r="EF194"/>
  <c r="DH195"/>
  <c r="CJ196"/>
  <c r="CF195"/>
  <c r="EB194"/>
  <c r="DD195"/>
  <c r="DD194"/>
  <c r="CF196"/>
  <c r="EM193"/>
  <c r="DO194"/>
  <c r="CQ195"/>
  <c r="BS202"/>
  <c r="GI202" s="1"/>
  <c r="BS203"/>
  <c r="DO193"/>
  <c r="BS198"/>
  <c r="GI198" s="1"/>
  <c r="BS199"/>
  <c r="GI199" s="1"/>
  <c r="EI193"/>
  <c r="DK194"/>
  <c r="CM195"/>
  <c r="BO202"/>
  <c r="GE202" s="1"/>
  <c r="BO203"/>
  <c r="CM194"/>
  <c r="BO201"/>
  <c r="EE193"/>
  <c r="DG194"/>
  <c r="CI195"/>
  <c r="BK202"/>
  <c r="BK203"/>
  <c r="GA203" s="1"/>
  <c r="AM194"/>
  <c r="CI194"/>
  <c r="BK200"/>
  <c r="BK201"/>
  <c r="GA201" s="1"/>
  <c r="BK204"/>
  <c r="CY194"/>
  <c r="BC202"/>
  <c r="BC203"/>
  <c r="CA195"/>
  <c r="CT194"/>
  <c r="AX202"/>
  <c r="AX203"/>
  <c r="FN203" s="1"/>
  <c r="BV195"/>
  <c r="DR193"/>
  <c r="BV194"/>
  <c r="CT193"/>
  <c r="AX200"/>
  <c r="AX201"/>
  <c r="AX204"/>
  <c r="HD192"/>
  <c r="HP188"/>
  <c r="AV189"/>
  <c r="FL189" s="1"/>
  <c r="DP189"/>
  <c r="EN188"/>
  <c r="DP188"/>
  <c r="AR189"/>
  <c r="DL189"/>
  <c r="EJ188"/>
  <c r="BP199"/>
  <c r="EJ200"/>
  <c r="AN189"/>
  <c r="DH189"/>
  <c r="EF188"/>
  <c r="AJ189"/>
  <c r="DD189"/>
  <c r="EB188"/>
  <c r="BH199"/>
  <c r="DD188"/>
  <c r="BH198"/>
  <c r="DW188"/>
  <c r="CA190"/>
  <c r="DR188"/>
  <c r="AX199"/>
  <c r="FN199" s="1"/>
  <c r="GP187"/>
  <c r="DF186"/>
  <c r="BJ195"/>
  <c r="FZ207" s="1"/>
  <c r="ED185"/>
  <c r="CH187"/>
  <c r="CW186"/>
  <c r="BA195"/>
  <c r="DU185"/>
  <c r="BA196"/>
  <c r="CQ186"/>
  <c r="DO185"/>
  <c r="BS194"/>
  <c r="CQ185"/>
  <c r="EM196"/>
  <c r="DO184"/>
  <c r="CD186"/>
  <c r="DB185"/>
  <c r="BF194"/>
  <c r="DZ184"/>
  <c r="CD185"/>
  <c r="BF195"/>
  <c r="HT182"/>
  <c r="GV182"/>
  <c r="DN182"/>
  <c r="EL181"/>
  <c r="CP181"/>
  <c r="DN181"/>
  <c r="CP183"/>
  <c r="CW182"/>
  <c r="DU181"/>
  <c r="BA190"/>
  <c r="BA192"/>
  <c r="FQ192" s="1"/>
  <c r="CO181"/>
  <c r="DM180"/>
  <c r="DM179"/>
  <c r="CO180"/>
  <c r="CB181"/>
  <c r="CZ180"/>
  <c r="CZ179"/>
  <c r="CB180"/>
  <c r="HG178"/>
  <c r="HC172"/>
  <c r="IA172"/>
  <c r="HC173"/>
  <c r="EN172"/>
  <c r="DP172"/>
  <c r="AV173"/>
  <c r="DP173"/>
  <c r="BT179"/>
  <c r="BT172"/>
  <c r="CR172"/>
  <c r="CR174"/>
  <c r="BT175"/>
  <c r="EB172"/>
  <c r="DD173"/>
  <c r="CF174"/>
  <c r="DD172"/>
  <c r="BH173"/>
  <c r="FX173" s="1"/>
  <c r="BH177"/>
  <c r="BH181"/>
  <c r="FX181" s="1"/>
  <c r="CF172"/>
  <c r="HJ171"/>
  <c r="HR169"/>
  <c r="EK168"/>
  <c r="CO169"/>
  <c r="DM169"/>
  <c r="BQ169"/>
  <c r="GG169" s="1"/>
  <c r="AS171"/>
  <c r="FI171" s="1"/>
  <c r="BQ173"/>
  <c r="GG173" s="1"/>
  <c r="BQ176"/>
  <c r="BQ178"/>
  <c r="EK180"/>
  <c r="CO168"/>
  <c r="AS173"/>
  <c r="FI173" s="1"/>
  <c r="BQ175"/>
  <c r="GG175" s="1"/>
  <c r="BQ179"/>
  <c r="GG179" s="1"/>
  <c r="BQ171"/>
  <c r="GG171" s="1"/>
  <c r="AS172"/>
  <c r="FI172" s="1"/>
  <c r="CO170"/>
  <c r="BQ177"/>
  <c r="GG177" s="1"/>
  <c r="AS169"/>
  <c r="FI169" s="1"/>
  <c r="EG168"/>
  <c r="CK169"/>
  <c r="DI169"/>
  <c r="DI168"/>
  <c r="CK170"/>
  <c r="AO173"/>
  <c r="FE173" s="1"/>
  <c r="BM175"/>
  <c r="GC175" s="1"/>
  <c r="BM176"/>
  <c r="GC176" s="1"/>
  <c r="BM178"/>
  <c r="EG180"/>
  <c r="AO169"/>
  <c r="FE169" s="1"/>
  <c r="BM179"/>
  <c r="GC179" s="1"/>
  <c r="AO171"/>
  <c r="FE171" s="1"/>
  <c r="BM173"/>
  <c r="GC173" s="1"/>
  <c r="BM177"/>
  <c r="GC177" s="1"/>
  <c r="BM171"/>
  <c r="GC171" s="1"/>
  <c r="AO172"/>
  <c r="FE172" s="1"/>
  <c r="CE170"/>
  <c r="DC168"/>
  <c r="EA168"/>
  <c r="HN167"/>
  <c r="HO165"/>
  <c r="GQ165"/>
  <c r="HC164"/>
  <c r="IA164"/>
  <c r="GU164"/>
  <c r="CQ166"/>
  <c r="HG167" s="1"/>
  <c r="BS175"/>
  <c r="AU164"/>
  <c r="AU170"/>
  <c r="BS172"/>
  <c r="AU173"/>
  <c r="DO164"/>
  <c r="AU172"/>
  <c r="BS174"/>
  <c r="GI174" s="1"/>
  <c r="AU171"/>
  <c r="CQ165"/>
  <c r="AU168"/>
  <c r="IF159"/>
  <c r="GO160"/>
  <c r="HM159"/>
  <c r="BX154"/>
  <c r="CV154"/>
  <c r="AZ164"/>
  <c r="BX155"/>
  <c r="CV153"/>
  <c r="DT153"/>
  <c r="GE163"/>
  <c r="GE151"/>
  <c r="CV152"/>
  <c r="AZ162"/>
  <c r="CV151"/>
  <c r="BX153"/>
  <c r="DT163"/>
  <c r="DT151"/>
  <c r="GO148"/>
  <c r="HM148"/>
  <c r="HM160"/>
  <c r="GB146"/>
  <c r="GB158"/>
  <c r="HD142"/>
  <c r="IB142"/>
  <c r="IB154"/>
  <c r="GV142"/>
  <c r="HT142"/>
  <c r="HT154"/>
  <c r="IE138"/>
  <c r="HH134"/>
  <c r="HE129"/>
  <c r="IC129"/>
  <c r="HU129"/>
  <c r="GW129"/>
  <c r="HU141"/>
  <c r="DC119"/>
  <c r="EA119"/>
  <c r="CE121"/>
  <c r="BG129"/>
  <c r="EA131"/>
  <c r="BG130"/>
  <c r="FW130" s="1"/>
  <c r="AI120"/>
  <c r="DC120"/>
  <c r="Y90"/>
  <c r="AT90"/>
  <c r="FJ90" s="1"/>
  <c r="DN91"/>
  <c r="AT92"/>
  <c r="AT97"/>
  <c r="FJ97" s="1"/>
  <c r="BR99"/>
  <c r="AT101"/>
  <c r="EL102"/>
  <c r="DN90"/>
  <c r="EL90"/>
  <c r="AT91"/>
  <c r="AT94"/>
  <c r="AT99"/>
  <c r="AT100"/>
  <c r="BR101"/>
  <c r="CP92"/>
  <c r="CP91"/>
  <c r="BR100"/>
  <c r="AT95"/>
  <c r="AT96"/>
  <c r="AT98"/>
  <c r="BR95"/>
  <c r="BR90"/>
  <c r="CP90"/>
  <c r="AT93"/>
  <c r="AZ82"/>
  <c r="DT71"/>
  <c r="BX73"/>
  <c r="AB71"/>
  <c r="CV71"/>
  <c r="DT83"/>
  <c r="DA210"/>
  <c r="AG211"/>
  <c r="CC212"/>
  <c r="D210"/>
  <c r="CW210"/>
  <c r="AC210"/>
  <c r="ES210" s="1"/>
  <c r="DM209"/>
  <c r="EK209"/>
  <c r="DE209"/>
  <c r="CG211"/>
  <c r="D209"/>
  <c r="CW209"/>
  <c r="DU209"/>
  <c r="DN208"/>
  <c r="EL208"/>
  <c r="CP209"/>
  <c r="DF208"/>
  <c r="CH210"/>
  <c r="CX208"/>
  <c r="DV208"/>
  <c r="BZ209"/>
  <c r="GP205"/>
  <c r="EM205"/>
  <c r="CQ207"/>
  <c r="DC205"/>
  <c r="DW205"/>
  <c r="CA207"/>
  <c r="GZ204"/>
  <c r="EK204"/>
  <c r="CO205"/>
  <c r="DM204"/>
  <c r="EG204"/>
  <c r="CK205"/>
  <c r="CK206"/>
  <c r="EC204"/>
  <c r="CG205"/>
  <c r="D204"/>
  <c r="DU204"/>
  <c r="HK202"/>
  <c r="DA202"/>
  <c r="DY202"/>
  <c r="CC204"/>
  <c r="D202"/>
  <c r="CW202"/>
  <c r="DU202"/>
  <c r="BY203"/>
  <c r="GO204" s="1"/>
  <c r="BA212"/>
  <c r="AH201"/>
  <c r="DZ201"/>
  <c r="CD202"/>
  <c r="DB201"/>
  <c r="K201"/>
  <c r="DB202"/>
  <c r="AH203"/>
  <c r="AH208"/>
  <c r="AH202"/>
  <c r="EX202" s="1"/>
  <c r="BF212"/>
  <c r="FV212" s="1"/>
  <c r="AD201"/>
  <c r="DV201"/>
  <c r="BZ202"/>
  <c r="CX201"/>
  <c r="AD208"/>
  <c r="AD205"/>
  <c r="AD206"/>
  <c r="ET206" s="1"/>
  <c r="BB206"/>
  <c r="FR206" s="1"/>
  <c r="AD207"/>
  <c r="AD209"/>
  <c r="BB209"/>
  <c r="FR209" s="1"/>
  <c r="DM200"/>
  <c r="EK200"/>
  <c r="BQ210"/>
  <c r="BM210"/>
  <c r="CK202"/>
  <c r="AO206"/>
  <c r="AO209"/>
  <c r="EC200"/>
  <c r="BI210"/>
  <c r="AK201"/>
  <c r="FA201" s="1"/>
  <c r="DE201"/>
  <c r="AK205"/>
  <c r="AK207"/>
  <c r="AK208"/>
  <c r="BI208"/>
  <c r="BI211"/>
  <c r="K200"/>
  <c r="AI207" s="1"/>
  <c r="CZ201"/>
  <c r="BD210"/>
  <c r="CZ200"/>
  <c r="DX200"/>
  <c r="CB202"/>
  <c r="AF204"/>
  <c r="DS200"/>
  <c r="AY210"/>
  <c r="AA201"/>
  <c r="EQ201" s="1"/>
  <c r="CU201"/>
  <c r="HU199"/>
  <c r="GW199"/>
  <c r="IE196"/>
  <c r="HD191"/>
  <c r="IB203"/>
  <c r="DP190"/>
  <c r="EN202"/>
  <c r="CR191"/>
  <c r="BT200"/>
  <c r="BT201"/>
  <c r="DH190"/>
  <c r="CJ192"/>
  <c r="EF190"/>
  <c r="DD190"/>
  <c r="EB190"/>
  <c r="CF191"/>
  <c r="Y189"/>
  <c r="EL189"/>
  <c r="CP191"/>
  <c r="ID203" s="1"/>
  <c r="BR199"/>
  <c r="GH199" s="1"/>
  <c r="BR200"/>
  <c r="DN189"/>
  <c r="EH189"/>
  <c r="CL191"/>
  <c r="BN199"/>
  <c r="BN200"/>
  <c r="DJ190"/>
  <c r="ED189"/>
  <c r="CH191"/>
  <c r="HV203" s="1"/>
  <c r="BJ199"/>
  <c r="BJ200"/>
  <c r="FZ200" s="1"/>
  <c r="DF189"/>
  <c r="HK188"/>
  <c r="HW187"/>
  <c r="DP183"/>
  <c r="BT192"/>
  <c r="EN182"/>
  <c r="DP182"/>
  <c r="DL183"/>
  <c r="BP192"/>
  <c r="EJ182"/>
  <c r="CN184"/>
  <c r="HD185" s="1"/>
  <c r="DH183"/>
  <c r="BL192"/>
  <c r="EF182"/>
  <c r="DH182"/>
  <c r="BL193"/>
  <c r="DD183"/>
  <c r="BH192"/>
  <c r="EB182"/>
  <c r="CF184"/>
  <c r="CY183"/>
  <c r="BC192"/>
  <c r="DW182"/>
  <c r="CY182"/>
  <c r="CT183"/>
  <c r="AX192"/>
  <c r="DR182"/>
  <c r="BV184"/>
  <c r="AX193"/>
  <c r="DP181"/>
  <c r="BT190"/>
  <c r="BT191"/>
  <c r="GJ191" s="1"/>
  <c r="EN180"/>
  <c r="BT189"/>
  <c r="GJ189" s="1"/>
  <c r="CR180"/>
  <c r="HH181" s="1"/>
  <c r="DP180"/>
  <c r="DL181"/>
  <c r="BP190"/>
  <c r="BP191"/>
  <c r="EJ180"/>
  <c r="CN180"/>
  <c r="DL180"/>
  <c r="DH181"/>
  <c r="BL190"/>
  <c r="BL191"/>
  <c r="GB191" s="1"/>
  <c r="EF180"/>
  <c r="DD181"/>
  <c r="BH190"/>
  <c r="BH191"/>
  <c r="FX191" s="1"/>
  <c r="EB180"/>
  <c r="CF180"/>
  <c r="DD180"/>
  <c r="CY181"/>
  <c r="BC190"/>
  <c r="BC191"/>
  <c r="DW180"/>
  <c r="BC189"/>
  <c r="CA182"/>
  <c r="CT181"/>
  <c r="AX190"/>
  <c r="FN190" s="1"/>
  <c r="AX191"/>
  <c r="FN191" s="1"/>
  <c r="DR180"/>
  <c r="AX189"/>
  <c r="BV180"/>
  <c r="HW179"/>
  <c r="GY179"/>
  <c r="DZ177"/>
  <c r="CD178"/>
  <c r="DB178"/>
  <c r="BF188"/>
  <c r="FV188" s="1"/>
  <c r="CD179"/>
  <c r="BF179"/>
  <c r="AH180"/>
  <c r="BF181"/>
  <c r="BF183"/>
  <c r="BF185"/>
  <c r="AH178"/>
  <c r="K177"/>
  <c r="DV177"/>
  <c r="BZ178"/>
  <c r="CX178"/>
  <c r="BB188"/>
  <c r="FR188" s="1"/>
  <c r="CX177"/>
  <c r="BB187"/>
  <c r="BZ177"/>
  <c r="BB179"/>
  <c r="FR179" s="1"/>
  <c r="BZ179"/>
  <c r="DM171"/>
  <c r="CO172"/>
  <c r="IC184" s="1"/>
  <c r="EK182"/>
  <c r="EK170"/>
  <c r="BQ181"/>
  <c r="CO171"/>
  <c r="DM170"/>
  <c r="BQ180"/>
  <c r="DI171"/>
  <c r="EG170"/>
  <c r="EG182"/>
  <c r="DI170"/>
  <c r="CK171"/>
  <c r="BM181"/>
  <c r="GC181" s="1"/>
  <c r="CK172"/>
  <c r="HA173" s="1"/>
  <c r="BM180"/>
  <c r="DE171"/>
  <c r="DE170"/>
  <c r="CG171"/>
  <c r="EC182"/>
  <c r="BI181"/>
  <c r="CG172"/>
  <c r="HU184" s="1"/>
  <c r="BI180"/>
  <c r="DC170"/>
  <c r="EA170"/>
  <c r="DQ169"/>
  <c r="EO169"/>
  <c r="CS169"/>
  <c r="FB162"/>
  <c r="FB174"/>
  <c r="EP162"/>
  <c r="EP174"/>
  <c r="EO161"/>
  <c r="DC161"/>
  <c r="EA161"/>
  <c r="CE163"/>
  <c r="CE162"/>
  <c r="DC162"/>
  <c r="HE158"/>
  <c r="HE157"/>
  <c r="HA158"/>
  <c r="HA157"/>
  <c r="HY157"/>
  <c r="GW158"/>
  <c r="GW157"/>
  <c r="HU157"/>
  <c r="GR158"/>
  <c r="GR157"/>
  <c r="HP157"/>
  <c r="HL157"/>
  <c r="GM157"/>
  <c r="GM156"/>
  <c r="HK156"/>
  <c r="CQ157"/>
  <c r="IE169" s="1"/>
  <c r="DO157"/>
  <c r="BS167"/>
  <c r="EM156"/>
  <c r="CQ158"/>
  <c r="EM168"/>
  <c r="CQ156"/>
  <c r="AU158"/>
  <c r="FI162"/>
  <c r="FI150"/>
  <c r="FE162"/>
  <c r="FE150"/>
  <c r="FA162"/>
  <c r="FA150"/>
  <c r="EV162"/>
  <c r="EV150"/>
  <c r="ER162"/>
  <c r="ER150"/>
  <c r="AV152"/>
  <c r="FL152" s="1"/>
  <c r="CR152"/>
  <c r="AV154"/>
  <c r="FL154" s="1"/>
  <c r="AV156"/>
  <c r="FL156" s="1"/>
  <c r="AV158"/>
  <c r="FL158" s="1"/>
  <c r="AV160"/>
  <c r="EN162"/>
  <c r="AV150"/>
  <c r="CR150"/>
  <c r="EN150"/>
  <c r="AV151"/>
  <c r="BT159"/>
  <c r="DP150"/>
  <c r="AV153"/>
  <c r="AV155"/>
  <c r="AV159"/>
  <c r="CR151"/>
  <c r="AV161"/>
  <c r="AV157"/>
  <c r="AB152"/>
  <c r="ER152" s="1"/>
  <c r="BX152"/>
  <c r="AB154"/>
  <c r="ER154" s="1"/>
  <c r="AB156"/>
  <c r="ER156" s="1"/>
  <c r="AB158"/>
  <c r="ER158" s="1"/>
  <c r="AB160"/>
  <c r="DT162"/>
  <c r="CV150"/>
  <c r="AB151"/>
  <c r="AB157"/>
  <c r="ER157" s="1"/>
  <c r="AB161"/>
  <c r="DT150"/>
  <c r="AZ159"/>
  <c r="BX150"/>
  <c r="AB155"/>
  <c r="ER155" s="1"/>
  <c r="BX151"/>
  <c r="AB153"/>
  <c r="AZ161"/>
  <c r="FP161" s="1"/>
  <c r="AB159"/>
  <c r="FU157"/>
  <c r="FU145"/>
  <c r="FQ145"/>
  <c r="FQ157"/>
  <c r="CS147"/>
  <c r="DC145"/>
  <c r="EA145"/>
  <c r="CE147"/>
  <c r="BG156"/>
  <c r="FI143"/>
  <c r="FI155"/>
  <c r="FE143"/>
  <c r="FE155"/>
  <c r="FA155"/>
  <c r="FA143"/>
  <c r="EV143"/>
  <c r="EV155"/>
  <c r="EQ147"/>
  <c r="EQ135"/>
  <c r="Y135"/>
  <c r="DN135"/>
  <c r="EL135"/>
  <c r="CP137"/>
  <c r="BR146"/>
  <c r="EL147"/>
  <c r="GZ134"/>
  <c r="HX134"/>
  <c r="GV134"/>
  <c r="HT134"/>
  <c r="GR134"/>
  <c r="HP134"/>
  <c r="HL134"/>
  <c r="GN134"/>
  <c r="GF130"/>
  <c r="GF142"/>
  <c r="GB130"/>
  <c r="GB142"/>
  <c r="FX130"/>
  <c r="FX142"/>
  <c r="FC127"/>
  <c r="FC139"/>
  <c r="EU127"/>
  <c r="EU139"/>
  <c r="EQ127"/>
  <c r="EQ139"/>
  <c r="EL127"/>
  <c r="CP129"/>
  <c r="DN127"/>
  <c r="CP127"/>
  <c r="AT128"/>
  <c r="AT134"/>
  <c r="FJ134" s="1"/>
  <c r="AT135"/>
  <c r="AT136"/>
  <c r="AT137"/>
  <c r="CP128"/>
  <c r="BR138"/>
  <c r="AT132"/>
  <c r="AT133"/>
  <c r="FL129"/>
  <c r="EW129"/>
  <c r="EW117"/>
  <c r="FI127"/>
  <c r="FI115"/>
  <c r="FE127"/>
  <c r="FE115"/>
  <c r="FA115"/>
  <c r="FA127"/>
  <c r="EV127"/>
  <c r="EV115"/>
  <c r="IF90"/>
  <c r="FG99"/>
  <c r="FG87"/>
  <c r="FC87"/>
  <c r="FC99"/>
  <c r="EU99"/>
  <c r="EU87"/>
  <c r="GT70"/>
  <c r="GT69"/>
  <c r="HR69"/>
  <c r="GP69"/>
  <c r="HN69"/>
  <c r="GP70"/>
  <c r="GD69"/>
  <c r="GD81"/>
  <c r="FZ69"/>
  <c r="FZ81"/>
  <c r="FH69"/>
  <c r="FH81"/>
  <c r="FD69"/>
  <c r="FD81"/>
  <c r="EZ69"/>
  <c r="EZ81"/>
  <c r="EN61"/>
  <c r="CR63"/>
  <c r="BT71"/>
  <c r="CR62"/>
  <c r="BT72"/>
  <c r="DP61"/>
  <c r="BT70"/>
  <c r="DT61"/>
  <c r="BX63"/>
  <c r="BX61"/>
  <c r="BX62"/>
  <c r="AZ69"/>
  <c r="AZ71"/>
  <c r="FP71" s="1"/>
  <c r="AZ70"/>
  <c r="AZ72"/>
  <c r="FP72" s="1"/>
  <c r="CV61"/>
  <c r="HQ60"/>
  <c r="GS60"/>
  <c r="GS61"/>
  <c r="HM60"/>
  <c r="GO60"/>
  <c r="GO61"/>
  <c r="GG60"/>
  <c r="GG72"/>
  <c r="GC60"/>
  <c r="GC72"/>
  <c r="FY60"/>
  <c r="FY72"/>
  <c r="FR211"/>
  <c r="GJ210"/>
  <c r="GB205"/>
  <c r="FQ204"/>
  <c r="HA203"/>
  <c r="GR203"/>
  <c r="FB196"/>
  <c r="GE193"/>
  <c r="GS186"/>
  <c r="GI179"/>
  <c r="GB177"/>
  <c r="FP119"/>
  <c r="ER19"/>
  <c r="D215"/>
  <c r="ED212"/>
  <c r="CW212"/>
  <c r="CO212"/>
  <c r="CG212"/>
  <c r="BR212"/>
  <c r="BJ212"/>
  <c r="FZ212" s="1"/>
  <c r="BC212"/>
  <c r="FS212" s="1"/>
  <c r="FL212"/>
  <c r="AH212"/>
  <c r="EX212" s="1"/>
  <c r="CP211"/>
  <c r="GY211"/>
  <c r="BS211"/>
  <c r="FT211"/>
  <c r="AD211"/>
  <c r="DJ210"/>
  <c r="CL210"/>
  <c r="BO210"/>
  <c r="BA210"/>
  <c r="ED209"/>
  <c r="DO209"/>
  <c r="DB209"/>
  <c r="CT209"/>
  <c r="CL209"/>
  <c r="GF209"/>
  <c r="BJ209"/>
  <c r="BA209"/>
  <c r="FQ209" s="1"/>
  <c r="FA209"/>
  <c r="EQ209"/>
  <c r="K209"/>
  <c r="EI208"/>
  <c r="CI208"/>
  <c r="BS208"/>
  <c r="AT208"/>
  <c r="FJ208" s="1"/>
  <c r="HV207"/>
  <c r="GR207"/>
  <c r="BR207"/>
  <c r="GH207" s="1"/>
  <c r="BL207"/>
  <c r="GB207" s="1"/>
  <c r="AT207"/>
  <c r="FJ207" s="1"/>
  <c r="AM207"/>
  <c r="IB206"/>
  <c r="IC206"/>
  <c r="BT206"/>
  <c r="BL206"/>
  <c r="BE206"/>
  <c r="DV205"/>
  <c r="BE205"/>
  <c r="AG205"/>
  <c r="CK207"/>
  <c r="CG207"/>
  <c r="BR204"/>
  <c r="BJ204"/>
  <c r="FZ204" s="1"/>
  <c r="BB204"/>
  <c r="DS202"/>
  <c r="BN202"/>
  <c r="GD202" s="1"/>
  <c r="BA202"/>
  <c r="AL202"/>
  <c r="FB202" s="1"/>
  <c r="DN201"/>
  <c r="CW201"/>
  <c r="FE201"/>
  <c r="HA199"/>
  <c r="CL199"/>
  <c r="HQ199"/>
  <c r="BL199"/>
  <c r="HN198"/>
  <c r="EN198"/>
  <c r="CL198"/>
  <c r="BL198"/>
  <c r="FN198"/>
  <c r="FB198"/>
  <c r="CP197"/>
  <c r="BL197"/>
  <c r="AX197"/>
  <c r="FN209" s="1"/>
  <c r="AJ197"/>
  <c r="EZ197" s="1"/>
  <c r="HO196"/>
  <c r="DL196"/>
  <c r="BI196"/>
  <c r="Y196"/>
  <c r="HV195"/>
  <c r="HY195"/>
  <c r="BZ195"/>
  <c r="AV195"/>
  <c r="FL195" s="1"/>
  <c r="AE195"/>
  <c r="EU195" s="1"/>
  <c r="HP194"/>
  <c r="BR194"/>
  <c r="GH194" s="1"/>
  <c r="BE194"/>
  <c r="AP194"/>
  <c r="EG193"/>
  <c r="DX193"/>
  <c r="CX193"/>
  <c r="BP193"/>
  <c r="BC193"/>
  <c r="AK193"/>
  <c r="FA193" s="1"/>
  <c r="K193"/>
  <c r="DA192"/>
  <c r="BN192"/>
  <c r="AL192"/>
  <c r="GL191"/>
  <c r="DY191"/>
  <c r="CU191"/>
  <c r="BE191"/>
  <c r="FU191" s="1"/>
  <c r="AT191"/>
  <c r="AD191"/>
  <c r="CQ193"/>
  <c r="CM193"/>
  <c r="CI193"/>
  <c r="HW205" s="1"/>
  <c r="CB190"/>
  <c r="BJ190"/>
  <c r="FZ190" s="1"/>
  <c r="AT190"/>
  <c r="FJ190" s="1"/>
  <c r="AG190"/>
  <c r="CP189"/>
  <c r="BY189"/>
  <c r="BB189"/>
  <c r="IC188"/>
  <c r="BN188"/>
  <c r="GD188" s="1"/>
  <c r="AY188"/>
  <c r="FC188"/>
  <c r="CP187"/>
  <c r="BL187"/>
  <c r="FI187"/>
  <c r="HQ186"/>
  <c r="DP186"/>
  <c r="CO186"/>
  <c r="CA186"/>
  <c r="BI186"/>
  <c r="EK185"/>
  <c r="AA185"/>
  <c r="EQ185" s="1"/>
  <c r="BN184"/>
  <c r="AY182"/>
  <c r="FO182" s="1"/>
  <c r="BJ180"/>
  <c r="BY179"/>
  <c r="BR174"/>
  <c r="CH171"/>
  <c r="ET166"/>
  <c r="BG151"/>
  <c r="FK137"/>
  <c r="DU212"/>
  <c r="DM212"/>
  <c r="DH212"/>
  <c r="CR212"/>
  <c r="CK212"/>
  <c r="BN212"/>
  <c r="GD212" s="1"/>
  <c r="AX212"/>
  <c r="FN212" s="1"/>
  <c r="AS212"/>
  <c r="FI212" s="1"/>
  <c r="HE211"/>
  <c r="EN211"/>
  <c r="DB211"/>
  <c r="CM211"/>
  <c r="HM211"/>
  <c r="BP211"/>
  <c r="GF211" s="1"/>
  <c r="BH211"/>
  <c r="FO211"/>
  <c r="AS211"/>
  <c r="FI211" s="1"/>
  <c r="AH211"/>
  <c r="EX211" s="1"/>
  <c r="DY210"/>
  <c r="DU210"/>
  <c r="DN210"/>
  <c r="DG210"/>
  <c r="CY210"/>
  <c r="CP210"/>
  <c r="CJ210"/>
  <c r="BS210"/>
  <c r="BL210"/>
  <c r="GB210" s="1"/>
  <c r="BC210"/>
  <c r="AV210"/>
  <c r="GZ209"/>
  <c r="DK209"/>
  <c r="DF209"/>
  <c r="CY209"/>
  <c r="CH209"/>
  <c r="GJ209"/>
  <c r="BE209"/>
  <c r="Y209"/>
  <c r="EM208"/>
  <c r="EE208"/>
  <c r="CM208"/>
  <c r="BY208"/>
  <c r="DG207"/>
  <c r="CE207"/>
  <c r="BP207"/>
  <c r="BH207"/>
  <c r="FX207" s="1"/>
  <c r="AY207"/>
  <c r="FO207" s="1"/>
  <c r="AQ207"/>
  <c r="EQ207"/>
  <c r="GU206"/>
  <c r="EJ206"/>
  <c r="EB206"/>
  <c r="DI206"/>
  <c r="DA206"/>
  <c r="BY206"/>
  <c r="BP206"/>
  <c r="BJ206"/>
  <c r="FZ206" s="1"/>
  <c r="BA206"/>
  <c r="FQ206" s="1"/>
  <c r="AK206"/>
  <c r="CQ208"/>
  <c r="CA208"/>
  <c r="GY205"/>
  <c r="EL205"/>
  <c r="EG205"/>
  <c r="DZ205"/>
  <c r="DG205"/>
  <c r="BQ205"/>
  <c r="BJ205"/>
  <c r="BA205"/>
  <c r="AS205"/>
  <c r="AL205"/>
  <c r="FB205" s="1"/>
  <c r="AC205"/>
  <c r="ES205" s="1"/>
  <c r="EI205"/>
  <c r="EE205"/>
  <c r="DR205"/>
  <c r="HT204"/>
  <c r="HE204"/>
  <c r="GX204"/>
  <c r="GP204"/>
  <c r="EM204"/>
  <c r="DK204"/>
  <c r="BT204"/>
  <c r="GJ204" s="1"/>
  <c r="BN204"/>
  <c r="GD204" s="1"/>
  <c r="BF204"/>
  <c r="FV204" s="1"/>
  <c r="EX204"/>
  <c r="Y204"/>
  <c r="HX203"/>
  <c r="BN203"/>
  <c r="AY203"/>
  <c r="BJ202"/>
  <c r="AC202"/>
  <c r="ES202" s="1"/>
  <c r="CC201"/>
  <c r="BL201"/>
  <c r="HO200"/>
  <c r="FC200"/>
  <c r="EB200"/>
  <c r="DF200"/>
  <c r="CC200"/>
  <c r="BL200"/>
  <c r="GS199"/>
  <c r="BT199"/>
  <c r="GJ199" s="1"/>
  <c r="BC199"/>
  <c r="FI199"/>
  <c r="AC199"/>
  <c r="DR198"/>
  <c r="CH198"/>
  <c r="BT198"/>
  <c r="BC198"/>
  <c r="FS198" s="1"/>
  <c r="EG197"/>
  <c r="CH197"/>
  <c r="BT197"/>
  <c r="BH197"/>
  <c r="FX197" s="1"/>
  <c r="AO197"/>
  <c r="FE197" s="1"/>
  <c r="Z197"/>
  <c r="DD196"/>
  <c r="CB196"/>
  <c r="BQ196"/>
  <c r="GG196" s="1"/>
  <c r="AY196"/>
  <c r="AH196"/>
  <c r="HM195"/>
  <c r="CP195"/>
  <c r="BS195"/>
  <c r="GI195" s="1"/>
  <c r="BB195"/>
  <c r="AN195"/>
  <c r="FD195" s="1"/>
  <c r="CQ194"/>
  <c r="BN194"/>
  <c r="AU194"/>
  <c r="FK194" s="1"/>
  <c r="AG194"/>
  <c r="EW194" s="1"/>
  <c r="GW193"/>
  <c r="EK193"/>
  <c r="EC193"/>
  <c r="DS193"/>
  <c r="CO193"/>
  <c r="BZ193"/>
  <c r="BH193"/>
  <c r="AS193"/>
  <c r="FI193" s="1"/>
  <c r="AE193"/>
  <c r="EU193" s="1"/>
  <c r="BE192"/>
  <c r="FG192"/>
  <c r="AD192"/>
  <c r="ET192" s="1"/>
  <c r="CB191"/>
  <c r="BN191"/>
  <c r="GD191" s="1"/>
  <c r="BA191"/>
  <c r="DX190"/>
  <c r="DB190"/>
  <c r="CJ190"/>
  <c r="BR190"/>
  <c r="GH190" s="1"/>
  <c r="BD190"/>
  <c r="AL190"/>
  <c r="FB190" s="1"/>
  <c r="CH189"/>
  <c r="BO189"/>
  <c r="HY188"/>
  <c r="DL188"/>
  <c r="CY188"/>
  <c r="CJ188"/>
  <c r="BE188"/>
  <c r="FU188" s="1"/>
  <c r="FG188"/>
  <c r="AG188"/>
  <c r="EW188" s="1"/>
  <c r="CP190"/>
  <c r="CL190"/>
  <c r="CH190"/>
  <c r="DF187"/>
  <c r="BP187"/>
  <c r="GF187" s="1"/>
  <c r="BC187"/>
  <c r="FS187" s="1"/>
  <c r="AN187"/>
  <c r="FD187" s="1"/>
  <c r="CG186"/>
  <c r="BQ186"/>
  <c r="BD186"/>
  <c r="DM185"/>
  <c r="CW185"/>
  <c r="CH185"/>
  <c r="BO185"/>
  <c r="BB185"/>
  <c r="FR185" s="1"/>
  <c r="AK185"/>
  <c r="FA197" s="1"/>
  <c r="BE184"/>
  <c r="AP184"/>
  <c r="AC184"/>
  <c r="ES184" s="1"/>
  <c r="CM183"/>
  <c r="BY183"/>
  <c r="BH183"/>
  <c r="FX183" s="1"/>
  <c r="AO183"/>
  <c r="AA183"/>
  <c r="ED182"/>
  <c r="BI182"/>
  <c r="AQ182"/>
  <c r="FG182" s="1"/>
  <c r="EC181"/>
  <c r="CW181"/>
  <c r="CH181"/>
  <c r="BL181"/>
  <c r="AN181"/>
  <c r="FD181" s="1"/>
  <c r="BW180"/>
  <c r="AY180"/>
  <c r="DI179"/>
  <c r="BK179"/>
  <c r="AN179"/>
  <c r="CF178"/>
  <c r="BK178"/>
  <c r="GA178" s="1"/>
  <c r="AP178"/>
  <c r="FF178" s="1"/>
  <c r="CP177"/>
  <c r="BI177"/>
  <c r="FY177" s="1"/>
  <c r="AM177"/>
  <c r="CM176"/>
  <c r="BO176"/>
  <c r="GE176" s="1"/>
  <c r="AS176"/>
  <c r="FI176" s="1"/>
  <c r="DR175"/>
  <c r="BJ175"/>
  <c r="FZ175" s="1"/>
  <c r="CZ174"/>
  <c r="AK174"/>
  <c r="Y170"/>
  <c r="BT163"/>
  <c r="GJ163" s="1"/>
  <c r="HZ158"/>
  <c r="BR158"/>
  <c r="DP153"/>
  <c r="HC152"/>
  <c r="GJ145"/>
  <c r="IC141"/>
  <c r="ES140"/>
  <c r="GZ137"/>
  <c r="HS136"/>
  <c r="FK136"/>
  <c r="FE130"/>
  <c r="EY127"/>
  <c r="GU125"/>
  <c r="AI121"/>
  <c r="CQ116"/>
  <c r="ER115"/>
  <c r="BO188"/>
  <c r="GE188" s="1"/>
  <c r="CM178"/>
  <c r="DK178"/>
  <c r="CM179"/>
  <c r="BC188"/>
  <c r="CA179"/>
  <c r="DW177"/>
  <c r="DM177"/>
  <c r="EK188"/>
  <c r="CO178"/>
  <c r="BQ187"/>
  <c r="CO177"/>
  <c r="DI177"/>
  <c r="EG188"/>
  <c r="CK178"/>
  <c r="BM187"/>
  <c r="GC187" s="1"/>
  <c r="DI176"/>
  <c r="DE177"/>
  <c r="EC188"/>
  <c r="CG178"/>
  <c r="BI187"/>
  <c r="FY187" s="1"/>
  <c r="CG177"/>
  <c r="K176"/>
  <c r="CE177" s="1"/>
  <c r="DX176"/>
  <c r="CB177"/>
  <c r="DX188"/>
  <c r="CZ177"/>
  <c r="BD187"/>
  <c r="FT187" s="1"/>
  <c r="DS176"/>
  <c r="BW177"/>
  <c r="GM178" s="1"/>
  <c r="DS188"/>
  <c r="CU177"/>
  <c r="AY187"/>
  <c r="Y173"/>
  <c r="DQ174" s="1"/>
  <c r="EL173"/>
  <c r="BR183"/>
  <c r="GH183" s="1"/>
  <c r="DN173"/>
  <c r="BR184"/>
  <c r="GH196" s="1"/>
  <c r="EH173"/>
  <c r="DJ173"/>
  <c r="BN183"/>
  <c r="BN182"/>
  <c r="ED173"/>
  <c r="CH173"/>
  <c r="BJ183"/>
  <c r="DF174"/>
  <c r="CH175"/>
  <c r="BJ184"/>
  <c r="FZ184" s="1"/>
  <c r="IA171"/>
  <c r="CB173"/>
  <c r="GR174" s="1"/>
  <c r="K171"/>
  <c r="CE171" s="1"/>
  <c r="BD174"/>
  <c r="FT174" s="1"/>
  <c r="DX171"/>
  <c r="CZ172"/>
  <c r="BD176"/>
  <c r="FT176" s="1"/>
  <c r="BD178"/>
  <c r="FT178" s="1"/>
  <c r="BD179"/>
  <c r="FT191" s="1"/>
  <c r="BD181"/>
  <c r="BD172"/>
  <c r="FT172" s="1"/>
  <c r="BD180"/>
  <c r="FT180" s="1"/>
  <c r="BW173"/>
  <c r="AY171"/>
  <c r="FO171" s="1"/>
  <c r="DS171"/>
  <c r="CU172"/>
  <c r="CU171"/>
  <c r="BW172"/>
  <c r="HK184" s="1"/>
  <c r="AY176"/>
  <c r="FO176" s="1"/>
  <c r="AY178"/>
  <c r="FO178" s="1"/>
  <c r="AY179"/>
  <c r="AY181"/>
  <c r="AY177"/>
  <c r="EM169"/>
  <c r="CQ170"/>
  <c r="DO170"/>
  <c r="DO169"/>
  <c r="CQ171"/>
  <c r="BS177"/>
  <c r="EM181"/>
  <c r="BS180"/>
  <c r="EI169"/>
  <c r="CM170"/>
  <c r="DK170"/>
  <c r="BO177"/>
  <c r="EI181"/>
  <c r="CM169"/>
  <c r="BO180"/>
  <c r="GE180" s="1"/>
  <c r="EE169"/>
  <c r="CI170"/>
  <c r="DG170"/>
  <c r="DG169"/>
  <c r="BK177"/>
  <c r="EE181"/>
  <c r="BK180"/>
  <c r="CI169"/>
  <c r="CI171"/>
  <c r="DW169"/>
  <c r="CA170"/>
  <c r="CY170"/>
  <c r="CY169"/>
  <c r="CA171"/>
  <c r="BC177"/>
  <c r="BC180"/>
  <c r="BC179"/>
  <c r="DR169"/>
  <c r="BV170"/>
  <c r="CT170"/>
  <c r="AX177"/>
  <c r="AX180"/>
  <c r="FN180" s="1"/>
  <c r="BV169"/>
  <c r="CT169"/>
  <c r="IB168"/>
  <c r="HQ168"/>
  <c r="DQ166"/>
  <c r="GM163"/>
  <c r="GM162"/>
  <c r="HK162"/>
  <c r="HD162"/>
  <c r="IB161"/>
  <c r="HD161"/>
  <c r="GZ162"/>
  <c r="HX161"/>
  <c r="GV162"/>
  <c r="HT161"/>
  <c r="GV161"/>
  <c r="GM155"/>
  <c r="HK154"/>
  <c r="DO153"/>
  <c r="BS163"/>
  <c r="AU152"/>
  <c r="EM152"/>
  <c r="CQ154"/>
  <c r="BS156"/>
  <c r="BS160"/>
  <c r="BS162"/>
  <c r="DO152"/>
  <c r="AU160"/>
  <c r="BS158"/>
  <c r="HE149"/>
  <c r="IC149"/>
  <c r="HE150"/>
  <c r="HA149"/>
  <c r="HY149"/>
  <c r="GW149"/>
  <c r="HU149"/>
  <c r="GR149"/>
  <c r="HP149"/>
  <c r="GG158"/>
  <c r="GG146"/>
  <c r="FY158"/>
  <c r="FY146"/>
  <c r="FT146"/>
  <c r="FT158"/>
  <c r="FE158"/>
  <c r="FE146"/>
  <c r="EV158"/>
  <c r="EV146"/>
  <c r="EN158"/>
  <c r="CR148"/>
  <c r="BT157"/>
  <c r="GJ157" s="1"/>
  <c r="DT158"/>
  <c r="BX147"/>
  <c r="GF144"/>
  <c r="GF156"/>
  <c r="GB144"/>
  <c r="GB156"/>
  <c r="FX144"/>
  <c r="FX156"/>
  <c r="BT154"/>
  <c r="BT143"/>
  <c r="GJ143" s="1"/>
  <c r="EN143"/>
  <c r="CR144"/>
  <c r="BT147"/>
  <c r="AV148"/>
  <c r="BT153"/>
  <c r="Y143"/>
  <c r="AV147"/>
  <c r="CR143"/>
  <c r="BT149"/>
  <c r="GJ149" s="1"/>
  <c r="BT150"/>
  <c r="GJ150" s="1"/>
  <c r="AZ154"/>
  <c r="FP154" s="1"/>
  <c r="BX143"/>
  <c r="AB145"/>
  <c r="AZ148"/>
  <c r="FP148" s="1"/>
  <c r="AB149"/>
  <c r="AZ150"/>
  <c r="FP150" s="1"/>
  <c r="BX144"/>
  <c r="AZ147"/>
  <c r="FP147" s="1"/>
  <c r="AB148"/>
  <c r="ER148" s="1"/>
  <c r="AZ151"/>
  <c r="AZ153"/>
  <c r="CV143"/>
  <c r="DT143"/>
  <c r="AB147"/>
  <c r="IF142"/>
  <c r="HB141"/>
  <c r="HZ141"/>
  <c r="HZ153"/>
  <c r="HB142"/>
  <c r="GX141"/>
  <c r="HV141"/>
  <c r="HV153"/>
  <c r="GX142"/>
  <c r="GT141"/>
  <c r="HR141"/>
  <c r="HR153"/>
  <c r="GT142"/>
  <c r="GP141"/>
  <c r="HN141"/>
  <c r="HN153"/>
  <c r="EQ153"/>
  <c r="EQ141"/>
  <c r="Y141"/>
  <c r="CP142"/>
  <c r="DN142"/>
  <c r="BR151"/>
  <c r="CP143"/>
  <c r="EL153"/>
  <c r="EL141"/>
  <c r="BR152"/>
  <c r="IB152"/>
  <c r="HD140"/>
  <c r="IB140"/>
  <c r="HD141"/>
  <c r="HX152"/>
  <c r="GZ140"/>
  <c r="HX140"/>
  <c r="HT152"/>
  <c r="GV140"/>
  <c r="HT140"/>
  <c r="GV141"/>
  <c r="HH138"/>
  <c r="GY138"/>
  <c r="HW138"/>
  <c r="GQ138"/>
  <c r="HO138"/>
  <c r="HD136"/>
  <c r="IB136"/>
  <c r="GN136"/>
  <c r="HL136"/>
  <c r="FG148"/>
  <c r="FG136"/>
  <c r="FC148"/>
  <c r="FC136"/>
  <c r="EU148"/>
  <c r="EU136"/>
  <c r="EP148"/>
  <c r="EP136"/>
  <c r="EQ146"/>
  <c r="EQ134"/>
  <c r="Y134"/>
  <c r="BU138" s="1"/>
  <c r="DN134"/>
  <c r="EL134"/>
  <c r="CP136"/>
  <c r="BR145"/>
  <c r="GH145" s="1"/>
  <c r="EL146"/>
  <c r="BR141"/>
  <c r="BR139"/>
  <c r="HH132"/>
  <c r="GS132"/>
  <c r="HQ132"/>
  <c r="GO132"/>
  <c r="HM132"/>
  <c r="HQ129"/>
  <c r="GS129"/>
  <c r="HQ141"/>
  <c r="GO129"/>
  <c r="HM129"/>
  <c r="DQ130"/>
  <c r="EO129"/>
  <c r="HE126"/>
  <c r="IC126"/>
  <c r="IC138"/>
  <c r="HA126"/>
  <c r="HY126"/>
  <c r="HA127"/>
  <c r="HY138"/>
  <c r="GW126"/>
  <c r="HU126"/>
  <c r="HU138"/>
  <c r="GW127"/>
  <c r="Y122"/>
  <c r="EL122"/>
  <c r="DN122"/>
  <c r="CP124"/>
  <c r="BR133"/>
  <c r="CP122"/>
  <c r="HJ121"/>
  <c r="GL121"/>
  <c r="HJ133"/>
  <c r="GL122"/>
  <c r="HR120"/>
  <c r="HR132"/>
  <c r="GT120"/>
  <c r="HN120"/>
  <c r="HN132"/>
  <c r="FU132"/>
  <c r="FU120"/>
  <c r="FQ132"/>
  <c r="FQ120"/>
  <c r="CS119"/>
  <c r="DC117"/>
  <c r="EA117"/>
  <c r="CE119"/>
  <c r="BG127"/>
  <c r="CE118"/>
  <c r="AI124"/>
  <c r="AI125"/>
  <c r="EY125" s="1"/>
  <c r="BG128"/>
  <c r="EA129"/>
  <c r="DC118"/>
  <c r="AI123"/>
  <c r="AI118"/>
  <c r="HC117"/>
  <c r="IA116"/>
  <c r="HC116"/>
  <c r="GY117"/>
  <c r="HW116"/>
  <c r="GY116"/>
  <c r="HW128"/>
  <c r="GQ117"/>
  <c r="HO116"/>
  <c r="HO128"/>
  <c r="GQ116"/>
  <c r="GL117"/>
  <c r="GL116"/>
  <c r="HJ116"/>
  <c r="GM113"/>
  <c r="GM112"/>
  <c r="HK124"/>
  <c r="GG114"/>
  <c r="GG102"/>
  <c r="GC114"/>
  <c r="GC102"/>
  <c r="FY114"/>
  <c r="FY102"/>
  <c r="FT114"/>
  <c r="FT102"/>
  <c r="EV101"/>
  <c r="EV113"/>
  <c r="CQ102"/>
  <c r="DO102"/>
  <c r="CQ103"/>
  <c r="BS111"/>
  <c r="EM113"/>
  <c r="BS108"/>
  <c r="BS112"/>
  <c r="BS104"/>
  <c r="BS106"/>
  <c r="BS110"/>
  <c r="DO101"/>
  <c r="GN100"/>
  <c r="HL100"/>
  <c r="FO103"/>
  <c r="FO91"/>
  <c r="GZ88"/>
  <c r="HX88"/>
  <c r="GV88"/>
  <c r="HT88"/>
  <c r="GV89"/>
  <c r="EX84"/>
  <c r="EX96"/>
  <c r="ET84"/>
  <c r="ET96"/>
  <c r="DP85"/>
  <c r="BT95"/>
  <c r="CR85"/>
  <c r="BT94"/>
  <c r="GJ94" s="1"/>
  <c r="DP84"/>
  <c r="EN84"/>
  <c r="CR86"/>
  <c r="BT92"/>
  <c r="GJ92" s="1"/>
  <c r="CV85"/>
  <c r="AZ95"/>
  <c r="FP95" s="1"/>
  <c r="DT84"/>
  <c r="BX86"/>
  <c r="CV84"/>
  <c r="AZ94"/>
  <c r="FP94" s="1"/>
  <c r="BX84"/>
  <c r="AB86"/>
  <c r="ID83"/>
  <c r="HZ83"/>
  <c r="HB84"/>
  <c r="HZ95"/>
  <c r="HB83"/>
  <c r="HV83"/>
  <c r="GX84"/>
  <c r="HV95"/>
  <c r="GX83"/>
  <c r="GT83"/>
  <c r="HR83"/>
  <c r="GP83"/>
  <c r="HN83"/>
  <c r="GP84"/>
  <c r="FG83"/>
  <c r="FG95"/>
  <c r="FC83"/>
  <c r="FC95"/>
  <c r="EU83"/>
  <c r="EU95"/>
  <c r="EO72"/>
  <c r="DC72"/>
  <c r="EA72"/>
  <c r="CE74"/>
  <c r="BG82"/>
  <c r="CE73"/>
  <c r="BG83"/>
  <c r="DC73"/>
  <c r="GF68"/>
  <c r="GF80"/>
  <c r="GB80"/>
  <c r="GB68"/>
  <c r="HG63"/>
  <c r="IE75"/>
  <c r="HC63"/>
  <c r="IA63"/>
  <c r="IA75"/>
  <c r="GY63"/>
  <c r="GY64"/>
  <c r="HW63"/>
  <c r="HW75"/>
  <c r="HS63"/>
  <c r="GU64"/>
  <c r="HS75"/>
  <c r="GQ63"/>
  <c r="HO63"/>
  <c r="GQ64"/>
  <c r="HO75"/>
  <c r="GL63"/>
  <c r="HJ63"/>
  <c r="HJ75"/>
  <c r="GL64"/>
  <c r="CP182"/>
  <c r="CL182"/>
  <c r="CH182"/>
  <c r="CC182"/>
  <c r="BY182"/>
  <c r="GY174"/>
  <c r="FJ174"/>
  <c r="EU166"/>
  <c r="FF166"/>
  <c r="EW157"/>
  <c r="ES157"/>
  <c r="AZ146"/>
  <c r="FP146" s="1"/>
  <c r="GG144"/>
  <c r="FS144"/>
  <c r="FO144"/>
  <c r="BS142"/>
  <c r="GI142" s="1"/>
  <c r="FL142"/>
  <c r="GR141"/>
  <c r="GZ136"/>
  <c r="HD101"/>
  <c r="ER101"/>
  <c r="GJ83"/>
  <c r="FL83"/>
  <c r="EY83"/>
  <c r="IA181"/>
  <c r="HY177"/>
  <c r="BS188"/>
  <c r="EM177"/>
  <c r="BS187"/>
  <c r="GI187" s="1"/>
  <c r="BK188"/>
  <c r="EE177"/>
  <c r="BK187"/>
  <c r="CT178"/>
  <c r="AX188"/>
  <c r="BV179"/>
  <c r="BV178"/>
  <c r="EA169"/>
  <c r="EL211"/>
  <c r="CP212"/>
  <c r="EH211"/>
  <c r="CL212"/>
  <c r="ED211"/>
  <c r="CH212"/>
  <c r="D211"/>
  <c r="CW211"/>
  <c r="AU210"/>
  <c r="FK210" s="1"/>
  <c r="AU212"/>
  <c r="AQ210"/>
  <c r="FG210" s="1"/>
  <c r="AQ212"/>
  <c r="FG212" s="1"/>
  <c r="AM210"/>
  <c r="FC210" s="1"/>
  <c r="AM212"/>
  <c r="FC212" s="1"/>
  <c r="AE210"/>
  <c r="EU210" s="1"/>
  <c r="AE212"/>
  <c r="EU212" s="1"/>
  <c r="Z210"/>
  <c r="EP210" s="1"/>
  <c r="Z212"/>
  <c r="Y203"/>
  <c r="DP203"/>
  <c r="DP204"/>
  <c r="BT212"/>
  <c r="DL203"/>
  <c r="DL204"/>
  <c r="BP212"/>
  <c r="GF212" s="1"/>
  <c r="DH203"/>
  <c r="DH204"/>
  <c r="BL212"/>
  <c r="DD203"/>
  <c r="DD204"/>
  <c r="BH212"/>
  <c r="FX212" s="1"/>
  <c r="Y201"/>
  <c r="EL201"/>
  <c r="EH201"/>
  <c r="DJ202"/>
  <c r="ED201"/>
  <c r="DF201"/>
  <c r="DA199"/>
  <c r="DY199"/>
  <c r="D199"/>
  <c r="CW199"/>
  <c r="DU199"/>
  <c r="BY201"/>
  <c r="GT198"/>
  <c r="HR198"/>
  <c r="DQ198"/>
  <c r="AW198"/>
  <c r="DM198"/>
  <c r="CO200"/>
  <c r="AS202"/>
  <c r="AS203"/>
  <c r="BQ209"/>
  <c r="DI198"/>
  <c r="CK200"/>
  <c r="AO202"/>
  <c r="AO203"/>
  <c r="AO198"/>
  <c r="BM209"/>
  <c r="DE198"/>
  <c r="CG200"/>
  <c r="AK202"/>
  <c r="AK203"/>
  <c r="AK200"/>
  <c r="BI209"/>
  <c r="K198"/>
  <c r="AF198"/>
  <c r="AF199"/>
  <c r="EV199" s="1"/>
  <c r="CB199"/>
  <c r="CB200"/>
  <c r="AF202"/>
  <c r="AF203"/>
  <c r="CZ198"/>
  <c r="BD209"/>
  <c r="AA198"/>
  <c r="AA199"/>
  <c r="EQ199" s="1"/>
  <c r="BW199"/>
  <c r="BW200"/>
  <c r="AA202"/>
  <c r="AA203"/>
  <c r="CU198"/>
  <c r="AY209"/>
  <c r="DZ197"/>
  <c r="K197"/>
  <c r="BF205"/>
  <c r="FV205" s="1"/>
  <c r="BF207"/>
  <c r="DV197"/>
  <c r="CX197"/>
  <c r="CX198"/>
  <c r="BZ199"/>
  <c r="HN211" s="1"/>
  <c r="BB205"/>
  <c r="FR205" s="1"/>
  <c r="BB207"/>
  <c r="FR207" s="1"/>
  <c r="D196"/>
  <c r="CW197"/>
  <c r="CW196"/>
  <c r="BY197"/>
  <c r="BY198"/>
  <c r="HE195"/>
  <c r="EM195"/>
  <c r="DO196"/>
  <c r="CQ197"/>
  <c r="BS205"/>
  <c r="GI205" s="1"/>
  <c r="EI195"/>
  <c r="DK196"/>
  <c r="CM197"/>
  <c r="DK195"/>
  <c r="BO205"/>
  <c r="GE205" s="1"/>
  <c r="EE195"/>
  <c r="DG196"/>
  <c r="CI197"/>
  <c r="BK205"/>
  <c r="CY196"/>
  <c r="CA197"/>
  <c r="CT196"/>
  <c r="BV197"/>
  <c r="CT195"/>
  <c r="EK194"/>
  <c r="DM195"/>
  <c r="CO196"/>
  <c r="BQ204"/>
  <c r="EG194"/>
  <c r="DI195"/>
  <c r="CK196"/>
  <c r="HA197" s="1"/>
  <c r="BM204"/>
  <c r="GC204" s="1"/>
  <c r="EC194"/>
  <c r="DE195"/>
  <c r="CG196"/>
  <c r="BI204"/>
  <c r="FY204" s="1"/>
  <c r="K194"/>
  <c r="DX194"/>
  <c r="CB195"/>
  <c r="CZ195"/>
  <c r="BD204"/>
  <c r="FT204" s="1"/>
  <c r="DS194"/>
  <c r="BW195"/>
  <c r="CU195"/>
  <c r="CU194"/>
  <c r="BW196"/>
  <c r="AY204"/>
  <c r="FO204" s="1"/>
  <c r="DA193"/>
  <c r="CC194"/>
  <c r="HQ206" s="1"/>
  <c r="D192"/>
  <c r="CW193"/>
  <c r="BY194"/>
  <c r="BA203"/>
  <c r="EK191"/>
  <c r="BQ202"/>
  <c r="EK203"/>
  <c r="EG191"/>
  <c r="CK193"/>
  <c r="EG203"/>
  <c r="EC191"/>
  <c r="BI202"/>
  <c r="FY202" s="1"/>
  <c r="EC203"/>
  <c r="K191"/>
  <c r="DX191"/>
  <c r="CB193"/>
  <c r="DS191"/>
  <c r="BW193"/>
  <c r="AY202"/>
  <c r="FO202" s="1"/>
  <c r="DA190"/>
  <c r="BE199"/>
  <c r="FU199" s="1"/>
  <c r="BE200"/>
  <c r="BE201"/>
  <c r="FU201" s="1"/>
  <c r="DY190"/>
  <c r="CC192"/>
  <c r="D190"/>
  <c r="CW190"/>
  <c r="BA199"/>
  <c r="FQ199" s="1"/>
  <c r="BA200"/>
  <c r="FQ200" s="1"/>
  <c r="BA201"/>
  <c r="FQ201" s="1"/>
  <c r="DU190"/>
  <c r="BY192"/>
  <c r="DO189"/>
  <c r="DO190"/>
  <c r="CQ191"/>
  <c r="DK189"/>
  <c r="BO200"/>
  <c r="GE212" s="1"/>
  <c r="EI201"/>
  <c r="DG189"/>
  <c r="DG190"/>
  <c r="CI191"/>
  <c r="CY189"/>
  <c r="CY190"/>
  <c r="CA191"/>
  <c r="CT189"/>
  <c r="DR201"/>
  <c r="CQ190"/>
  <c r="EM200"/>
  <c r="DO188"/>
  <c r="CM190"/>
  <c r="EI200"/>
  <c r="CM189"/>
  <c r="BO198"/>
  <c r="GE198" s="1"/>
  <c r="CI190"/>
  <c r="EE200"/>
  <c r="DG188"/>
  <c r="CD190"/>
  <c r="DZ200"/>
  <c r="CD189"/>
  <c r="BF198"/>
  <c r="D188"/>
  <c r="BZ190"/>
  <c r="DV200"/>
  <c r="CX188"/>
  <c r="AU187"/>
  <c r="CQ188"/>
  <c r="AU193"/>
  <c r="AU195"/>
  <c r="AU197"/>
  <c r="FK197" s="1"/>
  <c r="EM198"/>
  <c r="DO187"/>
  <c r="BS196"/>
  <c r="EM186"/>
  <c r="AU189"/>
  <c r="AU190"/>
  <c r="AU196"/>
  <c r="FK196" s="1"/>
  <c r="AQ187"/>
  <c r="CM188"/>
  <c r="AQ189"/>
  <c r="AQ193"/>
  <c r="AQ195"/>
  <c r="FG195" s="1"/>
  <c r="AQ197"/>
  <c r="FG197" s="1"/>
  <c r="EI198"/>
  <c r="DK187"/>
  <c r="BO196"/>
  <c r="GE196" s="1"/>
  <c r="BO197"/>
  <c r="GE197" s="1"/>
  <c r="AM187"/>
  <c r="FC187" s="1"/>
  <c r="CI188"/>
  <c r="HW200" s="1"/>
  <c r="AM193"/>
  <c r="AM195"/>
  <c r="FC195" s="1"/>
  <c r="AM197"/>
  <c r="EE198"/>
  <c r="DG187"/>
  <c r="BK196"/>
  <c r="AM186"/>
  <c r="EE186"/>
  <c r="AM190"/>
  <c r="AM196"/>
  <c r="AH187"/>
  <c r="CD188"/>
  <c r="AH189"/>
  <c r="AH193"/>
  <c r="AH195"/>
  <c r="AH197"/>
  <c r="DZ198"/>
  <c r="DB187"/>
  <c r="BF196"/>
  <c r="BF197"/>
  <c r="D186"/>
  <c r="AD187"/>
  <c r="BZ188"/>
  <c r="AD189"/>
  <c r="AD193"/>
  <c r="ET193" s="1"/>
  <c r="AD195"/>
  <c r="AD197"/>
  <c r="DV198"/>
  <c r="CX187"/>
  <c r="BB196"/>
  <c r="DV186"/>
  <c r="AD190"/>
  <c r="ET190" s="1"/>
  <c r="AD196"/>
  <c r="ET196" s="1"/>
  <c r="HR181"/>
  <c r="CQ180"/>
  <c r="CQ182"/>
  <c r="DO181"/>
  <c r="BS190"/>
  <c r="GI190" s="1"/>
  <c r="BS191"/>
  <c r="GI191" s="1"/>
  <c r="DO180"/>
  <c r="CQ181"/>
  <c r="CM180"/>
  <c r="CM182"/>
  <c r="DK181"/>
  <c r="BO190"/>
  <c r="BO191"/>
  <c r="GE191" s="1"/>
  <c r="EI192"/>
  <c r="CI180"/>
  <c r="CI182"/>
  <c r="BK189"/>
  <c r="DG181"/>
  <c r="BK190"/>
  <c r="GA190" s="1"/>
  <c r="BK191"/>
  <c r="GA191" s="1"/>
  <c r="DG180"/>
  <c r="CI181"/>
  <c r="CD180"/>
  <c r="CD182"/>
  <c r="DB181"/>
  <c r="BF190"/>
  <c r="BF191"/>
  <c r="BF189"/>
  <c r="DZ192"/>
  <c r="D180"/>
  <c r="BZ180"/>
  <c r="BZ182"/>
  <c r="CX181"/>
  <c r="BB190"/>
  <c r="FR190" s="1"/>
  <c r="BB191"/>
  <c r="FR191" s="1"/>
  <c r="CX180"/>
  <c r="DV180"/>
  <c r="BZ181"/>
  <c r="EO178"/>
  <c r="CO179"/>
  <c r="DM178"/>
  <c r="EK178"/>
  <c r="BQ189"/>
  <c r="GG189" s="1"/>
  <c r="CK179"/>
  <c r="DI178"/>
  <c r="EG178"/>
  <c r="BM188"/>
  <c r="GC188" s="1"/>
  <c r="CG179"/>
  <c r="DE178"/>
  <c r="EC178"/>
  <c r="BI189"/>
  <c r="K178"/>
  <c r="CB179"/>
  <c r="BD189"/>
  <c r="FT189" s="1"/>
  <c r="DX178"/>
  <c r="BD188"/>
  <c r="FT188" s="1"/>
  <c r="BW179"/>
  <c r="HK191" s="1"/>
  <c r="AY189"/>
  <c r="FO189" s="1"/>
  <c r="CU178"/>
  <c r="DA177"/>
  <c r="BE183"/>
  <c r="FU183" s="1"/>
  <c r="BE185"/>
  <c r="FU185" s="1"/>
  <c r="BE187"/>
  <c r="CC176"/>
  <c r="AG177"/>
  <c r="EW177" s="1"/>
  <c r="CC178"/>
  <c r="AG179"/>
  <c r="EW179" s="1"/>
  <c r="AG181"/>
  <c r="AG183"/>
  <c r="AG185"/>
  <c r="EW185" s="1"/>
  <c r="DA176"/>
  <c r="AG178"/>
  <c r="BE182"/>
  <c r="DY188"/>
  <c r="D176"/>
  <c r="CW177"/>
  <c r="BA183"/>
  <c r="FQ183" s="1"/>
  <c r="BA185"/>
  <c r="FQ185" s="1"/>
  <c r="BA187"/>
  <c r="BY176"/>
  <c r="AC177"/>
  <c r="ES177" s="1"/>
  <c r="BY178"/>
  <c r="AC179"/>
  <c r="AC181"/>
  <c r="ES181" s="1"/>
  <c r="AC183"/>
  <c r="AC185"/>
  <c r="ES185" s="1"/>
  <c r="BY177"/>
  <c r="AC180"/>
  <c r="BA184"/>
  <c r="BA186"/>
  <c r="Y175"/>
  <c r="AW178" s="1"/>
  <c r="EL175"/>
  <c r="CP176"/>
  <c r="AT177"/>
  <c r="BR185"/>
  <c r="DN176"/>
  <c r="AT179"/>
  <c r="AT181"/>
  <c r="AT183"/>
  <c r="AT185"/>
  <c r="DN175"/>
  <c r="AT176"/>
  <c r="AT180"/>
  <c r="BR186"/>
  <c r="GH186" s="1"/>
  <c r="EH175"/>
  <c r="CL176"/>
  <c r="AP177"/>
  <c r="FF177" s="1"/>
  <c r="BN185"/>
  <c r="DJ175"/>
  <c r="DJ176"/>
  <c r="AP179"/>
  <c r="AP181"/>
  <c r="AP183"/>
  <c r="FF183" s="1"/>
  <c r="AP185"/>
  <c r="ED175"/>
  <c r="DF175"/>
  <c r="CH176"/>
  <c r="AL177"/>
  <c r="FB177" s="1"/>
  <c r="BJ185"/>
  <c r="DF176"/>
  <c r="AL179"/>
  <c r="AL181"/>
  <c r="AL183"/>
  <c r="AL185"/>
  <c r="AL176"/>
  <c r="FB176" s="1"/>
  <c r="AL180"/>
  <c r="FB180" s="1"/>
  <c r="BJ186"/>
  <c r="DZ175"/>
  <c r="CD176"/>
  <c r="GT177" s="1"/>
  <c r="AH177"/>
  <c r="EX177" s="1"/>
  <c r="AH179"/>
  <c r="AH181"/>
  <c r="AH183"/>
  <c r="EX183" s="1"/>
  <c r="AH185"/>
  <c r="DZ187"/>
  <c r="DB176"/>
  <c r="BF186"/>
  <c r="FV186" s="1"/>
  <c r="AH184"/>
  <c r="EX184" s="1"/>
  <c r="DV175"/>
  <c r="BZ176"/>
  <c r="AD177"/>
  <c r="ET177" s="1"/>
  <c r="AD179"/>
  <c r="AD181"/>
  <c r="AD183"/>
  <c r="AD185"/>
  <c r="DV187"/>
  <c r="CX176"/>
  <c r="BB186"/>
  <c r="AD176"/>
  <c r="AD182"/>
  <c r="ET182" s="1"/>
  <c r="HC174"/>
  <c r="IA174"/>
  <c r="AV174"/>
  <c r="FL174" s="1"/>
  <c r="EN174"/>
  <c r="AV175"/>
  <c r="FL175" s="1"/>
  <c r="DP175"/>
  <c r="AV176"/>
  <c r="AV178"/>
  <c r="BT184"/>
  <c r="AV180"/>
  <c r="AV182"/>
  <c r="FL182" s="1"/>
  <c r="AV184"/>
  <c r="DP174"/>
  <c r="CR176"/>
  <c r="AR174"/>
  <c r="FH174" s="1"/>
  <c r="EJ174"/>
  <c r="AR176"/>
  <c r="FH176" s="1"/>
  <c r="AR178"/>
  <c r="BP184"/>
  <c r="GF184" s="1"/>
  <c r="DL174"/>
  <c r="AR180"/>
  <c r="AR182"/>
  <c r="AR184"/>
  <c r="AR183"/>
  <c r="BP185"/>
  <c r="AN174"/>
  <c r="FD174" s="1"/>
  <c r="EF174"/>
  <c r="DH174"/>
  <c r="AN176"/>
  <c r="FD176" s="1"/>
  <c r="AN178"/>
  <c r="BL184"/>
  <c r="AN180"/>
  <c r="AN182"/>
  <c r="AN184"/>
  <c r="CJ176"/>
  <c r="HX188" s="1"/>
  <c r="AJ174"/>
  <c r="EZ174" s="1"/>
  <c r="EB174"/>
  <c r="AJ176"/>
  <c r="EZ176" s="1"/>
  <c r="AJ178"/>
  <c r="BH184"/>
  <c r="AJ175"/>
  <c r="EZ175" s="1"/>
  <c r="DD175"/>
  <c r="AJ180"/>
  <c r="AJ182"/>
  <c r="AJ184"/>
  <c r="AJ183"/>
  <c r="EZ183" s="1"/>
  <c r="BH185"/>
  <c r="FX185" s="1"/>
  <c r="DZ173"/>
  <c r="DB174"/>
  <c r="CD175"/>
  <c r="DZ185"/>
  <c r="BF184"/>
  <c r="FV184" s="1"/>
  <c r="BF178"/>
  <c r="DV173"/>
  <c r="DV185"/>
  <c r="CX173"/>
  <c r="BB184"/>
  <c r="BZ173"/>
  <c r="CX174"/>
  <c r="BZ175"/>
  <c r="BB183"/>
  <c r="FR183" s="1"/>
  <c r="GL173"/>
  <c r="HT170"/>
  <c r="HZ169"/>
  <c r="HT168"/>
  <c r="HW167"/>
  <c r="BF166"/>
  <c r="FV166" s="1"/>
  <c r="DB167"/>
  <c r="BF168"/>
  <c r="FV168" s="1"/>
  <c r="BF170"/>
  <c r="FV170" s="1"/>
  <c r="CD168"/>
  <c r="GT169" s="1"/>
  <c r="AH171"/>
  <c r="EX171" s="1"/>
  <c r="AH173"/>
  <c r="EX173" s="1"/>
  <c r="BF167"/>
  <c r="FV167" s="1"/>
  <c r="BF173"/>
  <c r="FV173" s="1"/>
  <c r="DZ178"/>
  <c r="AH166"/>
  <c r="EX166" s="1"/>
  <c r="CD167"/>
  <c r="BF169"/>
  <c r="FV169" s="1"/>
  <c r="BF175"/>
  <c r="FV175" s="1"/>
  <c r="BF177"/>
  <c r="FV177" s="1"/>
  <c r="BF171"/>
  <c r="FV171" s="1"/>
  <c r="AH172"/>
  <c r="EX172" s="1"/>
  <c r="BB166"/>
  <c r="FR166" s="1"/>
  <c r="CX167"/>
  <c r="BB168"/>
  <c r="FR168" s="1"/>
  <c r="BB170"/>
  <c r="FR170" s="1"/>
  <c r="BZ168"/>
  <c r="AD171"/>
  <c r="ET171" s="1"/>
  <c r="AD173"/>
  <c r="ET173" s="1"/>
  <c r="CX166"/>
  <c r="AD168"/>
  <c r="ET168" s="1"/>
  <c r="BB175"/>
  <c r="FR175" s="1"/>
  <c r="DV178"/>
  <c r="DV166"/>
  <c r="AD170"/>
  <c r="ET170" s="1"/>
  <c r="BB172"/>
  <c r="FR172" s="1"/>
  <c r="BB177"/>
  <c r="FR177" s="1"/>
  <c r="BB174"/>
  <c r="FR174" s="1"/>
  <c r="EM165"/>
  <c r="DO166"/>
  <c r="BS176"/>
  <c r="GI176" s="1"/>
  <c r="AQ165"/>
  <c r="FG165" s="1"/>
  <c r="EI165"/>
  <c r="CM166"/>
  <c r="AQ167"/>
  <c r="FG167" s="1"/>
  <c r="AQ169"/>
  <c r="FG169" s="1"/>
  <c r="BO165"/>
  <c r="GE165" s="1"/>
  <c r="DK166"/>
  <c r="BO167"/>
  <c r="GE167" s="1"/>
  <c r="BO169"/>
  <c r="GE169" s="1"/>
  <c r="BO171"/>
  <c r="GE171" s="1"/>
  <c r="BO173"/>
  <c r="GE173" s="1"/>
  <c r="BO175"/>
  <c r="GE175" s="1"/>
  <c r="AQ166"/>
  <c r="FG166" s="1"/>
  <c r="CM167"/>
  <c r="AQ172"/>
  <c r="FG172" s="1"/>
  <c r="BO174"/>
  <c r="GE174" s="1"/>
  <c r="CM165"/>
  <c r="DK165"/>
  <c r="BO166"/>
  <c r="GE166" s="1"/>
  <c r="AQ168"/>
  <c r="FG168" s="1"/>
  <c r="BO172"/>
  <c r="GE172" s="1"/>
  <c r="AM165"/>
  <c r="FC165" s="1"/>
  <c r="EE165"/>
  <c r="CI166"/>
  <c r="AM167"/>
  <c r="FC167" s="1"/>
  <c r="AM169"/>
  <c r="FC169" s="1"/>
  <c r="BK165"/>
  <c r="GA165" s="1"/>
  <c r="DG166"/>
  <c r="BK167"/>
  <c r="GA167" s="1"/>
  <c r="BK169"/>
  <c r="GA169" s="1"/>
  <c r="BK171"/>
  <c r="GA171" s="1"/>
  <c r="BK173"/>
  <c r="BK175"/>
  <c r="GA175" s="1"/>
  <c r="CI165"/>
  <c r="BK168"/>
  <c r="GA168" s="1"/>
  <c r="AM170"/>
  <c r="FC170" s="1"/>
  <c r="DG165"/>
  <c r="BK170"/>
  <c r="GA170" s="1"/>
  <c r="AM171"/>
  <c r="FC171" s="1"/>
  <c r="AM166"/>
  <c r="FC166" s="1"/>
  <c r="BK176"/>
  <c r="GA176" s="1"/>
  <c r="EA165"/>
  <c r="DC165"/>
  <c r="AE165"/>
  <c r="DW165"/>
  <c r="CA166"/>
  <c r="AE167"/>
  <c r="EU167" s="1"/>
  <c r="AE169"/>
  <c r="EU169" s="1"/>
  <c r="BC165"/>
  <c r="FS165" s="1"/>
  <c r="CY166"/>
  <c r="BC167"/>
  <c r="FS167" s="1"/>
  <c r="BC169"/>
  <c r="FS169" s="1"/>
  <c r="BC171"/>
  <c r="FS171" s="1"/>
  <c r="BC173"/>
  <c r="BC175"/>
  <c r="FS175" s="1"/>
  <c r="BC168"/>
  <c r="FS168" s="1"/>
  <c r="AE170"/>
  <c r="EU170" s="1"/>
  <c r="BC172"/>
  <c r="FS172" s="1"/>
  <c r="AE173"/>
  <c r="CY165"/>
  <c r="BC170"/>
  <c r="FS170" s="1"/>
  <c r="AE172"/>
  <c r="EU172" s="1"/>
  <c r="BC174"/>
  <c r="FS174" s="1"/>
  <c r="BC166"/>
  <c r="FS166" s="1"/>
  <c r="AE168"/>
  <c r="EU168" s="1"/>
  <c r="BC176"/>
  <c r="FS176" s="1"/>
  <c r="Z165"/>
  <c r="EP165" s="1"/>
  <c r="DR165"/>
  <c r="BV166"/>
  <c r="Z167"/>
  <c r="EP167" s="1"/>
  <c r="Z169"/>
  <c r="AX165"/>
  <c r="FN165" s="1"/>
  <c r="CT166"/>
  <c r="AX167"/>
  <c r="FN167" s="1"/>
  <c r="AX169"/>
  <c r="FN169" s="1"/>
  <c r="AX171"/>
  <c r="AX173"/>
  <c r="FN173" s="1"/>
  <c r="AX175"/>
  <c r="FN175" s="1"/>
  <c r="Z166"/>
  <c r="EP166" s="1"/>
  <c r="BV167"/>
  <c r="Z172"/>
  <c r="EP172" s="1"/>
  <c r="AX174"/>
  <c r="FN174" s="1"/>
  <c r="BV165"/>
  <c r="CT165"/>
  <c r="AX166"/>
  <c r="FN166" s="1"/>
  <c r="Z168"/>
  <c r="EP168" s="1"/>
  <c r="Z173"/>
  <c r="IE174"/>
  <c r="IE162"/>
  <c r="HE162"/>
  <c r="HE161"/>
  <c r="IC161"/>
  <c r="IC173"/>
  <c r="GW162"/>
  <c r="GW161"/>
  <c r="HU173"/>
  <c r="IE160"/>
  <c r="HD158"/>
  <c r="IB157"/>
  <c r="HD157"/>
  <c r="GZ158"/>
  <c r="HX157"/>
  <c r="GV158"/>
  <c r="HT157"/>
  <c r="GV157"/>
  <c r="GS156"/>
  <c r="GS155"/>
  <c r="HQ155"/>
  <c r="GO156"/>
  <c r="HM155"/>
  <c r="BT165"/>
  <c r="CR156"/>
  <c r="DP156"/>
  <c r="Y155"/>
  <c r="CR157"/>
  <c r="BX156"/>
  <c r="CV156"/>
  <c r="FD160"/>
  <c r="FD148"/>
  <c r="GS147"/>
  <c r="HQ147"/>
  <c r="GO147"/>
  <c r="HM147"/>
  <c r="BT158"/>
  <c r="Y147"/>
  <c r="EN147"/>
  <c r="DP148"/>
  <c r="DP147"/>
  <c r="EN159"/>
  <c r="AZ158"/>
  <c r="FP158" s="1"/>
  <c r="CV148"/>
  <c r="CV147"/>
  <c r="HH146"/>
  <c r="IF146"/>
  <c r="HD146"/>
  <c r="IB146"/>
  <c r="IB158"/>
  <c r="GZ146"/>
  <c r="HX146"/>
  <c r="HX158"/>
  <c r="GV146"/>
  <c r="HT146"/>
  <c r="HT158"/>
  <c r="EW158"/>
  <c r="EW146"/>
  <c r="DC146"/>
  <c r="EA146"/>
  <c r="CE148"/>
  <c r="BG157"/>
  <c r="FW157" s="1"/>
  <c r="IF145"/>
  <c r="HD145"/>
  <c r="IB145"/>
  <c r="GZ145"/>
  <c r="HX145"/>
  <c r="GV145"/>
  <c r="HT145"/>
  <c r="GC156"/>
  <c r="GC144"/>
  <c r="FY156"/>
  <c r="FY144"/>
  <c r="FT144"/>
  <c r="FT156"/>
  <c r="FI156"/>
  <c r="FI144"/>
  <c r="FA156"/>
  <c r="FA144"/>
  <c r="EV156"/>
  <c r="EV144"/>
  <c r="EN156"/>
  <c r="EN144"/>
  <c r="DP145"/>
  <c r="BT155"/>
  <c r="GJ155" s="1"/>
  <c r="DP144"/>
  <c r="DT156"/>
  <c r="CV144"/>
  <c r="DT144"/>
  <c r="BX146"/>
  <c r="AZ155"/>
  <c r="EQ142"/>
  <c r="EQ154"/>
  <c r="DQ142"/>
  <c r="EO142"/>
  <c r="IE141"/>
  <c r="HC141"/>
  <c r="IA141"/>
  <c r="IA153"/>
  <c r="GY141"/>
  <c r="HW141"/>
  <c r="HW153"/>
  <c r="GQ141"/>
  <c r="HO141"/>
  <c r="HO153"/>
  <c r="GL141"/>
  <c r="HJ141"/>
  <c r="HJ153"/>
  <c r="GL142"/>
  <c r="GE153"/>
  <c r="GE141"/>
  <c r="FS153"/>
  <c r="FS141"/>
  <c r="FN141"/>
  <c r="FN153"/>
  <c r="CQ143"/>
  <c r="BS150"/>
  <c r="EM153"/>
  <c r="AU141"/>
  <c r="FK141" s="1"/>
  <c r="AU142"/>
  <c r="FK142" s="1"/>
  <c r="CQ142"/>
  <c r="DO141"/>
  <c r="DO142"/>
  <c r="BS152"/>
  <c r="IC152"/>
  <c r="HE140"/>
  <c r="IC140"/>
  <c r="HY152"/>
  <c r="HA140"/>
  <c r="HY140"/>
  <c r="HA141"/>
  <c r="HU152"/>
  <c r="GW140"/>
  <c r="HU140"/>
  <c r="GN140"/>
  <c r="HL140"/>
  <c r="GG140"/>
  <c r="GG152"/>
  <c r="GC140"/>
  <c r="GC152"/>
  <c r="FY140"/>
  <c r="FY152"/>
  <c r="FT140"/>
  <c r="FT152"/>
  <c r="HB140"/>
  <c r="HZ139"/>
  <c r="HB139"/>
  <c r="GX140"/>
  <c r="GX139"/>
  <c r="EX139"/>
  <c r="EX151"/>
  <c r="ET139"/>
  <c r="ET151"/>
  <c r="EP139"/>
  <c r="EP151"/>
  <c r="FO150"/>
  <c r="FO138"/>
  <c r="FJ150"/>
  <c r="FF138"/>
  <c r="FF150"/>
  <c r="FB138"/>
  <c r="FB150"/>
  <c r="EX138"/>
  <c r="EX150"/>
  <c r="ET138"/>
  <c r="ET150"/>
  <c r="EP138"/>
  <c r="EP150"/>
  <c r="EQ148"/>
  <c r="EQ136"/>
  <c r="Y136"/>
  <c r="EO136" s="1"/>
  <c r="CP138"/>
  <c r="DN136"/>
  <c r="EL136"/>
  <c r="BR147"/>
  <c r="GH147" s="1"/>
  <c r="EL148"/>
  <c r="GV135"/>
  <c r="HT135"/>
  <c r="GR135"/>
  <c r="HP135"/>
  <c r="FF145"/>
  <c r="FF133"/>
  <c r="FB145"/>
  <c r="FB133"/>
  <c r="EX145"/>
  <c r="EX133"/>
  <c r="EX144"/>
  <c r="EX132"/>
  <c r="ET144"/>
  <c r="ET132"/>
  <c r="HF131"/>
  <c r="HB131"/>
  <c r="HB132"/>
  <c r="HZ131"/>
  <c r="HZ143"/>
  <c r="GX131"/>
  <c r="GX132"/>
  <c r="HV131"/>
  <c r="HV143"/>
  <c r="GS131"/>
  <c r="HQ131"/>
  <c r="GO131"/>
  <c r="HM131"/>
  <c r="GG131"/>
  <c r="GG143"/>
  <c r="GC131"/>
  <c r="GC143"/>
  <c r="FY131"/>
  <c r="FY143"/>
  <c r="GU122"/>
  <c r="HS122"/>
  <c r="HS134"/>
  <c r="CQ117"/>
  <c r="DO117"/>
  <c r="BS126"/>
  <c r="BS127"/>
  <c r="EM116"/>
  <c r="CQ118"/>
  <c r="EM128"/>
  <c r="DC111"/>
  <c r="EA111"/>
  <c r="CE113"/>
  <c r="BG121"/>
  <c r="BG122"/>
  <c r="CE112"/>
  <c r="BG118"/>
  <c r="EA123"/>
  <c r="HE108"/>
  <c r="IC107"/>
  <c r="HA108"/>
  <c r="HA107"/>
  <c r="HY107"/>
  <c r="GW108"/>
  <c r="HU107"/>
  <c r="GW107"/>
  <c r="GR108"/>
  <c r="GR107"/>
  <c r="HL107"/>
  <c r="HD104"/>
  <c r="HD103"/>
  <c r="IB103"/>
  <c r="GZ104"/>
  <c r="GZ103"/>
  <c r="HX103"/>
  <c r="GV104"/>
  <c r="GV103"/>
  <c r="HT115"/>
  <c r="AI103"/>
  <c r="EY103" s="1"/>
  <c r="CE103"/>
  <c r="DC103"/>
  <c r="EA103"/>
  <c r="AI105"/>
  <c r="EY105" s="1"/>
  <c r="CE105"/>
  <c r="AI107"/>
  <c r="AI109"/>
  <c r="EY109" s="1"/>
  <c r="AI111"/>
  <c r="BG111"/>
  <c r="AI113"/>
  <c r="BG113"/>
  <c r="FW113" s="1"/>
  <c r="AI104"/>
  <c r="AI106"/>
  <c r="BG108"/>
  <c r="AI110"/>
  <c r="DC104"/>
  <c r="AI108"/>
  <c r="BG112"/>
  <c r="BG114"/>
  <c r="CE104"/>
  <c r="BG110"/>
  <c r="AI112"/>
  <c r="HD100"/>
  <c r="IB112"/>
  <c r="IB100"/>
  <c r="GZ101"/>
  <c r="HX112"/>
  <c r="HX100"/>
  <c r="HT112"/>
  <c r="GV101"/>
  <c r="GV100"/>
  <c r="HT100"/>
  <c r="FH100"/>
  <c r="FH112"/>
  <c r="FD100"/>
  <c r="FD112"/>
  <c r="EZ100"/>
  <c r="EZ112"/>
  <c r="FO111"/>
  <c r="FO99"/>
  <c r="HE99"/>
  <c r="HE98"/>
  <c r="IC98"/>
  <c r="IC110"/>
  <c r="HA99"/>
  <c r="HY98"/>
  <c r="HY110"/>
  <c r="HA98"/>
  <c r="GW99"/>
  <c r="HU98"/>
  <c r="HU110"/>
  <c r="GW98"/>
  <c r="HP110"/>
  <c r="GR99"/>
  <c r="GR98"/>
  <c r="HP98"/>
  <c r="GN98"/>
  <c r="EO96"/>
  <c r="DC96"/>
  <c r="EA96"/>
  <c r="CE98"/>
  <c r="CE97"/>
  <c r="BG101"/>
  <c r="FW101" s="1"/>
  <c r="BG103"/>
  <c r="FW103" s="1"/>
  <c r="BG105"/>
  <c r="FW105" s="1"/>
  <c r="BG107"/>
  <c r="FW107" s="1"/>
  <c r="DC97"/>
  <c r="AI101"/>
  <c r="EY101" s="1"/>
  <c r="EA108"/>
  <c r="BG104"/>
  <c r="BG106"/>
  <c r="BG97"/>
  <c r="FW97" s="1"/>
  <c r="BG99"/>
  <c r="FW99" s="1"/>
  <c r="HJ94"/>
  <c r="GL94"/>
  <c r="HC94"/>
  <c r="IA105"/>
  <c r="HC93"/>
  <c r="IA93"/>
  <c r="GY94"/>
  <c r="HW105"/>
  <c r="GY93"/>
  <c r="HW93"/>
  <c r="HS93"/>
  <c r="GU93"/>
  <c r="GQ94"/>
  <c r="GQ93"/>
  <c r="HO105"/>
  <c r="HO93"/>
  <c r="GL93"/>
  <c r="HJ105"/>
  <c r="HJ93"/>
  <c r="FF93"/>
  <c r="FF105"/>
  <c r="FB105"/>
  <c r="FB93"/>
  <c r="FH91"/>
  <c r="FH103"/>
  <c r="FD91"/>
  <c r="FD103"/>
  <c r="EZ91"/>
  <c r="EZ103"/>
  <c r="EV91"/>
  <c r="EV103"/>
  <c r="AU92"/>
  <c r="CQ92"/>
  <c r="DO92"/>
  <c r="AU94"/>
  <c r="AU96"/>
  <c r="AU98"/>
  <c r="AU100"/>
  <c r="BS102"/>
  <c r="AU91"/>
  <c r="EM91"/>
  <c r="AU93"/>
  <c r="AU95"/>
  <c r="FK95" s="1"/>
  <c r="AU97"/>
  <c r="AU99"/>
  <c r="FK99" s="1"/>
  <c r="BS101"/>
  <c r="GI101" s="1"/>
  <c r="EM103"/>
  <c r="BS99"/>
  <c r="BS91"/>
  <c r="DO91"/>
  <c r="AU101"/>
  <c r="HZ90"/>
  <c r="HB90"/>
  <c r="HZ102"/>
  <c r="GX90"/>
  <c r="HV90"/>
  <c r="HV102"/>
  <c r="GS91"/>
  <c r="GS90"/>
  <c r="HQ102"/>
  <c r="GO91"/>
  <c r="GO90"/>
  <c r="HM102"/>
  <c r="GD90"/>
  <c r="GD102"/>
  <c r="FZ90"/>
  <c r="FZ102"/>
  <c r="EP84"/>
  <c r="EP96"/>
  <c r="AW78"/>
  <c r="EQ85"/>
  <c r="EQ73"/>
  <c r="Y73"/>
  <c r="CP74"/>
  <c r="CP75"/>
  <c r="BR83"/>
  <c r="GH83" s="1"/>
  <c r="EL73"/>
  <c r="DN73"/>
  <c r="BR76"/>
  <c r="BR78"/>
  <c r="GH78" s="1"/>
  <c r="BR80"/>
  <c r="BR74"/>
  <c r="DN74"/>
  <c r="BR82"/>
  <c r="BR84"/>
  <c r="HF71"/>
  <c r="ID71"/>
  <c r="HZ71"/>
  <c r="HB71"/>
  <c r="HV71"/>
  <c r="GX71"/>
  <c r="GT71"/>
  <c r="HR71"/>
  <c r="GP71"/>
  <c r="GP72"/>
  <c r="HN71"/>
  <c r="GD71"/>
  <c r="GD83"/>
  <c r="FZ71"/>
  <c r="FZ83"/>
  <c r="EV71"/>
  <c r="EV83"/>
  <c r="CQ72"/>
  <c r="DO72"/>
  <c r="BS82"/>
  <c r="EM71"/>
  <c r="CQ73"/>
  <c r="BS81"/>
  <c r="DO71"/>
  <c r="EM83"/>
  <c r="BS73"/>
  <c r="DX212"/>
  <c r="DS212"/>
  <c r="DA211"/>
  <c r="HH208"/>
  <c r="HD208"/>
  <c r="GZ208"/>
  <c r="GR208"/>
  <c r="GM208"/>
  <c r="HB205"/>
  <c r="IC199"/>
  <c r="FJ199"/>
  <c r="FB199"/>
  <c r="FJ198"/>
  <c r="GQ196"/>
  <c r="IE192"/>
  <c r="FC192"/>
  <c r="FK191"/>
  <c r="FK188"/>
  <c r="EX188"/>
  <c r="CR189"/>
  <c r="CN189"/>
  <c r="HD190" s="1"/>
  <c r="CJ189"/>
  <c r="CF189"/>
  <c r="CA189"/>
  <c r="BV189"/>
  <c r="BM186"/>
  <c r="AY186"/>
  <c r="FO186" s="1"/>
  <c r="DX183"/>
  <c r="CY178"/>
  <c r="CB178"/>
  <c r="CY177"/>
  <c r="EG176"/>
  <c r="DM176"/>
  <c r="AX176"/>
  <c r="FN176" s="1"/>
  <c r="ES175"/>
  <c r="BK174"/>
  <c r="GA174" s="1"/>
  <c r="ET174"/>
  <c r="Y172"/>
  <c r="AE171"/>
  <c r="EU171" s="1"/>
  <c r="BO170"/>
  <c r="GE170" s="1"/>
  <c r="DK169"/>
  <c r="EZ167"/>
  <c r="GJ171"/>
  <c r="FB166"/>
  <c r="FD165"/>
  <c r="HY161"/>
  <c r="GN161"/>
  <c r="EW161"/>
  <c r="ES161"/>
  <c r="FP144"/>
  <c r="FP140"/>
  <c r="GN135"/>
  <c r="FK135"/>
  <c r="FT131"/>
  <c r="FP131"/>
  <c r="ER131"/>
  <c r="FX68"/>
  <c r="FX80"/>
  <c r="FN68"/>
  <c r="FN80"/>
  <c r="IB67"/>
  <c r="IB79"/>
  <c r="HD67"/>
  <c r="HX67"/>
  <c r="GZ68"/>
  <c r="GZ67"/>
  <c r="HT67"/>
  <c r="GV68"/>
  <c r="HT79"/>
  <c r="HP67"/>
  <c r="GR67"/>
  <c r="GR68"/>
  <c r="GN67"/>
  <c r="GD67"/>
  <c r="GD79"/>
  <c r="FZ67"/>
  <c r="FZ79"/>
  <c r="FR67"/>
  <c r="FR79"/>
  <c r="AV67"/>
  <c r="FL67" s="1"/>
  <c r="EN67"/>
  <c r="BT77"/>
  <c r="AV68"/>
  <c r="FL68" s="1"/>
  <c r="CR68"/>
  <c r="CR69"/>
  <c r="AV70"/>
  <c r="AV72"/>
  <c r="AV73"/>
  <c r="AV75"/>
  <c r="FL87" s="1"/>
  <c r="BT78"/>
  <c r="CR67"/>
  <c r="DP68"/>
  <c r="AV77"/>
  <c r="AV69"/>
  <c r="BT73"/>
  <c r="GJ73" s="1"/>
  <c r="DP67"/>
  <c r="EN79"/>
  <c r="BT75"/>
  <c r="AV76"/>
  <c r="FL76" s="1"/>
  <c r="AV74"/>
  <c r="AB67"/>
  <c r="ER67" s="1"/>
  <c r="DT67"/>
  <c r="AZ77"/>
  <c r="BX69"/>
  <c r="AB73"/>
  <c r="AB74"/>
  <c r="AB75"/>
  <c r="ER75" s="1"/>
  <c r="AB76"/>
  <c r="ER76" s="1"/>
  <c r="AZ73"/>
  <c r="CV67"/>
  <c r="AB68"/>
  <c r="ER68" s="1"/>
  <c r="BX68"/>
  <c r="AB77"/>
  <c r="AB72"/>
  <c r="AZ76"/>
  <c r="FP76" s="1"/>
  <c r="AZ78"/>
  <c r="FP78" s="1"/>
  <c r="AZ75"/>
  <c r="AB69"/>
  <c r="AB70"/>
  <c r="AZ74"/>
  <c r="FP74" s="1"/>
  <c r="HG62"/>
  <c r="FU59"/>
  <c r="FU71"/>
  <c r="FQ59"/>
  <c r="FQ71"/>
  <c r="HK57"/>
  <c r="GM58"/>
  <c r="HC56"/>
  <c r="IA56"/>
  <c r="IA68"/>
  <c r="GY56"/>
  <c r="HW56"/>
  <c r="HW68"/>
  <c r="HS56"/>
  <c r="GQ56"/>
  <c r="HO56"/>
  <c r="HO68"/>
  <c r="GM56"/>
  <c r="HK56"/>
  <c r="HK68"/>
  <c r="HG16"/>
  <c r="IE28"/>
  <c r="HC17"/>
  <c r="HC16"/>
  <c r="GY17"/>
  <c r="GY16"/>
  <c r="GQ17"/>
  <c r="GQ16"/>
  <c r="HK22"/>
  <c r="GM10"/>
  <c r="GM11"/>
  <c r="DP10"/>
  <c r="BT21"/>
  <c r="CR12"/>
  <c r="AZ21"/>
  <c r="BX12"/>
  <c r="CV10"/>
  <c r="GQ10"/>
  <c r="HO21"/>
  <c r="CV9"/>
  <c r="BX11"/>
  <c r="AZ20"/>
  <c r="FP32" s="1"/>
  <c r="DT21"/>
  <c r="DP8"/>
  <c r="CR10"/>
  <c r="CV8"/>
  <c r="BX9"/>
  <c r="AZ18"/>
  <c r="BX10"/>
  <c r="GN10" s="1"/>
  <c r="AZ19"/>
  <c r="AB10"/>
  <c r="AB12"/>
  <c r="AB14"/>
  <c r="AB16"/>
  <c r="AU201"/>
  <c r="CQ202"/>
  <c r="DO201"/>
  <c r="AQ201"/>
  <c r="FG201" s="1"/>
  <c r="CM202"/>
  <c r="DK201"/>
  <c r="AM201"/>
  <c r="FC201" s="1"/>
  <c r="CI202"/>
  <c r="DG201"/>
  <c r="CY201"/>
  <c r="CA201"/>
  <c r="AE202"/>
  <c r="EU202" s="1"/>
  <c r="AE203"/>
  <c r="EU203" s="1"/>
  <c r="CT201"/>
  <c r="BV201"/>
  <c r="Z202"/>
  <c r="EP202" s="1"/>
  <c r="Z203"/>
  <c r="EP203" s="1"/>
  <c r="DM199"/>
  <c r="CO201"/>
  <c r="DI199"/>
  <c r="CK201"/>
  <c r="DE199"/>
  <c r="CG201"/>
  <c r="K199"/>
  <c r="CB201"/>
  <c r="CZ199"/>
  <c r="BW201"/>
  <c r="CU199"/>
  <c r="AV198"/>
  <c r="AV199"/>
  <c r="FL199" s="1"/>
  <c r="CR199"/>
  <c r="DP198"/>
  <c r="CR200"/>
  <c r="AV202"/>
  <c r="AV203"/>
  <c r="AR198"/>
  <c r="AR199"/>
  <c r="FH199" s="1"/>
  <c r="CN199"/>
  <c r="DL198"/>
  <c r="CN200"/>
  <c r="AR202"/>
  <c r="AR203"/>
  <c r="FH203" s="1"/>
  <c r="AN198"/>
  <c r="FD198" s="1"/>
  <c r="AN199"/>
  <c r="FD199" s="1"/>
  <c r="CJ199"/>
  <c r="DH198"/>
  <c r="CJ200"/>
  <c r="AN202"/>
  <c r="FD202" s="1"/>
  <c r="AN203"/>
  <c r="FD203" s="1"/>
  <c r="AJ198"/>
  <c r="AJ199"/>
  <c r="EZ199" s="1"/>
  <c r="CF199"/>
  <c r="DD198"/>
  <c r="CF200"/>
  <c r="AJ202"/>
  <c r="AJ203"/>
  <c r="EZ203" s="1"/>
  <c r="EM197"/>
  <c r="CQ198"/>
  <c r="CQ199"/>
  <c r="EI197"/>
  <c r="CM198"/>
  <c r="CM199"/>
  <c r="EE197"/>
  <c r="CI198"/>
  <c r="CI199"/>
  <c r="CA198"/>
  <c r="CA199"/>
  <c r="BV198"/>
  <c r="BV199"/>
  <c r="Y195"/>
  <c r="CP196"/>
  <c r="EL195"/>
  <c r="DN196"/>
  <c r="CL196"/>
  <c r="EH195"/>
  <c r="DJ196"/>
  <c r="CH196"/>
  <c r="HV208" s="1"/>
  <c r="ED195"/>
  <c r="DF196"/>
  <c r="DZ195"/>
  <c r="CD196"/>
  <c r="GT197" s="1"/>
  <c r="DB196"/>
  <c r="DV195"/>
  <c r="BZ196"/>
  <c r="CX196"/>
  <c r="DA195"/>
  <c r="CC196"/>
  <c r="D194"/>
  <c r="DT194" s="1"/>
  <c r="CW195"/>
  <c r="BY196"/>
  <c r="BT203"/>
  <c r="GJ203" s="1"/>
  <c r="EN192"/>
  <c r="DP193"/>
  <c r="BP203"/>
  <c r="EJ192"/>
  <c r="DL193"/>
  <c r="BL203"/>
  <c r="EF192"/>
  <c r="DH193"/>
  <c r="BH203"/>
  <c r="FX203" s="1"/>
  <c r="EB192"/>
  <c r="DD193"/>
  <c r="CR193"/>
  <c r="BT202"/>
  <c r="GJ202" s="1"/>
  <c r="EN191"/>
  <c r="CN193"/>
  <c r="HD194" s="1"/>
  <c r="BP202"/>
  <c r="GF202" s="1"/>
  <c r="EJ191"/>
  <c r="CJ193"/>
  <c r="BL202"/>
  <c r="EF191"/>
  <c r="CF193"/>
  <c r="BH202"/>
  <c r="EB191"/>
  <c r="AS188"/>
  <c r="CO189"/>
  <c r="AS190"/>
  <c r="AS191"/>
  <c r="AS192"/>
  <c r="FI192" s="1"/>
  <c r="AS194"/>
  <c r="AS196"/>
  <c r="FI208" s="1"/>
  <c r="DM188"/>
  <c r="BQ197"/>
  <c r="GG197" s="1"/>
  <c r="BQ198"/>
  <c r="GG198" s="1"/>
  <c r="AO188"/>
  <c r="FE200" s="1"/>
  <c r="CK189"/>
  <c r="AO190"/>
  <c r="AO191"/>
  <c r="FE191" s="1"/>
  <c r="AO192"/>
  <c r="AO194"/>
  <c r="AO196"/>
  <c r="FE196" s="1"/>
  <c r="DI188"/>
  <c r="AO189"/>
  <c r="BM197"/>
  <c r="BM198"/>
  <c r="GC198" s="1"/>
  <c r="AK188"/>
  <c r="FA188" s="1"/>
  <c r="CG189"/>
  <c r="AK190"/>
  <c r="FA190" s="1"/>
  <c r="AK191"/>
  <c r="FA191" s="1"/>
  <c r="AK192"/>
  <c r="AK194"/>
  <c r="FA194" s="1"/>
  <c r="AK196"/>
  <c r="DE188"/>
  <c r="BI197"/>
  <c r="FY197" s="1"/>
  <c r="BI198"/>
  <c r="FY198" s="1"/>
  <c r="AF188"/>
  <c r="CB189"/>
  <c r="AF190"/>
  <c r="AF191"/>
  <c r="AF192"/>
  <c r="AF194"/>
  <c r="AF196"/>
  <c r="EV196" s="1"/>
  <c r="CZ188"/>
  <c r="BD197"/>
  <c r="FT197" s="1"/>
  <c r="BD198"/>
  <c r="FT198" s="1"/>
  <c r="AA188"/>
  <c r="EQ188" s="1"/>
  <c r="BW189"/>
  <c r="AA190"/>
  <c r="AA191"/>
  <c r="EQ191" s="1"/>
  <c r="AA192"/>
  <c r="AA194"/>
  <c r="AA196"/>
  <c r="CU188"/>
  <c r="AY197"/>
  <c r="FO197" s="1"/>
  <c r="AY198"/>
  <c r="HY184"/>
  <c r="HA184"/>
  <c r="HP184"/>
  <c r="GR184"/>
  <c r="DP185"/>
  <c r="BT194"/>
  <c r="EN184"/>
  <c r="DL185"/>
  <c r="BP194"/>
  <c r="EJ184"/>
  <c r="DH185"/>
  <c r="BL194"/>
  <c r="EF184"/>
  <c r="DD185"/>
  <c r="BH194"/>
  <c r="EB184"/>
  <c r="CY185"/>
  <c r="BC194"/>
  <c r="DW184"/>
  <c r="CT185"/>
  <c r="AX194"/>
  <c r="DR184"/>
  <c r="CO185"/>
  <c r="DM184"/>
  <c r="BQ193"/>
  <c r="CK185"/>
  <c r="DI184"/>
  <c r="BM193"/>
  <c r="CG185"/>
  <c r="DE184"/>
  <c r="BI193"/>
  <c r="FY193" s="1"/>
  <c r="CB185"/>
  <c r="CZ184"/>
  <c r="BD193"/>
  <c r="BW185"/>
  <c r="CU184"/>
  <c r="AY193"/>
  <c r="DN180"/>
  <c r="BR189"/>
  <c r="GH189" s="1"/>
  <c r="EL179"/>
  <c r="CP180"/>
  <c r="DJ180"/>
  <c r="EH179"/>
  <c r="CL180"/>
  <c r="HB181" s="1"/>
  <c r="DF180"/>
  <c r="ED179"/>
  <c r="CH180"/>
  <c r="DA180"/>
  <c r="DY179"/>
  <c r="CW180"/>
  <c r="DU179"/>
  <c r="DP179"/>
  <c r="BT188"/>
  <c r="CR179"/>
  <c r="DL179"/>
  <c r="BP188"/>
  <c r="GF200" s="1"/>
  <c r="CN179"/>
  <c r="DH179"/>
  <c r="BL188"/>
  <c r="CJ179"/>
  <c r="HX191" s="1"/>
  <c r="DD179"/>
  <c r="BH188"/>
  <c r="CF179"/>
  <c r="CD174"/>
  <c r="BF180"/>
  <c r="BF182"/>
  <c r="FV182" s="1"/>
  <c r="BZ174"/>
  <c r="DV172"/>
  <c r="BB180"/>
  <c r="BB182"/>
  <c r="FR182" s="1"/>
  <c r="CR173"/>
  <c r="IF185" s="1"/>
  <c r="BT174"/>
  <c r="BT180"/>
  <c r="GJ180" s="1"/>
  <c r="BT182"/>
  <c r="EN171"/>
  <c r="BT176"/>
  <c r="BT178"/>
  <c r="CN173"/>
  <c r="BP171"/>
  <c r="GF171" s="1"/>
  <c r="EJ171"/>
  <c r="BP180"/>
  <c r="BP182"/>
  <c r="GF182" s="1"/>
  <c r="DL171"/>
  <c r="CN172"/>
  <c r="BP176"/>
  <c r="GF176" s="1"/>
  <c r="BP178"/>
  <c r="GF178" s="1"/>
  <c r="CJ173"/>
  <c r="AN171"/>
  <c r="FD171" s="1"/>
  <c r="DH171"/>
  <c r="CJ172"/>
  <c r="BL173"/>
  <c r="BL180"/>
  <c r="GB180" s="1"/>
  <c r="BL182"/>
  <c r="BL175"/>
  <c r="GB175" s="1"/>
  <c r="BL176"/>
  <c r="GB176" s="1"/>
  <c r="BL178"/>
  <c r="GB178" s="1"/>
  <c r="CF173"/>
  <c r="BH172"/>
  <c r="FX172" s="1"/>
  <c r="AJ173"/>
  <c r="EZ173" s="1"/>
  <c r="BH175"/>
  <c r="FX175" s="1"/>
  <c r="BH180"/>
  <c r="BH182"/>
  <c r="BH174"/>
  <c r="FX174" s="1"/>
  <c r="BH176"/>
  <c r="FX176" s="1"/>
  <c r="BH178"/>
  <c r="FX178" s="1"/>
  <c r="HK168"/>
  <c r="HB165"/>
  <c r="HZ165"/>
  <c r="GP165"/>
  <c r="HN165"/>
  <c r="HD164"/>
  <c r="IB163"/>
  <c r="GZ164"/>
  <c r="GZ163"/>
  <c r="HX163"/>
  <c r="GY163"/>
  <c r="GY162"/>
  <c r="HW162"/>
  <c r="GQ163"/>
  <c r="HO174"/>
  <c r="GQ162"/>
  <c r="HO162"/>
  <c r="GL163"/>
  <c r="GL162"/>
  <c r="HJ162"/>
  <c r="Y162"/>
  <c r="CS163" s="1"/>
  <c r="AT163"/>
  <c r="FJ163" s="1"/>
  <c r="CP163"/>
  <c r="DN163"/>
  <c r="AT165"/>
  <c r="AT167"/>
  <c r="AT169"/>
  <c r="AT171"/>
  <c r="AT173"/>
  <c r="CP162"/>
  <c r="AT168"/>
  <c r="FJ168" s="1"/>
  <c r="AT164"/>
  <c r="AT170"/>
  <c r="FJ170" s="1"/>
  <c r="BR172"/>
  <c r="CQ161"/>
  <c r="DO161"/>
  <c r="BS171"/>
  <c r="BS168"/>
  <c r="EM172"/>
  <c r="EM160"/>
  <c r="BS170"/>
  <c r="GI170" s="1"/>
  <c r="BT169"/>
  <c r="GJ181" s="1"/>
  <c r="CR160"/>
  <c r="DP160"/>
  <c r="BT170"/>
  <c r="GJ170" s="1"/>
  <c r="Y159"/>
  <c r="CR161"/>
  <c r="BX160"/>
  <c r="CV160"/>
  <c r="BX159"/>
  <c r="GP159"/>
  <c r="GP158"/>
  <c r="HN158"/>
  <c r="DC157"/>
  <c r="EA157"/>
  <c r="CE159"/>
  <c r="DC158"/>
  <c r="BG162"/>
  <c r="CE158"/>
  <c r="GY157"/>
  <c r="GY156"/>
  <c r="HW156"/>
  <c r="GQ157"/>
  <c r="GQ156"/>
  <c r="HO156"/>
  <c r="GL157"/>
  <c r="GL156"/>
  <c r="HJ156"/>
  <c r="GS154"/>
  <c r="GS153"/>
  <c r="HQ153"/>
  <c r="GO154"/>
  <c r="HM165"/>
  <c r="HF152"/>
  <c r="GX153"/>
  <c r="HV152"/>
  <c r="GT153"/>
  <c r="GT152"/>
  <c r="GP153"/>
  <c r="GP152"/>
  <c r="HN152"/>
  <c r="Y152"/>
  <c r="DN153"/>
  <c r="AT157"/>
  <c r="FJ157" s="1"/>
  <c r="BR157"/>
  <c r="AT159"/>
  <c r="BR159"/>
  <c r="AT161"/>
  <c r="FJ161" s="1"/>
  <c r="BR161"/>
  <c r="BR163"/>
  <c r="AT158"/>
  <c r="AT152"/>
  <c r="FJ152" s="1"/>
  <c r="EL152"/>
  <c r="CP154"/>
  <c r="BR156"/>
  <c r="BR160"/>
  <c r="BR162"/>
  <c r="GH162" s="1"/>
  <c r="HD152"/>
  <c r="HD151"/>
  <c r="IB151"/>
  <c r="GV152"/>
  <c r="GV151"/>
  <c r="HT151"/>
  <c r="IC162"/>
  <c r="HE151"/>
  <c r="HY162"/>
  <c r="HA150"/>
  <c r="HY150"/>
  <c r="HU162"/>
  <c r="GW151"/>
  <c r="GR150"/>
  <c r="HP150"/>
  <c r="HP162"/>
  <c r="FQ162"/>
  <c r="FQ150"/>
  <c r="DC149"/>
  <c r="EA149"/>
  <c r="CE151"/>
  <c r="BG160"/>
  <c r="GS143"/>
  <c r="HQ143"/>
  <c r="GO143"/>
  <c r="HM143"/>
  <c r="HC142"/>
  <c r="IA142"/>
  <c r="GY142"/>
  <c r="HW142"/>
  <c r="GY143"/>
  <c r="GQ142"/>
  <c r="HO142"/>
  <c r="GQ143"/>
  <c r="GM142"/>
  <c r="HK142"/>
  <c r="EZ154"/>
  <c r="EZ142"/>
  <c r="EV154"/>
  <c r="EV142"/>
  <c r="DO143"/>
  <c r="CQ144"/>
  <c r="BS153"/>
  <c r="GI153" s="1"/>
  <c r="FO153"/>
  <c r="FO141"/>
  <c r="FU140"/>
  <c r="FU152"/>
  <c r="FQ140"/>
  <c r="FQ152"/>
  <c r="GP140"/>
  <c r="GP139"/>
  <c r="HN139"/>
  <c r="GD151"/>
  <c r="GD139"/>
  <c r="FZ151"/>
  <c r="FZ139"/>
  <c r="FU151"/>
  <c r="FU139"/>
  <c r="FQ151"/>
  <c r="FQ139"/>
  <c r="FF139"/>
  <c r="FF151"/>
  <c r="FB139"/>
  <c r="FB151"/>
  <c r="EW139"/>
  <c r="EW151"/>
  <c r="ES139"/>
  <c r="ES151"/>
  <c r="AI140"/>
  <c r="EY140" s="1"/>
  <c r="CE140"/>
  <c r="AI143"/>
  <c r="EY143" s="1"/>
  <c r="BG143"/>
  <c r="AI144"/>
  <c r="EY144" s="1"/>
  <c r="BG144"/>
  <c r="FW144" s="1"/>
  <c r="AI145"/>
  <c r="EY145" s="1"/>
  <c r="BG145"/>
  <c r="FW145" s="1"/>
  <c r="AI146"/>
  <c r="EY146" s="1"/>
  <c r="BG146"/>
  <c r="FW146" s="1"/>
  <c r="AI147"/>
  <c r="EY147" s="1"/>
  <c r="BG147"/>
  <c r="FW147" s="1"/>
  <c r="AI148"/>
  <c r="EY148" s="1"/>
  <c r="BG148"/>
  <c r="FW148" s="1"/>
  <c r="AI149"/>
  <c r="EY149" s="1"/>
  <c r="BG149"/>
  <c r="FW149" s="1"/>
  <c r="BG150"/>
  <c r="FW150" s="1"/>
  <c r="DC139"/>
  <c r="AI141"/>
  <c r="EY141" s="1"/>
  <c r="CE139"/>
  <c r="BG142"/>
  <c r="FW142" s="1"/>
  <c r="FK138"/>
  <c r="FK150"/>
  <c r="FG138"/>
  <c r="FG150"/>
  <c r="FC138"/>
  <c r="FC150"/>
  <c r="EU138"/>
  <c r="EU150"/>
  <c r="EQ138"/>
  <c r="EQ150"/>
  <c r="Y138"/>
  <c r="EO150" s="1"/>
  <c r="DN138"/>
  <c r="EL138"/>
  <c r="AT142"/>
  <c r="FJ142" s="1"/>
  <c r="AT140"/>
  <c r="FJ140" s="1"/>
  <c r="CP140"/>
  <c r="ID152" s="1"/>
  <c r="AT143"/>
  <c r="AT144"/>
  <c r="AT145"/>
  <c r="FJ145" s="1"/>
  <c r="AT146"/>
  <c r="AT147"/>
  <c r="AT148"/>
  <c r="FJ148" s="1"/>
  <c r="AT149"/>
  <c r="FJ149" s="1"/>
  <c r="BR149"/>
  <c r="EL150"/>
  <c r="AT141"/>
  <c r="EQ149"/>
  <c r="EQ137"/>
  <c r="Y137"/>
  <c r="DN137"/>
  <c r="EL137"/>
  <c r="BR148"/>
  <c r="EL149"/>
  <c r="FG146"/>
  <c r="FG134"/>
  <c r="FC146"/>
  <c r="FC134"/>
  <c r="EU146"/>
  <c r="EU134"/>
  <c r="DO133"/>
  <c r="EM133"/>
  <c r="CQ135"/>
  <c r="BS144"/>
  <c r="EM145"/>
  <c r="DO132"/>
  <c r="EM132"/>
  <c r="CQ134"/>
  <c r="BS143"/>
  <c r="EM144"/>
  <c r="BS132"/>
  <c r="GI132" s="1"/>
  <c r="BS133"/>
  <c r="BS138"/>
  <c r="AU132"/>
  <c r="AU133"/>
  <c r="GT131"/>
  <c r="GT132"/>
  <c r="HR131"/>
  <c r="GP131"/>
  <c r="GP132"/>
  <c r="HN131"/>
  <c r="HN143"/>
  <c r="FG143"/>
  <c r="FG131"/>
  <c r="FC143"/>
  <c r="FC131"/>
  <c r="EU143"/>
  <c r="EU131"/>
  <c r="HH130"/>
  <c r="GS130"/>
  <c r="HQ130"/>
  <c r="GO130"/>
  <c r="HM142"/>
  <c r="HM130"/>
  <c r="Y128"/>
  <c r="DN128"/>
  <c r="CP130"/>
  <c r="EL140"/>
  <c r="EL128"/>
  <c r="GC126"/>
  <c r="GC138"/>
  <c r="FT126"/>
  <c r="FT138"/>
  <c r="HS128"/>
  <c r="GU128"/>
  <c r="GC125"/>
  <c r="GC137"/>
  <c r="HR123"/>
  <c r="HR135"/>
  <c r="GT123"/>
  <c r="HN123"/>
  <c r="GP123"/>
  <c r="HN135"/>
  <c r="HJ123"/>
  <c r="HJ135"/>
  <c r="GL123"/>
  <c r="HZ122"/>
  <c r="HZ134"/>
  <c r="HB122"/>
  <c r="HV122"/>
  <c r="HV134"/>
  <c r="GX122"/>
  <c r="GS122"/>
  <c r="HQ122"/>
  <c r="GO122"/>
  <c r="HM122"/>
  <c r="FU134"/>
  <c r="FU122"/>
  <c r="FQ134"/>
  <c r="FQ122"/>
  <c r="Y121"/>
  <c r="EL121"/>
  <c r="BR132"/>
  <c r="DN121"/>
  <c r="HZ120"/>
  <c r="HB121"/>
  <c r="HZ132"/>
  <c r="HB120"/>
  <c r="HV120"/>
  <c r="HV132"/>
  <c r="GX120"/>
  <c r="GS120"/>
  <c r="HQ120"/>
  <c r="GO120"/>
  <c r="HM120"/>
  <c r="GC132"/>
  <c r="GC120"/>
  <c r="FC130"/>
  <c r="FC118"/>
  <c r="HD118"/>
  <c r="HD117"/>
  <c r="IB129"/>
  <c r="GZ118"/>
  <c r="GZ117"/>
  <c r="GV118"/>
  <c r="GV117"/>
  <c r="HT129"/>
  <c r="GB115"/>
  <c r="GB127"/>
  <c r="FX127"/>
  <c r="FX115"/>
  <c r="AV116"/>
  <c r="CR116"/>
  <c r="DP116"/>
  <c r="AV118"/>
  <c r="CR117"/>
  <c r="AV124"/>
  <c r="Y115"/>
  <c r="AV115"/>
  <c r="FL115" s="1"/>
  <c r="AV125"/>
  <c r="FL125" s="1"/>
  <c r="BT125"/>
  <c r="EN127"/>
  <c r="DP115"/>
  <c r="BT121"/>
  <c r="GJ121" s="1"/>
  <c r="BT126"/>
  <c r="AB116"/>
  <c r="BX116"/>
  <c r="CV116"/>
  <c r="AB118"/>
  <c r="AB119"/>
  <c r="AB125"/>
  <c r="ER125" s="1"/>
  <c r="DT127"/>
  <c r="BX117"/>
  <c r="AB120"/>
  <c r="AB122"/>
  <c r="ER122" s="1"/>
  <c r="AB117"/>
  <c r="AZ117"/>
  <c r="AZ122"/>
  <c r="AB123"/>
  <c r="CV115"/>
  <c r="DT115"/>
  <c r="AB121"/>
  <c r="ER121" s="1"/>
  <c r="AB124"/>
  <c r="GM115"/>
  <c r="HK126"/>
  <c r="HK114"/>
  <c r="GM114"/>
  <c r="IF125"/>
  <c r="GS114"/>
  <c r="HQ113"/>
  <c r="GS113"/>
  <c r="GO114"/>
  <c r="GO113"/>
  <c r="IF107"/>
  <c r="GS108"/>
  <c r="GS107"/>
  <c r="HQ119"/>
  <c r="GO108"/>
  <c r="HM107"/>
  <c r="HM119"/>
  <c r="HE106"/>
  <c r="HE105"/>
  <c r="IC105"/>
  <c r="IC117"/>
  <c r="HA106"/>
  <c r="HA105"/>
  <c r="HY117"/>
  <c r="GW106"/>
  <c r="GW105"/>
  <c r="HU105"/>
  <c r="HU117"/>
  <c r="GR106"/>
  <c r="GR105"/>
  <c r="HP117"/>
  <c r="HP105"/>
  <c r="GN105"/>
  <c r="FY105"/>
  <c r="FY117"/>
  <c r="EW103"/>
  <c r="EW115"/>
  <c r="FL114"/>
  <c r="FL102"/>
  <c r="DP102"/>
  <c r="AV104"/>
  <c r="FL104" s="1"/>
  <c r="CR104"/>
  <c r="AV106"/>
  <c r="AV108"/>
  <c r="FL120" s="1"/>
  <c r="AV110"/>
  <c r="AV112"/>
  <c r="BT112"/>
  <c r="EN114"/>
  <c r="CR103"/>
  <c r="AV107"/>
  <c r="BT109"/>
  <c r="BT113"/>
  <c r="EN102"/>
  <c r="AV109"/>
  <c r="AV113"/>
  <c r="CR102"/>
  <c r="DP103"/>
  <c r="AV111"/>
  <c r="DT102"/>
  <c r="AB104"/>
  <c r="BX104"/>
  <c r="AB106"/>
  <c r="ER106" s="1"/>
  <c r="AB108"/>
  <c r="AB110"/>
  <c r="AB112"/>
  <c r="AZ112"/>
  <c r="FP112" s="1"/>
  <c r="DT114"/>
  <c r="AB102"/>
  <c r="AB103"/>
  <c r="ER103" s="1"/>
  <c r="CV103"/>
  <c r="AB105"/>
  <c r="ER105" s="1"/>
  <c r="AZ107"/>
  <c r="AB111"/>
  <c r="BX103"/>
  <c r="AB107"/>
  <c r="AZ109"/>
  <c r="AZ113"/>
  <c r="FP113" s="1"/>
  <c r="AZ111"/>
  <c r="FP111" s="1"/>
  <c r="CV102"/>
  <c r="AB113"/>
  <c r="ER113" s="1"/>
  <c r="HJ101"/>
  <c r="HJ113"/>
  <c r="GL101"/>
  <c r="GL102"/>
  <c r="GE111"/>
  <c r="GE99"/>
  <c r="GA111"/>
  <c r="GA99"/>
  <c r="FS111"/>
  <c r="FS99"/>
  <c r="FN111"/>
  <c r="FN99"/>
  <c r="HH95"/>
  <c r="IB95"/>
  <c r="HD95"/>
  <c r="HD96"/>
  <c r="IB107"/>
  <c r="HX95"/>
  <c r="GZ96"/>
  <c r="GZ95"/>
  <c r="GV95"/>
  <c r="HT95"/>
  <c r="HT107"/>
  <c r="GV96"/>
  <c r="HP95"/>
  <c r="GR96"/>
  <c r="GR95"/>
  <c r="GN95"/>
  <c r="GM94"/>
  <c r="GM93"/>
  <c r="HK105"/>
  <c r="HK93"/>
  <c r="EN93"/>
  <c r="BT104"/>
  <c r="CR94"/>
  <c r="AV97"/>
  <c r="FL97" s="1"/>
  <c r="BT100"/>
  <c r="AV101"/>
  <c r="BT101"/>
  <c r="AV95"/>
  <c r="FL95" s="1"/>
  <c r="AV98"/>
  <c r="BT98"/>
  <c r="BT103"/>
  <c r="DT93"/>
  <c r="BX94"/>
  <c r="AZ104"/>
  <c r="AB93"/>
  <c r="CV93"/>
  <c r="AB96"/>
  <c r="ER96" s="1"/>
  <c r="AZ96"/>
  <c r="AB99"/>
  <c r="ER99" s="1"/>
  <c r="DT105"/>
  <c r="AB100"/>
  <c r="AZ101"/>
  <c r="AB94"/>
  <c r="ER94" s="1"/>
  <c r="AZ98"/>
  <c r="HL88"/>
  <c r="GN88"/>
  <c r="HE83"/>
  <c r="IC82"/>
  <c r="IC94"/>
  <c r="HA83"/>
  <c r="HY82"/>
  <c r="HY94"/>
  <c r="GW83"/>
  <c r="GW82"/>
  <c r="HU82"/>
  <c r="HU94"/>
  <c r="GR82"/>
  <c r="HP82"/>
  <c r="GR83"/>
  <c r="GN82"/>
  <c r="HL82"/>
  <c r="HZ79"/>
  <c r="HB80"/>
  <c r="HB79"/>
  <c r="HZ91"/>
  <c r="GX80"/>
  <c r="HV79"/>
  <c r="GX79"/>
  <c r="GT79"/>
  <c r="HR79"/>
  <c r="GT80"/>
  <c r="GP79"/>
  <c r="HN79"/>
  <c r="GP80"/>
  <c r="FV72"/>
  <c r="FV84"/>
  <c r="FR72"/>
  <c r="FR84"/>
  <c r="FF72"/>
  <c r="FF84"/>
  <c r="FB72"/>
  <c r="FB84"/>
  <c r="EW72"/>
  <c r="EW84"/>
  <c r="FN67"/>
  <c r="FN79"/>
  <c r="AV60"/>
  <c r="FL60" s="1"/>
  <c r="AV64"/>
  <c r="FL64" s="1"/>
  <c r="AV59"/>
  <c r="CR59"/>
  <c r="AV61"/>
  <c r="FL61" s="1"/>
  <c r="AV62"/>
  <c r="CR58"/>
  <c r="AV65"/>
  <c r="AV57"/>
  <c r="FL57" s="1"/>
  <c r="AV63"/>
  <c r="BT67"/>
  <c r="DP57"/>
  <c r="AV58"/>
  <c r="BT65"/>
  <c r="GJ65" s="1"/>
  <c r="CR57"/>
  <c r="BT62"/>
  <c r="BT66"/>
  <c r="BT68"/>
  <c r="EN69"/>
  <c r="BT61"/>
  <c r="AB60"/>
  <c r="ER60" s="1"/>
  <c r="AB64"/>
  <c r="CV57"/>
  <c r="BX58"/>
  <c r="AB61"/>
  <c r="ER61" s="1"/>
  <c r="AB58"/>
  <c r="CV58"/>
  <c r="AB63"/>
  <c r="AZ65"/>
  <c r="FP65" s="1"/>
  <c r="BX57"/>
  <c r="BX59"/>
  <c r="AB65"/>
  <c r="AZ67"/>
  <c r="FP67" s="1"/>
  <c r="AZ68"/>
  <c r="AB57"/>
  <c r="DT57"/>
  <c r="AB62"/>
  <c r="ER62" s="1"/>
  <c r="AZ66"/>
  <c r="AZ61"/>
  <c r="FP61" s="1"/>
  <c r="AZ63"/>
  <c r="AB59"/>
  <c r="ER59" s="1"/>
  <c r="DT69"/>
  <c r="IF202"/>
  <c r="HX202"/>
  <c r="EU201"/>
  <c r="DY193"/>
  <c r="DU193"/>
  <c r="ID192"/>
  <c r="DW192"/>
  <c r="DR192"/>
  <c r="CR187"/>
  <c r="CN187"/>
  <c r="CJ187"/>
  <c r="CF187"/>
  <c r="CA187"/>
  <c r="GQ188" s="1"/>
  <c r="BV187"/>
  <c r="CP184"/>
  <c r="CL184"/>
  <c r="CH184"/>
  <c r="CC184"/>
  <c r="BY184"/>
  <c r="CR183"/>
  <c r="CN183"/>
  <c r="CJ183"/>
  <c r="CF183"/>
  <c r="CA183"/>
  <c r="BV183"/>
  <c r="EM176"/>
  <c r="HE173"/>
  <c r="K173"/>
  <c r="EZ171"/>
  <c r="FH167"/>
  <c r="EY134"/>
  <c r="GJ131"/>
  <c r="FU131"/>
  <c r="FQ131"/>
  <c r="FL131"/>
  <c r="FP125"/>
  <c r="FL123"/>
  <c r="GP121"/>
  <c r="FP120"/>
  <c r="EX120"/>
  <c r="ET120"/>
  <c r="CE120"/>
  <c r="CR115"/>
  <c r="FP105"/>
  <c r="DT79"/>
  <c r="FW67"/>
  <c r="D174"/>
  <c r="CW175"/>
  <c r="K172"/>
  <c r="DX172"/>
  <c r="Y171"/>
  <c r="EL171"/>
  <c r="DN169"/>
  <c r="CP170"/>
  <c r="DJ169"/>
  <c r="CL170"/>
  <c r="DF169"/>
  <c r="CH170"/>
  <c r="DY168"/>
  <c r="CC169"/>
  <c r="DA169"/>
  <c r="D168"/>
  <c r="DU168"/>
  <c r="BY169"/>
  <c r="CW169"/>
  <c r="EM167"/>
  <c r="CQ168"/>
  <c r="DO168"/>
  <c r="EI167"/>
  <c r="CM168"/>
  <c r="DK168"/>
  <c r="EE167"/>
  <c r="CI168"/>
  <c r="DG168"/>
  <c r="DW167"/>
  <c r="CA168"/>
  <c r="CY168"/>
  <c r="DR167"/>
  <c r="BV168"/>
  <c r="CT168"/>
  <c r="IB166"/>
  <c r="HT166"/>
  <c r="HK166"/>
  <c r="AS166"/>
  <c r="FI166" s="1"/>
  <c r="EK166"/>
  <c r="CO167"/>
  <c r="AS168"/>
  <c r="FI168" s="1"/>
  <c r="AS170"/>
  <c r="FI170" s="1"/>
  <c r="BQ166"/>
  <c r="GG166" s="1"/>
  <c r="DM167"/>
  <c r="BQ168"/>
  <c r="GG168" s="1"/>
  <c r="BQ170"/>
  <c r="GG170" s="1"/>
  <c r="BQ172"/>
  <c r="GG172" s="1"/>
  <c r="BQ174"/>
  <c r="GG174" s="1"/>
  <c r="AO166"/>
  <c r="FE166" s="1"/>
  <c r="EG166"/>
  <c r="CK167"/>
  <c r="AO168"/>
  <c r="FE168" s="1"/>
  <c r="AO170"/>
  <c r="FE170" s="1"/>
  <c r="BM166"/>
  <c r="GC166" s="1"/>
  <c r="DI167"/>
  <c r="BM168"/>
  <c r="GC168" s="1"/>
  <c r="BM170"/>
  <c r="GC170" s="1"/>
  <c r="BM172"/>
  <c r="BM174"/>
  <c r="GC174" s="1"/>
  <c r="AK166"/>
  <c r="FA166" s="1"/>
  <c r="EC166"/>
  <c r="CG167"/>
  <c r="AK168"/>
  <c r="FA168" s="1"/>
  <c r="AK170"/>
  <c r="FA170" s="1"/>
  <c r="BI166"/>
  <c r="FY166" s="1"/>
  <c r="DE167"/>
  <c r="BI168"/>
  <c r="FY168" s="1"/>
  <c r="BI170"/>
  <c r="FY170" s="1"/>
  <c r="BI172"/>
  <c r="FY172" s="1"/>
  <c r="BI174"/>
  <c r="FY174" s="1"/>
  <c r="GX165"/>
  <c r="HV165"/>
  <c r="DP166"/>
  <c r="CR167"/>
  <c r="BP165"/>
  <c r="GF165" s="1"/>
  <c r="DL166"/>
  <c r="BP167"/>
  <c r="GF167" s="1"/>
  <c r="BP169"/>
  <c r="GF169" s="1"/>
  <c r="CN165"/>
  <c r="AR166"/>
  <c r="FH166" s="1"/>
  <c r="CN167"/>
  <c r="HD168" s="1"/>
  <c r="AR168"/>
  <c r="FH168" s="1"/>
  <c r="AR170"/>
  <c r="FH170" s="1"/>
  <c r="AR172"/>
  <c r="FH172" s="1"/>
  <c r="BL165"/>
  <c r="GB165" s="1"/>
  <c r="DH166"/>
  <c r="BL167"/>
  <c r="GB167" s="1"/>
  <c r="BL169"/>
  <c r="GB169" s="1"/>
  <c r="CJ165"/>
  <c r="AN166"/>
  <c r="FD166" s="1"/>
  <c r="CJ167"/>
  <c r="AN168"/>
  <c r="FD168" s="1"/>
  <c r="AN170"/>
  <c r="FD170" s="1"/>
  <c r="AN172"/>
  <c r="FD172" s="1"/>
  <c r="BH165"/>
  <c r="FX165" s="1"/>
  <c r="DD166"/>
  <c r="BH167"/>
  <c r="FX167" s="1"/>
  <c r="BH169"/>
  <c r="FX169" s="1"/>
  <c r="CF165"/>
  <c r="AJ166"/>
  <c r="EZ166" s="1"/>
  <c r="CF167"/>
  <c r="GV168" s="1"/>
  <c r="AJ168"/>
  <c r="EZ168" s="1"/>
  <c r="AJ170"/>
  <c r="EZ170" s="1"/>
  <c r="AJ172"/>
  <c r="EZ172" s="1"/>
  <c r="BD165"/>
  <c r="FT165" s="1"/>
  <c r="CZ166"/>
  <c r="BD167"/>
  <c r="FT167" s="1"/>
  <c r="BD169"/>
  <c r="FT169" s="1"/>
  <c r="CB165"/>
  <c r="AF166"/>
  <c r="EV166" s="1"/>
  <c r="CB167"/>
  <c r="GR168" s="1"/>
  <c r="AF168"/>
  <c r="EV168" s="1"/>
  <c r="AF170"/>
  <c r="EV170" s="1"/>
  <c r="AF172"/>
  <c r="EV172" s="1"/>
  <c r="AY165"/>
  <c r="FO165" s="1"/>
  <c r="CU166"/>
  <c r="AY167"/>
  <c r="FO167" s="1"/>
  <c r="AY169"/>
  <c r="FO169" s="1"/>
  <c r="BW165"/>
  <c r="AA166"/>
  <c r="EQ166" s="1"/>
  <c r="BW167"/>
  <c r="GM168" s="1"/>
  <c r="AA168"/>
  <c r="EQ168" s="1"/>
  <c r="AA170"/>
  <c r="EQ170" s="1"/>
  <c r="AA172"/>
  <c r="EQ172" s="1"/>
  <c r="AU163"/>
  <c r="FK163" s="1"/>
  <c r="CQ163"/>
  <c r="HG164" s="1"/>
  <c r="DO163"/>
  <c r="AU165"/>
  <c r="AU167"/>
  <c r="AU169"/>
  <c r="BS173"/>
  <c r="GI173" s="1"/>
  <c r="DC159"/>
  <c r="EA159"/>
  <c r="CE161"/>
  <c r="BG169"/>
  <c r="FW169" s="1"/>
  <c r="CQ159"/>
  <c r="DO159"/>
  <c r="BS169"/>
  <c r="DC155"/>
  <c r="EA155"/>
  <c r="CE157"/>
  <c r="BG165"/>
  <c r="FW165" s="1"/>
  <c r="Y154"/>
  <c r="CP155"/>
  <c r="DN155"/>
  <c r="CE153"/>
  <c r="DC153"/>
  <c r="EA153"/>
  <c r="CE155"/>
  <c r="BG163"/>
  <c r="GS149"/>
  <c r="HQ149"/>
  <c r="GO149"/>
  <c r="HM149"/>
  <c r="GF148"/>
  <c r="GF160"/>
  <c r="GB148"/>
  <c r="GB160"/>
  <c r="FX148"/>
  <c r="FX160"/>
  <c r="HD147"/>
  <c r="IB147"/>
  <c r="GZ147"/>
  <c r="HX147"/>
  <c r="GV147"/>
  <c r="HT147"/>
  <c r="DC147"/>
  <c r="EA147"/>
  <c r="CE149"/>
  <c r="HE146"/>
  <c r="IC146"/>
  <c r="IC158"/>
  <c r="HA146"/>
  <c r="HY146"/>
  <c r="HY158"/>
  <c r="GW146"/>
  <c r="HU146"/>
  <c r="HU158"/>
  <c r="GR146"/>
  <c r="HP146"/>
  <c r="HP158"/>
  <c r="GS145"/>
  <c r="HQ145"/>
  <c r="GO145"/>
  <c r="HM145"/>
  <c r="HE144"/>
  <c r="IC144"/>
  <c r="IC156"/>
  <c r="HA144"/>
  <c r="HY144"/>
  <c r="HY156"/>
  <c r="GW144"/>
  <c r="HU144"/>
  <c r="HU156"/>
  <c r="GR144"/>
  <c r="HP144"/>
  <c r="HP156"/>
  <c r="HD143"/>
  <c r="IB143"/>
  <c r="GZ143"/>
  <c r="HX143"/>
  <c r="GV143"/>
  <c r="HT143"/>
  <c r="CE143"/>
  <c r="DC143"/>
  <c r="EA143"/>
  <c r="CE144"/>
  <c r="CE145"/>
  <c r="BG153"/>
  <c r="BT152"/>
  <c r="GJ152" s="1"/>
  <c r="EN154"/>
  <c r="AZ152"/>
  <c r="FP152" s="1"/>
  <c r="DT154"/>
  <c r="GM141"/>
  <c r="HK141"/>
  <c r="HK153"/>
  <c r="HQ152"/>
  <c r="GS140"/>
  <c r="HQ140"/>
  <c r="HM152"/>
  <c r="GO140"/>
  <c r="HM140"/>
  <c r="FH140"/>
  <c r="FH152"/>
  <c r="FD140"/>
  <c r="FD152"/>
  <c r="EZ140"/>
  <c r="EZ152"/>
  <c r="HG139"/>
  <c r="HC139"/>
  <c r="IA139"/>
  <c r="GY139"/>
  <c r="HW139"/>
  <c r="GQ139"/>
  <c r="HO139"/>
  <c r="FV151"/>
  <c r="FV139"/>
  <c r="FR151"/>
  <c r="FR139"/>
  <c r="HD139"/>
  <c r="HD138"/>
  <c r="IB138"/>
  <c r="GZ139"/>
  <c r="GZ138"/>
  <c r="HX138"/>
  <c r="GV139"/>
  <c r="GV138"/>
  <c r="HT138"/>
  <c r="GR139"/>
  <c r="GR138"/>
  <c r="HP138"/>
  <c r="GN138"/>
  <c r="HL138"/>
  <c r="AU140"/>
  <c r="FK140" s="1"/>
  <c r="CQ140"/>
  <c r="AU143"/>
  <c r="FK143" s="1"/>
  <c r="AU144"/>
  <c r="FK144" s="1"/>
  <c r="AU145"/>
  <c r="AU146"/>
  <c r="FK146" s="1"/>
  <c r="AU147"/>
  <c r="FK147" s="1"/>
  <c r="AU148"/>
  <c r="FK148" s="1"/>
  <c r="AU149"/>
  <c r="FK149" s="1"/>
  <c r="BS149"/>
  <c r="GI149" s="1"/>
  <c r="EM150"/>
  <c r="AU139"/>
  <c r="HE138"/>
  <c r="HE137"/>
  <c r="IC137"/>
  <c r="HA138"/>
  <c r="HA137"/>
  <c r="HY137"/>
  <c r="GW138"/>
  <c r="GW137"/>
  <c r="HU137"/>
  <c r="GS138"/>
  <c r="GS137"/>
  <c r="HQ137"/>
  <c r="GO138"/>
  <c r="GO137"/>
  <c r="HM137"/>
  <c r="DO137"/>
  <c r="EM137"/>
  <c r="BS148"/>
  <c r="GI148" s="1"/>
  <c r="EM149"/>
  <c r="HE136"/>
  <c r="IC136"/>
  <c r="HA136"/>
  <c r="HY136"/>
  <c r="GW136"/>
  <c r="HU136"/>
  <c r="GS136"/>
  <c r="HQ136"/>
  <c r="GO136"/>
  <c r="HM136"/>
  <c r="DO136"/>
  <c r="EM136"/>
  <c r="BS147"/>
  <c r="GI147" s="1"/>
  <c r="EM148"/>
  <c r="HE135"/>
  <c r="IC135"/>
  <c r="HA135"/>
  <c r="HY135"/>
  <c r="GW135"/>
  <c r="HU135"/>
  <c r="GS135"/>
  <c r="HQ135"/>
  <c r="GO135"/>
  <c r="HM135"/>
  <c r="DO135"/>
  <c r="EM135"/>
  <c r="CQ137"/>
  <c r="BS146"/>
  <c r="EM147"/>
  <c r="HE134"/>
  <c r="IC134"/>
  <c r="HA134"/>
  <c r="HY134"/>
  <c r="GW134"/>
  <c r="HU134"/>
  <c r="GS134"/>
  <c r="HQ134"/>
  <c r="GO134"/>
  <c r="HM134"/>
  <c r="DO134"/>
  <c r="EM134"/>
  <c r="CQ136"/>
  <c r="BS145"/>
  <c r="GI145" s="1"/>
  <c r="EM146"/>
  <c r="FG145"/>
  <c r="FG133"/>
  <c r="FC145"/>
  <c r="FC133"/>
  <c r="EU145"/>
  <c r="EU133"/>
  <c r="FG144"/>
  <c r="FG132"/>
  <c r="FC144"/>
  <c r="FC132"/>
  <c r="EU144"/>
  <c r="EU132"/>
  <c r="GL131"/>
  <c r="GL132"/>
  <c r="HJ131"/>
  <c r="CQ132"/>
  <c r="CQ133"/>
  <c r="EM143"/>
  <c r="DO131"/>
  <c r="EM131"/>
  <c r="CE132"/>
  <c r="BG140"/>
  <c r="FW140" s="1"/>
  <c r="DC130"/>
  <c r="EA130"/>
  <c r="CE131"/>
  <c r="DC131"/>
  <c r="DO129"/>
  <c r="CQ130"/>
  <c r="BS140"/>
  <c r="DO130"/>
  <c r="CQ131"/>
  <c r="BS139"/>
  <c r="HB129"/>
  <c r="HZ128"/>
  <c r="HZ140"/>
  <c r="HB128"/>
  <c r="GX129"/>
  <c r="GX128"/>
  <c r="HV140"/>
  <c r="HQ128"/>
  <c r="GS128"/>
  <c r="AU127"/>
  <c r="DO127"/>
  <c r="DO128"/>
  <c r="HZ126"/>
  <c r="HB126"/>
  <c r="GS126"/>
  <c r="HQ126"/>
  <c r="HQ138"/>
  <c r="GO126"/>
  <c r="HM126"/>
  <c r="HM138"/>
  <c r="Y126"/>
  <c r="AT126"/>
  <c r="EL126"/>
  <c r="AT127"/>
  <c r="AT130"/>
  <c r="FJ130" s="1"/>
  <c r="DN126"/>
  <c r="AT129"/>
  <c r="FJ129" s="1"/>
  <c r="AT131"/>
  <c r="BR135"/>
  <c r="BR136"/>
  <c r="BR137"/>
  <c r="CQ126"/>
  <c r="DO124"/>
  <c r="Y123"/>
  <c r="EL123"/>
  <c r="BR134"/>
  <c r="DN123"/>
  <c r="CP125"/>
  <c r="FD121"/>
  <c r="FD133"/>
  <c r="EV121"/>
  <c r="EV133"/>
  <c r="CQ123"/>
  <c r="EM121"/>
  <c r="BS128"/>
  <c r="BS129"/>
  <c r="BS131"/>
  <c r="Y120"/>
  <c r="EL120"/>
  <c r="CP121"/>
  <c r="BR130"/>
  <c r="GH130" s="1"/>
  <c r="BR129"/>
  <c r="BR131"/>
  <c r="GS116"/>
  <c r="GS115"/>
  <c r="HQ115"/>
  <c r="GO116"/>
  <c r="HM115"/>
  <c r="GD126"/>
  <c r="GD114"/>
  <c r="FI113"/>
  <c r="FI125"/>
  <c r="HD112"/>
  <c r="IB123"/>
  <c r="GZ112"/>
  <c r="GZ111"/>
  <c r="GV112"/>
  <c r="HT111"/>
  <c r="HT123"/>
  <c r="HB111"/>
  <c r="HB110"/>
  <c r="HZ110"/>
  <c r="GX111"/>
  <c r="HV110"/>
  <c r="GT111"/>
  <c r="GT110"/>
  <c r="Y110"/>
  <c r="CP111"/>
  <c r="DN111"/>
  <c r="BR120"/>
  <c r="BR121"/>
  <c r="EL110"/>
  <c r="CP112"/>
  <c r="CR110"/>
  <c r="DP110"/>
  <c r="BT115"/>
  <c r="GJ115" s="1"/>
  <c r="Y109"/>
  <c r="CR111"/>
  <c r="BT117"/>
  <c r="BX110"/>
  <c r="CV110"/>
  <c r="BX109"/>
  <c r="AZ115"/>
  <c r="FP115" s="1"/>
  <c r="HC109"/>
  <c r="IA120"/>
  <c r="GY109"/>
  <c r="GY108"/>
  <c r="GQ109"/>
  <c r="GQ108"/>
  <c r="HB107"/>
  <c r="HB106"/>
  <c r="GT107"/>
  <c r="GT106"/>
  <c r="Y106"/>
  <c r="CS107" s="1"/>
  <c r="CP107"/>
  <c r="DN107"/>
  <c r="BR117"/>
  <c r="CP108"/>
  <c r="ID120" s="1"/>
  <c r="EL106"/>
  <c r="BR116"/>
  <c r="GH116" s="1"/>
  <c r="HB105"/>
  <c r="HZ104"/>
  <c r="GX105"/>
  <c r="HV104"/>
  <c r="GX104"/>
  <c r="GP105"/>
  <c r="GP104"/>
  <c r="HN104"/>
  <c r="Y104"/>
  <c r="CP105"/>
  <c r="DN105"/>
  <c r="AT107"/>
  <c r="FJ107" s="1"/>
  <c r="AT109"/>
  <c r="FJ109" s="1"/>
  <c r="AT111"/>
  <c r="AT113"/>
  <c r="FJ113" s="1"/>
  <c r="BR113"/>
  <c r="GH113" s="1"/>
  <c r="BR115"/>
  <c r="BR104"/>
  <c r="EL104"/>
  <c r="BR106"/>
  <c r="BR110"/>
  <c r="AT104"/>
  <c r="FJ104" s="1"/>
  <c r="AT106"/>
  <c r="FJ106" s="1"/>
  <c r="BR108"/>
  <c r="AT110"/>
  <c r="FJ110" s="1"/>
  <c r="GG98"/>
  <c r="GG110"/>
  <c r="GC98"/>
  <c r="GC110"/>
  <c r="FY98"/>
  <c r="FY110"/>
  <c r="GE97"/>
  <c r="GE109"/>
  <c r="GA97"/>
  <c r="GA109"/>
  <c r="FS97"/>
  <c r="FS109"/>
  <c r="FN97"/>
  <c r="FN109"/>
  <c r="HJ96"/>
  <c r="GL96"/>
  <c r="GD95"/>
  <c r="GD107"/>
  <c r="FZ95"/>
  <c r="FZ107"/>
  <c r="FI94"/>
  <c r="FI106"/>
  <c r="FE94"/>
  <c r="FE106"/>
  <c r="FA94"/>
  <c r="FA106"/>
  <c r="EV94"/>
  <c r="EV106"/>
  <c r="EQ99"/>
  <c r="EQ87"/>
  <c r="Y87"/>
  <c r="BR98"/>
  <c r="EL87"/>
  <c r="DN88"/>
  <c r="EL99"/>
  <c r="CP89"/>
  <c r="ID101" s="1"/>
  <c r="DN87"/>
  <c r="BR97"/>
  <c r="FF85"/>
  <c r="FF97"/>
  <c r="GD96"/>
  <c r="GD84"/>
  <c r="FU84"/>
  <c r="FU96"/>
  <c r="FQ84"/>
  <c r="FQ96"/>
  <c r="GD82"/>
  <c r="GD94"/>
  <c r="FZ82"/>
  <c r="FZ94"/>
  <c r="FU82"/>
  <c r="FU94"/>
  <c r="FQ82"/>
  <c r="FQ94"/>
  <c r="EQ81"/>
  <c r="EQ93"/>
  <c r="Y81"/>
  <c r="EL81"/>
  <c r="BR92"/>
  <c r="GH92" s="1"/>
  <c r="BR91"/>
  <c r="DN81"/>
  <c r="FG79"/>
  <c r="FG91"/>
  <c r="FC79"/>
  <c r="FC91"/>
  <c r="EY79"/>
  <c r="EY91"/>
  <c r="GR74"/>
  <c r="GR73"/>
  <c r="HP73"/>
  <c r="HB72"/>
  <c r="HZ84"/>
  <c r="HB73"/>
  <c r="GX72"/>
  <c r="HV72"/>
  <c r="GX73"/>
  <c r="HV84"/>
  <c r="GS73"/>
  <c r="GS72"/>
  <c r="HQ72"/>
  <c r="HQ84"/>
  <c r="GO73"/>
  <c r="HM72"/>
  <c r="GO72"/>
  <c r="HE71"/>
  <c r="HE70"/>
  <c r="IC70"/>
  <c r="HA71"/>
  <c r="HA70"/>
  <c r="GW71"/>
  <c r="GW70"/>
  <c r="HU70"/>
  <c r="GR71"/>
  <c r="HP70"/>
  <c r="GR70"/>
  <c r="HL70"/>
  <c r="EN70"/>
  <c r="CR72"/>
  <c r="BT81"/>
  <c r="CV70"/>
  <c r="BX72"/>
  <c r="AZ79"/>
  <c r="AZ81"/>
  <c r="FP81" s="1"/>
  <c r="EV69"/>
  <c r="EV81"/>
  <c r="CQ70"/>
  <c r="DO70"/>
  <c r="BS80"/>
  <c r="AU69"/>
  <c r="EM69"/>
  <c r="AU71"/>
  <c r="AU77"/>
  <c r="FK77" s="1"/>
  <c r="BS79"/>
  <c r="GI79" s="1"/>
  <c r="BS75"/>
  <c r="EM81"/>
  <c r="CQ69"/>
  <c r="AU75"/>
  <c r="FK75" s="1"/>
  <c r="AU73"/>
  <c r="GF66"/>
  <c r="GF78"/>
  <c r="FX78"/>
  <c r="FX66"/>
  <c r="GT64"/>
  <c r="GT65"/>
  <c r="HN64"/>
  <c r="GP65"/>
  <c r="HG61"/>
  <c r="FI71"/>
  <c r="FI59"/>
  <c r="FE71"/>
  <c r="FE59"/>
  <c r="FA71"/>
  <c r="FA59"/>
  <c r="FO49"/>
  <c r="FO61"/>
  <c r="HG48"/>
  <c r="D200"/>
  <c r="AU199"/>
  <c r="FK199" s="1"/>
  <c r="AQ199"/>
  <c r="FG199" s="1"/>
  <c r="AM199"/>
  <c r="FC199" s="1"/>
  <c r="AE199"/>
  <c r="EU199" s="1"/>
  <c r="Z199"/>
  <c r="EP199" s="1"/>
  <c r="CA193"/>
  <c r="BV193"/>
  <c r="CO191"/>
  <c r="CK191"/>
  <c r="CG191"/>
  <c r="CC191"/>
  <c r="HQ203" s="1"/>
  <c r="BY191"/>
  <c r="AG189"/>
  <c r="AC189"/>
  <c r="CP188"/>
  <c r="HF188" s="1"/>
  <c r="CL188"/>
  <c r="CH188"/>
  <c r="CC188"/>
  <c r="BY188"/>
  <c r="D187"/>
  <c r="D185"/>
  <c r="BX187" s="1"/>
  <c r="D183"/>
  <c r="D181"/>
  <c r="D179"/>
  <c r="AT175"/>
  <c r="FJ175" s="1"/>
  <c r="AP175"/>
  <c r="FF175" s="1"/>
  <c r="AL175"/>
  <c r="FB175" s="1"/>
  <c r="CQ173"/>
  <c r="CL173"/>
  <c r="GW173"/>
  <c r="CA173"/>
  <c r="GQ174" s="1"/>
  <c r="BP173"/>
  <c r="GF173" s="1"/>
  <c r="AY173"/>
  <c r="FO173" s="1"/>
  <c r="AN173"/>
  <c r="EL172"/>
  <c r="CI172"/>
  <c r="BL172"/>
  <c r="GB172" s="1"/>
  <c r="AP172"/>
  <c r="FF172" s="1"/>
  <c r="EI171"/>
  <c r="DR171"/>
  <c r="DG171"/>
  <c r="BN171"/>
  <c r="GD171" s="1"/>
  <c r="BD171"/>
  <c r="FT171" s="1"/>
  <c r="AR171"/>
  <c r="FH171" s="1"/>
  <c r="AG171"/>
  <c r="EW171" s="1"/>
  <c r="AA171"/>
  <c r="EQ171" s="1"/>
  <c r="AL170"/>
  <c r="FB170" s="1"/>
  <c r="CD172"/>
  <c r="BZ172"/>
  <c r="BN169"/>
  <c r="GD169" s="1"/>
  <c r="AG169"/>
  <c r="EW169" s="1"/>
  <c r="CR171"/>
  <c r="CN171"/>
  <c r="CJ171"/>
  <c r="CF171"/>
  <c r="CB171"/>
  <c r="BW171"/>
  <c r="BY168"/>
  <c r="BP168"/>
  <c r="GF168" s="1"/>
  <c r="BH168"/>
  <c r="FX168" s="1"/>
  <c r="AY168"/>
  <c r="FO168" s="1"/>
  <c r="CL167"/>
  <c r="AF167"/>
  <c r="EV167" s="1"/>
  <c r="EL166"/>
  <c r="K166"/>
  <c r="AI168" s="1"/>
  <c r="EY168" s="1"/>
  <c r="CR163"/>
  <c r="IC159"/>
  <c r="HY159"/>
  <c r="HU159"/>
  <c r="HP159"/>
  <c r="GR159"/>
  <c r="HK158"/>
  <c r="GM158"/>
  <c r="AU156"/>
  <c r="FK156" s="1"/>
  <c r="IC155"/>
  <c r="HY155"/>
  <c r="HU155"/>
  <c r="HP155"/>
  <c r="GR155"/>
  <c r="HW154"/>
  <c r="BS154"/>
  <c r="HP153"/>
  <c r="GR153"/>
  <c r="DO151"/>
  <c r="Y151"/>
  <c r="GG150"/>
  <c r="FY150"/>
  <c r="ES148"/>
  <c r="BT146"/>
  <c r="GE145"/>
  <c r="GA145"/>
  <c r="BT144"/>
  <c r="GJ144" s="1"/>
  <c r="FT143"/>
  <c r="AZ143"/>
  <c r="FP143" s="1"/>
  <c r="AV143"/>
  <c r="FL143" s="1"/>
  <c r="BT142"/>
  <c r="GJ142" s="1"/>
  <c r="GE142"/>
  <c r="GA142"/>
  <c r="FS142"/>
  <c r="FG141"/>
  <c r="FC141"/>
  <c r="EU141"/>
  <c r="EP141"/>
  <c r="FE140"/>
  <c r="EN140"/>
  <c r="EU140"/>
  <c r="EQ140"/>
  <c r="ET137"/>
  <c r="GJ137"/>
  <c r="FB136"/>
  <c r="ET136"/>
  <c r="IF135"/>
  <c r="FB135"/>
  <c r="ET135"/>
  <c r="BT135"/>
  <c r="GJ135" s="1"/>
  <c r="ET134"/>
  <c r="BT134"/>
  <c r="GJ134" s="1"/>
  <c r="EY133"/>
  <c r="IC131"/>
  <c r="IF128"/>
  <c r="ER127"/>
  <c r="FY122"/>
  <c r="FO118"/>
  <c r="GC117"/>
  <c r="AT116"/>
  <c r="FJ116" s="1"/>
  <c r="HE111"/>
  <c r="HQ109"/>
  <c r="GS109"/>
  <c r="HC106"/>
  <c r="EW96"/>
  <c r="HP94"/>
  <c r="HJ86"/>
  <c r="GT84"/>
  <c r="FL79"/>
  <c r="EP79"/>
  <c r="FN77"/>
  <c r="HF72"/>
  <c r="FB70"/>
  <c r="D172"/>
  <c r="CW173"/>
  <c r="HV169"/>
  <c r="GP169"/>
  <c r="HN169"/>
  <c r="HX168"/>
  <c r="HP168"/>
  <c r="DB169"/>
  <c r="CD170"/>
  <c r="CX169"/>
  <c r="BZ170"/>
  <c r="DP168"/>
  <c r="CR169"/>
  <c r="IF181" s="1"/>
  <c r="DL168"/>
  <c r="CN169"/>
  <c r="DH168"/>
  <c r="CJ169"/>
  <c r="DD168"/>
  <c r="CF169"/>
  <c r="HT181" s="1"/>
  <c r="CZ168"/>
  <c r="CB169"/>
  <c r="CU168"/>
  <c r="BW169"/>
  <c r="DN167"/>
  <c r="CP168"/>
  <c r="BN166"/>
  <c r="GD166" s="1"/>
  <c r="DJ167"/>
  <c r="BN168"/>
  <c r="GD168" s="1"/>
  <c r="BN170"/>
  <c r="GD170" s="1"/>
  <c r="CL168"/>
  <c r="AP171"/>
  <c r="FF171" s="1"/>
  <c r="AP173"/>
  <c r="FF173" s="1"/>
  <c r="BJ166"/>
  <c r="FZ166" s="1"/>
  <c r="DF167"/>
  <c r="BJ168"/>
  <c r="FZ168" s="1"/>
  <c r="BJ170"/>
  <c r="CH168"/>
  <c r="GX169" s="1"/>
  <c r="AL171"/>
  <c r="FB171" s="1"/>
  <c r="AL173"/>
  <c r="FB173" s="1"/>
  <c r="AG166"/>
  <c r="EW166" s="1"/>
  <c r="DY166"/>
  <c r="CC167"/>
  <c r="AG168"/>
  <c r="EW168" s="1"/>
  <c r="AG170"/>
  <c r="BE166"/>
  <c r="FU166" s="1"/>
  <c r="DA167"/>
  <c r="BE168"/>
  <c r="FU168" s="1"/>
  <c r="BE170"/>
  <c r="FU170" s="1"/>
  <c r="BE172"/>
  <c r="FU172" s="1"/>
  <c r="BE174"/>
  <c r="FU174" s="1"/>
  <c r="D166"/>
  <c r="AC166"/>
  <c r="DU166"/>
  <c r="BY167"/>
  <c r="AC168"/>
  <c r="ES168" s="1"/>
  <c r="AC170"/>
  <c r="ES170" s="1"/>
  <c r="BA166"/>
  <c r="FQ166" s="1"/>
  <c r="CW167"/>
  <c r="BA168"/>
  <c r="FQ168" s="1"/>
  <c r="BA170"/>
  <c r="FQ170" s="1"/>
  <c r="BA172"/>
  <c r="FQ172" s="1"/>
  <c r="BA174"/>
  <c r="FQ174" s="1"/>
  <c r="GT165"/>
  <c r="HR165"/>
  <c r="AV164"/>
  <c r="FL164" s="1"/>
  <c r="CR164"/>
  <c r="DP164"/>
  <c r="CR165"/>
  <c r="HH166" s="1"/>
  <c r="AV166"/>
  <c r="FL166" s="1"/>
  <c r="AV168"/>
  <c r="FL168" s="1"/>
  <c r="AV170"/>
  <c r="AV172"/>
  <c r="FL172" s="1"/>
  <c r="AB164"/>
  <c r="BX164"/>
  <c r="CV164"/>
  <c r="CR162"/>
  <c r="DP162"/>
  <c r="BX162"/>
  <c r="CV162"/>
  <c r="Y160"/>
  <c r="BR170"/>
  <c r="CP161"/>
  <c r="DN161"/>
  <c r="BT167"/>
  <c r="GJ167" s="1"/>
  <c r="CR158"/>
  <c r="IF170" s="1"/>
  <c r="DP158"/>
  <c r="BX158"/>
  <c r="CV158"/>
  <c r="Y156"/>
  <c r="BR166"/>
  <c r="GH166" s="1"/>
  <c r="CP157"/>
  <c r="HF158" s="1"/>
  <c r="DN157"/>
  <c r="CQ155"/>
  <c r="DO155"/>
  <c r="BS165"/>
  <c r="IE151"/>
  <c r="HC151"/>
  <c r="IA151"/>
  <c r="IA163"/>
  <c r="GY151"/>
  <c r="HW151"/>
  <c r="HW163"/>
  <c r="GQ151"/>
  <c r="HO151"/>
  <c r="HO163"/>
  <c r="GM151"/>
  <c r="HK151"/>
  <c r="HK163"/>
  <c r="AU153"/>
  <c r="CQ153"/>
  <c r="AU155"/>
  <c r="FK155" s="1"/>
  <c r="BS155"/>
  <c r="AU157"/>
  <c r="FK157" s="1"/>
  <c r="BS157"/>
  <c r="AU159"/>
  <c r="FK159" s="1"/>
  <c r="BS159"/>
  <c r="GI159" s="1"/>
  <c r="AU161"/>
  <c r="FK161" s="1"/>
  <c r="BS161"/>
  <c r="EM163"/>
  <c r="HD150"/>
  <c r="IB150"/>
  <c r="IB162"/>
  <c r="GZ150"/>
  <c r="HX150"/>
  <c r="HX162"/>
  <c r="GV150"/>
  <c r="HT150"/>
  <c r="HT162"/>
  <c r="HD148"/>
  <c r="IB148"/>
  <c r="IB160"/>
  <c r="GZ148"/>
  <c r="HX148"/>
  <c r="HX160"/>
  <c r="GV148"/>
  <c r="HT148"/>
  <c r="HT160"/>
  <c r="FT148"/>
  <c r="FT160"/>
  <c r="DC148"/>
  <c r="EA148"/>
  <c r="CE150"/>
  <c r="BG159"/>
  <c r="FW159" s="1"/>
  <c r="HE147"/>
  <c r="IC147"/>
  <c r="HA147"/>
  <c r="HY147"/>
  <c r="GW147"/>
  <c r="HU147"/>
  <c r="GR147"/>
  <c r="HP147"/>
  <c r="GS146"/>
  <c r="HQ146"/>
  <c r="HQ158"/>
  <c r="GO146"/>
  <c r="HM146"/>
  <c r="HM158"/>
  <c r="GS144"/>
  <c r="HQ144"/>
  <c r="HQ156"/>
  <c r="GO144"/>
  <c r="HM144"/>
  <c r="HM156"/>
  <c r="HE143"/>
  <c r="IC143"/>
  <c r="HA143"/>
  <c r="HY143"/>
  <c r="GW143"/>
  <c r="HU143"/>
  <c r="GR143"/>
  <c r="HP143"/>
  <c r="GD141"/>
  <c r="GD153"/>
  <c r="FZ141"/>
  <c r="FZ153"/>
  <c r="FV141"/>
  <c r="FV153"/>
  <c r="FR141"/>
  <c r="FR153"/>
  <c r="GF140"/>
  <c r="GF152"/>
  <c r="GB140"/>
  <c r="GB152"/>
  <c r="FX140"/>
  <c r="FX152"/>
  <c r="EV140"/>
  <c r="EV152"/>
  <c r="DP141"/>
  <c r="EN152"/>
  <c r="CV141"/>
  <c r="DT152"/>
  <c r="GM139"/>
  <c r="HK139"/>
  <c r="FN151"/>
  <c r="FN139"/>
  <c r="FI139"/>
  <c r="FI151"/>
  <c r="FE139"/>
  <c r="FE151"/>
  <c r="FA139"/>
  <c r="FA151"/>
  <c r="HH139"/>
  <c r="IF139"/>
  <c r="GN139"/>
  <c r="HL139"/>
  <c r="GE150"/>
  <c r="GE138"/>
  <c r="GA150"/>
  <c r="GA138"/>
  <c r="FS150"/>
  <c r="FS138"/>
  <c r="EQ145"/>
  <c r="EQ133"/>
  <c r="Y133"/>
  <c r="DN133"/>
  <c r="EL133"/>
  <c r="CP135"/>
  <c r="BR144"/>
  <c r="EL145"/>
  <c r="HE132"/>
  <c r="IC132"/>
  <c r="HA132"/>
  <c r="HY132"/>
  <c r="GW132"/>
  <c r="HU132"/>
  <c r="EQ144"/>
  <c r="EQ132"/>
  <c r="Y132"/>
  <c r="CS132" s="1"/>
  <c r="BR142"/>
  <c r="DN132"/>
  <c r="EL132"/>
  <c r="CP134"/>
  <c r="BR140"/>
  <c r="BR143"/>
  <c r="EL144"/>
  <c r="CR131"/>
  <c r="DP131"/>
  <c r="EN131"/>
  <c r="BT139"/>
  <c r="AV136"/>
  <c r="FL136" s="1"/>
  <c r="AV137"/>
  <c r="BT138"/>
  <c r="GJ138" s="1"/>
  <c r="BT141"/>
  <c r="GJ141" s="1"/>
  <c r="BX131"/>
  <c r="CV131"/>
  <c r="DT131"/>
  <c r="AZ139"/>
  <c r="AB136"/>
  <c r="ER136" s="1"/>
  <c r="AB137"/>
  <c r="ER137" s="1"/>
  <c r="AZ138"/>
  <c r="FP138" s="1"/>
  <c r="AZ141"/>
  <c r="FP141" s="1"/>
  <c r="GT129"/>
  <c r="HR140"/>
  <c r="GP129"/>
  <c r="HN140"/>
  <c r="HN128"/>
  <c r="GL129"/>
  <c r="HJ128"/>
  <c r="HJ140"/>
  <c r="GL128"/>
  <c r="DC128"/>
  <c r="CE130"/>
  <c r="BG131"/>
  <c r="EA128"/>
  <c r="CE129"/>
  <c r="AI130"/>
  <c r="EY130" s="1"/>
  <c r="BG139"/>
  <c r="FW139" s="1"/>
  <c r="HM127"/>
  <c r="GO127"/>
  <c r="HE125"/>
  <c r="IC125"/>
  <c r="HA125"/>
  <c r="HY125"/>
  <c r="GW125"/>
  <c r="HU125"/>
  <c r="FH123"/>
  <c r="FH135"/>
  <c r="EZ123"/>
  <c r="EZ135"/>
  <c r="CQ125"/>
  <c r="DO123"/>
  <c r="HE122"/>
  <c r="IC122"/>
  <c r="HA122"/>
  <c r="HY122"/>
  <c r="GW122"/>
  <c r="HU122"/>
  <c r="GC134"/>
  <c r="GC122"/>
  <c r="HR121"/>
  <c r="GT121"/>
  <c r="HR133"/>
  <c r="GT122"/>
  <c r="HN121"/>
  <c r="HN133"/>
  <c r="FU121"/>
  <c r="FU133"/>
  <c r="IB119"/>
  <c r="HD119"/>
  <c r="HT119"/>
  <c r="GV119"/>
  <c r="FA117"/>
  <c r="FA129"/>
  <c r="EV129"/>
  <c r="EV117"/>
  <c r="CR118"/>
  <c r="IF130" s="1"/>
  <c r="DP118"/>
  <c r="EN129"/>
  <c r="EN117"/>
  <c r="CR119"/>
  <c r="BX118"/>
  <c r="CV118"/>
  <c r="DT129"/>
  <c r="CV117"/>
  <c r="AZ127"/>
  <c r="FP127" s="1"/>
  <c r="Y114"/>
  <c r="EO126" s="1"/>
  <c r="AT120"/>
  <c r="FJ120" s="1"/>
  <c r="AT121"/>
  <c r="AT122"/>
  <c r="AT123"/>
  <c r="FJ123" s="1"/>
  <c r="AT124"/>
  <c r="FJ124" s="1"/>
  <c r="AT125"/>
  <c r="AT115"/>
  <c r="CP115"/>
  <c r="DN115"/>
  <c r="AT117"/>
  <c r="AT119"/>
  <c r="BR124"/>
  <c r="GH124" s="1"/>
  <c r="BR125"/>
  <c r="GH125" s="1"/>
  <c r="AT114"/>
  <c r="DN114"/>
  <c r="CP116"/>
  <c r="CP114"/>
  <c r="CR114"/>
  <c r="DP114"/>
  <c r="BT124"/>
  <c r="Y113"/>
  <c r="EN113"/>
  <c r="BX114"/>
  <c r="CV114"/>
  <c r="BX113"/>
  <c r="BX115"/>
  <c r="AZ121"/>
  <c r="AZ123"/>
  <c r="AZ124"/>
  <c r="FR124"/>
  <c r="FR112"/>
  <c r="HA112"/>
  <c r="HA111"/>
  <c r="HY111"/>
  <c r="GW112"/>
  <c r="HU111"/>
  <c r="GR112"/>
  <c r="GR111"/>
  <c r="FY111"/>
  <c r="FY123"/>
  <c r="EW111"/>
  <c r="EW123"/>
  <c r="HC111"/>
  <c r="HC110"/>
  <c r="IA110"/>
  <c r="IA122"/>
  <c r="GQ111"/>
  <c r="HO110"/>
  <c r="GL111"/>
  <c r="GL110"/>
  <c r="HJ110"/>
  <c r="CQ111"/>
  <c r="DO111"/>
  <c r="BS120"/>
  <c r="BS121"/>
  <c r="CQ112"/>
  <c r="DO110"/>
  <c r="EM122"/>
  <c r="GO110"/>
  <c r="GO109"/>
  <c r="GM109"/>
  <c r="HK120"/>
  <c r="CQ109"/>
  <c r="DO109"/>
  <c r="BS119"/>
  <c r="EM108"/>
  <c r="BS118"/>
  <c r="EM120"/>
  <c r="GY107"/>
  <c r="GY106"/>
  <c r="GQ107"/>
  <c r="GQ106"/>
  <c r="HO106"/>
  <c r="GL107"/>
  <c r="GL106"/>
  <c r="HJ106"/>
  <c r="CQ107"/>
  <c r="DO107"/>
  <c r="BS117"/>
  <c r="EM106"/>
  <c r="BS116"/>
  <c r="GI116" s="1"/>
  <c r="DO106"/>
  <c r="HD106"/>
  <c r="HD105"/>
  <c r="IB105"/>
  <c r="GV106"/>
  <c r="GV105"/>
  <c r="HT105"/>
  <c r="HG104"/>
  <c r="HC105"/>
  <c r="IA104"/>
  <c r="GY105"/>
  <c r="GY104"/>
  <c r="GQ105"/>
  <c r="GQ104"/>
  <c r="HO104"/>
  <c r="AU105"/>
  <c r="CQ105"/>
  <c r="DO105"/>
  <c r="AU107"/>
  <c r="FK107" s="1"/>
  <c r="AU109"/>
  <c r="AU111"/>
  <c r="AU113"/>
  <c r="BS113"/>
  <c r="BS115"/>
  <c r="AU104"/>
  <c r="FK104" s="1"/>
  <c r="AU106"/>
  <c r="AU110"/>
  <c r="DO104"/>
  <c r="AU108"/>
  <c r="FK108" s="1"/>
  <c r="BS114"/>
  <c r="GT99"/>
  <c r="HR99"/>
  <c r="HR111"/>
  <c r="GT100"/>
  <c r="GP99"/>
  <c r="HN99"/>
  <c r="HN111"/>
  <c r="HJ99"/>
  <c r="HJ111"/>
  <c r="FF98"/>
  <c r="FF110"/>
  <c r="FB98"/>
  <c r="FB110"/>
  <c r="EW110"/>
  <c r="EW98"/>
  <c r="EX97"/>
  <c r="EX109"/>
  <c r="ET109"/>
  <c r="ET97"/>
  <c r="ES108"/>
  <c r="ES96"/>
  <c r="FF95"/>
  <c r="FF107"/>
  <c r="FB95"/>
  <c r="FB107"/>
  <c r="GF106"/>
  <c r="GF94"/>
  <c r="EN94"/>
  <c r="EN106"/>
  <c r="DP94"/>
  <c r="CR96"/>
  <c r="BX96"/>
  <c r="DT106"/>
  <c r="CV95"/>
  <c r="CV94"/>
  <c r="DT94"/>
  <c r="CR81"/>
  <c r="CR82"/>
  <c r="DP81"/>
  <c r="BT90"/>
  <c r="BT91"/>
  <c r="GJ91" s="1"/>
  <c r="AV85"/>
  <c r="FL85" s="1"/>
  <c r="BT87"/>
  <c r="GJ87" s="1"/>
  <c r="AV89"/>
  <c r="FL89" s="1"/>
  <c r="EN80"/>
  <c r="BT84"/>
  <c r="GJ84" s="1"/>
  <c r="AV86"/>
  <c r="BT88"/>
  <c r="AV81"/>
  <c r="FL81" s="1"/>
  <c r="AV84"/>
  <c r="BT86"/>
  <c r="BT89"/>
  <c r="BT85"/>
  <c r="GJ85" s="1"/>
  <c r="AV88"/>
  <c r="CV80"/>
  <c r="BX81"/>
  <c r="CV81"/>
  <c r="AZ91"/>
  <c r="FP91" s="1"/>
  <c r="AB84"/>
  <c r="ER84" s="1"/>
  <c r="AB85"/>
  <c r="ER85" s="1"/>
  <c r="AB88"/>
  <c r="ER88" s="1"/>
  <c r="AB89"/>
  <c r="ER89" s="1"/>
  <c r="AZ90"/>
  <c r="AZ85"/>
  <c r="FP85" s="1"/>
  <c r="AZ86"/>
  <c r="FP86" s="1"/>
  <c r="AZ89"/>
  <c r="DT92"/>
  <c r="AB80"/>
  <c r="BX80"/>
  <c r="DT80"/>
  <c r="AZ84"/>
  <c r="FP84" s="1"/>
  <c r="AB87"/>
  <c r="AZ88"/>
  <c r="FP88" s="1"/>
  <c r="Y79"/>
  <c r="AW80" s="1"/>
  <c r="AT79"/>
  <c r="FJ79" s="1"/>
  <c r="EL79"/>
  <c r="AT81"/>
  <c r="FJ81" s="1"/>
  <c r="AT83"/>
  <c r="BR86"/>
  <c r="AT87"/>
  <c r="FJ87" s="1"/>
  <c r="EL91"/>
  <c r="DN80"/>
  <c r="CP81"/>
  <c r="BR88"/>
  <c r="AT89"/>
  <c r="HF70"/>
  <c r="HZ82"/>
  <c r="HZ70"/>
  <c r="HB70"/>
  <c r="HV82"/>
  <c r="GX70"/>
  <c r="HV70"/>
  <c r="GS71"/>
  <c r="HQ82"/>
  <c r="GS70"/>
  <c r="HQ70"/>
  <c r="GO71"/>
  <c r="GO70"/>
  <c r="HM82"/>
  <c r="HM70"/>
  <c r="FR70"/>
  <c r="FR82"/>
  <c r="FF70"/>
  <c r="FF82"/>
  <c r="EW70"/>
  <c r="EW82"/>
  <c r="ES70"/>
  <c r="ES82"/>
  <c r="DC70"/>
  <c r="EA70"/>
  <c r="CE72"/>
  <c r="BG80"/>
  <c r="BG81"/>
  <c r="DC71"/>
  <c r="AI75"/>
  <c r="AI73"/>
  <c r="BG75"/>
  <c r="FW75" s="1"/>
  <c r="FT73"/>
  <c r="FT61"/>
  <c r="EX60"/>
  <c r="EX72"/>
  <c r="DQ60"/>
  <c r="EA60"/>
  <c r="DC61"/>
  <c r="CE62"/>
  <c r="BG71"/>
  <c r="FW71" s="1"/>
  <c r="DC60"/>
  <c r="AI64"/>
  <c r="GR47"/>
  <c r="HP47"/>
  <c r="HP59"/>
  <c r="GN47"/>
  <c r="GF47"/>
  <c r="GF59"/>
  <c r="D201"/>
  <c r="D197"/>
  <c r="D195"/>
  <c r="D193"/>
  <c r="D189"/>
  <c r="AP189"/>
  <c r="FF189" s="1"/>
  <c r="AL189"/>
  <c r="D177"/>
  <c r="HG174"/>
  <c r="AH175"/>
  <c r="EX175" s="1"/>
  <c r="AD175"/>
  <c r="ET175" s="1"/>
  <c r="CR175"/>
  <c r="CN175"/>
  <c r="CJ175"/>
  <c r="CF175"/>
  <c r="CB175"/>
  <c r="BW175"/>
  <c r="CP174"/>
  <c r="CL174"/>
  <c r="HZ186" s="1"/>
  <c r="CH174"/>
  <c r="FQ169"/>
  <c r="FB168"/>
  <c r="FH165"/>
  <c r="EZ165"/>
  <c r="BT160"/>
  <c r="GJ160" s="1"/>
  <c r="AZ160"/>
  <c r="GF145"/>
  <c r="GB145"/>
  <c r="FX145"/>
  <c r="FS145"/>
  <c r="FO145"/>
  <c r="BT156"/>
  <c r="AZ156"/>
  <c r="FP156" s="1"/>
  <c r="GE144"/>
  <c r="GA144"/>
  <c r="FW138"/>
  <c r="FT137"/>
  <c r="FP137"/>
  <c r="FP135"/>
  <c r="FP134"/>
  <c r="HE130"/>
  <c r="HA130"/>
  <c r="GW130"/>
  <c r="FO128"/>
  <c r="FJ118"/>
  <c r="FK112"/>
  <c r="IE110"/>
  <c r="DT96"/>
  <c r="FP83"/>
  <c r="FK83"/>
  <c r="AI61"/>
  <c r="EY61" s="1"/>
  <c r="GS125"/>
  <c r="HQ125"/>
  <c r="GO125"/>
  <c r="HM125"/>
  <c r="Y125"/>
  <c r="EL125"/>
  <c r="HE124"/>
  <c r="IC124"/>
  <c r="HA124"/>
  <c r="HY124"/>
  <c r="GW124"/>
  <c r="HU124"/>
  <c r="HE121"/>
  <c r="IC121"/>
  <c r="HA121"/>
  <c r="HY121"/>
  <c r="GW121"/>
  <c r="HU121"/>
  <c r="Y118"/>
  <c r="CP119"/>
  <c r="DN119"/>
  <c r="BR128"/>
  <c r="AI115"/>
  <c r="DC115"/>
  <c r="EA115"/>
  <c r="AI117"/>
  <c r="CE117"/>
  <c r="AI119"/>
  <c r="EY119" s="1"/>
  <c r="BG125"/>
  <c r="BG126"/>
  <c r="DC113"/>
  <c r="EA113"/>
  <c r="CE115"/>
  <c r="BG123"/>
  <c r="BG124"/>
  <c r="Y112"/>
  <c r="CP113"/>
  <c r="DN113"/>
  <c r="BR122"/>
  <c r="BR123"/>
  <c r="GH123" s="1"/>
  <c r="DC109"/>
  <c r="EA109"/>
  <c r="CE111"/>
  <c r="BG119"/>
  <c r="FW119" s="1"/>
  <c r="BG120"/>
  <c r="FW120" s="1"/>
  <c r="CR108"/>
  <c r="DP108"/>
  <c r="BT118"/>
  <c r="GJ118" s="1"/>
  <c r="BX108"/>
  <c r="CV108"/>
  <c r="AZ118"/>
  <c r="GT102"/>
  <c r="HR102"/>
  <c r="GT103"/>
  <c r="GP102"/>
  <c r="HN102"/>
  <c r="GP103"/>
  <c r="HE101"/>
  <c r="IC112"/>
  <c r="IC100"/>
  <c r="HA101"/>
  <c r="HY112"/>
  <c r="HY100"/>
  <c r="GW101"/>
  <c r="HU112"/>
  <c r="GW100"/>
  <c r="HU100"/>
  <c r="GR100"/>
  <c r="HP100"/>
  <c r="HP112"/>
  <c r="FU100"/>
  <c r="FU112"/>
  <c r="FQ100"/>
  <c r="FQ112"/>
  <c r="DC98"/>
  <c r="EA98"/>
  <c r="CE100"/>
  <c r="BG109"/>
  <c r="CE99"/>
  <c r="IB97"/>
  <c r="HD97"/>
  <c r="HX97"/>
  <c r="GZ98"/>
  <c r="GV97"/>
  <c r="HT97"/>
  <c r="GV98"/>
  <c r="GF96"/>
  <c r="GF108"/>
  <c r="GB96"/>
  <c r="GB108"/>
  <c r="FX96"/>
  <c r="FX108"/>
  <c r="FV95"/>
  <c r="FV107"/>
  <c r="FR95"/>
  <c r="FR107"/>
  <c r="DP95"/>
  <c r="BT106"/>
  <c r="GJ106" s="1"/>
  <c r="DT95"/>
  <c r="AZ106"/>
  <c r="FP106" s="1"/>
  <c r="GX94"/>
  <c r="HV94"/>
  <c r="GS95"/>
  <c r="HQ94"/>
  <c r="HQ106"/>
  <c r="GO95"/>
  <c r="GO94"/>
  <c r="HM106"/>
  <c r="HE93"/>
  <c r="HE92"/>
  <c r="IC104"/>
  <c r="IC92"/>
  <c r="HA93"/>
  <c r="HY104"/>
  <c r="HY92"/>
  <c r="GW93"/>
  <c r="GW92"/>
  <c r="HU104"/>
  <c r="HU92"/>
  <c r="HP92"/>
  <c r="GR93"/>
  <c r="HP104"/>
  <c r="DN92"/>
  <c r="DN93"/>
  <c r="Y92"/>
  <c r="EL92"/>
  <c r="BR103"/>
  <c r="GH103" s="1"/>
  <c r="HB91"/>
  <c r="HZ103"/>
  <c r="GX91"/>
  <c r="HV91"/>
  <c r="HV103"/>
  <c r="HR91"/>
  <c r="HR103"/>
  <c r="GP92"/>
  <c r="GP91"/>
  <c r="HN103"/>
  <c r="AV91"/>
  <c r="CR91"/>
  <c r="EN91"/>
  <c r="AV94"/>
  <c r="AV99"/>
  <c r="FL99" s="1"/>
  <c r="AV100"/>
  <c r="FL100" s="1"/>
  <c r="CR92"/>
  <c r="DP92"/>
  <c r="AV93"/>
  <c r="CR93"/>
  <c r="AV96"/>
  <c r="BT102"/>
  <c r="GJ102" s="1"/>
  <c r="BX91"/>
  <c r="AB95"/>
  <c r="AB98"/>
  <c r="ER98" s="1"/>
  <c r="AZ100"/>
  <c r="CV91"/>
  <c r="AB92"/>
  <c r="ER92" s="1"/>
  <c r="BX93"/>
  <c r="AB97"/>
  <c r="ER97" s="1"/>
  <c r="HD89"/>
  <c r="IB89"/>
  <c r="HD90"/>
  <c r="GZ89"/>
  <c r="HX89"/>
  <c r="GR90"/>
  <c r="GR89"/>
  <c r="HE89"/>
  <c r="IC88"/>
  <c r="HA89"/>
  <c r="HY88"/>
  <c r="HA88"/>
  <c r="GW89"/>
  <c r="GW88"/>
  <c r="HU88"/>
  <c r="GR88"/>
  <c r="HP88"/>
  <c r="HZ87"/>
  <c r="HB88"/>
  <c r="HB87"/>
  <c r="HV87"/>
  <c r="GX87"/>
  <c r="GT87"/>
  <c r="HR87"/>
  <c r="HN87"/>
  <c r="GP87"/>
  <c r="CQ88"/>
  <c r="DO88"/>
  <c r="BS98"/>
  <c r="CQ89"/>
  <c r="BS93"/>
  <c r="DO87"/>
  <c r="BS95"/>
  <c r="HD84"/>
  <c r="IB96"/>
  <c r="GV84"/>
  <c r="HT96"/>
  <c r="HT84"/>
  <c r="EQ83"/>
  <c r="EQ95"/>
  <c r="Y83"/>
  <c r="EL83"/>
  <c r="BR94"/>
  <c r="DN84"/>
  <c r="CP85"/>
  <c r="BR93"/>
  <c r="GH93" s="1"/>
  <c r="CR83"/>
  <c r="DP83"/>
  <c r="BT93"/>
  <c r="GJ93" s="1"/>
  <c r="EN82"/>
  <c r="CR84"/>
  <c r="CV82"/>
  <c r="BX83"/>
  <c r="CV83"/>
  <c r="AZ93"/>
  <c r="FP93" s="1"/>
  <c r="AZ92"/>
  <c r="FT81"/>
  <c r="FT93"/>
  <c r="EZ77"/>
  <c r="EZ89"/>
  <c r="HH76"/>
  <c r="HR74"/>
  <c r="GT75"/>
  <c r="GP74"/>
  <c r="GP75"/>
  <c r="FZ74"/>
  <c r="FZ86"/>
  <c r="HS81"/>
  <c r="HS69"/>
  <c r="FK78"/>
  <c r="EX65"/>
  <c r="EX77"/>
  <c r="FV64"/>
  <c r="FV76"/>
  <c r="FR76"/>
  <c r="FR64"/>
  <c r="FC76"/>
  <c r="FC64"/>
  <c r="EU64"/>
  <c r="EU76"/>
  <c r="FO74"/>
  <c r="FO62"/>
  <c r="FU60"/>
  <c r="FU72"/>
  <c r="DP60"/>
  <c r="EN59"/>
  <c r="BT69"/>
  <c r="CR61"/>
  <c r="Y59"/>
  <c r="GD54"/>
  <c r="GD66"/>
  <c r="HE53"/>
  <c r="IC53"/>
  <c r="HE54"/>
  <c r="HA53"/>
  <c r="HA54"/>
  <c r="HY53"/>
  <c r="GW53"/>
  <c r="HU53"/>
  <c r="GR53"/>
  <c r="HP53"/>
  <c r="GR54"/>
  <c r="HL53"/>
  <c r="FU53"/>
  <c r="FU65"/>
  <c r="GT52"/>
  <c r="HR52"/>
  <c r="GT53"/>
  <c r="GP52"/>
  <c r="HN52"/>
  <c r="GP53"/>
  <c r="FT52"/>
  <c r="FT64"/>
  <c r="HB48"/>
  <c r="HZ48"/>
  <c r="HZ60"/>
  <c r="GX49"/>
  <c r="GX48"/>
  <c r="GT48"/>
  <c r="HR48"/>
  <c r="HR60"/>
  <c r="GP48"/>
  <c r="HN48"/>
  <c r="GP49"/>
  <c r="FO36"/>
  <c r="FO48"/>
  <c r="EN36"/>
  <c r="BT36"/>
  <c r="DP36"/>
  <c r="BT39"/>
  <c r="BT40"/>
  <c r="BT38"/>
  <c r="BT41"/>
  <c r="BT37"/>
  <c r="AZ36"/>
  <c r="CV36"/>
  <c r="BX37"/>
  <c r="AB41"/>
  <c r="ER41" s="1"/>
  <c r="AZ37"/>
  <c r="AB40"/>
  <c r="AZ40"/>
  <c r="FP40" s="1"/>
  <c r="AZ46"/>
  <c r="FP46" s="1"/>
  <c r="BX36"/>
  <c r="DT36"/>
  <c r="AB38"/>
  <c r="ER38" s="1"/>
  <c r="AZ38"/>
  <c r="FP38" s="1"/>
  <c r="AZ42"/>
  <c r="FP42" s="1"/>
  <c r="AZ45"/>
  <c r="AZ41"/>
  <c r="FP41" s="1"/>
  <c r="AZ44"/>
  <c r="FP44" s="1"/>
  <c r="BX38"/>
  <c r="AZ39"/>
  <c r="AZ43"/>
  <c r="FP43" s="1"/>
  <c r="AZ47"/>
  <c r="FP47" s="1"/>
  <c r="FI34"/>
  <c r="FI46"/>
  <c r="FE34"/>
  <c r="FE46"/>
  <c r="FA34"/>
  <c r="FA46"/>
  <c r="EV34"/>
  <c r="EV46"/>
  <c r="EM34"/>
  <c r="DO35"/>
  <c r="CQ36"/>
  <c r="DO34"/>
  <c r="BS44"/>
  <c r="BS38"/>
  <c r="GI38" s="1"/>
  <c r="BS45"/>
  <c r="CQ35"/>
  <c r="AU37"/>
  <c r="AU35"/>
  <c r="AU41"/>
  <c r="FK41" s="1"/>
  <c r="D175"/>
  <c r="D173"/>
  <c r="D171"/>
  <c r="DX170"/>
  <c r="EL169"/>
  <c r="AP169"/>
  <c r="FF169" s="1"/>
  <c r="AL169"/>
  <c r="FB169" s="1"/>
  <c r="AH169"/>
  <c r="EX169" s="1"/>
  <c r="AD169"/>
  <c r="ET169" s="1"/>
  <c r="D169"/>
  <c r="DX168"/>
  <c r="EL167"/>
  <c r="AP167"/>
  <c r="FF167" s="1"/>
  <c r="AL167"/>
  <c r="FB167" s="1"/>
  <c r="AH167"/>
  <c r="EX167" s="1"/>
  <c r="AD167"/>
  <c r="ET167" s="1"/>
  <c r="D167"/>
  <c r="CV167" s="1"/>
  <c r="DX166"/>
  <c r="CL166"/>
  <c r="CH166"/>
  <c r="CD166"/>
  <c r="BZ166"/>
  <c r="GP167" s="1"/>
  <c r="EL165"/>
  <c r="EH165"/>
  <c r="ED165"/>
  <c r="DZ165"/>
  <c r="DV165"/>
  <c r="D165"/>
  <c r="AB166" s="1"/>
  <c r="ER166" s="1"/>
  <c r="BR155"/>
  <c r="GH155" s="1"/>
  <c r="AT155"/>
  <c r="FJ155" s="1"/>
  <c r="CP153"/>
  <c r="BR153"/>
  <c r="GH153" s="1"/>
  <c r="AT153"/>
  <c r="HZ151"/>
  <c r="HV151"/>
  <c r="HR151"/>
  <c r="HN151"/>
  <c r="HJ151"/>
  <c r="IE150"/>
  <c r="IA150"/>
  <c r="HW150"/>
  <c r="HO150"/>
  <c r="HK150"/>
  <c r="CP144"/>
  <c r="DN143"/>
  <c r="CR141"/>
  <c r="BX141"/>
  <c r="AV141"/>
  <c r="FL141" s="1"/>
  <c r="AB141"/>
  <c r="ER141" s="1"/>
  <c r="EN139"/>
  <c r="DT139"/>
  <c r="DP139"/>
  <c r="CV139"/>
  <c r="AV135"/>
  <c r="FL135" s="1"/>
  <c r="AB135"/>
  <c r="ER135" s="1"/>
  <c r="AV134"/>
  <c r="AB134"/>
  <c r="ER134" s="1"/>
  <c r="CP133"/>
  <c r="AV133"/>
  <c r="AB133"/>
  <c r="ER133" s="1"/>
  <c r="CP132"/>
  <c r="AV132"/>
  <c r="FL132" s="1"/>
  <c r="DN129"/>
  <c r="DC129"/>
  <c r="GW128"/>
  <c r="HE127"/>
  <c r="GT126"/>
  <c r="GL126"/>
  <c r="CQ128"/>
  <c r="GX124"/>
  <c r="FF124"/>
  <c r="FB124"/>
  <c r="EX124"/>
  <c r="ET124"/>
  <c r="EP124"/>
  <c r="HH122"/>
  <c r="HR122"/>
  <c r="HN122"/>
  <c r="HJ122"/>
  <c r="GE122"/>
  <c r="GA122"/>
  <c r="CQ124"/>
  <c r="GF121"/>
  <c r="GB121"/>
  <c r="FX121"/>
  <c r="HD120"/>
  <c r="GZ120"/>
  <c r="GV120"/>
  <c r="HJ120"/>
  <c r="CQ122"/>
  <c r="CQ121"/>
  <c r="IA118"/>
  <c r="HW118"/>
  <c r="HO118"/>
  <c r="HJ118"/>
  <c r="GL118"/>
  <c r="CP118"/>
  <c r="HQ117"/>
  <c r="HM117"/>
  <c r="GS117"/>
  <c r="FH117"/>
  <c r="FD117"/>
  <c r="EZ117"/>
  <c r="HZ116"/>
  <c r="HV116"/>
  <c r="HR116"/>
  <c r="HN116"/>
  <c r="IC115"/>
  <c r="HY115"/>
  <c r="HU115"/>
  <c r="HP115"/>
  <c r="GR115"/>
  <c r="HW114"/>
  <c r="GY114"/>
  <c r="GQ114"/>
  <c r="HP113"/>
  <c r="IA112"/>
  <c r="GY112"/>
  <c r="GQ112"/>
  <c r="HE109"/>
  <c r="GW109"/>
  <c r="GX108"/>
  <c r="GP108"/>
  <c r="HX107"/>
  <c r="GZ107"/>
  <c r="GX102"/>
  <c r="BR102"/>
  <c r="Y102"/>
  <c r="DT100"/>
  <c r="GN99"/>
  <c r="CR97"/>
  <c r="GC96"/>
  <c r="FT96"/>
  <c r="ID95"/>
  <c r="GT95"/>
  <c r="HN95"/>
  <c r="FN91"/>
  <c r="BX89"/>
  <c r="GT86"/>
  <c r="FV82"/>
  <c r="HN78"/>
  <c r="EO68"/>
  <c r="HS64"/>
  <c r="EZ62"/>
  <c r="DP62"/>
  <c r="FK61"/>
  <c r="ER47"/>
  <c r="GS124"/>
  <c r="HQ124"/>
  <c r="GO124"/>
  <c r="HM124"/>
  <c r="Y124"/>
  <c r="EL124"/>
  <c r="HE123"/>
  <c r="IC123"/>
  <c r="HA123"/>
  <c r="HY123"/>
  <c r="GW123"/>
  <c r="HU123"/>
  <c r="GS121"/>
  <c r="HQ121"/>
  <c r="GO121"/>
  <c r="HM121"/>
  <c r="HE120"/>
  <c r="IC120"/>
  <c r="HA120"/>
  <c r="HY120"/>
  <c r="GW120"/>
  <c r="HU120"/>
  <c r="CR120"/>
  <c r="CR121"/>
  <c r="DP120"/>
  <c r="BX120"/>
  <c r="BX121"/>
  <c r="CV120"/>
  <c r="CQ119"/>
  <c r="DO119"/>
  <c r="CQ120"/>
  <c r="Y116"/>
  <c r="CP117"/>
  <c r="DN117"/>
  <c r="BR126"/>
  <c r="BR127"/>
  <c r="CQ113"/>
  <c r="DO113"/>
  <c r="BS122"/>
  <c r="GI122" s="1"/>
  <c r="BS123"/>
  <c r="CR112"/>
  <c r="HH113" s="1"/>
  <c r="DP112"/>
  <c r="BX112"/>
  <c r="CV112"/>
  <c r="Y108"/>
  <c r="CP109"/>
  <c r="DN109"/>
  <c r="BR119"/>
  <c r="DC107"/>
  <c r="EA107"/>
  <c r="CE109"/>
  <c r="BG117"/>
  <c r="CR106"/>
  <c r="DP106"/>
  <c r="BT116"/>
  <c r="BX106"/>
  <c r="CV106"/>
  <c r="AZ116"/>
  <c r="FP116" s="1"/>
  <c r="DP104"/>
  <c r="BT114"/>
  <c r="GJ114" s="1"/>
  <c r="CV104"/>
  <c r="AZ114"/>
  <c r="IB102"/>
  <c r="IB114"/>
  <c r="HX102"/>
  <c r="GZ102"/>
  <c r="HX114"/>
  <c r="GV102"/>
  <c r="HT102"/>
  <c r="HT114"/>
  <c r="HJ102"/>
  <c r="GL103"/>
  <c r="HZ101"/>
  <c r="HZ113"/>
  <c r="HV101"/>
  <c r="HV113"/>
  <c r="GT101"/>
  <c r="HR101"/>
  <c r="HR113"/>
  <c r="GP101"/>
  <c r="HN101"/>
  <c r="HN113"/>
  <c r="FG101"/>
  <c r="FG113"/>
  <c r="FC101"/>
  <c r="FC113"/>
  <c r="EU101"/>
  <c r="EU113"/>
  <c r="EQ101"/>
  <c r="EQ113"/>
  <c r="Y101"/>
  <c r="EL101"/>
  <c r="CP102"/>
  <c r="CP103"/>
  <c r="HF104" s="1"/>
  <c r="BR111"/>
  <c r="EL113"/>
  <c r="CR100"/>
  <c r="CR101"/>
  <c r="DP101"/>
  <c r="BT108"/>
  <c r="GJ108" s="1"/>
  <c r="BT110"/>
  <c r="EN112"/>
  <c r="CV100"/>
  <c r="BX101"/>
  <c r="CV101"/>
  <c r="BX102"/>
  <c r="AZ108"/>
  <c r="FP108" s="1"/>
  <c r="AZ110"/>
  <c r="FP110" s="1"/>
  <c r="DT112"/>
  <c r="HZ99"/>
  <c r="HB100"/>
  <c r="HZ111"/>
  <c r="GX100"/>
  <c r="HV99"/>
  <c r="HV111"/>
  <c r="CQ100"/>
  <c r="DO100"/>
  <c r="BS105"/>
  <c r="GI105" s="1"/>
  <c r="BS107"/>
  <c r="BS109"/>
  <c r="EM111"/>
  <c r="CQ99"/>
  <c r="CQ101"/>
  <c r="DN98"/>
  <c r="CP98"/>
  <c r="HF99" s="1"/>
  <c r="CP100"/>
  <c r="BR105"/>
  <c r="GH105" s="1"/>
  <c r="BR107"/>
  <c r="BR109"/>
  <c r="HL97"/>
  <c r="GN97"/>
  <c r="GD97"/>
  <c r="GD109"/>
  <c r="FZ97"/>
  <c r="FZ109"/>
  <c r="FV97"/>
  <c r="FV109"/>
  <c r="FR97"/>
  <c r="FR109"/>
  <c r="GT96"/>
  <c r="HR96"/>
  <c r="HN96"/>
  <c r="GP97"/>
  <c r="FI96"/>
  <c r="FI108"/>
  <c r="FE96"/>
  <c r="FE108"/>
  <c r="FA96"/>
  <c r="FA108"/>
  <c r="EV96"/>
  <c r="EV108"/>
  <c r="EN96"/>
  <c r="CR98"/>
  <c r="EN108"/>
  <c r="CV96"/>
  <c r="CV97"/>
  <c r="DT108"/>
  <c r="HC96"/>
  <c r="HC95"/>
  <c r="IA107"/>
  <c r="GY96"/>
  <c r="HW107"/>
  <c r="HS95"/>
  <c r="GQ96"/>
  <c r="GQ95"/>
  <c r="HO95"/>
  <c r="HO107"/>
  <c r="GM96"/>
  <c r="HK107"/>
  <c r="GM95"/>
  <c r="EP95"/>
  <c r="EP107"/>
  <c r="GT94"/>
  <c r="HR94"/>
  <c r="HN94"/>
  <c r="GP94"/>
  <c r="ID93"/>
  <c r="HF93"/>
  <c r="HB93"/>
  <c r="HZ105"/>
  <c r="GT93"/>
  <c r="HR93"/>
  <c r="HR105"/>
  <c r="HN93"/>
  <c r="HN105"/>
  <c r="CQ94"/>
  <c r="HG95" s="1"/>
  <c r="DO94"/>
  <c r="EM93"/>
  <c r="DO93"/>
  <c r="BS103"/>
  <c r="EM105"/>
  <c r="HZ92"/>
  <c r="HB92"/>
  <c r="GS93"/>
  <c r="HQ104"/>
  <c r="GO93"/>
  <c r="GO92"/>
  <c r="HM104"/>
  <c r="GL91"/>
  <c r="HJ103"/>
  <c r="GE103"/>
  <c r="GE91"/>
  <c r="GA103"/>
  <c r="GA91"/>
  <c r="FS103"/>
  <c r="FS91"/>
  <c r="DP89"/>
  <c r="BT99"/>
  <c r="CR89"/>
  <c r="CR88"/>
  <c r="BT96"/>
  <c r="CV89"/>
  <c r="BX90"/>
  <c r="AZ99"/>
  <c r="FP99" s="1"/>
  <c r="DT88"/>
  <c r="CV88"/>
  <c r="IF87"/>
  <c r="EZ86"/>
  <c r="EZ98"/>
  <c r="Y86"/>
  <c r="EL86"/>
  <c r="CP88"/>
  <c r="FO85"/>
  <c r="FO97"/>
  <c r="HE85"/>
  <c r="IC84"/>
  <c r="HA85"/>
  <c r="HY84"/>
  <c r="HA84"/>
  <c r="GW85"/>
  <c r="GW84"/>
  <c r="HU84"/>
  <c r="GR84"/>
  <c r="HP84"/>
  <c r="HZ81"/>
  <c r="HB82"/>
  <c r="HB81"/>
  <c r="GX82"/>
  <c r="HV81"/>
  <c r="GT81"/>
  <c r="HR81"/>
  <c r="GP81"/>
  <c r="HN81"/>
  <c r="GP82"/>
  <c r="EU81"/>
  <c r="EU93"/>
  <c r="HE81"/>
  <c r="IC80"/>
  <c r="HA81"/>
  <c r="HY80"/>
  <c r="GW81"/>
  <c r="GW80"/>
  <c r="HU80"/>
  <c r="GR80"/>
  <c r="HP80"/>
  <c r="GR81"/>
  <c r="GD80"/>
  <c r="GD92"/>
  <c r="FZ80"/>
  <c r="FZ92"/>
  <c r="FT79"/>
  <c r="FT91"/>
  <c r="GM78"/>
  <c r="HK77"/>
  <c r="GM77"/>
  <c r="GT76"/>
  <c r="HR76"/>
  <c r="GT77"/>
  <c r="HN76"/>
  <c r="GP76"/>
  <c r="HD73"/>
  <c r="HD74"/>
  <c r="EU73"/>
  <c r="EU85"/>
  <c r="HE73"/>
  <c r="IC72"/>
  <c r="HA73"/>
  <c r="HA72"/>
  <c r="HY72"/>
  <c r="GW73"/>
  <c r="GW72"/>
  <c r="GR72"/>
  <c r="HP72"/>
  <c r="EV72"/>
  <c r="EV84"/>
  <c r="EN72"/>
  <c r="DP73"/>
  <c r="CV73"/>
  <c r="CV72"/>
  <c r="BX74"/>
  <c r="FG78"/>
  <c r="FG66"/>
  <c r="FC78"/>
  <c r="FC66"/>
  <c r="EQ78"/>
  <c r="EQ66"/>
  <c r="Y66"/>
  <c r="EO78" s="1"/>
  <c r="EL66"/>
  <c r="AT74"/>
  <c r="AT76"/>
  <c r="EL78"/>
  <c r="DN67"/>
  <c r="AT69"/>
  <c r="AT71"/>
  <c r="AT77"/>
  <c r="FJ77" s="1"/>
  <c r="AT66"/>
  <c r="FJ66" s="1"/>
  <c r="DN66"/>
  <c r="AT68"/>
  <c r="FJ68" s="1"/>
  <c r="CP68"/>
  <c r="AT73"/>
  <c r="BR77"/>
  <c r="EP65"/>
  <c r="EP77"/>
  <c r="EQ76"/>
  <c r="EQ64"/>
  <c r="Y64"/>
  <c r="EL64"/>
  <c r="BR72"/>
  <c r="BR73"/>
  <c r="BR75"/>
  <c r="DN64"/>
  <c r="BR64"/>
  <c r="CP64"/>
  <c r="BR65"/>
  <c r="CP66"/>
  <c r="AI58"/>
  <c r="EY58" s="1"/>
  <c r="CE58"/>
  <c r="DC58"/>
  <c r="EA58"/>
  <c r="CE59"/>
  <c r="AI65"/>
  <c r="BG65"/>
  <c r="AI62"/>
  <c r="EY62" s="1"/>
  <c r="BG68"/>
  <c r="CE60"/>
  <c r="AI63"/>
  <c r="BG69"/>
  <c r="FW69" s="1"/>
  <c r="BG62"/>
  <c r="FW62" s="1"/>
  <c r="BG66"/>
  <c r="AI60"/>
  <c r="HQ65"/>
  <c r="HQ53"/>
  <c r="GO53"/>
  <c r="HM53"/>
  <c r="GO54"/>
  <c r="HB45"/>
  <c r="HZ45"/>
  <c r="GX45"/>
  <c r="HV45"/>
  <c r="HV57"/>
  <c r="HQ57"/>
  <c r="GS45"/>
  <c r="HM57"/>
  <c r="GO45"/>
  <c r="HM45"/>
  <c r="HG44"/>
  <c r="CQ127"/>
  <c r="FG124"/>
  <c r="FC124"/>
  <c r="EU124"/>
  <c r="FT123"/>
  <c r="FS122"/>
  <c r="FO122"/>
  <c r="GR120"/>
  <c r="FO120"/>
  <c r="HP97"/>
  <c r="FB97"/>
  <c r="Y94"/>
  <c r="FV92"/>
  <c r="FR92"/>
  <c r="FF79"/>
  <c r="FB79"/>
  <c r="EX79"/>
  <c r="ET79"/>
  <c r="HD68"/>
  <c r="AI102"/>
  <c r="DC102"/>
  <c r="EA102"/>
  <c r="DC100"/>
  <c r="EA100"/>
  <c r="CE102"/>
  <c r="GO99"/>
  <c r="GO98"/>
  <c r="CQ98"/>
  <c r="DO98"/>
  <c r="EM97"/>
  <c r="HE97"/>
  <c r="HE96"/>
  <c r="DN96"/>
  <c r="DN97"/>
  <c r="DC94"/>
  <c r="EA94"/>
  <c r="CE96"/>
  <c r="HX93"/>
  <c r="GZ94"/>
  <c r="GV93"/>
  <c r="HT93"/>
  <c r="GT92"/>
  <c r="HR92"/>
  <c r="GQ92"/>
  <c r="GQ91"/>
  <c r="GT89"/>
  <c r="HR89"/>
  <c r="Y88"/>
  <c r="EL88"/>
  <c r="DP87"/>
  <c r="BT97"/>
  <c r="CV87"/>
  <c r="AZ97"/>
  <c r="FP97" s="1"/>
  <c r="HZ85"/>
  <c r="HB86"/>
  <c r="GT85"/>
  <c r="HR85"/>
  <c r="Y85"/>
  <c r="BR96"/>
  <c r="GH96" s="1"/>
  <c r="Y84"/>
  <c r="EL84"/>
  <c r="CP86"/>
  <c r="CQ84"/>
  <c r="DO84"/>
  <c r="BS94"/>
  <c r="GI94" s="1"/>
  <c r="CQ85"/>
  <c r="CQ82"/>
  <c r="DO82"/>
  <c r="BS92"/>
  <c r="CQ83"/>
  <c r="AU80"/>
  <c r="CQ80"/>
  <c r="DO80"/>
  <c r="AU82"/>
  <c r="AU84"/>
  <c r="AU86"/>
  <c r="AU88"/>
  <c r="BS90"/>
  <c r="CQ81"/>
  <c r="IE93" s="1"/>
  <c r="HB77"/>
  <c r="HZ77"/>
  <c r="CQ78"/>
  <c r="DO78"/>
  <c r="BS88"/>
  <c r="EM77"/>
  <c r="BS83"/>
  <c r="CQ79"/>
  <c r="GZ76"/>
  <c r="GZ77"/>
  <c r="GV77"/>
  <c r="HT76"/>
  <c r="GM72"/>
  <c r="HK71"/>
  <c r="HK83"/>
  <c r="HC70"/>
  <c r="IA81"/>
  <c r="IA69"/>
  <c r="GY70"/>
  <c r="HW81"/>
  <c r="HW69"/>
  <c r="GQ70"/>
  <c r="GQ69"/>
  <c r="HO81"/>
  <c r="HO69"/>
  <c r="AZ80"/>
  <c r="FP80" s="1"/>
  <c r="BX71"/>
  <c r="HE69"/>
  <c r="HE68"/>
  <c r="HA69"/>
  <c r="HY68"/>
  <c r="GW69"/>
  <c r="HU68"/>
  <c r="EN68"/>
  <c r="CR70"/>
  <c r="HZ66"/>
  <c r="HZ78"/>
  <c r="HB66"/>
  <c r="HV66"/>
  <c r="GX66"/>
  <c r="HV78"/>
  <c r="HE66"/>
  <c r="IC65"/>
  <c r="IC77"/>
  <c r="HE65"/>
  <c r="HA66"/>
  <c r="HY65"/>
  <c r="HY77"/>
  <c r="GW66"/>
  <c r="GW65"/>
  <c r="HU65"/>
  <c r="HU77"/>
  <c r="GR65"/>
  <c r="HP65"/>
  <c r="HP77"/>
  <c r="FQ77"/>
  <c r="FQ65"/>
  <c r="Y65"/>
  <c r="EL65"/>
  <c r="CP67"/>
  <c r="ID79" s="1"/>
  <c r="DN65"/>
  <c r="DO65"/>
  <c r="DO64"/>
  <c r="CQ66"/>
  <c r="HG67" s="1"/>
  <c r="EM76"/>
  <c r="DP64"/>
  <c r="DP63"/>
  <c r="BT74"/>
  <c r="CV64"/>
  <c r="CV63"/>
  <c r="DT63"/>
  <c r="FG60"/>
  <c r="FG72"/>
  <c r="FC72"/>
  <c r="FC60"/>
  <c r="EU72"/>
  <c r="EU60"/>
  <c r="CP62"/>
  <c r="DN60"/>
  <c r="CP61"/>
  <c r="BR68"/>
  <c r="BR70"/>
  <c r="CP60"/>
  <c r="DN61"/>
  <c r="IB59"/>
  <c r="HD60"/>
  <c r="GV59"/>
  <c r="GV60"/>
  <c r="HT59"/>
  <c r="HT71"/>
  <c r="FB59"/>
  <c r="FB71"/>
  <c r="DC59"/>
  <c r="EA59"/>
  <c r="BG70"/>
  <c r="EA71"/>
  <c r="CE61"/>
  <c r="FO68"/>
  <c r="FO56"/>
  <c r="DC53"/>
  <c r="EA53"/>
  <c r="DC54"/>
  <c r="CE55"/>
  <c r="BG63"/>
  <c r="BG64"/>
  <c r="FW64" s="1"/>
  <c r="CE54"/>
  <c r="DP52"/>
  <c r="EN52"/>
  <c r="CR54"/>
  <c r="EN64"/>
  <c r="BT63"/>
  <c r="GJ63" s="1"/>
  <c r="DP53"/>
  <c r="CV52"/>
  <c r="DT52"/>
  <c r="BX54"/>
  <c r="DT64"/>
  <c r="CV53"/>
  <c r="HB51"/>
  <c r="HZ51"/>
  <c r="HV51"/>
  <c r="GX51"/>
  <c r="HB50"/>
  <c r="HZ50"/>
  <c r="HZ62"/>
  <c r="GX50"/>
  <c r="HV50"/>
  <c r="FF50"/>
  <c r="FF62"/>
  <c r="FB50"/>
  <c r="FB62"/>
  <c r="EW50"/>
  <c r="EW62"/>
  <c r="HC49"/>
  <c r="IA49"/>
  <c r="HC50"/>
  <c r="GY49"/>
  <c r="HW49"/>
  <c r="HW61"/>
  <c r="GU49"/>
  <c r="HS49"/>
  <c r="GQ49"/>
  <c r="HO49"/>
  <c r="GQ50"/>
  <c r="GL49"/>
  <c r="HJ61"/>
  <c r="HC48"/>
  <c r="IA48"/>
  <c r="GY48"/>
  <c r="HW48"/>
  <c r="GQ48"/>
  <c r="HO48"/>
  <c r="GL48"/>
  <c r="HJ48"/>
  <c r="FH48"/>
  <c r="FH60"/>
  <c r="FD48"/>
  <c r="FD60"/>
  <c r="EZ48"/>
  <c r="EZ60"/>
  <c r="GC47"/>
  <c r="GC59"/>
  <c r="FY47"/>
  <c r="FY59"/>
  <c r="EP46"/>
  <c r="EP58"/>
  <c r="FH44"/>
  <c r="FH56"/>
  <c r="FD44"/>
  <c r="FD56"/>
  <c r="EZ44"/>
  <c r="EZ56"/>
  <c r="FB41"/>
  <c r="FB53"/>
  <c r="ES41"/>
  <c r="ES53"/>
  <c r="GM38"/>
  <c r="HK38"/>
  <c r="GM39"/>
  <c r="HK50"/>
  <c r="HC28"/>
  <c r="IA27"/>
  <c r="HC27"/>
  <c r="IA39"/>
  <c r="GY28"/>
  <c r="GY27"/>
  <c r="HW27"/>
  <c r="HW39"/>
  <c r="HS27"/>
  <c r="HS39"/>
  <c r="GQ28"/>
  <c r="GQ27"/>
  <c r="HO27"/>
  <c r="HO39"/>
  <c r="GL27"/>
  <c r="HJ27"/>
  <c r="GL28"/>
  <c r="HJ39"/>
  <c r="FF27"/>
  <c r="FF39"/>
  <c r="FB27"/>
  <c r="FB39"/>
  <c r="Y127"/>
  <c r="DQ127" s="1"/>
  <c r="AT105"/>
  <c r="DN103"/>
  <c r="AT103"/>
  <c r="FJ103" s="1"/>
  <c r="AT102"/>
  <c r="EL100"/>
  <c r="DP99"/>
  <c r="CV99"/>
  <c r="FV98"/>
  <c r="FR98"/>
  <c r="FN98"/>
  <c r="HC97"/>
  <c r="HB97"/>
  <c r="GL97"/>
  <c r="HQ96"/>
  <c r="GW94"/>
  <c r="EL94"/>
  <c r="FI92"/>
  <c r="FE92"/>
  <c r="FA92"/>
  <c r="EV92"/>
  <c r="EN92"/>
  <c r="HD91"/>
  <c r="CQ91"/>
  <c r="GZ90"/>
  <c r="AU89"/>
  <c r="Y89"/>
  <c r="GN87"/>
  <c r="BS87"/>
  <c r="GI87" s="1"/>
  <c r="GG86"/>
  <c r="GC86"/>
  <c r="FY86"/>
  <c r="FT86"/>
  <c r="GL85"/>
  <c r="EM85"/>
  <c r="HJ83"/>
  <c r="AB83"/>
  <c r="ER83" s="1"/>
  <c r="HX82"/>
  <c r="AB81"/>
  <c r="ER81" s="1"/>
  <c r="HX80"/>
  <c r="GE79"/>
  <c r="GA79"/>
  <c r="AB79"/>
  <c r="GL78"/>
  <c r="CP77"/>
  <c r="GP77"/>
  <c r="HD76"/>
  <c r="EP76"/>
  <c r="DN75"/>
  <c r="HH75"/>
  <c r="GV74"/>
  <c r="BG73"/>
  <c r="CR71"/>
  <c r="CV68"/>
  <c r="GT67"/>
  <c r="GP67"/>
  <c r="GL67"/>
  <c r="HL65"/>
  <c r="FY64"/>
  <c r="AU60"/>
  <c r="HD59"/>
  <c r="GZ59"/>
  <c r="AT59"/>
  <c r="EY57"/>
  <c r="BS50"/>
  <c r="GI50" s="1"/>
  <c r="AI52"/>
  <c r="EY52" s="1"/>
  <c r="ER32"/>
  <c r="GT98"/>
  <c r="HR98"/>
  <c r="GQ98"/>
  <c r="GQ97"/>
  <c r="GO97"/>
  <c r="GO96"/>
  <c r="CQ96"/>
  <c r="DO96"/>
  <c r="EM95"/>
  <c r="HE95"/>
  <c r="HE94"/>
  <c r="DN94"/>
  <c r="DN95"/>
  <c r="DC92"/>
  <c r="EA92"/>
  <c r="CE94"/>
  <c r="BG102"/>
  <c r="FW102" s="1"/>
  <c r="AI93"/>
  <c r="EY93" s="1"/>
  <c r="AI95"/>
  <c r="EY95" s="1"/>
  <c r="AI97"/>
  <c r="EY97" s="1"/>
  <c r="AI99"/>
  <c r="EY99" s="1"/>
  <c r="HX91"/>
  <c r="GZ92"/>
  <c r="GV91"/>
  <c r="HT91"/>
  <c r="CQ90"/>
  <c r="DO90"/>
  <c r="BS100"/>
  <c r="GI100" s="1"/>
  <c r="HE87"/>
  <c r="IC86"/>
  <c r="HA87"/>
  <c r="HY86"/>
  <c r="GW87"/>
  <c r="GW86"/>
  <c r="HU86"/>
  <c r="GR86"/>
  <c r="HP86"/>
  <c r="CQ86"/>
  <c r="DO86"/>
  <c r="BS96"/>
  <c r="CQ87"/>
  <c r="AV80"/>
  <c r="CR80"/>
  <c r="AV82"/>
  <c r="FL82" s="1"/>
  <c r="DP78"/>
  <c r="DP79"/>
  <c r="DT78"/>
  <c r="CV79"/>
  <c r="GU77"/>
  <c r="GQ78"/>
  <c r="GQ77"/>
  <c r="HO77"/>
  <c r="BX79"/>
  <c r="BX78"/>
  <c r="Y76"/>
  <c r="EL76"/>
  <c r="DN77"/>
  <c r="CP78"/>
  <c r="BR87"/>
  <c r="Y74"/>
  <c r="EL74"/>
  <c r="CP76"/>
  <c r="BR85"/>
  <c r="GH85" s="1"/>
  <c r="GM70"/>
  <c r="HK81"/>
  <c r="HK69"/>
  <c r="HZ68"/>
  <c r="HZ80"/>
  <c r="HV80"/>
  <c r="GX68"/>
  <c r="GS69"/>
  <c r="HQ80"/>
  <c r="GS68"/>
  <c r="GO69"/>
  <c r="GO68"/>
  <c r="HM80"/>
  <c r="CS70"/>
  <c r="AI68"/>
  <c r="EY68" s="1"/>
  <c r="CE68"/>
  <c r="DC68"/>
  <c r="EA68"/>
  <c r="AI70"/>
  <c r="CE70"/>
  <c r="AI72"/>
  <c r="EY72" s="1"/>
  <c r="AI74"/>
  <c r="AI76"/>
  <c r="EY76" s="1"/>
  <c r="BG76"/>
  <c r="FW76" s="1"/>
  <c r="BG78"/>
  <c r="FW78" s="1"/>
  <c r="AI69"/>
  <c r="EY69" s="1"/>
  <c r="AI71"/>
  <c r="AI77"/>
  <c r="BG79"/>
  <c r="FW79" s="1"/>
  <c r="BG77"/>
  <c r="FW77" s="1"/>
  <c r="HC68"/>
  <c r="HC67"/>
  <c r="IA79"/>
  <c r="IA67"/>
  <c r="GY68"/>
  <c r="GY67"/>
  <c r="HW79"/>
  <c r="HW67"/>
  <c r="HS79"/>
  <c r="HS67"/>
  <c r="GQ68"/>
  <c r="GQ67"/>
  <c r="HO79"/>
  <c r="HO67"/>
  <c r="GM68"/>
  <c r="GM67"/>
  <c r="HK79"/>
  <c r="HK67"/>
  <c r="HH66"/>
  <c r="GT66"/>
  <c r="HR66"/>
  <c r="HN66"/>
  <c r="GP66"/>
  <c r="GE66"/>
  <c r="GE78"/>
  <c r="GA66"/>
  <c r="GA78"/>
  <c r="FS66"/>
  <c r="FS78"/>
  <c r="FO66"/>
  <c r="FO78"/>
  <c r="FF66"/>
  <c r="FF78"/>
  <c r="FB66"/>
  <c r="FB78"/>
  <c r="HB65"/>
  <c r="HZ76"/>
  <c r="HZ64"/>
  <c r="GX64"/>
  <c r="HV64"/>
  <c r="GX65"/>
  <c r="GE74"/>
  <c r="GE62"/>
  <c r="GA74"/>
  <c r="GA62"/>
  <c r="CR64"/>
  <c r="IF76" s="1"/>
  <c r="Y62"/>
  <c r="BX64"/>
  <c r="CV62"/>
  <c r="DT74"/>
  <c r="HE60"/>
  <c r="HE61"/>
  <c r="HA60"/>
  <c r="HA61"/>
  <c r="HY60"/>
  <c r="GW60"/>
  <c r="GW61"/>
  <c r="HC58"/>
  <c r="HC57"/>
  <c r="GY57"/>
  <c r="HW57"/>
  <c r="GU57"/>
  <c r="GQ58"/>
  <c r="GQ57"/>
  <c r="DO58"/>
  <c r="CQ59"/>
  <c r="IE71" s="1"/>
  <c r="BS68"/>
  <c r="GI68" s="1"/>
  <c r="EM57"/>
  <c r="BS61"/>
  <c r="BS62"/>
  <c r="GI62" s="1"/>
  <c r="BS66"/>
  <c r="IE56"/>
  <c r="FG68"/>
  <c r="FG56"/>
  <c r="EU68"/>
  <c r="EU56"/>
  <c r="EQ56"/>
  <c r="EQ68"/>
  <c r="Y56"/>
  <c r="DN57"/>
  <c r="CP58"/>
  <c r="ID70" s="1"/>
  <c r="EL56"/>
  <c r="CP56"/>
  <c r="AT64"/>
  <c r="DN56"/>
  <c r="BR61"/>
  <c r="BR63"/>
  <c r="GM55"/>
  <c r="HK55"/>
  <c r="HB52"/>
  <c r="HZ52"/>
  <c r="GX52"/>
  <c r="HV52"/>
  <c r="GX53"/>
  <c r="GF52"/>
  <c r="GF64"/>
  <c r="GB52"/>
  <c r="GB64"/>
  <c r="FX52"/>
  <c r="FX64"/>
  <c r="DP51"/>
  <c r="EN51"/>
  <c r="CR52"/>
  <c r="BT60"/>
  <c r="Y51"/>
  <c r="CR53"/>
  <c r="AV53"/>
  <c r="BT57"/>
  <c r="BT59"/>
  <c r="CV51"/>
  <c r="DT51"/>
  <c r="BX52"/>
  <c r="AZ60"/>
  <c r="AZ59"/>
  <c r="AZ62"/>
  <c r="AB51"/>
  <c r="ER51" s="1"/>
  <c r="AZ53"/>
  <c r="AZ58"/>
  <c r="GT50"/>
  <c r="HR50"/>
  <c r="HR62"/>
  <c r="GP50"/>
  <c r="HN50"/>
  <c r="HN62"/>
  <c r="GL50"/>
  <c r="HJ50"/>
  <c r="FN62"/>
  <c r="FN50"/>
  <c r="EX50"/>
  <c r="EX62"/>
  <c r="ET50"/>
  <c r="ET62"/>
  <c r="CE50"/>
  <c r="BG59"/>
  <c r="DC50"/>
  <c r="CE51"/>
  <c r="EA50"/>
  <c r="BG55"/>
  <c r="FW55" s="1"/>
  <c r="BG56"/>
  <c r="BG57"/>
  <c r="FW57" s="1"/>
  <c r="BG61"/>
  <c r="FW61" s="1"/>
  <c r="CE52"/>
  <c r="BG60"/>
  <c r="FW60" s="1"/>
  <c r="GM49"/>
  <c r="HK49"/>
  <c r="GM50"/>
  <c r="EV48"/>
  <c r="EV60"/>
  <c r="Y48"/>
  <c r="EO60" s="1"/>
  <c r="EM48"/>
  <c r="BS58"/>
  <c r="DO48"/>
  <c r="DO49"/>
  <c r="CQ50"/>
  <c r="IE62" s="1"/>
  <c r="BS59"/>
  <c r="CQ49"/>
  <c r="EM60"/>
  <c r="BS55"/>
  <c r="GI67" s="1"/>
  <c r="BS57"/>
  <c r="DN46"/>
  <c r="EL46"/>
  <c r="AT46"/>
  <c r="BR50"/>
  <c r="BR51"/>
  <c r="BR57"/>
  <c r="GH69" s="1"/>
  <c r="AT53"/>
  <c r="BR53"/>
  <c r="EL58"/>
  <c r="AT51"/>
  <c r="BR56"/>
  <c r="Y46"/>
  <c r="AT49"/>
  <c r="BR55"/>
  <c r="GH67" s="1"/>
  <c r="GF43"/>
  <c r="GF55"/>
  <c r="GB43"/>
  <c r="GB55"/>
  <c r="FX43"/>
  <c r="FX55"/>
  <c r="FT43"/>
  <c r="FT55"/>
  <c r="IE43"/>
  <c r="ET41"/>
  <c r="ET53"/>
  <c r="DP41"/>
  <c r="BT52"/>
  <c r="GJ52" s="1"/>
  <c r="BT51"/>
  <c r="CV42"/>
  <c r="BX43"/>
  <c r="CV41"/>
  <c r="DT41"/>
  <c r="AZ49"/>
  <c r="DT53"/>
  <c r="EL31"/>
  <c r="DN32"/>
  <c r="BR39"/>
  <c r="DN31"/>
  <c r="BR38"/>
  <c r="EL43"/>
  <c r="BR35"/>
  <c r="BR41"/>
  <c r="BR37"/>
  <c r="BR40"/>
  <c r="HN98"/>
  <c r="HJ98"/>
  <c r="FI98"/>
  <c r="FE98"/>
  <c r="FA98"/>
  <c r="EV98"/>
  <c r="HG97"/>
  <c r="HB95"/>
  <c r="GL95"/>
  <c r="GL88"/>
  <c r="GE87"/>
  <c r="GA87"/>
  <c r="FS87"/>
  <c r="FO87"/>
  <c r="FF87"/>
  <c r="FB87"/>
  <c r="EX87"/>
  <c r="ET87"/>
  <c r="EX86"/>
  <c r="ET86"/>
  <c r="Y82"/>
  <c r="Y80"/>
  <c r="FS79"/>
  <c r="GB78"/>
  <c r="CR79"/>
  <c r="GN75"/>
  <c r="FF73"/>
  <c r="FB73"/>
  <c r="EX73"/>
  <c r="ET73"/>
  <c r="EN73"/>
  <c r="DT73"/>
  <c r="EX66"/>
  <c r="ET66"/>
  <c r="EP66"/>
  <c r="FX59"/>
  <c r="BS54"/>
  <c r="EV31"/>
  <c r="AI90"/>
  <c r="DC90"/>
  <c r="EA90"/>
  <c r="AI92"/>
  <c r="EY92" s="1"/>
  <c r="CE92"/>
  <c r="AI94"/>
  <c r="AI96"/>
  <c r="EY96" s="1"/>
  <c r="AI98"/>
  <c r="EY98" s="1"/>
  <c r="AI100"/>
  <c r="BG100"/>
  <c r="DC88"/>
  <c r="EA88"/>
  <c r="CE90"/>
  <c r="BG98"/>
  <c r="DC86"/>
  <c r="EA86"/>
  <c r="CE88"/>
  <c r="BG96"/>
  <c r="DC84"/>
  <c r="EA84"/>
  <c r="CE86"/>
  <c r="BG94"/>
  <c r="FW94" s="1"/>
  <c r="DC82"/>
  <c r="EA82"/>
  <c r="CE84"/>
  <c r="BG92"/>
  <c r="FW92" s="1"/>
  <c r="DC80"/>
  <c r="EA80"/>
  <c r="CE82"/>
  <c r="BG90"/>
  <c r="AI78"/>
  <c r="EY78" s="1"/>
  <c r="DC78"/>
  <c r="EA78"/>
  <c r="AI80"/>
  <c r="EY80" s="1"/>
  <c r="CE80"/>
  <c r="AI82"/>
  <c r="EY82" s="1"/>
  <c r="AI84"/>
  <c r="AI86"/>
  <c r="AI88"/>
  <c r="EY88" s="1"/>
  <c r="BG88"/>
  <c r="CQ76"/>
  <c r="DO76"/>
  <c r="BS86"/>
  <c r="CQ74"/>
  <c r="DO74"/>
  <c r="BS84"/>
  <c r="AU68"/>
  <c r="FK68" s="1"/>
  <c r="CQ68"/>
  <c r="AU70"/>
  <c r="AU72"/>
  <c r="FK72" s="1"/>
  <c r="AU74"/>
  <c r="AU76"/>
  <c r="FK76" s="1"/>
  <c r="BS76"/>
  <c r="EM78"/>
  <c r="HC65"/>
  <c r="HC64"/>
  <c r="IA76"/>
  <c r="GY65"/>
  <c r="HW76"/>
  <c r="GQ65"/>
  <c r="HO76"/>
  <c r="Y63"/>
  <c r="EO75" s="1"/>
  <c r="EL63"/>
  <c r="CP65"/>
  <c r="HC62"/>
  <c r="IA62"/>
  <c r="IA74"/>
  <c r="GY62"/>
  <c r="HW62"/>
  <c r="HW74"/>
  <c r="GQ62"/>
  <c r="HO62"/>
  <c r="HO74"/>
  <c r="GM62"/>
  <c r="HK62"/>
  <c r="HK74"/>
  <c r="EA62"/>
  <c r="BG72"/>
  <c r="Y61"/>
  <c r="DN62"/>
  <c r="GP60"/>
  <c r="GP61"/>
  <c r="HA59"/>
  <c r="HY71"/>
  <c r="HD57"/>
  <c r="IB57"/>
  <c r="GZ57"/>
  <c r="HX57"/>
  <c r="GV57"/>
  <c r="HT57"/>
  <c r="GR57"/>
  <c r="HP57"/>
  <c r="Y55"/>
  <c r="CP57"/>
  <c r="ID69" s="1"/>
  <c r="AT55"/>
  <c r="AT63"/>
  <c r="FJ63" s="1"/>
  <c r="AT65"/>
  <c r="BR66"/>
  <c r="GH66" s="1"/>
  <c r="AU58"/>
  <c r="AU59"/>
  <c r="AU65"/>
  <c r="BS65"/>
  <c r="AU54"/>
  <c r="FK54" s="1"/>
  <c r="DO54"/>
  <c r="CQ55"/>
  <c r="IE67" s="1"/>
  <c r="AU57"/>
  <c r="BS63"/>
  <c r="BS64"/>
  <c r="GY52"/>
  <c r="HW52"/>
  <c r="GQ52"/>
  <c r="HO52"/>
  <c r="GL52"/>
  <c r="HJ52"/>
  <c r="GP51"/>
  <c r="HN51"/>
  <c r="Y49"/>
  <c r="CP49"/>
  <c r="HF49" s="1"/>
  <c r="EL49"/>
  <c r="BR58"/>
  <c r="BR60"/>
  <c r="FN46"/>
  <c r="FN58"/>
  <c r="DP43"/>
  <c r="EN43"/>
  <c r="CR45"/>
  <c r="AV46"/>
  <c r="AV50"/>
  <c r="AV45"/>
  <c r="AV44"/>
  <c r="FL56" s="1"/>
  <c r="DP44"/>
  <c r="AV43"/>
  <c r="FL55" s="1"/>
  <c r="AV49"/>
  <c r="AV51"/>
  <c r="BT54"/>
  <c r="EN55"/>
  <c r="CR44"/>
  <c r="IF56" s="1"/>
  <c r="AV47"/>
  <c r="CV43"/>
  <c r="DT43"/>
  <c r="BX45"/>
  <c r="AB46"/>
  <c r="ER46" s="1"/>
  <c r="AB50"/>
  <c r="AB45"/>
  <c r="ER45" s="1"/>
  <c r="AB43"/>
  <c r="AB44"/>
  <c r="BX44"/>
  <c r="AB49"/>
  <c r="ER49" s="1"/>
  <c r="AZ54"/>
  <c r="DT55"/>
  <c r="AB52"/>
  <c r="ER52" s="1"/>
  <c r="AB53"/>
  <c r="FZ40"/>
  <c r="FZ52"/>
  <c r="IE37"/>
  <c r="HB37"/>
  <c r="HZ37"/>
  <c r="HB38"/>
  <c r="GX38"/>
  <c r="HV37"/>
  <c r="HV49"/>
  <c r="GO37"/>
  <c r="HM37"/>
  <c r="HM49"/>
  <c r="GO38"/>
  <c r="HC35"/>
  <c r="HC36"/>
  <c r="IA35"/>
  <c r="IA47"/>
  <c r="GY35"/>
  <c r="HW35"/>
  <c r="GU35"/>
  <c r="GQ36"/>
  <c r="HO35"/>
  <c r="GQ35"/>
  <c r="GL35"/>
  <c r="GL36"/>
  <c r="HJ47"/>
  <c r="Y99"/>
  <c r="Y97"/>
  <c r="CS98" s="1"/>
  <c r="Y95"/>
  <c r="DQ96" s="1"/>
  <c r="Y93"/>
  <c r="Y91"/>
  <c r="BR89"/>
  <c r="GH89" s="1"/>
  <c r="AT88"/>
  <c r="AT86"/>
  <c r="FJ86" s="1"/>
  <c r="CP84"/>
  <c r="AT84"/>
  <c r="FJ84" s="1"/>
  <c r="EL82"/>
  <c r="CP82"/>
  <c r="AT82"/>
  <c r="FJ82" s="1"/>
  <c r="BR81"/>
  <c r="GH81" s="1"/>
  <c r="EL80"/>
  <c r="CP80"/>
  <c r="AT80"/>
  <c r="FJ80" s="1"/>
  <c r="BR79"/>
  <c r="GH79" s="1"/>
  <c r="AT78"/>
  <c r="CR77"/>
  <c r="BX77"/>
  <c r="BS77"/>
  <c r="GS76"/>
  <c r="DP76"/>
  <c r="BX76"/>
  <c r="BT76"/>
  <c r="HC75"/>
  <c r="GX75"/>
  <c r="GM75"/>
  <c r="HQ74"/>
  <c r="DP74"/>
  <c r="HC73"/>
  <c r="GM73"/>
  <c r="CP73"/>
  <c r="HD71"/>
  <c r="BS71"/>
  <c r="GI71" s="1"/>
  <c r="BS69"/>
  <c r="HN68"/>
  <c r="EM67"/>
  <c r="Y67"/>
  <c r="GV66"/>
  <c r="HD66"/>
  <c r="DT65"/>
  <c r="CQ64"/>
  <c r="IA61"/>
  <c r="HK61"/>
  <c r="FO60"/>
  <c r="HV60"/>
  <c r="HM59"/>
  <c r="GX57"/>
  <c r="BS56"/>
  <c r="BG54"/>
  <c r="FW54" s="1"/>
  <c r="EX46"/>
  <c r="FF45"/>
  <c r="FB45"/>
  <c r="GM44"/>
  <c r="DC76"/>
  <c r="EA76"/>
  <c r="CE78"/>
  <c r="BG86"/>
  <c r="FW86" s="1"/>
  <c r="DC74"/>
  <c r="EA74"/>
  <c r="CE76"/>
  <c r="BG84"/>
  <c r="FW84" s="1"/>
  <c r="DO68"/>
  <c r="BS78"/>
  <c r="GG65"/>
  <c r="GG77"/>
  <c r="GC65"/>
  <c r="GC77"/>
  <c r="FY65"/>
  <c r="FY77"/>
  <c r="GM65"/>
  <c r="GM64"/>
  <c r="HK76"/>
  <c r="CE65"/>
  <c r="DC64"/>
  <c r="CE66"/>
  <c r="BG74"/>
  <c r="HF63"/>
  <c r="ID63"/>
  <c r="HB63"/>
  <c r="HZ63"/>
  <c r="GX63"/>
  <c r="HV63"/>
  <c r="GT63"/>
  <c r="HR63"/>
  <c r="GP63"/>
  <c r="HN63"/>
  <c r="CQ65"/>
  <c r="BS70"/>
  <c r="BS72"/>
  <c r="GI72" s="1"/>
  <c r="BS74"/>
  <c r="GI74" s="1"/>
  <c r="HD61"/>
  <c r="IB61"/>
  <c r="GZ61"/>
  <c r="HX61"/>
  <c r="GV61"/>
  <c r="HT61"/>
  <c r="GR61"/>
  <c r="HP61"/>
  <c r="HG60"/>
  <c r="IE60"/>
  <c r="HC60"/>
  <c r="IA60"/>
  <c r="IA72"/>
  <c r="GY60"/>
  <c r="HW60"/>
  <c r="HW72"/>
  <c r="GQ60"/>
  <c r="HO60"/>
  <c r="HO72"/>
  <c r="HF59"/>
  <c r="HB59"/>
  <c r="HZ59"/>
  <c r="GX59"/>
  <c r="HV59"/>
  <c r="HQ59"/>
  <c r="HQ71"/>
  <c r="GS58"/>
  <c r="HQ58"/>
  <c r="GO58"/>
  <c r="HM58"/>
  <c r="CR60"/>
  <c r="EN58"/>
  <c r="BX60"/>
  <c r="CV59"/>
  <c r="GT56"/>
  <c r="HR56"/>
  <c r="FS56"/>
  <c r="FS68"/>
  <c r="GP55"/>
  <c r="HN55"/>
  <c r="EM55"/>
  <c r="CQ57"/>
  <c r="HC54"/>
  <c r="IA54"/>
  <c r="GY54"/>
  <c r="HW54"/>
  <c r="GQ54"/>
  <c r="HO54"/>
  <c r="GL54"/>
  <c r="HJ54"/>
  <c r="HD53"/>
  <c r="IB53"/>
  <c r="HD54"/>
  <c r="GZ53"/>
  <c r="HX53"/>
  <c r="GZ54"/>
  <c r="GV53"/>
  <c r="HT53"/>
  <c r="GV54"/>
  <c r="FI51"/>
  <c r="FI63"/>
  <c r="FE51"/>
  <c r="FE63"/>
  <c r="FA51"/>
  <c r="FA63"/>
  <c r="HD47"/>
  <c r="IB47"/>
  <c r="GZ47"/>
  <c r="HX47"/>
  <c r="GV47"/>
  <c r="HT47"/>
  <c r="CR49"/>
  <c r="CR48"/>
  <c r="CR47"/>
  <c r="HH47" s="1"/>
  <c r="EN47"/>
  <c r="BT55"/>
  <c r="BT56"/>
  <c r="Y47"/>
  <c r="BT58"/>
  <c r="BX49"/>
  <c r="BX48"/>
  <c r="CV47"/>
  <c r="AZ55"/>
  <c r="AZ56"/>
  <c r="AZ57"/>
  <c r="FP57" s="1"/>
  <c r="DC46"/>
  <c r="EA46"/>
  <c r="CE47"/>
  <c r="BG52"/>
  <c r="AI53"/>
  <c r="EY53" s="1"/>
  <c r="BG53"/>
  <c r="FW53" s="1"/>
  <c r="BG48"/>
  <c r="AI50"/>
  <c r="EY50" s="1"/>
  <c r="AI48"/>
  <c r="EY48" s="1"/>
  <c r="AI49"/>
  <c r="EY49" s="1"/>
  <c r="CQ46"/>
  <c r="DO45"/>
  <c r="EM45"/>
  <c r="BS46"/>
  <c r="AU48"/>
  <c r="BS49"/>
  <c r="AU52"/>
  <c r="AU53"/>
  <c r="BS53"/>
  <c r="CQ47"/>
  <c r="AU50"/>
  <c r="BS52"/>
  <c r="GI52" s="1"/>
  <c r="AU49"/>
  <c r="GB42"/>
  <c r="GB54"/>
  <c r="FX42"/>
  <c r="FX54"/>
  <c r="AW42"/>
  <c r="HC38"/>
  <c r="IA38"/>
  <c r="GY38"/>
  <c r="HW38"/>
  <c r="HW50"/>
  <c r="GU38"/>
  <c r="GQ38"/>
  <c r="HO38"/>
  <c r="GQ39"/>
  <c r="CP40"/>
  <c r="HF40" s="1"/>
  <c r="DN38"/>
  <c r="EL50"/>
  <c r="FZ37"/>
  <c r="FZ49"/>
  <c r="FU37"/>
  <c r="FU49"/>
  <c r="FF35"/>
  <c r="FF47"/>
  <c r="FB35"/>
  <c r="FB47"/>
  <c r="FN29"/>
  <c r="FN41"/>
  <c r="HE29"/>
  <c r="IC28"/>
  <c r="HA29"/>
  <c r="HA28"/>
  <c r="HY28"/>
  <c r="HY40"/>
  <c r="GW29"/>
  <c r="GW28"/>
  <c r="HU28"/>
  <c r="HU40"/>
  <c r="HG27"/>
  <c r="IE27"/>
  <c r="HG28"/>
  <c r="HB27"/>
  <c r="HZ27"/>
  <c r="HZ39"/>
  <c r="GX27"/>
  <c r="HV27"/>
  <c r="HV39"/>
  <c r="GT27"/>
  <c r="HR27"/>
  <c r="GT28"/>
  <c r="HR39"/>
  <c r="GP27"/>
  <c r="HN27"/>
  <c r="HN39"/>
  <c r="GM21"/>
  <c r="GM22"/>
  <c r="HK21"/>
  <c r="FB21"/>
  <c r="FB33"/>
  <c r="Y77"/>
  <c r="DQ78" s="1"/>
  <c r="Y71"/>
  <c r="Y69"/>
  <c r="GN66"/>
  <c r="GG64"/>
  <c r="Y57"/>
  <c r="HL50"/>
  <c r="DC65"/>
  <c r="EA65"/>
  <c r="HE64"/>
  <c r="IC64"/>
  <c r="HA64"/>
  <c r="HY64"/>
  <c r="GW64"/>
  <c r="HU64"/>
  <c r="GS64"/>
  <c r="HQ64"/>
  <c r="GO64"/>
  <c r="HM64"/>
  <c r="GM60"/>
  <c r="HK60"/>
  <c r="GT59"/>
  <c r="HR59"/>
  <c r="GP59"/>
  <c r="HN59"/>
  <c r="GL59"/>
  <c r="HJ59"/>
  <c r="HE58"/>
  <c r="IC58"/>
  <c r="HA58"/>
  <c r="HY58"/>
  <c r="GW58"/>
  <c r="HU58"/>
  <c r="HC55"/>
  <c r="IA55"/>
  <c r="GY55"/>
  <c r="HW55"/>
  <c r="GQ55"/>
  <c r="HO55"/>
  <c r="GM54"/>
  <c r="HK54"/>
  <c r="Y54"/>
  <c r="AT57"/>
  <c r="FJ57" s="1"/>
  <c r="AT58"/>
  <c r="AT62"/>
  <c r="FJ62" s="1"/>
  <c r="BR62"/>
  <c r="DP54"/>
  <c r="CR55"/>
  <c r="BT64"/>
  <c r="CV54"/>
  <c r="BX55"/>
  <c r="AZ64"/>
  <c r="FP64" s="1"/>
  <c r="CQ53"/>
  <c r="DO53"/>
  <c r="Y52"/>
  <c r="EW51"/>
  <c r="EW63"/>
  <c r="ES51"/>
  <c r="ES63"/>
  <c r="DC51"/>
  <c r="CE53"/>
  <c r="EA47"/>
  <c r="BG58"/>
  <c r="FW58" s="1"/>
  <c r="DC48"/>
  <c r="HD46"/>
  <c r="IB46"/>
  <c r="GV46"/>
  <c r="HT46"/>
  <c r="FV46"/>
  <c r="FV58"/>
  <c r="FR46"/>
  <c r="FR58"/>
  <c r="IC57"/>
  <c r="HE45"/>
  <c r="IC45"/>
  <c r="HU57"/>
  <c r="GW45"/>
  <c r="HU45"/>
  <c r="HW44"/>
  <c r="GY44"/>
  <c r="HO44"/>
  <c r="GQ44"/>
  <c r="FU44"/>
  <c r="FU56"/>
  <c r="FQ44"/>
  <c r="FQ56"/>
  <c r="GM43"/>
  <c r="HK43"/>
  <c r="GD41"/>
  <c r="GD53"/>
  <c r="EN40"/>
  <c r="BT50"/>
  <c r="GJ50" s="1"/>
  <c r="DP40"/>
  <c r="AZ50"/>
  <c r="BX40"/>
  <c r="CV40"/>
  <c r="BX42"/>
  <c r="AZ51"/>
  <c r="FP51" s="1"/>
  <c r="FY39"/>
  <c r="FY51"/>
  <c r="FG38"/>
  <c r="FG50"/>
  <c r="HR37"/>
  <c r="GT38"/>
  <c r="GT37"/>
  <c r="GP37"/>
  <c r="HN37"/>
  <c r="HN49"/>
  <c r="GP38"/>
  <c r="EN37"/>
  <c r="DP37"/>
  <c r="DT37"/>
  <c r="BX39"/>
  <c r="CV37"/>
  <c r="AZ48"/>
  <c r="FP48" s="1"/>
  <c r="CV38"/>
  <c r="HB35"/>
  <c r="HZ35"/>
  <c r="HB36"/>
  <c r="HZ47"/>
  <c r="GX35"/>
  <c r="HV35"/>
  <c r="GT35"/>
  <c r="HR35"/>
  <c r="GT36"/>
  <c r="HR47"/>
  <c r="GP35"/>
  <c r="HN35"/>
  <c r="GP36"/>
  <c r="GS31"/>
  <c r="HQ30"/>
  <c r="HQ42"/>
  <c r="GS30"/>
  <c r="GO31"/>
  <c r="GO30"/>
  <c r="HM30"/>
  <c r="HM42"/>
  <c r="FC29"/>
  <c r="FC41"/>
  <c r="EU29"/>
  <c r="EU41"/>
  <c r="DC29"/>
  <c r="CE31"/>
  <c r="CE29"/>
  <c r="EA29"/>
  <c r="BG36"/>
  <c r="FW36" s="1"/>
  <c r="DC30"/>
  <c r="BG40"/>
  <c r="BG38"/>
  <c r="EL23"/>
  <c r="BR23"/>
  <c r="AT24"/>
  <c r="BR30"/>
  <c r="BR32"/>
  <c r="BR34"/>
  <c r="DN23"/>
  <c r="BR25"/>
  <c r="AT28"/>
  <c r="BR31"/>
  <c r="BR29"/>
  <c r="BR33"/>
  <c r="CP24"/>
  <c r="ID24" s="1"/>
  <c r="AT26"/>
  <c r="CQ58"/>
  <c r="AI59"/>
  <c r="EY59" s="1"/>
  <c r="HC53"/>
  <c r="GY53"/>
  <c r="GL51"/>
  <c r="HB49"/>
  <c r="GM45"/>
  <c r="FN45"/>
  <c r="FW43"/>
  <c r="EY38"/>
  <c r="GM48"/>
  <c r="HK48"/>
  <c r="DP48"/>
  <c r="EN48"/>
  <c r="CV48"/>
  <c r="DT48"/>
  <c r="HE46"/>
  <c r="IC46"/>
  <c r="HA46"/>
  <c r="HY46"/>
  <c r="GW46"/>
  <c r="HU46"/>
  <c r="GT45"/>
  <c r="HR45"/>
  <c r="GP45"/>
  <c r="HN45"/>
  <c r="IB44"/>
  <c r="HD44"/>
  <c r="HX44"/>
  <c r="GZ44"/>
  <c r="HT44"/>
  <c r="GV44"/>
  <c r="HP44"/>
  <c r="GR44"/>
  <c r="HZ43"/>
  <c r="HB43"/>
  <c r="HV43"/>
  <c r="GX43"/>
  <c r="HR43"/>
  <c r="GT43"/>
  <c r="HN43"/>
  <c r="GP43"/>
  <c r="AI42"/>
  <c r="AI44"/>
  <c r="AI47"/>
  <c r="AI51"/>
  <c r="BG51"/>
  <c r="DC43"/>
  <c r="AI46"/>
  <c r="HE41"/>
  <c r="IC41"/>
  <c r="HE42"/>
  <c r="HA41"/>
  <c r="HY41"/>
  <c r="HA42"/>
  <c r="HC40"/>
  <c r="IA40"/>
  <c r="GY40"/>
  <c r="HW40"/>
  <c r="EL39"/>
  <c r="DN39"/>
  <c r="HD38"/>
  <c r="HD39"/>
  <c r="DC37"/>
  <c r="BG47"/>
  <c r="FW47" s="1"/>
  <c r="CE37"/>
  <c r="BG46"/>
  <c r="FW46" s="1"/>
  <c r="HD34"/>
  <c r="IB34"/>
  <c r="HD35"/>
  <c r="GZ34"/>
  <c r="HX34"/>
  <c r="GV34"/>
  <c r="HT34"/>
  <c r="GV35"/>
  <c r="DC33"/>
  <c r="CE34"/>
  <c r="AI39"/>
  <c r="BG44"/>
  <c r="FW44" s="1"/>
  <c r="CE33"/>
  <c r="AI40"/>
  <c r="EY40" s="1"/>
  <c r="AI41"/>
  <c r="EA45"/>
  <c r="GM32"/>
  <c r="HK31"/>
  <c r="HZ28"/>
  <c r="HB28"/>
  <c r="HZ40"/>
  <c r="HV28"/>
  <c r="GX28"/>
  <c r="HV40"/>
  <c r="GS29"/>
  <c r="GS28"/>
  <c r="HQ28"/>
  <c r="HQ40"/>
  <c r="GO29"/>
  <c r="HM28"/>
  <c r="HM40"/>
  <c r="EP22"/>
  <c r="EP34"/>
  <c r="EA22"/>
  <c r="CE24"/>
  <c r="BG33"/>
  <c r="FW33" s="1"/>
  <c r="EA34"/>
  <c r="DC22"/>
  <c r="BG30"/>
  <c r="FW30" s="1"/>
  <c r="DN58"/>
  <c r="IA53"/>
  <c r="HW53"/>
  <c r="HO53"/>
  <c r="HK53"/>
  <c r="IC52"/>
  <c r="HY52"/>
  <c r="HU52"/>
  <c r="HQ52"/>
  <c r="HM52"/>
  <c r="FT51"/>
  <c r="HD48"/>
  <c r="GZ48"/>
  <c r="GV48"/>
  <c r="GR48"/>
  <c r="HW47"/>
  <c r="HO47"/>
  <c r="GD47"/>
  <c r="FZ47"/>
  <c r="FU47"/>
  <c r="FQ47"/>
  <c r="DN47"/>
  <c r="DO46"/>
  <c r="HC45"/>
  <c r="GY45"/>
  <c r="AU45"/>
  <c r="DO44"/>
  <c r="HO43"/>
  <c r="AT42"/>
  <c r="FJ42" s="1"/>
  <c r="HQ41"/>
  <c r="GM41"/>
  <c r="HK40"/>
  <c r="FI40"/>
  <c r="FE40"/>
  <c r="FA40"/>
  <c r="GY39"/>
  <c r="GU39"/>
  <c r="FQ39"/>
  <c r="HA38"/>
  <c r="IC37"/>
  <c r="EY37"/>
  <c r="EY33"/>
  <c r="GE30"/>
  <c r="HE51"/>
  <c r="IC51"/>
  <c r="HA51"/>
  <c r="HY51"/>
  <c r="GW51"/>
  <c r="HU51"/>
  <c r="GS51"/>
  <c r="HQ51"/>
  <c r="GO51"/>
  <c r="HM51"/>
  <c r="DP49"/>
  <c r="EN49"/>
  <c r="CR51"/>
  <c r="CV49"/>
  <c r="DT49"/>
  <c r="BX51"/>
  <c r="GS46"/>
  <c r="HQ46"/>
  <c r="GO46"/>
  <c r="HM46"/>
  <c r="GL45"/>
  <c r="HJ45"/>
  <c r="Y45"/>
  <c r="CP47"/>
  <c r="ID59" s="1"/>
  <c r="CP46"/>
  <c r="HF46" s="1"/>
  <c r="CE46"/>
  <c r="CE45"/>
  <c r="DC45"/>
  <c r="HJ43"/>
  <c r="GL43"/>
  <c r="AU44"/>
  <c r="FK56" s="1"/>
  <c r="AU47"/>
  <c r="FK47" s="1"/>
  <c r="BS48"/>
  <c r="AU51"/>
  <c r="FK63" s="1"/>
  <c r="BS51"/>
  <c r="Y43"/>
  <c r="AW43" s="1"/>
  <c r="DO43"/>
  <c r="EM43"/>
  <c r="CQ45"/>
  <c r="AU46"/>
  <c r="BS47"/>
  <c r="AT43"/>
  <c r="CP44"/>
  <c r="HF45" s="1"/>
  <c r="AT48"/>
  <c r="FJ60" s="1"/>
  <c r="AT52"/>
  <c r="BR52"/>
  <c r="GH52" s="1"/>
  <c r="AT44"/>
  <c r="FJ56" s="1"/>
  <c r="AT47"/>
  <c r="GO41"/>
  <c r="HM41"/>
  <c r="GO42"/>
  <c r="GW37"/>
  <c r="GW38"/>
  <c r="EM32"/>
  <c r="DO33"/>
  <c r="CQ34"/>
  <c r="BS32"/>
  <c r="GI32" s="1"/>
  <c r="BS34"/>
  <c r="GI34" s="1"/>
  <c r="DO32"/>
  <c r="CQ33"/>
  <c r="BS37"/>
  <c r="AU38"/>
  <c r="FK38" s="1"/>
  <c r="BS39"/>
  <c r="AU40"/>
  <c r="FK40" s="1"/>
  <c r="BS41"/>
  <c r="AU33"/>
  <c r="BS42"/>
  <c r="BS43"/>
  <c r="BS36"/>
  <c r="GI36" s="1"/>
  <c r="AU39"/>
  <c r="BS40"/>
  <c r="GM30"/>
  <c r="HK29"/>
  <c r="FV29"/>
  <c r="FV41"/>
  <c r="GL16"/>
  <c r="GL15"/>
  <c r="DP15"/>
  <c r="CR17"/>
  <c r="HH17" s="1"/>
  <c r="CV15"/>
  <c r="BX17"/>
  <c r="GN17" s="1"/>
  <c r="AZ26"/>
  <c r="DT27"/>
  <c r="CV16"/>
  <c r="FV47"/>
  <c r="FR47"/>
  <c r="HB46"/>
  <c r="GX46"/>
  <c r="GQ45"/>
  <c r="GS38"/>
  <c r="IC36"/>
  <c r="DT39"/>
  <c r="BX41"/>
  <c r="CQ38"/>
  <c r="EM38"/>
  <c r="DO39"/>
  <c r="CQ40"/>
  <c r="HC34"/>
  <c r="IA33"/>
  <c r="GY34"/>
  <c r="GY33"/>
  <c r="HW33"/>
  <c r="GQ34"/>
  <c r="GQ33"/>
  <c r="HO33"/>
  <c r="GL33"/>
  <c r="HJ33"/>
  <c r="HD32"/>
  <c r="IB32"/>
  <c r="GZ32"/>
  <c r="HX32"/>
  <c r="GZ33"/>
  <c r="GV32"/>
  <c r="HT32"/>
  <c r="IE25"/>
  <c r="HG26"/>
  <c r="HZ25"/>
  <c r="HB25"/>
  <c r="HV25"/>
  <c r="GX25"/>
  <c r="HZ24"/>
  <c r="HB24"/>
  <c r="HZ36"/>
  <c r="HV24"/>
  <c r="HV36"/>
  <c r="HQ24"/>
  <c r="GS25"/>
  <c r="GO24"/>
  <c r="GO25"/>
  <c r="HM24"/>
  <c r="DC21"/>
  <c r="BG31"/>
  <c r="CE23"/>
  <c r="EA21"/>
  <c r="CE21"/>
  <c r="BG32"/>
  <c r="GT20"/>
  <c r="HR20"/>
  <c r="HR32"/>
  <c r="GP20"/>
  <c r="HN20"/>
  <c r="HN32"/>
  <c r="HC19"/>
  <c r="HC20"/>
  <c r="IA31"/>
  <c r="GQ19"/>
  <c r="GQ20"/>
  <c r="HO31"/>
  <c r="GM19"/>
  <c r="GM20"/>
  <c r="HE18"/>
  <c r="HE19"/>
  <c r="IC30"/>
  <c r="HA18"/>
  <c r="HA19"/>
  <c r="HY30"/>
  <c r="GW18"/>
  <c r="GW19"/>
  <c r="HU30"/>
  <c r="GU13"/>
  <c r="GU14"/>
  <c r="HO25"/>
  <c r="GQ13"/>
  <c r="CV13"/>
  <c r="BX15"/>
  <c r="GN15" s="1"/>
  <c r="AZ24"/>
  <c r="DT25"/>
  <c r="GX12"/>
  <c r="GX11"/>
  <c r="DC10"/>
  <c r="DC9"/>
  <c r="CE11"/>
  <c r="BG19"/>
  <c r="DC8"/>
  <c r="EA20"/>
  <c r="CE10"/>
  <c r="GU10" s="1"/>
  <c r="AI10"/>
  <c r="AI12"/>
  <c r="AI14"/>
  <c r="AI16"/>
  <c r="DC7"/>
  <c r="AI8"/>
  <c r="AI9"/>
  <c r="AI11"/>
  <c r="EY23" s="1"/>
  <c r="AI13"/>
  <c r="AI15"/>
  <c r="AI17"/>
  <c r="EA19"/>
  <c r="BG17"/>
  <c r="GD39"/>
  <c r="FZ39"/>
  <c r="CP39"/>
  <c r="GA30"/>
  <c r="FS30"/>
  <c r="EP30"/>
  <c r="EM40"/>
  <c r="CQ42"/>
  <c r="GM34"/>
  <c r="HK33"/>
  <c r="DC31"/>
  <c r="AI32"/>
  <c r="EY32" s="1"/>
  <c r="CE32"/>
  <c r="AI34"/>
  <c r="AI36"/>
  <c r="AI35"/>
  <c r="EY35" s="1"/>
  <c r="EA31"/>
  <c r="BG41"/>
  <c r="FW41" s="1"/>
  <c r="BG42"/>
  <c r="FW42" s="1"/>
  <c r="HC30"/>
  <c r="IA29"/>
  <c r="GY30"/>
  <c r="GY29"/>
  <c r="HW29"/>
  <c r="GQ30"/>
  <c r="GQ29"/>
  <c r="HO29"/>
  <c r="GL29"/>
  <c r="GL30"/>
  <c r="HJ29"/>
  <c r="CE28"/>
  <c r="EA28"/>
  <c r="CE30"/>
  <c r="DC28"/>
  <c r="BG37"/>
  <c r="BG39"/>
  <c r="GL20"/>
  <c r="HJ20"/>
  <c r="HJ32"/>
  <c r="DP21"/>
  <c r="CR22"/>
  <c r="DP20"/>
  <c r="EN20"/>
  <c r="AV28"/>
  <c r="BT29"/>
  <c r="BT31"/>
  <c r="CV21"/>
  <c r="BX22"/>
  <c r="CV20"/>
  <c r="BX21"/>
  <c r="AB29"/>
  <c r="DT20"/>
  <c r="AB28"/>
  <c r="AZ29"/>
  <c r="AZ31"/>
  <c r="HK24"/>
  <c r="GM12"/>
  <c r="DP12"/>
  <c r="BT23"/>
  <c r="CR14"/>
  <c r="AZ23"/>
  <c r="BX14"/>
  <c r="CV12"/>
  <c r="GT12"/>
  <c r="GT11"/>
  <c r="GP12"/>
  <c r="GP11"/>
  <c r="IB48"/>
  <c r="HX48"/>
  <c r="HT48"/>
  <c r="HP48"/>
  <c r="IC47"/>
  <c r="HY47"/>
  <c r="HU47"/>
  <c r="HQ47"/>
  <c r="HM47"/>
  <c r="EL47"/>
  <c r="HZ46"/>
  <c r="HV46"/>
  <c r="HR46"/>
  <c r="HN46"/>
  <c r="HJ46"/>
  <c r="EM46"/>
  <c r="IA45"/>
  <c r="HW45"/>
  <c r="HO45"/>
  <c r="HK45"/>
  <c r="EN45"/>
  <c r="DT45"/>
  <c r="EL44"/>
  <c r="HB42"/>
  <c r="GX42"/>
  <c r="GT42"/>
  <c r="GP42"/>
  <c r="HG41"/>
  <c r="GP41"/>
  <c r="HC41"/>
  <c r="GY41"/>
  <c r="CE41"/>
  <c r="GQ41"/>
  <c r="DN41"/>
  <c r="GW40"/>
  <c r="CQ39"/>
  <c r="FV39"/>
  <c r="FR39"/>
  <c r="HO37"/>
  <c r="HJ37"/>
  <c r="FP34"/>
  <c r="FV33"/>
  <c r="FR33"/>
  <c r="FF33"/>
  <c r="ET33"/>
  <c r="FP30"/>
  <c r="EX25"/>
  <c r="GY20"/>
  <c r="BG20"/>
  <c r="EX20"/>
  <c r="ET20"/>
  <c r="EL35"/>
  <c r="DN36"/>
  <c r="AV30"/>
  <c r="DP31"/>
  <c r="AB31"/>
  <c r="ER31" s="1"/>
  <c r="BX31"/>
  <c r="AB33"/>
  <c r="AB35"/>
  <c r="CV31"/>
  <c r="CR28"/>
  <c r="IF28" s="1"/>
  <c r="EN28"/>
  <c r="DP29"/>
  <c r="BT35"/>
  <c r="GJ35" s="1"/>
  <c r="CV28"/>
  <c r="BX29"/>
  <c r="BX28"/>
  <c r="DT28"/>
  <c r="CV29"/>
  <c r="AZ35"/>
  <c r="HN26"/>
  <c r="GP26"/>
  <c r="EL25"/>
  <c r="BR36"/>
  <c r="EP24"/>
  <c r="EP36"/>
  <c r="EA24"/>
  <c r="CE26"/>
  <c r="BG35"/>
  <c r="DC24"/>
  <c r="EA36"/>
  <c r="IC22"/>
  <c r="HE22"/>
  <c r="HE23"/>
  <c r="HU22"/>
  <c r="GW23"/>
  <c r="EX22"/>
  <c r="EX34"/>
  <c r="EN22"/>
  <c r="DP23"/>
  <c r="CR24"/>
  <c r="BT33"/>
  <c r="DT22"/>
  <c r="CV23"/>
  <c r="BX24"/>
  <c r="CV22"/>
  <c r="BX23"/>
  <c r="AZ33"/>
  <c r="FP33" s="1"/>
  <c r="HC21"/>
  <c r="HC22"/>
  <c r="GY21"/>
  <c r="GY22"/>
  <c r="HW21"/>
  <c r="GQ21"/>
  <c r="GQ22"/>
  <c r="HJ21"/>
  <c r="GL21"/>
  <c r="CV17"/>
  <c r="AZ28"/>
  <c r="DT29"/>
  <c r="GT16"/>
  <c r="GT15"/>
  <c r="GP16"/>
  <c r="GP15"/>
  <c r="HK26"/>
  <c r="GM14"/>
  <c r="DP14"/>
  <c r="BT25"/>
  <c r="CR16"/>
  <c r="AZ25"/>
  <c r="BX16"/>
  <c r="HG12"/>
  <c r="IA24"/>
  <c r="HC12"/>
  <c r="HW24"/>
  <c r="GY12"/>
  <c r="HG10"/>
  <c r="IE22"/>
  <c r="IA22"/>
  <c r="HC10"/>
  <c r="HW22"/>
  <c r="GY10"/>
  <c r="AB39"/>
  <c r="AB37"/>
  <c r="FA36"/>
  <c r="AB36"/>
  <c r="EQ35"/>
  <c r="HA34"/>
  <c r="BT34"/>
  <c r="GR33"/>
  <c r="IC32"/>
  <c r="HY32"/>
  <c r="HU32"/>
  <c r="GX32"/>
  <c r="GP32"/>
  <c r="EX32"/>
  <c r="ET32"/>
  <c r="HV31"/>
  <c r="GZ31"/>
  <c r="HB29"/>
  <c r="GX29"/>
  <c r="GT29"/>
  <c r="GP29"/>
  <c r="HO28"/>
  <c r="GS27"/>
  <c r="GO26"/>
  <c r="HG15"/>
  <c r="GQ14"/>
  <c r="DC35"/>
  <c r="CE36"/>
  <c r="EN34"/>
  <c r="DP35"/>
  <c r="BX35"/>
  <c r="CV35"/>
  <c r="EL33"/>
  <c r="DN34"/>
  <c r="EN32"/>
  <c r="DP33"/>
  <c r="BX33"/>
  <c r="CV33"/>
  <c r="AU30"/>
  <c r="CQ30"/>
  <c r="EM30"/>
  <c r="BS31"/>
  <c r="DO31"/>
  <c r="AU32"/>
  <c r="FK32" s="1"/>
  <c r="CQ32"/>
  <c r="IE44" s="1"/>
  <c r="BS33"/>
  <c r="AU34"/>
  <c r="FK34" s="1"/>
  <c r="BS35"/>
  <c r="AU36"/>
  <c r="EL29"/>
  <c r="DN30"/>
  <c r="HZ26"/>
  <c r="HB26"/>
  <c r="HR25"/>
  <c r="GT25"/>
  <c r="HN25"/>
  <c r="GP25"/>
  <c r="GM23"/>
  <c r="GM24"/>
  <c r="HJ22"/>
  <c r="GL22"/>
  <c r="HJ34"/>
  <c r="HD19"/>
  <c r="IB31"/>
  <c r="HD20"/>
  <c r="GZ19"/>
  <c r="HX31"/>
  <c r="GV19"/>
  <c r="HT31"/>
  <c r="GV20"/>
  <c r="GR19"/>
  <c r="HP31"/>
  <c r="GM17"/>
  <c r="GM16"/>
  <c r="DP16"/>
  <c r="CR18"/>
  <c r="HH18" s="1"/>
  <c r="BT27"/>
  <c r="BX18"/>
  <c r="AZ27"/>
  <c r="HG14"/>
  <c r="IE26"/>
  <c r="IA26"/>
  <c r="HC14"/>
  <c r="HW26"/>
  <c r="GY14"/>
  <c r="CV11"/>
  <c r="BX13"/>
  <c r="GN13" s="1"/>
  <c r="AZ22"/>
  <c r="DT23"/>
  <c r="FG35"/>
  <c r="FC35"/>
  <c r="EU35"/>
  <c r="GN34"/>
  <c r="GN32"/>
  <c r="FF32"/>
  <c r="FB32"/>
  <c r="EW32"/>
  <c r="ES32"/>
  <c r="HG31"/>
  <c r="FI30"/>
  <c r="FE30"/>
  <c r="FA30"/>
  <c r="IA28"/>
  <c r="HW28"/>
  <c r="EW28"/>
  <c r="ES28"/>
  <c r="EX27"/>
  <c r="ET27"/>
  <c r="IA25"/>
  <c r="GN19"/>
  <c r="DP11"/>
  <c r="GM25"/>
  <c r="GM26"/>
  <c r="EN24"/>
  <c r="DP25"/>
  <c r="CR26"/>
  <c r="DT24"/>
  <c r="CV25"/>
  <c r="BX26"/>
  <c r="CV24"/>
  <c r="BX25"/>
  <c r="HC23"/>
  <c r="HC24"/>
  <c r="GY23"/>
  <c r="GY24"/>
  <c r="GQ23"/>
  <c r="GQ24"/>
  <c r="HJ23"/>
  <c r="GL23"/>
  <c r="HZ21"/>
  <c r="HB21"/>
  <c r="HV21"/>
  <c r="GX21"/>
  <c r="HR21"/>
  <c r="GT21"/>
  <c r="HN21"/>
  <c r="GP21"/>
  <c r="HB20"/>
  <c r="HZ20"/>
  <c r="GX20"/>
  <c r="HV20"/>
  <c r="AT19"/>
  <c r="CP19"/>
  <c r="HF19" s="1"/>
  <c r="DN19"/>
  <c r="AV18"/>
  <c r="AV20"/>
  <c r="CR20"/>
  <c r="HH20" s="1"/>
  <c r="AV22"/>
  <c r="AV24"/>
  <c r="AV26"/>
  <c r="DP18"/>
  <c r="AB18"/>
  <c r="AB20"/>
  <c r="BX20"/>
  <c r="AB22"/>
  <c r="ER22" s="1"/>
  <c r="AB24"/>
  <c r="ER24" s="1"/>
  <c r="AB26"/>
  <c r="CV18"/>
  <c r="AB21"/>
  <c r="ER21" s="1"/>
  <c r="AB23"/>
  <c r="AB25"/>
  <c r="AB27"/>
  <c r="ER27" s="1"/>
  <c r="DO16"/>
  <c r="CQ17"/>
  <c r="CQ18"/>
  <c r="BS27"/>
  <c r="DO14"/>
  <c r="DO15"/>
  <c r="BS25"/>
  <c r="EM26"/>
  <c r="DO12"/>
  <c r="DO13"/>
  <c r="BS23"/>
  <c r="EM24"/>
  <c r="DO10"/>
  <c r="DO11"/>
  <c r="BS19"/>
  <c r="BS21"/>
  <c r="EM22"/>
  <c r="AV6"/>
  <c r="DP7"/>
  <c r="AV8"/>
  <c r="AV9"/>
  <c r="AV11"/>
  <c r="AV13"/>
  <c r="AV15"/>
  <c r="AV17"/>
  <c r="EA30"/>
  <c r="EN29"/>
  <c r="DC25"/>
  <c r="GP24"/>
  <c r="EW22"/>
  <c r="ES22"/>
  <c r="BR21"/>
  <c r="IC20"/>
  <c r="GT18"/>
  <c r="GP18"/>
  <c r="HD16"/>
  <c r="HD14"/>
  <c r="HD12"/>
  <c r="EN26"/>
  <c r="DP27"/>
  <c r="DT26"/>
  <c r="CV27"/>
  <c r="CV26"/>
  <c r="BX27"/>
  <c r="HC25"/>
  <c r="HC26"/>
  <c r="GY25"/>
  <c r="GY26"/>
  <c r="GQ25"/>
  <c r="GQ26"/>
  <c r="HJ25"/>
  <c r="GL25"/>
  <c r="IE23"/>
  <c r="HG23"/>
  <c r="HZ23"/>
  <c r="HB23"/>
  <c r="HV23"/>
  <c r="GX23"/>
  <c r="HR23"/>
  <c r="GT23"/>
  <c r="HN23"/>
  <c r="GP23"/>
  <c r="CE18"/>
  <c r="BG27"/>
  <c r="DC16"/>
  <c r="DC15"/>
  <c r="CE17"/>
  <c r="GU17" s="1"/>
  <c r="BG25"/>
  <c r="DC14"/>
  <c r="DC13"/>
  <c r="BG23"/>
  <c r="DC12"/>
  <c r="DC11"/>
  <c r="BG21"/>
  <c r="EW24"/>
  <c r="ES24"/>
  <c r="EP20"/>
  <c r="CE22"/>
  <c r="AZ17"/>
  <c r="AU17"/>
  <c r="AU16"/>
  <c r="AU15"/>
  <c r="AU14"/>
  <c r="AU13"/>
  <c r="AU12"/>
  <c r="AU11"/>
  <c r="AU10"/>
  <c r="AU9"/>
  <c r="BX8"/>
  <c r="AU8"/>
  <c r="DO7"/>
  <c r="AB7"/>
  <c r="EN27"/>
  <c r="EN25"/>
  <c r="EN23"/>
  <c r="AV21"/>
  <c r="AB17"/>
  <c r="AB15"/>
  <c r="AB13"/>
  <c r="AB11"/>
  <c r="AB9"/>
  <c r="AB8"/>
  <c r="CR9"/>
  <c r="CV211"/>
  <c r="B232"/>
  <c r="AI202"/>
  <c r="DT200"/>
  <c r="BX202"/>
  <c r="B221"/>
  <c r="CV188"/>
  <c r="DT188"/>
  <c r="CV187"/>
  <c r="DT187"/>
  <c r="AB186"/>
  <c r="CV186"/>
  <c r="AB187"/>
  <c r="AB188"/>
  <c r="BX188"/>
  <c r="AB190"/>
  <c r="DT185"/>
  <c r="CV183"/>
  <c r="DT182"/>
  <c r="CV180"/>
  <c r="DT180"/>
  <c r="AZ191"/>
  <c r="CV179"/>
  <c r="DT179"/>
  <c r="BX180"/>
  <c r="AZ181"/>
  <c r="AB210"/>
  <c r="CV210"/>
  <c r="DT210"/>
  <c r="B231"/>
  <c r="DT209"/>
  <c r="BX211"/>
  <c r="B230"/>
  <c r="DQ209"/>
  <c r="CV208"/>
  <c r="BX210"/>
  <c r="B229"/>
  <c r="CV207"/>
  <c r="BX209"/>
  <c r="B228"/>
  <c r="CV206"/>
  <c r="BX208"/>
  <c r="B227"/>
  <c r="BX207"/>
  <c r="B226"/>
  <c r="B224"/>
  <c r="CV202"/>
  <c r="DT202"/>
  <c r="B223"/>
  <c r="CV201"/>
  <c r="DT201"/>
  <c r="BX203"/>
  <c r="B222"/>
  <c r="EO212"/>
  <c r="DT198"/>
  <c r="DT195"/>
  <c r="BX196"/>
  <c r="DT192"/>
  <c r="CV191"/>
  <c r="CV190"/>
  <c r="DT190"/>
  <c r="FL201"/>
  <c r="FH189"/>
  <c r="FH201"/>
  <c r="FD201"/>
  <c r="EZ201"/>
  <c r="Y188"/>
  <c r="Y187"/>
  <c r="Y186"/>
  <c r="Y185"/>
  <c r="Y184"/>
  <c r="Y183"/>
  <c r="Y182"/>
  <c r="Y181"/>
  <c r="Y180"/>
  <c r="Y179"/>
  <c r="DT176"/>
  <c r="AB174"/>
  <c r="ER174" s="1"/>
  <c r="CV174"/>
  <c r="AB176"/>
  <c r="ER176" s="1"/>
  <c r="BX176"/>
  <c r="DT173"/>
  <c r="CV171"/>
  <c r="DT171"/>
  <c r="DT170"/>
  <c r="CV169"/>
  <c r="CV168"/>
  <c r="DT168"/>
  <c r="BX170"/>
  <c r="BX169"/>
  <c r="DT166"/>
  <c r="AZ177"/>
  <c r="BX167"/>
  <c r="AB170"/>
  <c r="ER170" s="1"/>
  <c r="DQ128"/>
  <c r="EO128"/>
  <c r="DQ129"/>
  <c r="CS130"/>
  <c r="EO140"/>
  <c r="AW126"/>
  <c r="AW128"/>
  <c r="AW132"/>
  <c r="EO138"/>
  <c r="EO137"/>
  <c r="DQ122"/>
  <c r="EO122"/>
  <c r="DQ121"/>
  <c r="EO133"/>
  <c r="AW120"/>
  <c r="CS120"/>
  <c r="DQ120"/>
  <c r="EO120"/>
  <c r="CS121"/>
  <c r="CS122"/>
  <c r="AW125"/>
  <c r="BU129"/>
  <c r="EO132"/>
  <c r="ID40"/>
  <c r="ID51"/>
  <c r="BP189"/>
  <c r="BN189"/>
  <c r="BL189"/>
  <c r="BJ189"/>
  <c r="BH189"/>
  <c r="AT189"/>
  <c r="IF188"/>
  <c r="ID188"/>
  <c r="HT188"/>
  <c r="K188"/>
  <c r="K187"/>
  <c r="K186"/>
  <c r="K185"/>
  <c r="K184"/>
  <c r="K183"/>
  <c r="K182"/>
  <c r="K181"/>
  <c r="K180"/>
  <c r="K179"/>
  <c r="BT49"/>
  <c r="BR49"/>
  <c r="BT48"/>
  <c r="BR48"/>
  <c r="BT47"/>
  <c r="BR47"/>
  <c r="BT46"/>
  <c r="BR46"/>
  <c r="BT45"/>
  <c r="BR45"/>
  <c r="BT44"/>
  <c r="BR44"/>
  <c r="CR43"/>
  <c r="CP43"/>
  <c r="BT43"/>
  <c r="BR43"/>
  <c r="DP42"/>
  <c r="DN42"/>
  <c r="CR42"/>
  <c r="CP42"/>
  <c r="BT42"/>
  <c r="BR42"/>
  <c r="EN41"/>
  <c r="EL41"/>
  <c r="CR41"/>
  <c r="CP41"/>
  <c r="AV41"/>
  <c r="AT41"/>
  <c r="CR40"/>
  <c r="AV40"/>
  <c r="AT40"/>
  <c r="CR39"/>
  <c r="Y38"/>
  <c r="EL38"/>
  <c r="Y37"/>
  <c r="EL37"/>
  <c r="HF10"/>
  <c r="Y41"/>
  <c r="Y40"/>
  <c r="Y39"/>
  <c r="AV39"/>
  <c r="AT39"/>
  <c r="CR38"/>
  <c r="CP38"/>
  <c r="AV38"/>
  <c r="AT38"/>
  <c r="CR37"/>
  <c r="CP37"/>
  <c r="AV37"/>
  <c r="AT37"/>
  <c r="CR36"/>
  <c r="CP36"/>
  <c r="AV36"/>
  <c r="AT36"/>
  <c r="CR35"/>
  <c r="CP35"/>
  <c r="AV35"/>
  <c r="AT35"/>
  <c r="CR34"/>
  <c r="CP34"/>
  <c r="AV34"/>
  <c r="AT34"/>
  <c r="CR33"/>
  <c r="CP33"/>
  <c r="AV33"/>
  <c r="AT33"/>
  <c r="CR32"/>
  <c r="CP32"/>
  <c r="AV32"/>
  <c r="AT32"/>
  <c r="CR31"/>
  <c r="CP31"/>
  <c r="AV31"/>
  <c r="AT31"/>
  <c r="EN30"/>
  <c r="EL30"/>
  <c r="CR30"/>
  <c r="CP30"/>
  <c r="CR29"/>
  <c r="CP29"/>
  <c r="AV29"/>
  <c r="AT29"/>
  <c r="FJ29" s="1"/>
  <c r="DP28"/>
  <c r="DN28"/>
  <c r="BT28"/>
  <c r="BR28"/>
  <c r="GH40" s="1"/>
  <c r="Y28"/>
  <c r="CR27"/>
  <c r="CP27"/>
  <c r="AV27"/>
  <c r="FL27" s="1"/>
  <c r="AT27"/>
  <c r="FJ27" s="1"/>
  <c r="DP26"/>
  <c r="DN26"/>
  <c r="BT26"/>
  <c r="GJ38" s="1"/>
  <c r="BR26"/>
  <c r="GH38" s="1"/>
  <c r="Y26"/>
  <c r="CR25"/>
  <c r="CP25"/>
  <c r="AV25"/>
  <c r="FL25" s="1"/>
  <c r="AT25"/>
  <c r="FJ25" s="1"/>
  <c r="DP24"/>
  <c r="DN24"/>
  <c r="BT24"/>
  <c r="GJ36" s="1"/>
  <c r="BR24"/>
  <c r="Y24"/>
  <c r="CR23"/>
  <c r="CP23"/>
  <c r="AV23"/>
  <c r="AT23"/>
  <c r="FJ23" s="1"/>
  <c r="DP22"/>
  <c r="DN22"/>
  <c r="BT22"/>
  <c r="BR22"/>
  <c r="Y22"/>
  <c r="EN21"/>
  <c r="EL21"/>
  <c r="CR21"/>
  <c r="CP21"/>
  <c r="BT20"/>
  <c r="GJ32" s="1"/>
  <c r="BR20"/>
  <c r="Y20"/>
  <c r="BT19"/>
  <c r="GJ31" s="1"/>
  <c r="BR19"/>
  <c r="Y19"/>
  <c r="BT18"/>
  <c r="GJ30" s="1"/>
  <c r="BR18"/>
  <c r="Y18"/>
  <c r="DP17"/>
  <c r="DN17"/>
  <c r="BT17"/>
  <c r="GJ29" s="1"/>
  <c r="BR17"/>
  <c r="GH29" s="1"/>
  <c r="Y17"/>
  <c r="AV16"/>
  <c r="AT16"/>
  <c r="FJ28" s="1"/>
  <c r="CR15"/>
  <c r="CP15"/>
  <c r="Y15"/>
  <c r="AV14"/>
  <c r="FL26" s="1"/>
  <c r="AT14"/>
  <c r="CR13"/>
  <c r="CP13"/>
  <c r="Y13"/>
  <c r="AV12"/>
  <c r="FL24" s="1"/>
  <c r="AT12"/>
  <c r="FJ24" s="1"/>
  <c r="CR11"/>
  <c r="CP11"/>
  <c r="Y11"/>
  <c r="AV10"/>
  <c r="AT10"/>
  <c r="FJ22" s="1"/>
  <c r="Y9"/>
  <c r="CR8"/>
  <c r="CP8"/>
  <c r="HF9" s="1"/>
  <c r="Y8"/>
  <c r="AV7"/>
  <c r="FL19" s="1"/>
  <c r="AT7"/>
  <c r="Y36"/>
  <c r="Y35"/>
  <c r="Y34"/>
  <c r="Y33"/>
  <c r="Y32"/>
  <c r="Y31"/>
  <c r="Y30"/>
  <c r="Y29"/>
  <c r="Y27"/>
  <c r="Y25"/>
  <c r="Y23"/>
  <c r="Y21"/>
  <c r="Y16"/>
  <c r="Y14"/>
  <c r="Y12"/>
  <c r="Y10"/>
  <c r="Y7"/>
  <c r="Y6"/>
  <c r="HI132" l="1"/>
  <c r="BX179"/>
  <c r="BX177"/>
  <c r="AZ187"/>
  <c r="AB184"/>
  <c r="ER196" s="1"/>
  <c r="DT177"/>
  <c r="DT204"/>
  <c r="B225"/>
  <c r="CV205"/>
  <c r="BX206"/>
  <c r="CV204"/>
  <c r="AZ212"/>
  <c r="CV212"/>
  <c r="BX212"/>
  <c r="B233"/>
  <c r="AB212"/>
  <c r="AI201"/>
  <c r="AI205"/>
  <c r="BG209"/>
  <c r="BG207"/>
  <c r="HT192"/>
  <c r="GV181"/>
  <c r="DQ146"/>
  <c r="CS146"/>
  <c r="EO145"/>
  <c r="EO157"/>
  <c r="DQ145"/>
  <c r="HQ177"/>
  <c r="GS177"/>
  <c r="FD177"/>
  <c r="FD189"/>
  <c r="HO185"/>
  <c r="GQ185"/>
  <c r="HC185"/>
  <c r="IA185"/>
  <c r="HG152"/>
  <c r="HG151"/>
  <c r="HP170"/>
  <c r="HP182"/>
  <c r="ID52"/>
  <c r="BU135"/>
  <c r="AW137"/>
  <c r="BX204"/>
  <c r="BX205"/>
  <c r="DT212"/>
  <c r="FL30"/>
  <c r="GI64"/>
  <c r="FK59"/>
  <c r="FS193"/>
  <c r="GH206"/>
  <c r="GS209"/>
  <c r="GH99"/>
  <c r="IE178"/>
  <c r="FV195"/>
  <c r="FQ196"/>
  <c r="FS203"/>
  <c r="CS209"/>
  <c r="GZ206"/>
  <c r="FT183"/>
  <c r="FF209"/>
  <c r="HQ185"/>
  <c r="HA211"/>
  <c r="FL117"/>
  <c r="EO146"/>
  <c r="EO134"/>
  <c r="DC200"/>
  <c r="EA212"/>
  <c r="CE202"/>
  <c r="AB195"/>
  <c r="ER195" s="1"/>
  <c r="BX191"/>
  <c r="AB192"/>
  <c r="AZ202"/>
  <c r="AZ201"/>
  <c r="AB191"/>
  <c r="AZ195"/>
  <c r="DT191"/>
  <c r="BX192"/>
  <c r="HL204" s="1"/>
  <c r="HM171"/>
  <c r="GO171"/>
  <c r="GL182"/>
  <c r="HJ181"/>
  <c r="HD181"/>
  <c r="HD182"/>
  <c r="FL54"/>
  <c r="FL42"/>
  <c r="EO70"/>
  <c r="CS60"/>
  <c r="FL179"/>
  <c r="FL167"/>
  <c r="HM175"/>
  <c r="HM187"/>
  <c r="GI189"/>
  <c r="GI201"/>
  <c r="HW189"/>
  <c r="GY189"/>
  <c r="GP201"/>
  <c r="GP200"/>
  <c r="GY201"/>
  <c r="HW201"/>
  <c r="HJ202"/>
  <c r="GL203"/>
  <c r="GW204"/>
  <c r="HU204"/>
  <c r="EA207"/>
  <c r="DC208"/>
  <c r="DC207"/>
  <c r="CE208"/>
  <c r="GV207"/>
  <c r="GV208"/>
  <c r="GT208"/>
  <c r="HR208"/>
  <c r="HR210"/>
  <c r="GT210"/>
  <c r="GJ66"/>
  <c r="BU134"/>
  <c r="AB208"/>
  <c r="GH37"/>
  <c r="CS77"/>
  <c r="GI208"/>
  <c r="GQ212"/>
  <c r="GG192"/>
  <c r="HB175"/>
  <c r="FG205"/>
  <c r="AZ203"/>
  <c r="FP203" s="1"/>
  <c r="BX195"/>
  <c r="GN196" s="1"/>
  <c r="CV172"/>
  <c r="BX172"/>
  <c r="AW209"/>
  <c r="BU207"/>
  <c r="GK207" s="1"/>
  <c r="AW205"/>
  <c r="CS202"/>
  <c r="AW45"/>
  <c r="AW50"/>
  <c r="DQ44"/>
  <c r="AW48"/>
  <c r="CV182"/>
  <c r="DT181"/>
  <c r="EP169"/>
  <c r="EP181"/>
  <c r="CV196"/>
  <c r="BX197"/>
  <c r="GN197" s="1"/>
  <c r="CV200"/>
  <c r="AZ210"/>
  <c r="AB204"/>
  <c r="ER204" s="1"/>
  <c r="AZ208"/>
  <c r="DT211"/>
  <c r="BX201"/>
  <c r="AB202"/>
  <c r="ER202" s="1"/>
  <c r="BX199"/>
  <c r="HL199" s="1"/>
  <c r="DT199"/>
  <c r="AB199"/>
  <c r="ER199" s="1"/>
  <c r="AB209"/>
  <c r="FL157"/>
  <c r="FL169"/>
  <c r="FL151"/>
  <c r="FL163"/>
  <c r="HX206"/>
  <c r="HX194"/>
  <c r="EO131"/>
  <c r="BU140"/>
  <c r="DQ131"/>
  <c r="CS131"/>
  <c r="BU139"/>
  <c r="HZ193"/>
  <c r="HB193"/>
  <c r="GL172"/>
  <c r="HJ172"/>
  <c r="GT200"/>
  <c r="HR200"/>
  <c r="GV206"/>
  <c r="HT206"/>
  <c r="IF208"/>
  <c r="HH209"/>
  <c r="ID207"/>
  <c r="HF208"/>
  <c r="HG24"/>
  <c r="HG25"/>
  <c r="IE24"/>
  <c r="HG51"/>
  <c r="IE63"/>
  <c r="HG52"/>
  <c r="ID106"/>
  <c r="HF94"/>
  <c r="HH126"/>
  <c r="HH127"/>
  <c r="IF138"/>
  <c r="GS166"/>
  <c r="HQ166"/>
  <c r="CS167"/>
  <c r="DQ167"/>
  <c r="CS168"/>
  <c r="HO181"/>
  <c r="HO169"/>
  <c r="GT193"/>
  <c r="HR193"/>
  <c r="HR205"/>
  <c r="DQ191"/>
  <c r="CS192"/>
  <c r="CS193"/>
  <c r="HY204"/>
  <c r="HA204"/>
  <c r="FL58"/>
  <c r="GH30"/>
  <c r="BU136"/>
  <c r="AB173"/>
  <c r="ER173" s="1"/>
  <c r="AZ207"/>
  <c r="FP207" s="1"/>
  <c r="AW201"/>
  <c r="BG210"/>
  <c r="FJ59"/>
  <c r="FJ89"/>
  <c r="GI80"/>
  <c r="GH110"/>
  <c r="FK133"/>
  <c r="FJ141"/>
  <c r="BG204"/>
  <c r="FU193"/>
  <c r="EZ190"/>
  <c r="ET202"/>
  <c r="GJ136"/>
  <c r="ET204"/>
  <c r="HG148"/>
  <c r="HG147"/>
  <c r="GX205"/>
  <c r="GX206"/>
  <c r="GT209"/>
  <c r="HR209"/>
  <c r="HF96"/>
  <c r="HF97"/>
  <c r="FL21"/>
  <c r="GI31"/>
  <c r="GI37"/>
  <c r="GI47"/>
  <c r="HH51"/>
  <c r="FK48"/>
  <c r="GI77"/>
  <c r="FJ65"/>
  <c r="GH53"/>
  <c r="GI58"/>
  <c r="HG56"/>
  <c r="GH68"/>
  <c r="GI90"/>
  <c r="FK82"/>
  <c r="GH64"/>
  <c r="GH72"/>
  <c r="GH107"/>
  <c r="GI109"/>
  <c r="GH126"/>
  <c r="FJ54"/>
  <c r="GJ37"/>
  <c r="GJ39"/>
  <c r="GH94"/>
  <c r="GI93"/>
  <c r="FJ83"/>
  <c r="GI119"/>
  <c r="FL137"/>
  <c r="GH140"/>
  <c r="FK153"/>
  <c r="FK69"/>
  <c r="GI146"/>
  <c r="FL98"/>
  <c r="GJ100"/>
  <c r="GI171"/>
  <c r="FO198"/>
  <c r="FL74"/>
  <c r="FK97"/>
  <c r="FD180"/>
  <c r="FH183"/>
  <c r="FL184"/>
  <c r="FL178"/>
  <c r="EX185"/>
  <c r="FB181"/>
  <c r="FF185"/>
  <c r="FJ176"/>
  <c r="FJ177"/>
  <c r="BX190"/>
  <c r="CV192"/>
  <c r="GJ212"/>
  <c r="FK212"/>
  <c r="GI108"/>
  <c r="FL147"/>
  <c r="FK160"/>
  <c r="GI156"/>
  <c r="GI163"/>
  <c r="FS179"/>
  <c r="GE177"/>
  <c r="FZ205"/>
  <c r="FU194"/>
  <c r="FU206"/>
  <c r="FZ209"/>
  <c r="GE210"/>
  <c r="FQ180"/>
  <c r="GJ71"/>
  <c r="FJ135"/>
  <c r="GH146"/>
  <c r="FY181"/>
  <c r="GG181"/>
  <c r="FV185"/>
  <c r="FV179"/>
  <c r="FX190"/>
  <c r="GB190"/>
  <c r="GB193"/>
  <c r="FA208"/>
  <c r="FE206"/>
  <c r="ET201"/>
  <c r="AB211"/>
  <c r="ER211" s="1"/>
  <c r="GJ175"/>
  <c r="GI203"/>
  <c r="GC182"/>
  <c r="EZ191"/>
  <c r="FH190"/>
  <c r="FB191"/>
  <c r="FB197"/>
  <c r="FZ198"/>
  <c r="FO201"/>
  <c r="FY200"/>
  <c r="GG201"/>
  <c r="FU189"/>
  <c r="FJ196"/>
  <c r="CV209"/>
  <c r="FR178"/>
  <c r="FA183"/>
  <c r="FO184"/>
  <c r="FK120"/>
  <c r="FK123"/>
  <c r="FN185"/>
  <c r="EP184"/>
  <c r="EU180"/>
  <c r="FS182"/>
  <c r="FC182"/>
  <c r="GA182"/>
  <c r="GE182"/>
  <c r="FG181"/>
  <c r="GI182"/>
  <c r="FK183"/>
  <c r="GH188"/>
  <c r="FR192"/>
  <c r="GI192"/>
  <c r="GJ79"/>
  <c r="GF179"/>
  <c r="GZ180"/>
  <c r="FZ191"/>
  <c r="FU180"/>
  <c r="FT177"/>
  <c r="EV179"/>
  <c r="EV182"/>
  <c r="FI181"/>
  <c r="GG185"/>
  <c r="FI180"/>
  <c r="FQ193"/>
  <c r="FV202"/>
  <c r="GH202"/>
  <c r="IB205"/>
  <c r="GB183"/>
  <c r="HH206"/>
  <c r="GM207"/>
  <c r="FK43"/>
  <c r="FE207"/>
  <c r="HJ212"/>
  <c r="IF78"/>
  <c r="FL177"/>
  <c r="HH128"/>
  <c r="IF140"/>
  <c r="HM166"/>
  <c r="GO166"/>
  <c r="GH39"/>
  <c r="FJ61"/>
  <c r="GH51"/>
  <c r="FJ64"/>
  <c r="GI61"/>
  <c r="FJ102"/>
  <c r="FK84"/>
  <c r="FK37"/>
  <c r="CV197"/>
  <c r="GJ86"/>
  <c r="ID169"/>
  <c r="GX188"/>
  <c r="EW189"/>
  <c r="GH97"/>
  <c r="GH121"/>
  <c r="GJ67"/>
  <c r="FL112"/>
  <c r="GI138"/>
  <c r="GH163"/>
  <c r="FJ159"/>
  <c r="BG166"/>
  <c r="FW166" s="1"/>
  <c r="BG167"/>
  <c r="FW167" s="1"/>
  <c r="GB182"/>
  <c r="GF180"/>
  <c r="GJ178"/>
  <c r="GJ188"/>
  <c r="FO193"/>
  <c r="GF203"/>
  <c r="HZ192"/>
  <c r="FG211"/>
  <c r="GH74"/>
  <c r="GI91"/>
  <c r="FK98"/>
  <c r="ES179"/>
  <c r="ET195"/>
  <c r="FC196"/>
  <c r="FK189"/>
  <c r="GA205"/>
  <c r="EQ202"/>
  <c r="EV202"/>
  <c r="GC209"/>
  <c r="FI202"/>
  <c r="GI158"/>
  <c r="GH158"/>
  <c r="AI172"/>
  <c r="EY172" s="1"/>
  <c r="FF184"/>
  <c r="GE185"/>
  <c r="EP197"/>
  <c r="GB200"/>
  <c r="FO203"/>
  <c r="FS210"/>
  <c r="FU205"/>
  <c r="ET211"/>
  <c r="EP209"/>
  <c r="GF192"/>
  <c r="GJ192"/>
  <c r="EV204"/>
  <c r="FY208"/>
  <c r="FE209"/>
  <c r="FK164"/>
  <c r="GG206"/>
  <c r="EW202"/>
  <c r="GH173"/>
  <c r="GH180"/>
  <c r="CS176"/>
  <c r="IG176" s="1"/>
  <c r="FY192"/>
  <c r="FZ194"/>
  <c r="GC195"/>
  <c r="EU189"/>
  <c r="EZ187"/>
  <c r="GF197"/>
  <c r="FJ194"/>
  <c r="FJ195"/>
  <c r="GH197"/>
  <c r="EQ193"/>
  <c r="FR202"/>
  <c r="GD186"/>
  <c r="EX191"/>
  <c r="FI209"/>
  <c r="GH210"/>
  <c r="FN211"/>
  <c r="EW184"/>
  <c r="GI125"/>
  <c r="EP177"/>
  <c r="EP178"/>
  <c r="EU179"/>
  <c r="FC181"/>
  <c r="FK185"/>
  <c r="GF186"/>
  <c r="FR193"/>
  <c r="GA192"/>
  <c r="GE192"/>
  <c r="GZ182"/>
  <c r="EZ209"/>
  <c r="FD207"/>
  <c r="FH207"/>
  <c r="DT207"/>
  <c r="HY211"/>
  <c r="GS175"/>
  <c r="GE194"/>
  <c r="FU196"/>
  <c r="FU195"/>
  <c r="FK21"/>
  <c r="GI30"/>
  <c r="FK23"/>
  <c r="GI29"/>
  <c r="FU178"/>
  <c r="EV183"/>
  <c r="GC192"/>
  <c r="GD193"/>
  <c r="GB195"/>
  <c r="FU198"/>
  <c r="IA192"/>
  <c r="FV203"/>
  <c r="FZ203"/>
  <c r="GD205"/>
  <c r="EP179"/>
  <c r="EO119"/>
  <c r="FG200"/>
  <c r="FF180"/>
  <c r="ET184"/>
  <c r="FD212"/>
  <c r="GT201"/>
  <c r="HE203"/>
  <c r="HG146"/>
  <c r="FL181"/>
  <c r="GZ185"/>
  <c r="HG13"/>
  <c r="DQ149"/>
  <c r="DC169"/>
  <c r="GO175"/>
  <c r="GO174"/>
  <c r="HM174"/>
  <c r="GL174"/>
  <c r="HJ174"/>
  <c r="GT199"/>
  <c r="HR199"/>
  <c r="D216"/>
  <c r="EQ212"/>
  <c r="GI35"/>
  <c r="GI63"/>
  <c r="FK58"/>
  <c r="FJ55"/>
  <c r="FK74"/>
  <c r="GI86"/>
  <c r="GI54"/>
  <c r="GI88"/>
  <c r="GH75"/>
  <c r="GI89"/>
  <c r="GI95"/>
  <c r="GI114"/>
  <c r="FK106"/>
  <c r="GI118"/>
  <c r="FJ115"/>
  <c r="GJ146"/>
  <c r="GI154"/>
  <c r="ES189"/>
  <c r="GH108"/>
  <c r="GH136"/>
  <c r="FK127"/>
  <c r="FK145"/>
  <c r="GI169"/>
  <c r="GJ62"/>
  <c r="GJ101"/>
  <c r="FL113"/>
  <c r="GJ109"/>
  <c r="FL106"/>
  <c r="GH132"/>
  <c r="FJ143"/>
  <c r="FJ169"/>
  <c r="FX182"/>
  <c r="GJ182"/>
  <c r="FT193"/>
  <c r="FE190"/>
  <c r="FI188"/>
  <c r="EZ202"/>
  <c r="FL203"/>
  <c r="GJ77"/>
  <c r="FK93"/>
  <c r="FK100"/>
  <c r="FD184"/>
  <c r="FD178"/>
  <c r="FR186"/>
  <c r="FB185"/>
  <c r="GD185"/>
  <c r="ES180"/>
  <c r="EW181"/>
  <c r="GG204"/>
  <c r="EV203"/>
  <c r="FI203"/>
  <c r="FN188"/>
  <c r="GA188"/>
  <c r="GI104"/>
  <c r="GH139"/>
  <c r="GI177"/>
  <c r="FO179"/>
  <c r="FD179"/>
  <c r="FQ191"/>
  <c r="FX193"/>
  <c r="GJ197"/>
  <c r="FA206"/>
  <c r="FL210"/>
  <c r="EW205"/>
  <c r="D218"/>
  <c r="FL161"/>
  <c r="FS192"/>
  <c r="EX201"/>
  <c r="EW211"/>
  <c r="FJ99"/>
  <c r="FK168"/>
  <c r="FK172"/>
  <c r="FK170"/>
  <c r="GC178"/>
  <c r="FN204"/>
  <c r="FN202"/>
  <c r="FS202"/>
  <c r="GA200"/>
  <c r="GA202"/>
  <c r="GE201"/>
  <c r="GF204"/>
  <c r="FY206"/>
  <c r="GE208"/>
  <c r="FK207"/>
  <c r="FK205"/>
  <c r="FD211"/>
  <c r="FH211"/>
  <c r="FL211"/>
  <c r="GH168"/>
  <c r="GH171"/>
  <c r="FQ178"/>
  <c r="FY184"/>
  <c r="GG191"/>
  <c r="FZ211"/>
  <c r="FJ204"/>
  <c r="FT182"/>
  <c r="FS183"/>
  <c r="GE195"/>
  <c r="EW207"/>
  <c r="EP208"/>
  <c r="FC209"/>
  <c r="EU211"/>
  <c r="FN179"/>
  <c r="EQ197"/>
  <c r="FI207"/>
  <c r="FK117"/>
  <c r="FJ178"/>
  <c r="FX209"/>
  <c r="EZ207"/>
  <c r="FH204"/>
  <c r="FK27"/>
  <c r="FU179"/>
  <c r="EV178"/>
  <c r="EP192"/>
  <c r="HH188"/>
  <c r="GJ196"/>
  <c r="EW191"/>
  <c r="FF195"/>
  <c r="GD206"/>
  <c r="FU210"/>
  <c r="FF207"/>
  <c r="FF206"/>
  <c r="FF201"/>
  <c r="GL212"/>
  <c r="ES191"/>
  <c r="ES186"/>
  <c r="IB182"/>
  <c r="HF150"/>
  <c r="FK203"/>
  <c r="FK204"/>
  <c r="HF95"/>
  <c r="HG29"/>
  <c r="FL183"/>
  <c r="FL138"/>
  <c r="HL20"/>
  <c r="GN20"/>
  <c r="HL32"/>
  <c r="GN18"/>
  <c r="HL30"/>
  <c r="HS31"/>
  <c r="HS43"/>
  <c r="GU31"/>
  <c r="HL40"/>
  <c r="GN40"/>
  <c r="DQ52"/>
  <c r="CS54"/>
  <c r="BU63"/>
  <c r="GN55"/>
  <c r="HL55"/>
  <c r="GN56"/>
  <c r="ER56"/>
  <c r="ER44"/>
  <c r="HH45"/>
  <c r="HH46"/>
  <c r="DQ61"/>
  <c r="EO61"/>
  <c r="CS63"/>
  <c r="BU72"/>
  <c r="CS62"/>
  <c r="BU69"/>
  <c r="GU80"/>
  <c r="HS80"/>
  <c r="GU81"/>
  <c r="GN52"/>
  <c r="HL52"/>
  <c r="EY77"/>
  <c r="EY89"/>
  <c r="GU70"/>
  <c r="HS70"/>
  <c r="GU71"/>
  <c r="GU68"/>
  <c r="HS68"/>
  <c r="BU85"/>
  <c r="DQ74"/>
  <c r="EO74"/>
  <c r="CS76"/>
  <c r="HI77" s="1"/>
  <c r="IE87"/>
  <c r="HG87"/>
  <c r="IF71"/>
  <c r="HH71"/>
  <c r="HF77"/>
  <c r="ID77"/>
  <c r="GN54"/>
  <c r="HL54"/>
  <c r="HL66"/>
  <c r="GU55"/>
  <c r="HS55"/>
  <c r="FJ73"/>
  <c r="FJ85"/>
  <c r="BU97"/>
  <c r="GK97" s="1"/>
  <c r="DQ86"/>
  <c r="CS88"/>
  <c r="EO86"/>
  <c r="GJ99"/>
  <c r="GJ111"/>
  <c r="ID100"/>
  <c r="HF100"/>
  <c r="HF101"/>
  <c r="IE99"/>
  <c r="HG99"/>
  <c r="GN101"/>
  <c r="HL101"/>
  <c r="GN89"/>
  <c r="HL89"/>
  <c r="IF97"/>
  <c r="HH97"/>
  <c r="GH102"/>
  <c r="GH114"/>
  <c r="HG121"/>
  <c r="IE121"/>
  <c r="FL133"/>
  <c r="FL145"/>
  <c r="GN141"/>
  <c r="HL141"/>
  <c r="GN142"/>
  <c r="CV166"/>
  <c r="AB165"/>
  <c r="ER165" s="1"/>
  <c r="DT165"/>
  <c r="AB167"/>
  <c r="ER167" s="1"/>
  <c r="AZ168"/>
  <c r="FP168" s="1"/>
  <c r="AZ170"/>
  <c r="FP170" s="1"/>
  <c r="AZ172"/>
  <c r="FP172" s="1"/>
  <c r="AZ175"/>
  <c r="FP175" s="1"/>
  <c r="GX166"/>
  <c r="HV166"/>
  <c r="GX167"/>
  <c r="IE36"/>
  <c r="HG36"/>
  <c r="HG37"/>
  <c r="HL37"/>
  <c r="GN37"/>
  <c r="GJ41"/>
  <c r="GJ53"/>
  <c r="GN83"/>
  <c r="HL83"/>
  <c r="ID85"/>
  <c r="HF85"/>
  <c r="ID97"/>
  <c r="DQ83"/>
  <c r="EO83"/>
  <c r="CS85"/>
  <c r="BU94"/>
  <c r="HL91"/>
  <c r="GN91"/>
  <c r="FL93"/>
  <c r="FL105"/>
  <c r="FL91"/>
  <c r="FL103"/>
  <c r="DQ112"/>
  <c r="EO112"/>
  <c r="CS114"/>
  <c r="CS113"/>
  <c r="EO124"/>
  <c r="BU122"/>
  <c r="GK134" s="1"/>
  <c r="HF119"/>
  <c r="ID119"/>
  <c r="HF120"/>
  <c r="DT205"/>
  <c r="CV193"/>
  <c r="FW81"/>
  <c r="FW93"/>
  <c r="GN80"/>
  <c r="HL80"/>
  <c r="HL92"/>
  <c r="HH81"/>
  <c r="IF81"/>
  <c r="HG107"/>
  <c r="IE107"/>
  <c r="FP124"/>
  <c r="FP136"/>
  <c r="HL113"/>
  <c r="GN113"/>
  <c r="HL125"/>
  <c r="EO113"/>
  <c r="DQ113"/>
  <c r="CS115"/>
  <c r="ID114"/>
  <c r="HF114"/>
  <c r="HS129"/>
  <c r="GU129"/>
  <c r="GH142"/>
  <c r="GH154"/>
  <c r="HF135"/>
  <c r="ID135"/>
  <c r="ID147"/>
  <c r="HF161"/>
  <c r="ID161"/>
  <c r="ID173"/>
  <c r="GN162"/>
  <c r="HL162"/>
  <c r="GN163"/>
  <c r="GN164"/>
  <c r="HL164"/>
  <c r="HH164"/>
  <c r="IF164"/>
  <c r="GO167"/>
  <c r="HM167"/>
  <c r="GS167"/>
  <c r="HQ167"/>
  <c r="GS168"/>
  <c r="HB168"/>
  <c r="HZ168"/>
  <c r="HP171"/>
  <c r="GR171"/>
  <c r="GR172"/>
  <c r="IF171"/>
  <c r="HH171"/>
  <c r="HR172"/>
  <c r="GT172"/>
  <c r="HZ173"/>
  <c r="HB173"/>
  <c r="HY191"/>
  <c r="HA191"/>
  <c r="HY203"/>
  <c r="DQ87"/>
  <c r="EO87"/>
  <c r="CS89"/>
  <c r="BU98"/>
  <c r="GK98" s="1"/>
  <c r="GH118"/>
  <c r="GH106"/>
  <c r="GN110"/>
  <c r="HL110"/>
  <c r="HL122"/>
  <c r="GN111"/>
  <c r="HF111"/>
  <c r="ID111"/>
  <c r="ID121"/>
  <c r="HF121"/>
  <c r="GI129"/>
  <c r="GI141"/>
  <c r="ID125"/>
  <c r="HF126"/>
  <c r="HF125"/>
  <c r="DQ123"/>
  <c r="BU133"/>
  <c r="CS123"/>
  <c r="BU130"/>
  <c r="FJ126"/>
  <c r="FJ138"/>
  <c r="HG136"/>
  <c r="IE148"/>
  <c r="IE136"/>
  <c r="HS144"/>
  <c r="GU144"/>
  <c r="HS156"/>
  <c r="DQ154"/>
  <c r="EO154"/>
  <c r="CS156"/>
  <c r="BU165"/>
  <c r="GM165"/>
  <c r="HK165"/>
  <c r="GR167"/>
  <c r="HP167"/>
  <c r="GV165"/>
  <c r="HT165"/>
  <c r="GZ167"/>
  <c r="HX167"/>
  <c r="HD165"/>
  <c r="IB165"/>
  <c r="HA167"/>
  <c r="HY167"/>
  <c r="HA168"/>
  <c r="GQ168"/>
  <c r="HO168"/>
  <c r="HO180"/>
  <c r="GQ169"/>
  <c r="GO169"/>
  <c r="HM169"/>
  <c r="GS169"/>
  <c r="HQ169"/>
  <c r="HB170"/>
  <c r="HZ170"/>
  <c r="GN103"/>
  <c r="HL103"/>
  <c r="HH104"/>
  <c r="IF104"/>
  <c r="HH105"/>
  <c r="ER129"/>
  <c r="ER117"/>
  <c r="IF117"/>
  <c r="IF129"/>
  <c r="HH117"/>
  <c r="FL116"/>
  <c r="FL128"/>
  <c r="IE135"/>
  <c r="HG135"/>
  <c r="IE147"/>
  <c r="FJ144"/>
  <c r="FJ156"/>
  <c r="ID154"/>
  <c r="HF154"/>
  <c r="DQ152"/>
  <c r="EO152"/>
  <c r="CS154"/>
  <c r="BU163"/>
  <c r="HH161"/>
  <c r="IF161"/>
  <c r="HH160"/>
  <c r="IF160"/>
  <c r="HG161"/>
  <c r="IE161"/>
  <c r="HF163"/>
  <c r="ID163"/>
  <c r="ID175"/>
  <c r="HX172"/>
  <c r="GZ172"/>
  <c r="IB173"/>
  <c r="HD173"/>
  <c r="HD174"/>
  <c r="IB185"/>
  <c r="FX188"/>
  <c r="FX200"/>
  <c r="HH179"/>
  <c r="IF179"/>
  <c r="HA185"/>
  <c r="HY185"/>
  <c r="HY197"/>
  <c r="FS194"/>
  <c r="FS206"/>
  <c r="EV194"/>
  <c r="EV206"/>
  <c r="HP189"/>
  <c r="GR189"/>
  <c r="IF193"/>
  <c r="IF205"/>
  <c r="HH193"/>
  <c r="GS196"/>
  <c r="HQ196"/>
  <c r="GS197"/>
  <c r="HQ208"/>
  <c r="ID196"/>
  <c r="HF196"/>
  <c r="ID208"/>
  <c r="GQ199"/>
  <c r="HO199"/>
  <c r="GQ200"/>
  <c r="HG199"/>
  <c r="IE199"/>
  <c r="HG200"/>
  <c r="GZ200"/>
  <c r="HX200"/>
  <c r="IF199"/>
  <c r="HH199"/>
  <c r="HK201"/>
  <c r="GM201"/>
  <c r="GM202"/>
  <c r="HU201"/>
  <c r="GW201"/>
  <c r="IC201"/>
  <c r="HE201"/>
  <c r="HJ201"/>
  <c r="GL201"/>
  <c r="GL202"/>
  <c r="HO201"/>
  <c r="GQ202"/>
  <c r="GQ201"/>
  <c r="ER70"/>
  <c r="ER82"/>
  <c r="IF67"/>
  <c r="HH67"/>
  <c r="HF74"/>
  <c r="ID74"/>
  <c r="HG92"/>
  <c r="IE92"/>
  <c r="IE104"/>
  <c r="FW122"/>
  <c r="FW134"/>
  <c r="HG117"/>
  <c r="IE117"/>
  <c r="HN175"/>
  <c r="GP175"/>
  <c r="HN187"/>
  <c r="HB176"/>
  <c r="HZ176"/>
  <c r="HZ188"/>
  <c r="GO178"/>
  <c r="HM178"/>
  <c r="HM190"/>
  <c r="GS178"/>
  <c r="HQ178"/>
  <c r="DC178"/>
  <c r="EA178"/>
  <c r="GW179"/>
  <c r="HU179"/>
  <c r="FR196"/>
  <c r="FR208"/>
  <c r="ET187"/>
  <c r="ET199"/>
  <c r="EX205"/>
  <c r="EX193"/>
  <c r="GA196"/>
  <c r="GA208"/>
  <c r="IA188"/>
  <c r="HC188"/>
  <c r="HG188"/>
  <c r="IE188"/>
  <c r="HG189"/>
  <c r="IE200"/>
  <c r="EQ198"/>
  <c r="EQ210"/>
  <c r="EV198"/>
  <c r="EV210"/>
  <c r="HY200"/>
  <c r="HA200"/>
  <c r="GO182"/>
  <c r="HM182"/>
  <c r="HF182"/>
  <c r="ID182"/>
  <c r="HS85"/>
  <c r="HS73"/>
  <c r="GU73"/>
  <c r="HF136"/>
  <c r="ID136"/>
  <c r="ID148"/>
  <c r="HO171"/>
  <c r="GQ171"/>
  <c r="GQ172"/>
  <c r="GY170"/>
  <c r="HW170"/>
  <c r="IE171"/>
  <c r="HG171"/>
  <c r="IE183"/>
  <c r="HV173"/>
  <c r="GX173"/>
  <c r="GW178"/>
  <c r="HU178"/>
  <c r="HE177"/>
  <c r="IC177"/>
  <c r="IA179"/>
  <c r="HC179"/>
  <c r="IA191"/>
  <c r="HC176"/>
  <c r="IA176"/>
  <c r="HV171"/>
  <c r="GX171"/>
  <c r="FR189"/>
  <c r="FR201"/>
  <c r="HC193"/>
  <c r="IA193"/>
  <c r="HF211"/>
  <c r="ID211"/>
  <c r="HE212"/>
  <c r="IC212"/>
  <c r="GU162"/>
  <c r="HS162"/>
  <c r="HB191"/>
  <c r="HZ191"/>
  <c r="HB192"/>
  <c r="HZ203"/>
  <c r="HT191"/>
  <c r="GV191"/>
  <c r="HT203"/>
  <c r="GZ192"/>
  <c r="HX192"/>
  <c r="HX204"/>
  <c r="IF191"/>
  <c r="HH191"/>
  <c r="IF203"/>
  <c r="HH192"/>
  <c r="HP202"/>
  <c r="GR202"/>
  <c r="HO207"/>
  <c r="GQ207"/>
  <c r="HL153"/>
  <c r="GN153"/>
  <c r="HL155"/>
  <c r="GN155"/>
  <c r="IE165"/>
  <c r="HG165"/>
  <c r="HA170"/>
  <c r="HY170"/>
  <c r="GG176"/>
  <c r="GG188"/>
  <c r="GL194"/>
  <c r="HJ194"/>
  <c r="HC195"/>
  <c r="IA195"/>
  <c r="HC196"/>
  <c r="IA207"/>
  <c r="HG195"/>
  <c r="IE195"/>
  <c r="GZ196"/>
  <c r="HX208"/>
  <c r="HX196"/>
  <c r="HK198"/>
  <c r="GM198"/>
  <c r="GV211"/>
  <c r="HT211"/>
  <c r="GV212"/>
  <c r="DQ164"/>
  <c r="EO164"/>
  <c r="BU175"/>
  <c r="GK175" s="1"/>
  <c r="CS166"/>
  <c r="CS165"/>
  <c r="GO180"/>
  <c r="HM180"/>
  <c r="GO181"/>
  <c r="HK182"/>
  <c r="GM182"/>
  <c r="FT195"/>
  <c r="FT207"/>
  <c r="HA187"/>
  <c r="HY187"/>
  <c r="HY199"/>
  <c r="HA188"/>
  <c r="EU192"/>
  <c r="EU204"/>
  <c r="FH194"/>
  <c r="FH206"/>
  <c r="FH188"/>
  <c r="FH200"/>
  <c r="GT191"/>
  <c r="HR191"/>
  <c r="GT192"/>
  <c r="HR203"/>
  <c r="HG210"/>
  <c r="IE210"/>
  <c r="HR212"/>
  <c r="GT212"/>
  <c r="GU152"/>
  <c r="HS152"/>
  <c r="FT184"/>
  <c r="FT196"/>
  <c r="HO194"/>
  <c r="GQ194"/>
  <c r="HZ200"/>
  <c r="HB200"/>
  <c r="EO207"/>
  <c r="DQ207"/>
  <c r="CS208"/>
  <c r="HQ210"/>
  <c r="GS210"/>
  <c r="GS211"/>
  <c r="HA208"/>
  <c r="HY208"/>
  <c r="EQ177"/>
  <c r="EQ189"/>
  <c r="FK122"/>
  <c r="FK134"/>
  <c r="GI124"/>
  <c r="GI136"/>
  <c r="HG115"/>
  <c r="IE115"/>
  <c r="EP183"/>
  <c r="EP195"/>
  <c r="EU175"/>
  <c r="EU187"/>
  <c r="FG179"/>
  <c r="FG191"/>
  <c r="HG175"/>
  <c r="IE175"/>
  <c r="IE187"/>
  <c r="GV177"/>
  <c r="HT177"/>
  <c r="HD178"/>
  <c r="IB178"/>
  <c r="ID179"/>
  <c r="HF179"/>
  <c r="GM194"/>
  <c r="HK194"/>
  <c r="HK206"/>
  <c r="DC192"/>
  <c r="CE194"/>
  <c r="BG200"/>
  <c r="BG201"/>
  <c r="BG202"/>
  <c r="DQ199"/>
  <c r="AW199"/>
  <c r="AW208"/>
  <c r="AW204"/>
  <c r="AW206"/>
  <c r="BU209"/>
  <c r="GK209" s="1"/>
  <c r="HN206"/>
  <c r="GP206"/>
  <c r="DC211"/>
  <c r="EA211"/>
  <c r="DC212"/>
  <c r="HH73"/>
  <c r="IF73"/>
  <c r="HH153"/>
  <c r="IF153"/>
  <c r="HN185"/>
  <c r="GP185"/>
  <c r="GA194"/>
  <c r="GA206"/>
  <c r="HS20"/>
  <c r="GU20"/>
  <c r="FK19"/>
  <c r="FK31"/>
  <c r="IE20"/>
  <c r="HG20"/>
  <c r="GS171"/>
  <c r="HQ171"/>
  <c r="HQ170"/>
  <c r="GS170"/>
  <c r="HB172"/>
  <c r="HZ172"/>
  <c r="EV181"/>
  <c r="EV193"/>
  <c r="FI177"/>
  <c r="FI189"/>
  <c r="HV194"/>
  <c r="GX194"/>
  <c r="HV206"/>
  <c r="GX195"/>
  <c r="HX198"/>
  <c r="GZ198"/>
  <c r="GU209"/>
  <c r="HG209"/>
  <c r="IE209"/>
  <c r="HL27"/>
  <c r="GN27"/>
  <c r="GN26"/>
  <c r="HL26"/>
  <c r="FK30"/>
  <c r="FK42"/>
  <c r="HL35"/>
  <c r="GN35"/>
  <c r="GN22"/>
  <c r="HL22"/>
  <c r="HL34"/>
  <c r="HG42"/>
  <c r="IE42"/>
  <c r="IE54"/>
  <c r="GU23"/>
  <c r="HS23"/>
  <c r="IE38"/>
  <c r="HG38"/>
  <c r="EY42"/>
  <c r="EY54"/>
  <c r="FK50"/>
  <c r="FK62"/>
  <c r="FK52"/>
  <c r="FK64"/>
  <c r="DQ47"/>
  <c r="CS49"/>
  <c r="BU58"/>
  <c r="IE57"/>
  <c r="HG57"/>
  <c r="GU65"/>
  <c r="HS65"/>
  <c r="HG64"/>
  <c r="IE64"/>
  <c r="DQ67"/>
  <c r="EO67"/>
  <c r="CS69"/>
  <c r="BU78"/>
  <c r="DQ68"/>
  <c r="HH77"/>
  <c r="IF77"/>
  <c r="HH78"/>
  <c r="ID80"/>
  <c r="HF80"/>
  <c r="ID82"/>
  <c r="HF82"/>
  <c r="HF83"/>
  <c r="DQ93"/>
  <c r="EO93"/>
  <c r="CS95"/>
  <c r="BU104"/>
  <c r="ID65"/>
  <c r="HF65"/>
  <c r="HG68"/>
  <c r="IE68"/>
  <c r="HG74"/>
  <c r="IE74"/>
  <c r="HG75"/>
  <c r="BU91"/>
  <c r="GK91" s="1"/>
  <c r="DQ80"/>
  <c r="EO80"/>
  <c r="CS82"/>
  <c r="CS48"/>
  <c r="HI48" s="1"/>
  <c r="BU57"/>
  <c r="DQ46"/>
  <c r="HH64"/>
  <c r="IF64"/>
  <c r="GU61"/>
  <c r="HS61"/>
  <c r="IF70"/>
  <c r="HH70"/>
  <c r="GN71"/>
  <c r="HL71"/>
  <c r="HG78"/>
  <c r="IE78"/>
  <c r="IE83"/>
  <c r="HG83"/>
  <c r="HG85"/>
  <c r="IE85"/>
  <c r="HF86"/>
  <c r="ID86"/>
  <c r="HF87"/>
  <c r="DQ85"/>
  <c r="EO85"/>
  <c r="CS87"/>
  <c r="BU96"/>
  <c r="GN90"/>
  <c r="HL90"/>
  <c r="IF89"/>
  <c r="HH89"/>
  <c r="IE101"/>
  <c r="HG101"/>
  <c r="GJ110"/>
  <c r="GJ122"/>
  <c r="HH100"/>
  <c r="IF100"/>
  <c r="HF102"/>
  <c r="ID102"/>
  <c r="FP114"/>
  <c r="FP126"/>
  <c r="HF109"/>
  <c r="ID109"/>
  <c r="HF110"/>
  <c r="GN120"/>
  <c r="HL120"/>
  <c r="DQ102"/>
  <c r="AW104"/>
  <c r="CS104"/>
  <c r="AW106"/>
  <c r="AW108"/>
  <c r="AW110"/>
  <c r="AW112"/>
  <c r="EO102"/>
  <c r="AW109"/>
  <c r="AW113"/>
  <c r="FM113" s="1"/>
  <c r="AW102"/>
  <c r="AW103"/>
  <c r="AW107"/>
  <c r="AW111"/>
  <c r="AW105"/>
  <c r="BU113"/>
  <c r="FL134"/>
  <c r="FL146"/>
  <c r="HF145"/>
  <c r="ID144"/>
  <c r="ID156"/>
  <c r="HF144"/>
  <c r="GT166"/>
  <c r="HR166"/>
  <c r="CV176"/>
  <c r="DT175"/>
  <c r="HG35"/>
  <c r="IE35"/>
  <c r="HG89"/>
  <c r="IE89"/>
  <c r="IF93"/>
  <c r="HH93"/>
  <c r="IF91"/>
  <c r="HH91"/>
  <c r="GU100"/>
  <c r="HS100"/>
  <c r="GU101"/>
  <c r="GN108"/>
  <c r="HL108"/>
  <c r="HF113"/>
  <c r="ID113"/>
  <c r="GU115"/>
  <c r="HS115"/>
  <c r="GU116"/>
  <c r="HS127"/>
  <c r="FW125"/>
  <c r="FW137"/>
  <c r="GJ156"/>
  <c r="GJ168"/>
  <c r="GX174"/>
  <c r="HV174"/>
  <c r="HV186"/>
  <c r="GR175"/>
  <c r="HP175"/>
  <c r="HH175"/>
  <c r="IF175"/>
  <c r="DQ79"/>
  <c r="EO79"/>
  <c r="CS81"/>
  <c r="BU90"/>
  <c r="GK90" s="1"/>
  <c r="AW81"/>
  <c r="AW89"/>
  <c r="FM89" s="1"/>
  <c r="AW84"/>
  <c r="HH82"/>
  <c r="IF82"/>
  <c r="IF96"/>
  <c r="HH96"/>
  <c r="HG105"/>
  <c r="IE105"/>
  <c r="BU162"/>
  <c r="GK162" s="1"/>
  <c r="DQ151"/>
  <c r="EO151"/>
  <c r="CS153"/>
  <c r="AW161"/>
  <c r="FM161" s="1"/>
  <c r="AW152"/>
  <c r="AW158"/>
  <c r="AW153"/>
  <c r="AW157"/>
  <c r="AW156"/>
  <c r="BU161"/>
  <c r="CE168"/>
  <c r="DC166"/>
  <c r="BG177"/>
  <c r="FW177" s="1"/>
  <c r="EA166"/>
  <c r="BG176"/>
  <c r="FW176" s="1"/>
  <c r="BG170"/>
  <c r="FW170" s="1"/>
  <c r="AI169"/>
  <c r="EY169" s="1"/>
  <c r="AI171"/>
  <c r="EY171" s="1"/>
  <c r="BG172"/>
  <c r="FW172" s="1"/>
  <c r="AI167"/>
  <c r="EY167" s="1"/>
  <c r="AI166"/>
  <c r="EY166" s="1"/>
  <c r="AI173"/>
  <c r="EY173" s="1"/>
  <c r="BG171"/>
  <c r="FW171" s="1"/>
  <c r="BG168"/>
  <c r="FW168" s="1"/>
  <c r="GM171"/>
  <c r="HK171"/>
  <c r="HD171"/>
  <c r="IB171"/>
  <c r="HN172"/>
  <c r="GP172"/>
  <c r="FD185"/>
  <c r="FD173"/>
  <c r="GS188"/>
  <c r="HQ188"/>
  <c r="HU191"/>
  <c r="GW191"/>
  <c r="GQ193"/>
  <c r="HO193"/>
  <c r="HG69"/>
  <c r="IE69"/>
  <c r="DQ104"/>
  <c r="EO104"/>
  <c r="CS106"/>
  <c r="BU115"/>
  <c r="GK115" s="1"/>
  <c r="DQ105"/>
  <c r="CS105"/>
  <c r="CS111"/>
  <c r="DQ109"/>
  <c r="EO109"/>
  <c r="BU120"/>
  <c r="ID112"/>
  <c r="HF112"/>
  <c r="IE123"/>
  <c r="HG123"/>
  <c r="IE131"/>
  <c r="HG131"/>
  <c r="IE149"/>
  <c r="HG137"/>
  <c r="IE137"/>
  <c r="HG138"/>
  <c r="HG140"/>
  <c r="IE140"/>
  <c r="GU145"/>
  <c r="HS145"/>
  <c r="GU143"/>
  <c r="HS143"/>
  <c r="HF155"/>
  <c r="ID155"/>
  <c r="HF156"/>
  <c r="ID167"/>
  <c r="HG159"/>
  <c r="IE159"/>
  <c r="HE167"/>
  <c r="IC167"/>
  <c r="GY168"/>
  <c r="HW168"/>
  <c r="DC172"/>
  <c r="EA172"/>
  <c r="CE174"/>
  <c r="GZ183"/>
  <c r="HX183"/>
  <c r="GS184"/>
  <c r="HQ184"/>
  <c r="GL187"/>
  <c r="HJ187"/>
  <c r="HD187"/>
  <c r="IB187"/>
  <c r="HL94"/>
  <c r="GN94"/>
  <c r="GB173"/>
  <c r="GB185"/>
  <c r="GZ173"/>
  <c r="HX185"/>
  <c r="HX173"/>
  <c r="IF173"/>
  <c r="HH173"/>
  <c r="HN174"/>
  <c r="GP174"/>
  <c r="GV179"/>
  <c r="HT179"/>
  <c r="GX180"/>
  <c r="HV180"/>
  <c r="GM185"/>
  <c r="HK185"/>
  <c r="IC185"/>
  <c r="HE185"/>
  <c r="EQ192"/>
  <c r="EQ204"/>
  <c r="FA192"/>
  <c r="FA204"/>
  <c r="FI194"/>
  <c r="FI206"/>
  <c r="IC189"/>
  <c r="HE189"/>
  <c r="HT193"/>
  <c r="GV193"/>
  <c r="HT205"/>
  <c r="HN196"/>
  <c r="GP196"/>
  <c r="HN208"/>
  <c r="GP197"/>
  <c r="GL198"/>
  <c r="HJ198"/>
  <c r="HJ210"/>
  <c r="GY198"/>
  <c r="HW198"/>
  <c r="HW210"/>
  <c r="HT199"/>
  <c r="GV199"/>
  <c r="HD200"/>
  <c r="IB200"/>
  <c r="FH198"/>
  <c r="FH210"/>
  <c r="DC199"/>
  <c r="AI204"/>
  <c r="AI206"/>
  <c r="EY206" s="1"/>
  <c r="AI208"/>
  <c r="GY202"/>
  <c r="HW202"/>
  <c r="GY203"/>
  <c r="GN68"/>
  <c r="HL68"/>
  <c r="HL69"/>
  <c r="GN69"/>
  <c r="GN70"/>
  <c r="IF68"/>
  <c r="HH68"/>
  <c r="HO189"/>
  <c r="GQ189"/>
  <c r="IF189"/>
  <c r="HH189"/>
  <c r="HH190"/>
  <c r="IE73"/>
  <c r="HG73"/>
  <c r="HG72"/>
  <c r="IE72"/>
  <c r="ID75"/>
  <c r="HF75"/>
  <c r="GU98"/>
  <c r="HS98"/>
  <c r="HS110"/>
  <c r="EY110"/>
  <c r="EY122"/>
  <c r="HS112"/>
  <c r="GU112"/>
  <c r="HS124"/>
  <c r="IE118"/>
  <c r="HG118"/>
  <c r="CS138"/>
  <c r="DQ136"/>
  <c r="EO148"/>
  <c r="BU147"/>
  <c r="GK147" s="1"/>
  <c r="GU148"/>
  <c r="HS148"/>
  <c r="BU166"/>
  <c r="CS157"/>
  <c r="IG169" s="1"/>
  <c r="DQ155"/>
  <c r="EO155"/>
  <c r="EO167"/>
  <c r="HJ167"/>
  <c r="GL167"/>
  <c r="FN171"/>
  <c r="FN183"/>
  <c r="EU165"/>
  <c r="EU177"/>
  <c r="HC166"/>
  <c r="IA166"/>
  <c r="HR189"/>
  <c r="GT189"/>
  <c r="HR201"/>
  <c r="HG190"/>
  <c r="IE190"/>
  <c r="HG191"/>
  <c r="IE203"/>
  <c r="IE191"/>
  <c r="HG192"/>
  <c r="GO194"/>
  <c r="HM194"/>
  <c r="GO195"/>
  <c r="GO197"/>
  <c r="HM197"/>
  <c r="HM209"/>
  <c r="CE199"/>
  <c r="DC197"/>
  <c r="CE197"/>
  <c r="FA200"/>
  <c r="FA212"/>
  <c r="GO201"/>
  <c r="HM201"/>
  <c r="EO201"/>
  <c r="CS203"/>
  <c r="DQ202"/>
  <c r="HB212"/>
  <c r="HZ212"/>
  <c r="GU171"/>
  <c r="HS171"/>
  <c r="FW83"/>
  <c r="FW95"/>
  <c r="DQ134"/>
  <c r="BU145"/>
  <c r="GK145" s="1"/>
  <c r="CS136"/>
  <c r="BU154"/>
  <c r="DQ143"/>
  <c r="EO143"/>
  <c r="BU153"/>
  <c r="CS145"/>
  <c r="HH144"/>
  <c r="IF144"/>
  <c r="HG154"/>
  <c r="IE154"/>
  <c r="GR177"/>
  <c r="HP177"/>
  <c r="FS188"/>
  <c r="FS200"/>
  <c r="IE116"/>
  <c r="HG116"/>
  <c r="CS172"/>
  <c r="DQ170"/>
  <c r="EO170"/>
  <c r="CS171"/>
  <c r="CS170"/>
  <c r="BU178"/>
  <c r="GK178" s="1"/>
  <c r="ID177"/>
  <c r="HF177"/>
  <c r="HK180"/>
  <c r="GM180"/>
  <c r="HU186"/>
  <c r="GW186"/>
  <c r="EO204"/>
  <c r="CS206"/>
  <c r="DQ204"/>
  <c r="HF210"/>
  <c r="ID210"/>
  <c r="FZ180"/>
  <c r="FZ192"/>
  <c r="DQ196"/>
  <c r="CS198"/>
  <c r="GW212"/>
  <c r="HU212"/>
  <c r="GN63"/>
  <c r="HL63"/>
  <c r="HL75"/>
  <c r="ID128"/>
  <c r="HF128"/>
  <c r="HF129"/>
  <c r="ID129"/>
  <c r="HF137"/>
  <c r="ID137"/>
  <c r="ID149"/>
  <c r="HI147"/>
  <c r="HI169"/>
  <c r="HA171"/>
  <c r="HY171"/>
  <c r="HN178"/>
  <c r="GP178"/>
  <c r="HR178"/>
  <c r="GT178"/>
  <c r="HJ180"/>
  <c r="GL180"/>
  <c r="HJ192"/>
  <c r="GL181"/>
  <c r="HJ184"/>
  <c r="GL184"/>
  <c r="GL185"/>
  <c r="HT184"/>
  <c r="GV184"/>
  <c r="GP202"/>
  <c r="HN202"/>
  <c r="GP203"/>
  <c r="EA201"/>
  <c r="CE203"/>
  <c r="BG212"/>
  <c r="BG211"/>
  <c r="IE207"/>
  <c r="HG207"/>
  <c r="HF209"/>
  <c r="ID209"/>
  <c r="HF91"/>
  <c r="ID91"/>
  <c r="AW91"/>
  <c r="AW93"/>
  <c r="FM93" s="1"/>
  <c r="AW95"/>
  <c r="AW97"/>
  <c r="AW99"/>
  <c r="AW101"/>
  <c r="BU101"/>
  <c r="EO90"/>
  <c r="AW92"/>
  <c r="FM92" s="1"/>
  <c r="CS92"/>
  <c r="AW94"/>
  <c r="AW96"/>
  <c r="FM96" s="1"/>
  <c r="AW98"/>
  <c r="DQ90"/>
  <c r="AW100"/>
  <c r="AW90"/>
  <c r="FM90" s="1"/>
  <c r="GU170"/>
  <c r="HS170"/>
  <c r="HA169"/>
  <c r="HY169"/>
  <c r="IC170"/>
  <c r="HE170"/>
  <c r="HT174"/>
  <c r="GV174"/>
  <c r="HT186"/>
  <c r="IF174"/>
  <c r="HH174"/>
  <c r="HP181"/>
  <c r="GR181"/>
  <c r="IC181"/>
  <c r="HE181"/>
  <c r="IE185"/>
  <c r="HG185"/>
  <c r="HV187"/>
  <c r="GX187"/>
  <c r="GV196"/>
  <c r="HT208"/>
  <c r="HT196"/>
  <c r="HT195"/>
  <c r="HT207"/>
  <c r="GV195"/>
  <c r="HX195"/>
  <c r="GZ195"/>
  <c r="HX207"/>
  <c r="HP197"/>
  <c r="GR197"/>
  <c r="IC197"/>
  <c r="HE197"/>
  <c r="IC209"/>
  <c r="AB198"/>
  <c r="ER198" s="1"/>
  <c r="AB200"/>
  <c r="ER212" s="1"/>
  <c r="AB203"/>
  <c r="ER203" s="1"/>
  <c r="AB207"/>
  <c r="ER207" s="1"/>
  <c r="HQ205"/>
  <c r="GS206"/>
  <c r="GS205"/>
  <c r="HX211"/>
  <c r="GZ211"/>
  <c r="IB211"/>
  <c r="HD211"/>
  <c r="IF211"/>
  <c r="HH211"/>
  <c r="DQ158"/>
  <c r="EO158"/>
  <c r="CS160"/>
  <c r="BU169"/>
  <c r="CS159"/>
  <c r="ID171"/>
  <c r="HF171"/>
  <c r="EQ175"/>
  <c r="EQ187"/>
  <c r="FA177"/>
  <c r="FA189"/>
  <c r="FE174"/>
  <c r="FE186"/>
  <c r="HP186"/>
  <c r="GR186"/>
  <c r="EU194"/>
  <c r="EU206"/>
  <c r="EU188"/>
  <c r="EU200"/>
  <c r="FH197"/>
  <c r="FH209"/>
  <c r="FH196"/>
  <c r="FH208"/>
  <c r="GF208"/>
  <c r="GF196"/>
  <c r="ES196"/>
  <c r="ES208"/>
  <c r="FJ193"/>
  <c r="FJ205"/>
  <c r="GM192"/>
  <c r="HK192"/>
  <c r="HZ194"/>
  <c r="HZ206"/>
  <c r="HB194"/>
  <c r="IA209"/>
  <c r="HC209"/>
  <c r="HC210"/>
  <c r="FE193"/>
  <c r="FE205"/>
  <c r="HB201"/>
  <c r="HZ201"/>
  <c r="GT211"/>
  <c r="HR211"/>
  <c r="HJ177"/>
  <c r="GL177"/>
  <c r="HS177"/>
  <c r="FC179"/>
  <c r="FC191"/>
  <c r="FG184"/>
  <c r="FG196"/>
  <c r="IA175"/>
  <c r="HC175"/>
  <c r="FK180"/>
  <c r="FK192"/>
  <c r="IB176"/>
  <c r="HD176"/>
  <c r="HD177"/>
  <c r="IB177"/>
  <c r="HZ179"/>
  <c r="HB179"/>
  <c r="DQ177"/>
  <c r="EO177"/>
  <c r="HR183"/>
  <c r="GT183"/>
  <c r="GT184"/>
  <c r="HR184"/>
  <c r="HX201"/>
  <c r="GZ202"/>
  <c r="GZ201"/>
  <c r="HB207"/>
  <c r="HZ207"/>
  <c r="GM211"/>
  <c r="HK211"/>
  <c r="GR211"/>
  <c r="HP211"/>
  <c r="GR212"/>
  <c r="HW212"/>
  <c r="GY212"/>
  <c r="BU164"/>
  <c r="EO153"/>
  <c r="DQ153"/>
  <c r="CS155"/>
  <c r="EO165"/>
  <c r="HZ187"/>
  <c r="HB187"/>
  <c r="HG19"/>
  <c r="IE31"/>
  <c r="HF139"/>
  <c r="ID139"/>
  <c r="EV177"/>
  <c r="EV189"/>
  <c r="EV175"/>
  <c r="EV187"/>
  <c r="HE175"/>
  <c r="IC175"/>
  <c r="GS202"/>
  <c r="HQ202"/>
  <c r="GS203"/>
  <c r="HB202"/>
  <c r="HZ202"/>
  <c r="HB203"/>
  <c r="HN212"/>
  <c r="GP212"/>
  <c r="HG17"/>
  <c r="IE29"/>
  <c r="ER30"/>
  <c r="ER18"/>
  <c r="IE30"/>
  <c r="HG30"/>
  <c r="GU36"/>
  <c r="HS36"/>
  <c r="GN23"/>
  <c r="HL23"/>
  <c r="HL31"/>
  <c r="GN31"/>
  <c r="GU30"/>
  <c r="HS30"/>
  <c r="HS42"/>
  <c r="GU32"/>
  <c r="HS32"/>
  <c r="GU46"/>
  <c r="HS46"/>
  <c r="HS33"/>
  <c r="GU33"/>
  <c r="FW38"/>
  <c r="FW50"/>
  <c r="HL39"/>
  <c r="GN39"/>
  <c r="HL42"/>
  <c r="GN42"/>
  <c r="GU53"/>
  <c r="HS53"/>
  <c r="HG53"/>
  <c r="IE53"/>
  <c r="DQ57"/>
  <c r="EO57"/>
  <c r="BU68"/>
  <c r="CS59"/>
  <c r="DQ58"/>
  <c r="DQ71"/>
  <c r="EO71"/>
  <c r="CS73"/>
  <c r="BU82"/>
  <c r="IF60"/>
  <c r="HH60"/>
  <c r="GN76"/>
  <c r="HL76"/>
  <c r="HL77"/>
  <c r="GN77"/>
  <c r="ID96"/>
  <c r="HF84"/>
  <c r="ID84"/>
  <c r="DQ91"/>
  <c r="EO91"/>
  <c r="CS93"/>
  <c r="BU102"/>
  <c r="GK102" s="1"/>
  <c r="EO103"/>
  <c r="DQ99"/>
  <c r="EO99"/>
  <c r="CS101"/>
  <c r="BU110"/>
  <c r="BU109"/>
  <c r="EO111"/>
  <c r="DQ100"/>
  <c r="HG49"/>
  <c r="IE49"/>
  <c r="IE61"/>
  <c r="GU51"/>
  <c r="HS51"/>
  <c r="HH53"/>
  <c r="IF65"/>
  <c r="HI70"/>
  <c r="ID76"/>
  <c r="HF76"/>
  <c r="GN79"/>
  <c r="HL79"/>
  <c r="HH80"/>
  <c r="IF80"/>
  <c r="HG96"/>
  <c r="IE96"/>
  <c r="IE108"/>
  <c r="ER79"/>
  <c r="ER91"/>
  <c r="DQ89"/>
  <c r="EO89"/>
  <c r="CS91"/>
  <c r="BU100"/>
  <c r="ID62"/>
  <c r="HF62"/>
  <c r="DQ65"/>
  <c r="CS67"/>
  <c r="BU76"/>
  <c r="EO65"/>
  <c r="IE79"/>
  <c r="HG79"/>
  <c r="IE81"/>
  <c r="HG81"/>
  <c r="HG82"/>
  <c r="IE82"/>
  <c r="HG84"/>
  <c r="IE84"/>
  <c r="CS96"/>
  <c r="DQ94"/>
  <c r="BU105"/>
  <c r="EO94"/>
  <c r="HG127"/>
  <c r="IE127"/>
  <c r="GU59"/>
  <c r="HS59"/>
  <c r="CS66"/>
  <c r="BU75"/>
  <c r="GK75" s="1"/>
  <c r="DQ64"/>
  <c r="EO64"/>
  <c r="HL74"/>
  <c r="GN74"/>
  <c r="ID88"/>
  <c r="HF88"/>
  <c r="HG100"/>
  <c r="IE100"/>
  <c r="GN102"/>
  <c r="HL102"/>
  <c r="HH101"/>
  <c r="IF101"/>
  <c r="IF113"/>
  <c r="HF103"/>
  <c r="ID103"/>
  <c r="GJ116"/>
  <c r="GJ128"/>
  <c r="GU109"/>
  <c r="HS109"/>
  <c r="GU110"/>
  <c r="GN112"/>
  <c r="HL112"/>
  <c r="HL124"/>
  <c r="HG120"/>
  <c r="IE120"/>
  <c r="GN121"/>
  <c r="HL121"/>
  <c r="HL133"/>
  <c r="GN122"/>
  <c r="HH120"/>
  <c r="IF120"/>
  <c r="IF132"/>
  <c r="ID118"/>
  <c r="HF118"/>
  <c r="IE128"/>
  <c r="HG128"/>
  <c r="HG129"/>
  <c r="HF132"/>
  <c r="ID132"/>
  <c r="GP166"/>
  <c r="HN166"/>
  <c r="AZ180"/>
  <c r="BX171"/>
  <c r="HL171" s="1"/>
  <c r="GN38"/>
  <c r="HL38"/>
  <c r="GN36"/>
  <c r="HL36"/>
  <c r="HH61"/>
  <c r="IF61"/>
  <c r="HH84"/>
  <c r="IF84"/>
  <c r="IF83"/>
  <c r="HH83"/>
  <c r="HG88"/>
  <c r="IE88"/>
  <c r="HL93"/>
  <c r="GN93"/>
  <c r="IF92"/>
  <c r="HH92"/>
  <c r="HH108"/>
  <c r="IF108"/>
  <c r="FW123"/>
  <c r="FW135"/>
  <c r="EY117"/>
  <c r="EY129"/>
  <c r="GM175"/>
  <c r="HK175"/>
  <c r="GM176"/>
  <c r="HD175"/>
  <c r="IB175"/>
  <c r="GU62"/>
  <c r="HS62"/>
  <c r="GU63"/>
  <c r="HF81"/>
  <c r="ID81"/>
  <c r="FP90"/>
  <c r="FP102"/>
  <c r="HL96"/>
  <c r="GN96"/>
  <c r="FK113"/>
  <c r="FK125"/>
  <c r="HG109"/>
  <c r="IE109"/>
  <c r="HG110"/>
  <c r="FP121"/>
  <c r="FP133"/>
  <c r="GN114"/>
  <c r="HL114"/>
  <c r="HL126"/>
  <c r="GN118"/>
  <c r="HL118"/>
  <c r="HL130"/>
  <c r="GJ139"/>
  <c r="GJ151"/>
  <c r="DQ160"/>
  <c r="EO160"/>
  <c r="CS162"/>
  <c r="BU171"/>
  <c r="DQ161"/>
  <c r="HH162"/>
  <c r="IF162"/>
  <c r="IF165"/>
  <c r="HH165"/>
  <c r="ES166"/>
  <c r="ES178"/>
  <c r="EW170"/>
  <c r="EW182"/>
  <c r="FZ170"/>
  <c r="FZ182"/>
  <c r="HH163"/>
  <c r="IF163"/>
  <c r="HB167"/>
  <c r="HZ167"/>
  <c r="HM168"/>
  <c r="GO168"/>
  <c r="GZ171"/>
  <c r="HX171"/>
  <c r="GQ173"/>
  <c r="HO173"/>
  <c r="BX183"/>
  <c r="BX182"/>
  <c r="GN182" s="1"/>
  <c r="BX181"/>
  <c r="GO188"/>
  <c r="HM188"/>
  <c r="GS191"/>
  <c r="HQ191"/>
  <c r="GL193"/>
  <c r="HJ193"/>
  <c r="HJ205"/>
  <c r="GN72"/>
  <c r="HL72"/>
  <c r="DQ81"/>
  <c r="EO81"/>
  <c r="CS83"/>
  <c r="BU92"/>
  <c r="GU120"/>
  <c r="HS120"/>
  <c r="GV183"/>
  <c r="HT183"/>
  <c r="GO184"/>
  <c r="HM184"/>
  <c r="HF184"/>
  <c r="ID184"/>
  <c r="GZ187"/>
  <c r="HX187"/>
  <c r="HL59"/>
  <c r="GN59"/>
  <c r="HH57"/>
  <c r="IF57"/>
  <c r="HH58"/>
  <c r="IF58"/>
  <c r="FL59"/>
  <c r="FL71"/>
  <c r="ER120"/>
  <c r="ER132"/>
  <c r="ER116"/>
  <c r="ER128"/>
  <c r="DQ115"/>
  <c r="EO115"/>
  <c r="CS117"/>
  <c r="BU126"/>
  <c r="HF140"/>
  <c r="ID140"/>
  <c r="GU151"/>
  <c r="HS151"/>
  <c r="AW162"/>
  <c r="FM162" s="1"/>
  <c r="DQ162"/>
  <c r="EO162"/>
  <c r="AW164"/>
  <c r="FM164" s="1"/>
  <c r="CS164"/>
  <c r="AW166"/>
  <c r="FM178" s="1"/>
  <c r="AW168"/>
  <c r="FM168" s="1"/>
  <c r="AW170"/>
  <c r="FM170" s="1"/>
  <c r="AW167"/>
  <c r="AW172"/>
  <c r="AW165"/>
  <c r="FM165" s="1"/>
  <c r="AW169"/>
  <c r="AW171"/>
  <c r="BU173"/>
  <c r="GK173" s="1"/>
  <c r="AW173"/>
  <c r="AW163"/>
  <c r="DQ163"/>
  <c r="EO174"/>
  <c r="BU172"/>
  <c r="HJ189"/>
  <c r="GL189"/>
  <c r="IB189"/>
  <c r="HD189"/>
  <c r="HS104"/>
  <c r="GU104"/>
  <c r="HS116"/>
  <c r="EY104"/>
  <c r="EY116"/>
  <c r="ID150"/>
  <c r="ID138"/>
  <c r="HF138"/>
  <c r="GI152"/>
  <c r="GI164"/>
  <c r="HG143"/>
  <c r="IE143"/>
  <c r="HH157"/>
  <c r="IF157"/>
  <c r="GJ165"/>
  <c r="GJ177"/>
  <c r="GL166"/>
  <c r="HJ166"/>
  <c r="GA173"/>
  <c r="GA185"/>
  <c r="GY166"/>
  <c r="HW166"/>
  <c r="GT167"/>
  <c r="HR167"/>
  <c r="HN173"/>
  <c r="GP173"/>
  <c r="HR175"/>
  <c r="GT175"/>
  <c r="HR187"/>
  <c r="IF176"/>
  <c r="HH176"/>
  <c r="GP176"/>
  <c r="HN176"/>
  <c r="GO176"/>
  <c r="HM176"/>
  <c r="GS176"/>
  <c r="HQ176"/>
  <c r="HN192"/>
  <c r="GP180"/>
  <c r="HN180"/>
  <c r="HR192"/>
  <c r="GT180"/>
  <c r="HR180"/>
  <c r="GT181"/>
  <c r="GY180"/>
  <c r="HW180"/>
  <c r="HW192"/>
  <c r="HG182"/>
  <c r="IE182"/>
  <c r="FV198"/>
  <c r="FV210"/>
  <c r="HC189"/>
  <c r="IA189"/>
  <c r="IA201"/>
  <c r="HO191"/>
  <c r="HO203"/>
  <c r="GQ191"/>
  <c r="GQ192"/>
  <c r="GO192"/>
  <c r="HM192"/>
  <c r="HM204"/>
  <c r="HP193"/>
  <c r="GR193"/>
  <c r="HP205"/>
  <c r="GR194"/>
  <c r="GS194"/>
  <c r="HQ194"/>
  <c r="GS195"/>
  <c r="DC194"/>
  <c r="EA206"/>
  <c r="CE196"/>
  <c r="HS208" s="1"/>
  <c r="DC195"/>
  <c r="GQ197"/>
  <c r="HO197"/>
  <c r="GL179"/>
  <c r="HJ179"/>
  <c r="GI188"/>
  <c r="GI200"/>
  <c r="GJ95"/>
  <c r="GJ107"/>
  <c r="GU118"/>
  <c r="HS118"/>
  <c r="GJ154"/>
  <c r="GJ166"/>
  <c r="GV178"/>
  <c r="HT178"/>
  <c r="HT190"/>
  <c r="HV181"/>
  <c r="GX181"/>
  <c r="HB190"/>
  <c r="HZ190"/>
  <c r="GR196"/>
  <c r="HP196"/>
  <c r="HP208"/>
  <c r="ES199"/>
  <c r="ES211"/>
  <c r="GQ208"/>
  <c r="HO208"/>
  <c r="IC186"/>
  <c r="HE186"/>
  <c r="HF197"/>
  <c r="ID197"/>
  <c r="HB198"/>
  <c r="HZ198"/>
  <c r="GY208"/>
  <c r="HW208"/>
  <c r="GN61"/>
  <c r="HL61"/>
  <c r="HH63"/>
  <c r="IF75"/>
  <c r="IF63"/>
  <c r="BU146"/>
  <c r="GK146" s="1"/>
  <c r="DQ135"/>
  <c r="CS137"/>
  <c r="EO135"/>
  <c r="GU147"/>
  <c r="HS147"/>
  <c r="ER151"/>
  <c r="ER163"/>
  <c r="FL159"/>
  <c r="FL171"/>
  <c r="FL162"/>
  <c r="FL150"/>
  <c r="GW172"/>
  <c r="HU172"/>
  <c r="HE171"/>
  <c r="IC171"/>
  <c r="IC172"/>
  <c r="HE172"/>
  <c r="HN177"/>
  <c r="GP177"/>
  <c r="EX180"/>
  <c r="EX192"/>
  <c r="FS201"/>
  <c r="FS189"/>
  <c r="IB180"/>
  <c r="HD180"/>
  <c r="IB192"/>
  <c r="FN193"/>
  <c r="FN205"/>
  <c r="GB192"/>
  <c r="GB204"/>
  <c r="HY205"/>
  <c r="HA205"/>
  <c r="GP209"/>
  <c r="HN209"/>
  <c r="GS212"/>
  <c r="HQ212"/>
  <c r="GH100"/>
  <c r="GH112"/>
  <c r="FJ100"/>
  <c r="FJ112"/>
  <c r="HT172"/>
  <c r="GV172"/>
  <c r="ID181"/>
  <c r="HF181"/>
  <c r="ID193"/>
  <c r="FV194"/>
  <c r="FV206"/>
  <c r="HG186"/>
  <c r="IE186"/>
  <c r="HG187"/>
  <c r="HO190"/>
  <c r="GQ190"/>
  <c r="HM200"/>
  <c r="GO200"/>
  <c r="HM212"/>
  <c r="AZ211"/>
  <c r="DT203"/>
  <c r="GL204"/>
  <c r="HJ204"/>
  <c r="GQ206"/>
  <c r="HO206"/>
  <c r="HC206"/>
  <c r="IA206"/>
  <c r="HC207"/>
  <c r="HG204"/>
  <c r="IE204"/>
  <c r="GO207"/>
  <c r="HM207"/>
  <c r="HK174"/>
  <c r="GM174"/>
  <c r="GW175"/>
  <c r="HU175"/>
  <c r="FA175"/>
  <c r="FA187"/>
  <c r="HA176"/>
  <c r="HY176"/>
  <c r="HA177"/>
  <c r="HB195"/>
  <c r="HZ195"/>
  <c r="HT197"/>
  <c r="GV197"/>
  <c r="HT209"/>
  <c r="IB198"/>
  <c r="HD198"/>
  <c r="GO202"/>
  <c r="HM202"/>
  <c r="HV200"/>
  <c r="GX200"/>
  <c r="FB200"/>
  <c r="FB212"/>
  <c r="HF201"/>
  <c r="ID201"/>
  <c r="GQ210"/>
  <c r="HO210"/>
  <c r="FQ177"/>
  <c r="FQ189"/>
  <c r="HY180"/>
  <c r="HA180"/>
  <c r="IF186"/>
  <c r="HH186"/>
  <c r="HM185"/>
  <c r="GO185"/>
  <c r="FY178"/>
  <c r="FY190"/>
  <c r="GW169"/>
  <c r="HU169"/>
  <c r="FH173"/>
  <c r="FH185"/>
  <c r="HU180"/>
  <c r="GW180"/>
  <c r="HU181"/>
  <c r="GW181"/>
  <c r="HU193"/>
  <c r="HQ181"/>
  <c r="GS181"/>
  <c r="HF141"/>
  <c r="ID141"/>
  <c r="EY150"/>
  <c r="EY162"/>
  <c r="GS180"/>
  <c r="HQ180"/>
  <c r="HY182"/>
  <c r="HA182"/>
  <c r="FD209"/>
  <c r="FD197"/>
  <c r="FD192"/>
  <c r="FD204"/>
  <c r="EV195"/>
  <c r="EV207"/>
  <c r="HS26"/>
  <c r="GU26"/>
  <c r="GU27"/>
  <c r="HS38"/>
  <c r="HL29"/>
  <c r="GN29"/>
  <c r="GN30"/>
  <c r="HL21"/>
  <c r="GN21"/>
  <c r="GU21"/>
  <c r="HS21"/>
  <c r="HG45"/>
  <c r="IE45"/>
  <c r="GU45"/>
  <c r="HS45"/>
  <c r="HS57"/>
  <c r="CS47"/>
  <c r="BU55"/>
  <c r="BU56"/>
  <c r="DQ45"/>
  <c r="CS46"/>
  <c r="AW52"/>
  <c r="GU34"/>
  <c r="HS34"/>
  <c r="AW54"/>
  <c r="FM54" s="1"/>
  <c r="DQ54"/>
  <c r="EO54"/>
  <c r="AW55"/>
  <c r="FM55" s="1"/>
  <c r="AW56"/>
  <c r="CS56"/>
  <c r="AW57"/>
  <c r="FM57" s="1"/>
  <c r="AW61"/>
  <c r="AW63"/>
  <c r="AW58"/>
  <c r="AW60"/>
  <c r="FM60" s="1"/>
  <c r="BU65"/>
  <c r="AW62"/>
  <c r="AW59"/>
  <c r="AW65"/>
  <c r="AW64"/>
  <c r="BU64"/>
  <c r="CS55"/>
  <c r="HI55" s="1"/>
  <c r="DQ69"/>
  <c r="EO69"/>
  <c r="CS71"/>
  <c r="BU80"/>
  <c r="DQ70"/>
  <c r="IE46"/>
  <c r="HG46"/>
  <c r="HS47"/>
  <c r="GU47"/>
  <c r="GU48"/>
  <c r="GN49"/>
  <c r="GN50"/>
  <c r="HL49"/>
  <c r="HH50"/>
  <c r="HH49"/>
  <c r="HG65"/>
  <c r="IE65"/>
  <c r="IE77"/>
  <c r="HS66"/>
  <c r="GU66"/>
  <c r="GU67"/>
  <c r="ID73"/>
  <c r="HF73"/>
  <c r="DQ97"/>
  <c r="EO97"/>
  <c r="CS99"/>
  <c r="BU108"/>
  <c r="GK108" s="1"/>
  <c r="DQ98"/>
  <c r="BU107"/>
  <c r="ER43"/>
  <c r="ER55"/>
  <c r="GN46"/>
  <c r="HL45"/>
  <c r="GN45"/>
  <c r="DQ49"/>
  <c r="CS51"/>
  <c r="BU60"/>
  <c r="DQ50"/>
  <c r="HF57"/>
  <c r="ID57"/>
  <c r="DQ63"/>
  <c r="EO63"/>
  <c r="BU74"/>
  <c r="CS65"/>
  <c r="IG77" s="1"/>
  <c r="DQ48"/>
  <c r="CS50"/>
  <c r="BU59"/>
  <c r="HS50"/>
  <c r="GU50"/>
  <c r="ID56"/>
  <c r="HF56"/>
  <c r="DQ56"/>
  <c r="EO56"/>
  <c r="BU67"/>
  <c r="CS58"/>
  <c r="IG70" s="1"/>
  <c r="GN64"/>
  <c r="HL64"/>
  <c r="GN65"/>
  <c r="ID78"/>
  <c r="HF78"/>
  <c r="HF79"/>
  <c r="GN78"/>
  <c r="HL78"/>
  <c r="GU94"/>
  <c r="HS94"/>
  <c r="GU95"/>
  <c r="FW73"/>
  <c r="FW85"/>
  <c r="HG91"/>
  <c r="IE91"/>
  <c r="HF60"/>
  <c r="ID60"/>
  <c r="ID72"/>
  <c r="HG80"/>
  <c r="IE80"/>
  <c r="BU95"/>
  <c r="DQ84"/>
  <c r="EO84"/>
  <c r="CS86"/>
  <c r="IG98" s="1"/>
  <c r="BU99"/>
  <c r="DQ88"/>
  <c r="EO88"/>
  <c r="CS90"/>
  <c r="EO100"/>
  <c r="HG98"/>
  <c r="IE98"/>
  <c r="EY102"/>
  <c r="EY114"/>
  <c r="GU60"/>
  <c r="HS60"/>
  <c r="HS58"/>
  <c r="GU58"/>
  <c r="ID66"/>
  <c r="HF66"/>
  <c r="ID68"/>
  <c r="HF68"/>
  <c r="AW66"/>
  <c r="FM66" s="1"/>
  <c r="DQ66"/>
  <c r="EO66"/>
  <c r="AW67"/>
  <c r="FM67" s="1"/>
  <c r="AW69"/>
  <c r="AW71"/>
  <c r="AW73"/>
  <c r="FM73" s="1"/>
  <c r="AW75"/>
  <c r="FM75" s="1"/>
  <c r="AW77"/>
  <c r="BU77"/>
  <c r="AW68"/>
  <c r="FM68" s="1"/>
  <c r="CS68"/>
  <c r="AW70"/>
  <c r="AW72"/>
  <c r="AW76"/>
  <c r="FM76" s="1"/>
  <c r="AW74"/>
  <c r="FM74" s="1"/>
  <c r="GN106"/>
  <c r="HL106"/>
  <c r="GN107"/>
  <c r="GI123"/>
  <c r="GI135"/>
  <c r="DQ116"/>
  <c r="EO116"/>
  <c r="CS118"/>
  <c r="DQ117"/>
  <c r="HH121"/>
  <c r="IF121"/>
  <c r="IF133"/>
  <c r="ID174"/>
  <c r="HF175"/>
  <c r="HF174"/>
  <c r="ID186"/>
  <c r="GZ175"/>
  <c r="HX175"/>
  <c r="EY73"/>
  <c r="EY85"/>
  <c r="HG112"/>
  <c r="IE112"/>
  <c r="HG111"/>
  <c r="IE111"/>
  <c r="ID116"/>
  <c r="HF116"/>
  <c r="HF115"/>
  <c r="ID115"/>
  <c r="AW114"/>
  <c r="DQ114"/>
  <c r="EO114"/>
  <c r="AW116"/>
  <c r="CS116"/>
  <c r="AW118"/>
  <c r="FM118" s="1"/>
  <c r="AW115"/>
  <c r="FM115" s="1"/>
  <c r="AW117"/>
  <c r="FM117" s="1"/>
  <c r="AW119"/>
  <c r="FM119" s="1"/>
  <c r="AW121"/>
  <c r="FM121" s="1"/>
  <c r="AW124"/>
  <c r="FM124" s="1"/>
  <c r="HG125"/>
  <c r="IE125"/>
  <c r="GN131"/>
  <c r="HL131"/>
  <c r="GN132"/>
  <c r="IF131"/>
  <c r="HH131"/>
  <c r="HF134"/>
  <c r="ID134"/>
  <c r="ID146"/>
  <c r="DQ132"/>
  <c r="CS134"/>
  <c r="HI134" s="1"/>
  <c r="BU143"/>
  <c r="EO144"/>
  <c r="BU141"/>
  <c r="CS133"/>
  <c r="HI133" s="1"/>
  <c r="HG155"/>
  <c r="IE155"/>
  <c r="IE167"/>
  <c r="DQ156"/>
  <c r="EO156"/>
  <c r="CS158"/>
  <c r="BU167"/>
  <c r="DQ157"/>
  <c r="HH158"/>
  <c r="IF158"/>
  <c r="HH159"/>
  <c r="GH170"/>
  <c r="GH182"/>
  <c r="HV168"/>
  <c r="GX168"/>
  <c r="ID168"/>
  <c r="HF168"/>
  <c r="GR169"/>
  <c r="GR170"/>
  <c r="HP169"/>
  <c r="GZ169"/>
  <c r="GZ170"/>
  <c r="HX181"/>
  <c r="HX169"/>
  <c r="HH169"/>
  <c r="IF169"/>
  <c r="HH170"/>
  <c r="HR170"/>
  <c r="GT170"/>
  <c r="FK73"/>
  <c r="FK85"/>
  <c r="HG70"/>
  <c r="IE70"/>
  <c r="HH72"/>
  <c r="IF72"/>
  <c r="HF107"/>
  <c r="ID107"/>
  <c r="GJ117"/>
  <c r="GJ129"/>
  <c r="DQ110"/>
  <c r="EO110"/>
  <c r="CS112"/>
  <c r="AW127"/>
  <c r="AW130"/>
  <c r="FM130" s="1"/>
  <c r="AW134"/>
  <c r="BU137"/>
  <c r="HS131"/>
  <c r="GU131"/>
  <c r="GU133"/>
  <c r="GU132"/>
  <c r="HS132"/>
  <c r="HG133"/>
  <c r="IE145"/>
  <c r="IE133"/>
  <c r="FK139"/>
  <c r="FK151"/>
  <c r="GU153"/>
  <c r="HS153"/>
  <c r="GU154"/>
  <c r="GU161"/>
  <c r="HS161"/>
  <c r="HG163"/>
  <c r="IE163"/>
  <c r="HH167"/>
  <c r="IF167"/>
  <c r="GW167"/>
  <c r="HU167"/>
  <c r="GC172"/>
  <c r="GC184"/>
  <c r="GL168"/>
  <c r="HJ168"/>
  <c r="HG168"/>
  <c r="IE168"/>
  <c r="HG169"/>
  <c r="DQ171"/>
  <c r="EO171"/>
  <c r="CS173"/>
  <c r="AZ185"/>
  <c r="DT174"/>
  <c r="AB177"/>
  <c r="ER177" s="1"/>
  <c r="IF115"/>
  <c r="HH115"/>
  <c r="IF127"/>
  <c r="EA173"/>
  <c r="DC173"/>
  <c r="CE175"/>
  <c r="GQ183"/>
  <c r="HO183"/>
  <c r="GQ184"/>
  <c r="HH183"/>
  <c r="IF183"/>
  <c r="HH184"/>
  <c r="HB184"/>
  <c r="HZ184"/>
  <c r="HB185"/>
  <c r="GV187"/>
  <c r="HT187"/>
  <c r="GN58"/>
  <c r="HL58"/>
  <c r="HH59"/>
  <c r="IF59"/>
  <c r="IF94"/>
  <c r="HH94"/>
  <c r="GN104"/>
  <c r="HL104"/>
  <c r="IF103"/>
  <c r="HH103"/>
  <c r="FL110"/>
  <c r="FL122"/>
  <c r="GN116"/>
  <c r="HL116"/>
  <c r="HL128"/>
  <c r="FL118"/>
  <c r="FL130"/>
  <c r="HF130"/>
  <c r="ID130"/>
  <c r="CS139"/>
  <c r="HI139" s="1"/>
  <c r="DQ137"/>
  <c r="EO149"/>
  <c r="BU148"/>
  <c r="GK148" s="1"/>
  <c r="GU140"/>
  <c r="HS140"/>
  <c r="HG145"/>
  <c r="HG144"/>
  <c r="IE144"/>
  <c r="GU158"/>
  <c r="HS158"/>
  <c r="GU159"/>
  <c r="HS159"/>
  <c r="GU160"/>
  <c r="HL159"/>
  <c r="GN159"/>
  <c r="BU170"/>
  <c r="CS161"/>
  <c r="DQ159"/>
  <c r="EO159"/>
  <c r="HF162"/>
  <c r="ID162"/>
  <c r="HT173"/>
  <c r="GV173"/>
  <c r="HD179"/>
  <c r="IB179"/>
  <c r="HF180"/>
  <c r="ID180"/>
  <c r="GW185"/>
  <c r="HU185"/>
  <c r="EQ196"/>
  <c r="EQ208"/>
  <c r="EV188"/>
  <c r="EV200"/>
  <c r="HY189"/>
  <c r="HA189"/>
  <c r="IB193"/>
  <c r="HD193"/>
  <c r="GO196"/>
  <c r="HM196"/>
  <c r="HZ196"/>
  <c r="HB196"/>
  <c r="DQ195"/>
  <c r="CS197"/>
  <c r="HI197" s="1"/>
  <c r="GQ198"/>
  <c r="HO198"/>
  <c r="HC199"/>
  <c r="IA199"/>
  <c r="HC200"/>
  <c r="HG198"/>
  <c r="IE198"/>
  <c r="GV200"/>
  <c r="HT200"/>
  <c r="EZ198"/>
  <c r="EZ210"/>
  <c r="IB199"/>
  <c r="HD199"/>
  <c r="HG203"/>
  <c r="IE202"/>
  <c r="HG202"/>
  <c r="GR178"/>
  <c r="HP178"/>
  <c r="HX189"/>
  <c r="GZ189"/>
  <c r="FK103"/>
  <c r="FK91"/>
  <c r="GU105"/>
  <c r="HS105"/>
  <c r="GU103"/>
  <c r="HS103"/>
  <c r="HG142"/>
  <c r="IE142"/>
  <c r="GN146"/>
  <c r="HL146"/>
  <c r="GN156"/>
  <c r="HL156"/>
  <c r="GN157"/>
  <c r="HH156"/>
  <c r="IF156"/>
  <c r="IF168"/>
  <c r="FS173"/>
  <c r="FS185"/>
  <c r="GQ166"/>
  <c r="HO166"/>
  <c r="GQ167"/>
  <c r="HO178"/>
  <c r="IA165"/>
  <c r="HC165"/>
  <c r="GT168"/>
  <c r="HR168"/>
  <c r="HX176"/>
  <c r="GZ176"/>
  <c r="ET176"/>
  <c r="ET188"/>
  <c r="GT176"/>
  <c r="HR176"/>
  <c r="GX176"/>
  <c r="HV176"/>
  <c r="GX177"/>
  <c r="HF176"/>
  <c r="ID176"/>
  <c r="GP182"/>
  <c r="HN182"/>
  <c r="GP183"/>
  <c r="HR182"/>
  <c r="GT182"/>
  <c r="HW182"/>
  <c r="GY182"/>
  <c r="GY183"/>
  <c r="IE181"/>
  <c r="HG181"/>
  <c r="DT186"/>
  <c r="AB189"/>
  <c r="AB193"/>
  <c r="AB197"/>
  <c r="FC190"/>
  <c r="FC202"/>
  <c r="FC193"/>
  <c r="FC205"/>
  <c r="GY197"/>
  <c r="HW197"/>
  <c r="GS182"/>
  <c r="HQ182"/>
  <c r="HL84"/>
  <c r="GN84"/>
  <c r="GN85"/>
  <c r="HH86"/>
  <c r="IF86"/>
  <c r="HH87"/>
  <c r="HH85"/>
  <c r="IF85"/>
  <c r="HG103"/>
  <c r="IE103"/>
  <c r="EY124"/>
  <c r="EY136"/>
  <c r="ID122"/>
  <c r="HF122"/>
  <c r="HF123"/>
  <c r="GY171"/>
  <c r="HW171"/>
  <c r="HW183"/>
  <c r="DC171"/>
  <c r="EA171"/>
  <c r="CE173"/>
  <c r="BG178"/>
  <c r="HM183"/>
  <c r="GO183"/>
  <c r="GX190"/>
  <c r="HV190"/>
  <c r="IE194"/>
  <c r="HG194"/>
  <c r="HF195"/>
  <c r="ID195"/>
  <c r="HQ200"/>
  <c r="GS200"/>
  <c r="HC208"/>
  <c r="IA208"/>
  <c r="EO209"/>
  <c r="CS211"/>
  <c r="CS210"/>
  <c r="HI211" s="1"/>
  <c r="DQ210"/>
  <c r="GX209"/>
  <c r="HV209"/>
  <c r="GO189"/>
  <c r="HM189"/>
  <c r="GO190"/>
  <c r="HG193"/>
  <c r="IE193"/>
  <c r="GB197"/>
  <c r="GB209"/>
  <c r="HB199"/>
  <c r="HZ199"/>
  <c r="HZ211"/>
  <c r="HY207"/>
  <c r="HA207"/>
  <c r="HB210"/>
  <c r="HZ210"/>
  <c r="HB211"/>
  <c r="GN150"/>
  <c r="HL150"/>
  <c r="GN152"/>
  <c r="HL152"/>
  <c r="IF151"/>
  <c r="HH151"/>
  <c r="HH150"/>
  <c r="IF150"/>
  <c r="HG156"/>
  <c r="IE156"/>
  <c r="GU163"/>
  <c r="HS163"/>
  <c r="HF191"/>
  <c r="ID191"/>
  <c r="HF192"/>
  <c r="HY206"/>
  <c r="HA206"/>
  <c r="HE205"/>
  <c r="IC205"/>
  <c r="HE206"/>
  <c r="IE205"/>
  <c r="HG205"/>
  <c r="HG206"/>
  <c r="IE206"/>
  <c r="GS207"/>
  <c r="HQ207"/>
  <c r="GS208"/>
  <c r="HU183"/>
  <c r="GW183"/>
  <c r="HU195"/>
  <c r="IC182"/>
  <c r="HE182"/>
  <c r="ID185"/>
  <c r="HF185"/>
  <c r="HF186"/>
  <c r="HT198"/>
  <c r="GV198"/>
  <c r="HT210"/>
  <c r="GX199"/>
  <c r="HV199"/>
  <c r="HV211"/>
  <c r="HF198"/>
  <c r="ID198"/>
  <c r="GX201"/>
  <c r="HV201"/>
  <c r="GR192"/>
  <c r="HP192"/>
  <c r="HP204"/>
  <c r="HJ207"/>
  <c r="GL207"/>
  <c r="GP210"/>
  <c r="HN210"/>
  <c r="GU142"/>
  <c r="HS142"/>
  <c r="HS154"/>
  <c r="HS169"/>
  <c r="GU169"/>
  <c r="HQ172"/>
  <c r="GS172"/>
  <c r="GS173"/>
  <c r="HK186"/>
  <c r="GM186"/>
  <c r="HK187"/>
  <c r="GM187"/>
  <c r="GM188"/>
  <c r="HJ188"/>
  <c r="HJ200"/>
  <c r="GL188"/>
  <c r="EP188"/>
  <c r="EP200"/>
  <c r="HX186"/>
  <c r="GZ186"/>
  <c r="FD194"/>
  <c r="FD206"/>
  <c r="GD198"/>
  <c r="GD210"/>
  <c r="GP191"/>
  <c r="GP192"/>
  <c r="HN203"/>
  <c r="HN191"/>
  <c r="HY190"/>
  <c r="HA190"/>
  <c r="HA192"/>
  <c r="HY192"/>
  <c r="HX197"/>
  <c r="GZ197"/>
  <c r="HX209"/>
  <c r="GU18"/>
  <c r="FL20"/>
  <c r="GI33"/>
  <c r="HF50"/>
  <c r="DQ53"/>
  <c r="GI45"/>
  <c r="FK66"/>
  <c r="GI98"/>
  <c r="ID126"/>
  <c r="HG108"/>
  <c r="EY131"/>
  <c r="FP98"/>
  <c r="FL111"/>
  <c r="FL109"/>
  <c r="FL107"/>
  <c r="GJ194"/>
  <c r="HH10"/>
  <c r="GN11"/>
  <c r="GU56"/>
  <c r="FP77"/>
  <c r="FL72"/>
  <c r="AW87"/>
  <c r="FM87" s="1"/>
  <c r="HG93"/>
  <c r="BU114"/>
  <c r="EZ182"/>
  <c r="FX184"/>
  <c r="ET179"/>
  <c r="FJ181"/>
  <c r="FQ186"/>
  <c r="FA203"/>
  <c r="IE129"/>
  <c r="FK211"/>
  <c r="FL149"/>
  <c r="HZ185"/>
  <c r="FX195"/>
  <c r="AW155"/>
  <c r="AW154"/>
  <c r="GH175"/>
  <c r="FX196"/>
  <c r="ES197"/>
  <c r="FQ198"/>
  <c r="GH192"/>
  <c r="EU209"/>
  <c r="FL119"/>
  <c r="BU116"/>
  <c r="GK128" s="1"/>
  <c r="GT173"/>
  <c r="GI185"/>
  <c r="EZ205"/>
  <c r="HM181"/>
  <c r="BX186"/>
  <c r="GD178"/>
  <c r="FI185"/>
  <c r="FI184"/>
  <c r="IA205"/>
  <c r="FZ196"/>
  <c r="HI212"/>
  <c r="FJ19"/>
  <c r="HH9"/>
  <c r="FJ26"/>
  <c r="GH31"/>
  <c r="HV188"/>
  <c r="BU131"/>
  <c r="BU125"/>
  <c r="GK125" s="1"/>
  <c r="AW123"/>
  <c r="BU121"/>
  <c r="GK121" s="1"/>
  <c r="FM120"/>
  <c r="AW133"/>
  <c r="CS128"/>
  <c r="AZ173"/>
  <c r="FP173" s="1"/>
  <c r="AB171"/>
  <c r="ER171" s="1"/>
  <c r="AB168"/>
  <c r="ER168" s="1"/>
  <c r="AZ166"/>
  <c r="FP166" s="1"/>
  <c r="AZ165"/>
  <c r="FP165" s="1"/>
  <c r="AZ178"/>
  <c r="DT189"/>
  <c r="AZ204"/>
  <c r="ER209"/>
  <c r="BU210"/>
  <c r="BU205"/>
  <c r="AW203"/>
  <c r="CS201"/>
  <c r="HI202" s="1"/>
  <c r="AW200"/>
  <c r="AZ188"/>
  <c r="AZ184"/>
  <c r="AB182"/>
  <c r="ER182" s="1"/>
  <c r="AB180"/>
  <c r="ER192" s="1"/>
  <c r="AB179"/>
  <c r="AZ192"/>
  <c r="AZ196"/>
  <c r="FP208" s="1"/>
  <c r="AB196"/>
  <c r="ER208" s="1"/>
  <c r="GJ33"/>
  <c r="FW39"/>
  <c r="GI41"/>
  <c r="GI48"/>
  <c r="FW51"/>
  <c r="FW88"/>
  <c r="HG43"/>
  <c r="GH50"/>
  <c r="GI57"/>
  <c r="GI59"/>
  <c r="FW56"/>
  <c r="CS52"/>
  <c r="BU79"/>
  <c r="DQ75"/>
  <c r="FW63"/>
  <c r="GI83"/>
  <c r="FW91"/>
  <c r="EO58"/>
  <c r="IE95"/>
  <c r="GI107"/>
  <c r="FP52"/>
  <c r="FJ153"/>
  <c r="GN53"/>
  <c r="GJ69"/>
  <c r="GU69"/>
  <c r="ER95"/>
  <c r="CS127"/>
  <c r="HI127" s="1"/>
  <c r="BU71"/>
  <c r="GK71" s="1"/>
  <c r="BU81"/>
  <c r="FP89"/>
  <c r="FL88"/>
  <c r="FL84"/>
  <c r="FK111"/>
  <c r="AZ183"/>
  <c r="BX185"/>
  <c r="HL185" s="1"/>
  <c r="GH115"/>
  <c r="GH117"/>
  <c r="GI131"/>
  <c r="GH137"/>
  <c r="FK165"/>
  <c r="GM166"/>
  <c r="HD166"/>
  <c r="GJ130"/>
  <c r="ER100"/>
  <c r="ER107"/>
  <c r="ER108"/>
  <c r="GJ112"/>
  <c r="GB188"/>
  <c r="FX194"/>
  <c r="EV190"/>
  <c r="CV194"/>
  <c r="FL73"/>
  <c r="HL67"/>
  <c r="FW132"/>
  <c r="EP211"/>
  <c r="GI73"/>
  <c r="GH76"/>
  <c r="BU89"/>
  <c r="GK89" s="1"/>
  <c r="AW79"/>
  <c r="FM79" s="1"/>
  <c r="FW114"/>
  <c r="DQ103"/>
  <c r="HG141"/>
  <c r="CE166"/>
  <c r="HB169"/>
  <c r="EQ203"/>
  <c r="FE202"/>
  <c r="GB212"/>
  <c r="GJ120"/>
  <c r="BU83"/>
  <c r="GH152"/>
  <c r="GH151"/>
  <c r="FZ183"/>
  <c r="GD183"/>
  <c r="FO187"/>
  <c r="HV192"/>
  <c r="FQ210"/>
  <c r="GJ133"/>
  <c r="FG190"/>
  <c r="FI197"/>
  <c r="GJ72"/>
  <c r="FR187"/>
  <c r="HG196"/>
  <c r="FT210"/>
  <c r="GG210"/>
  <c r="ER71"/>
  <c r="FJ93"/>
  <c r="FJ98"/>
  <c r="HS164"/>
  <c r="GG178"/>
  <c r="GJ205"/>
  <c r="FY205"/>
  <c r="HJ196"/>
  <c r="FQ208"/>
  <c r="ES201"/>
  <c r="FU208"/>
  <c r="AW159"/>
  <c r="AW160"/>
  <c r="FJ160"/>
  <c r="HF164"/>
  <c r="FO185"/>
  <c r="EQ184"/>
  <c r="GC185"/>
  <c r="FE180"/>
  <c r="EZ186"/>
  <c r="FH193"/>
  <c r="FJ188"/>
  <c r="GJ105"/>
  <c r="CS144"/>
  <c r="BU177"/>
  <c r="FF187"/>
  <c r="HU203"/>
  <c r="IF109"/>
  <c r="FU186"/>
  <c r="GV194"/>
  <c r="EO105"/>
  <c r="FK116"/>
  <c r="BG173"/>
  <c r="FW173" s="1"/>
  <c r="HG172"/>
  <c r="FS178"/>
  <c r="GE178"/>
  <c r="FK182"/>
  <c r="FX186"/>
  <c r="FZ187"/>
  <c r="GH187"/>
  <c r="FL207"/>
  <c r="GG212"/>
  <c r="GJ162"/>
  <c r="EY22"/>
  <c r="FK22"/>
  <c r="FW34"/>
  <c r="EY161"/>
  <c r="EY153"/>
  <c r="EV180"/>
  <c r="GP207"/>
  <c r="FI200"/>
  <c r="FI204"/>
  <c r="BU127"/>
  <c r="BU123"/>
  <c r="GK123" s="1"/>
  <c r="EO121"/>
  <c r="EO123"/>
  <c r="DQ124"/>
  <c r="DQ125"/>
  <c r="AW135"/>
  <c r="AW129"/>
  <c r="DQ126"/>
  <c r="EO127"/>
  <c r="AZ174"/>
  <c r="FP174" s="1"/>
  <c r="AZ171"/>
  <c r="FP171" s="1"/>
  <c r="AB169"/>
  <c r="ER169" s="1"/>
  <c r="BX166"/>
  <c r="HL178" s="1"/>
  <c r="BX165"/>
  <c r="HL177" s="1"/>
  <c r="BX173"/>
  <c r="DT172"/>
  <c r="AB178"/>
  <c r="ER178" s="1"/>
  <c r="BX178"/>
  <c r="HL190" s="1"/>
  <c r="AZ205"/>
  <c r="DT196"/>
  <c r="AZ209"/>
  <c r="AB205"/>
  <c r="ER205" s="1"/>
  <c r="BX200"/>
  <c r="BU211"/>
  <c r="BU206"/>
  <c r="GK206" s="1"/>
  <c r="BU203"/>
  <c r="DQ201"/>
  <c r="CS200"/>
  <c r="IG212" s="1"/>
  <c r="EO208"/>
  <c r="AZ190"/>
  <c r="FP202" s="1"/>
  <c r="AB185"/>
  <c r="AZ182"/>
  <c r="AZ179"/>
  <c r="FP191" s="1"/>
  <c r="AZ193"/>
  <c r="DT183"/>
  <c r="CV184"/>
  <c r="AZ197"/>
  <c r="FP197" s="1"/>
  <c r="AZ198"/>
  <c r="FP210" s="1"/>
  <c r="BG208"/>
  <c r="BG205"/>
  <c r="AI203"/>
  <c r="EY203" s="1"/>
  <c r="CE201"/>
  <c r="AI200"/>
  <c r="HF20"/>
  <c r="ER23"/>
  <c r="IF26"/>
  <c r="ER36"/>
  <c r="GN16"/>
  <c r="EY31"/>
  <c r="ER28"/>
  <c r="IF22"/>
  <c r="HH19"/>
  <c r="FW45"/>
  <c r="FK39"/>
  <c r="FK33"/>
  <c r="FK51"/>
  <c r="FK45"/>
  <c r="EY44"/>
  <c r="HS44"/>
  <c r="GH33"/>
  <c r="GJ64"/>
  <c r="AW51"/>
  <c r="AW49"/>
  <c r="FK53"/>
  <c r="GI46"/>
  <c r="FP55"/>
  <c r="GI69"/>
  <c r="ER53"/>
  <c r="EY56"/>
  <c r="GJ51"/>
  <c r="BU61"/>
  <c r="FP58"/>
  <c r="FP59"/>
  <c r="GI66"/>
  <c r="EY74"/>
  <c r="HS77"/>
  <c r="HH54"/>
  <c r="GH70"/>
  <c r="FK80"/>
  <c r="GJ97"/>
  <c r="FW89"/>
  <c r="FW68"/>
  <c r="GH65"/>
  <c r="FJ71"/>
  <c r="FJ76"/>
  <c r="GN92"/>
  <c r="ID151"/>
  <c r="BX175"/>
  <c r="HL175" s="1"/>
  <c r="GI44"/>
  <c r="FP37"/>
  <c r="FP36"/>
  <c r="FL96"/>
  <c r="ID94"/>
  <c r="FW109"/>
  <c r="FW126"/>
  <c r="GH128"/>
  <c r="HH109"/>
  <c r="GJ127"/>
  <c r="HL47"/>
  <c r="CS72"/>
  <c r="GH86"/>
  <c r="FL86"/>
  <c r="GI117"/>
  <c r="GI121"/>
  <c r="FJ119"/>
  <c r="FJ122"/>
  <c r="FW131"/>
  <c r="FP139"/>
  <c r="GZ168"/>
  <c r="GI85"/>
  <c r="IE97"/>
  <c r="IE48"/>
  <c r="EO98"/>
  <c r="CS102"/>
  <c r="FP103"/>
  <c r="FK126"/>
  <c r="FF199"/>
  <c r="ER57"/>
  <c r="HL105"/>
  <c r="FP122"/>
  <c r="ER119"/>
  <c r="GI143"/>
  <c r="GH148"/>
  <c r="GH149"/>
  <c r="FJ146"/>
  <c r="BU160"/>
  <c r="GH160"/>
  <c r="FW162"/>
  <c r="FJ173"/>
  <c r="FJ165"/>
  <c r="FL121"/>
  <c r="GI81"/>
  <c r="GH82"/>
  <c r="AW88"/>
  <c r="AW83"/>
  <c r="FM83" s="1"/>
  <c r="EY111"/>
  <c r="GI126"/>
  <c r="ID131"/>
  <c r="BU157"/>
  <c r="HG162"/>
  <c r="BG175"/>
  <c r="FW175" s="1"/>
  <c r="GY167"/>
  <c r="FH182"/>
  <c r="FH178"/>
  <c r="FL180"/>
  <c r="ET183"/>
  <c r="EX181"/>
  <c r="FF181"/>
  <c r="FJ185"/>
  <c r="EW178"/>
  <c r="DQ178"/>
  <c r="FV191"/>
  <c r="FQ203"/>
  <c r="CV199"/>
  <c r="DQ72"/>
  <c r="GI110"/>
  <c r="ER149"/>
  <c r="GJ147"/>
  <c r="DQ165"/>
  <c r="EO166"/>
  <c r="FO180"/>
  <c r="FT190"/>
  <c r="GF207"/>
  <c r="FX208"/>
  <c r="FC211"/>
  <c r="FW151"/>
  <c r="GB187"/>
  <c r="FF194"/>
  <c r="GH204"/>
  <c r="FC207"/>
  <c r="GN119"/>
  <c r="FN178"/>
  <c r="EU183"/>
  <c r="GV192"/>
  <c r="FB207"/>
  <c r="FP70"/>
  <c r="HH90"/>
  <c r="GH138"/>
  <c r="ER153"/>
  <c r="FP159"/>
  <c r="GJ159"/>
  <c r="CE172"/>
  <c r="EX178"/>
  <c r="HX184"/>
  <c r="IA200"/>
  <c r="FP82"/>
  <c r="GH95"/>
  <c r="GJ179"/>
  <c r="FX199"/>
  <c r="GF199"/>
  <c r="ES209"/>
  <c r="HE202"/>
  <c r="GL205"/>
  <c r="AW151"/>
  <c r="EQ178"/>
  <c r="FY183"/>
  <c r="FM174"/>
  <c r="FB209"/>
  <c r="GH211"/>
  <c r="FK87"/>
  <c r="GI137"/>
  <c r="FB187"/>
  <c r="CS80"/>
  <c r="GI166"/>
  <c r="EQ200"/>
  <c r="FT205"/>
  <c r="ID123"/>
  <c r="IE152"/>
  <c r="AI170"/>
  <c r="EY170" s="1"/>
  <c r="DC167"/>
  <c r="BX184"/>
  <c r="GN184" s="1"/>
  <c r="GV185"/>
  <c r="FO212"/>
  <c r="CS204"/>
  <c r="GB179"/>
  <c r="GF177"/>
  <c r="EY156"/>
  <c r="EY155"/>
  <c r="GR182"/>
  <c r="GO186"/>
  <c r="EP187"/>
  <c r="FL196"/>
  <c r="FL190"/>
  <c r="FF196"/>
  <c r="GD197"/>
  <c r="EW203"/>
  <c r="BU159"/>
  <c r="GS185"/>
  <c r="DQ205"/>
  <c r="FG209"/>
  <c r="GL190"/>
  <c r="GE209"/>
  <c r="FL28"/>
  <c r="GH34"/>
  <c r="GJ40"/>
  <c r="FL29"/>
  <c r="IB188"/>
  <c r="BU128"/>
  <c r="GK140" s="1"/>
  <c r="BU124"/>
  <c r="AW122"/>
  <c r="BU132"/>
  <c r="CS124"/>
  <c r="IG124" s="1"/>
  <c r="CS125"/>
  <c r="IG125" s="1"/>
  <c r="CS126"/>
  <c r="EO125"/>
  <c r="AW136"/>
  <c r="AW131"/>
  <c r="CS129"/>
  <c r="AZ176"/>
  <c r="FP176" s="1"/>
  <c r="AB172"/>
  <c r="ER172" s="1"/>
  <c r="AZ169"/>
  <c r="FP169" s="1"/>
  <c r="AZ167"/>
  <c r="FP167" s="1"/>
  <c r="CV165"/>
  <c r="BX168"/>
  <c r="HL168" s="1"/>
  <c r="DT167"/>
  <c r="DT169"/>
  <c r="CV170"/>
  <c r="BX174"/>
  <c r="HL174" s="1"/>
  <c r="CV173"/>
  <c r="AB175"/>
  <c r="ER175" s="1"/>
  <c r="CV175"/>
  <c r="CV177"/>
  <c r="EZ189"/>
  <c r="AZ200"/>
  <c r="FP200" s="1"/>
  <c r="BX193"/>
  <c r="GN193" s="1"/>
  <c r="BX194"/>
  <c r="DT193"/>
  <c r="AZ206"/>
  <c r="BX198"/>
  <c r="HL210" s="1"/>
  <c r="DT197"/>
  <c r="AB206"/>
  <c r="AB201"/>
  <c r="CV198"/>
  <c r="AW207"/>
  <c r="BU204"/>
  <c r="AW202"/>
  <c r="DQ200"/>
  <c r="BU208"/>
  <c r="CV203"/>
  <c r="BU212"/>
  <c r="DQ208"/>
  <c r="AZ186"/>
  <c r="FP186" s="1"/>
  <c r="AB183"/>
  <c r="AB181"/>
  <c r="CV181"/>
  <c r="AZ194"/>
  <c r="FP194" s="1"/>
  <c r="DT184"/>
  <c r="CV185"/>
  <c r="AB194"/>
  <c r="AZ199"/>
  <c r="FP199" s="1"/>
  <c r="AI209"/>
  <c r="BG206"/>
  <c r="BG203"/>
  <c r="FW203" s="1"/>
  <c r="DC201"/>
  <c r="CE200"/>
  <c r="GU200" s="1"/>
  <c r="ER39"/>
  <c r="FP35"/>
  <c r="ER33"/>
  <c r="GN14"/>
  <c r="FP29"/>
  <c r="EY34"/>
  <c r="GI40"/>
  <c r="GI42"/>
  <c r="GI39"/>
  <c r="GI51"/>
  <c r="FK44"/>
  <c r="EY46"/>
  <c r="EY47"/>
  <c r="FP50"/>
  <c r="GH62"/>
  <c r="HG54"/>
  <c r="AW46"/>
  <c r="FK49"/>
  <c r="GI53"/>
  <c r="FW48"/>
  <c r="FP56"/>
  <c r="GI78"/>
  <c r="GJ76"/>
  <c r="HS35"/>
  <c r="FP54"/>
  <c r="FK57"/>
  <c r="GI65"/>
  <c r="FW72"/>
  <c r="GI84"/>
  <c r="EY86"/>
  <c r="FW90"/>
  <c r="FW96"/>
  <c r="FW98"/>
  <c r="FW100"/>
  <c r="EY94"/>
  <c r="ER48"/>
  <c r="HH65"/>
  <c r="FW87"/>
  <c r="GH35"/>
  <c r="FP49"/>
  <c r="FP62"/>
  <c r="HH52"/>
  <c r="GH63"/>
  <c r="GI96"/>
  <c r="FK60"/>
  <c r="HS48"/>
  <c r="FW70"/>
  <c r="FK86"/>
  <c r="EY81"/>
  <c r="BU118"/>
  <c r="FW66"/>
  <c r="EY65"/>
  <c r="HF69"/>
  <c r="GJ96"/>
  <c r="FW117"/>
  <c r="GH119"/>
  <c r="GH127"/>
  <c r="ER34"/>
  <c r="GI60"/>
  <c r="HG106"/>
  <c r="FP160"/>
  <c r="FB189"/>
  <c r="CV195"/>
  <c r="FW80"/>
  <c r="ID87"/>
  <c r="FK110"/>
  <c r="GI113"/>
  <c r="FP123"/>
  <c r="GJ124"/>
  <c r="GI155"/>
  <c r="ER164"/>
  <c r="HF169"/>
  <c r="GI75"/>
  <c r="FP79"/>
  <c r="CS100"/>
  <c r="BU111"/>
  <c r="GK111" s="1"/>
  <c r="GH131"/>
  <c r="GI128"/>
  <c r="GH135"/>
  <c r="GI140"/>
  <c r="IE139"/>
  <c r="FW163"/>
  <c r="FK169"/>
  <c r="GV166"/>
  <c r="HL132"/>
  <c r="HO202"/>
  <c r="FJ67"/>
  <c r="FP63"/>
  <c r="ER65"/>
  <c r="ER63"/>
  <c r="FL65"/>
  <c r="ER93"/>
  <c r="GJ103"/>
  <c r="HL95"/>
  <c r="IF95"/>
  <c r="ER111"/>
  <c r="ER112"/>
  <c r="IF105"/>
  <c r="ER124"/>
  <c r="ER123"/>
  <c r="FK132"/>
  <c r="FJ147"/>
  <c r="FW160"/>
  <c r="CS151"/>
  <c r="IG163" s="1"/>
  <c r="GH161"/>
  <c r="GH157"/>
  <c r="BU168"/>
  <c r="GJ169"/>
  <c r="GI168"/>
  <c r="GH172"/>
  <c r="FJ167"/>
  <c r="FX180"/>
  <c r="FR180"/>
  <c r="FV180"/>
  <c r="GG193"/>
  <c r="FN194"/>
  <c r="GF194"/>
  <c r="EQ190"/>
  <c r="EV192"/>
  <c r="FA196"/>
  <c r="GC197"/>
  <c r="FE194"/>
  <c r="FI191"/>
  <c r="GB202"/>
  <c r="FL202"/>
  <c r="GN12"/>
  <c r="ER69"/>
  <c r="ER72"/>
  <c r="ER74"/>
  <c r="GJ75"/>
  <c r="FL69"/>
  <c r="GJ78"/>
  <c r="FL70"/>
  <c r="FJ75"/>
  <c r="GC186"/>
  <c r="HJ191"/>
  <c r="AW82"/>
  <c r="FM82" s="1"/>
  <c r="AW86"/>
  <c r="AW85"/>
  <c r="GI99"/>
  <c r="FK96"/>
  <c r="FK92"/>
  <c r="FW106"/>
  <c r="FW110"/>
  <c r="EY108"/>
  <c r="EY106"/>
  <c r="FW111"/>
  <c r="FW121"/>
  <c r="DQ111"/>
  <c r="GI150"/>
  <c r="HH145"/>
  <c r="GJ158"/>
  <c r="HG160"/>
  <c r="CE167"/>
  <c r="EZ180"/>
  <c r="EZ178"/>
  <c r="GB184"/>
  <c r="FH184"/>
  <c r="FL176"/>
  <c r="ET185"/>
  <c r="FB179"/>
  <c r="FJ179"/>
  <c r="FQ184"/>
  <c r="ES183"/>
  <c r="FU182"/>
  <c r="EW183"/>
  <c r="FY189"/>
  <c r="FV189"/>
  <c r="GE190"/>
  <c r="EX189"/>
  <c r="FG187"/>
  <c r="FK187"/>
  <c r="GI130"/>
  <c r="GI112"/>
  <c r="BU176"/>
  <c r="FN177"/>
  <c r="GA177"/>
  <c r="GI180"/>
  <c r="FO177"/>
  <c r="GB181"/>
  <c r="FU184"/>
  <c r="GD203"/>
  <c r="EA204"/>
  <c r="FQ205"/>
  <c r="EZ208"/>
  <c r="ER146"/>
  <c r="GH174"/>
  <c r="FO188"/>
  <c r="FB192"/>
  <c r="GB198"/>
  <c r="FE187"/>
  <c r="ER160"/>
  <c r="GI167"/>
  <c r="GZ184"/>
  <c r="HQ190"/>
  <c r="IB191"/>
  <c r="FP164"/>
  <c r="EU207"/>
  <c r="GA212"/>
  <c r="FC208"/>
  <c r="GE207"/>
  <c r="FK209"/>
  <c r="CS207"/>
  <c r="DT206"/>
  <c r="CS152"/>
  <c r="HW178"/>
  <c r="HG183"/>
  <c r="FX206"/>
  <c r="FP128"/>
  <c r="HS160"/>
  <c r="GD180"/>
  <c r="GG184"/>
  <c r="GE187"/>
  <c r="GI204"/>
  <c r="GC208"/>
  <c r="HP209"/>
  <c r="EW210"/>
  <c r="FK154"/>
  <c r="GW170"/>
  <c r="FJ154"/>
  <c r="GE204"/>
  <c r="FY212"/>
  <c r="FW115"/>
  <c r="BU142"/>
  <c r="GK142" s="1"/>
  <c r="DQ144"/>
  <c r="BG174"/>
  <c r="FW174" s="1"/>
  <c r="BU174"/>
  <c r="HT185"/>
  <c r="GG203"/>
  <c r="GW202"/>
  <c r="EO168"/>
  <c r="GF181"/>
  <c r="FY188"/>
  <c r="FR194"/>
  <c r="GT171"/>
  <c r="FY195"/>
  <c r="GG195"/>
  <c r="EP194"/>
  <c r="GJ195"/>
  <c r="FL186"/>
  <c r="EW193"/>
  <c r="FF197"/>
  <c r="IA187"/>
  <c r="EV197"/>
  <c r="FT199"/>
  <c r="FV201"/>
  <c r="GH201"/>
  <c r="HN197"/>
  <c r="FG194"/>
  <c r="FQ188"/>
  <c r="EV208"/>
  <c r="GI197"/>
  <c r="FA181"/>
  <c r="GG208"/>
  <c r="HA179"/>
  <c r="HY179"/>
  <c r="HE179"/>
  <c r="IC179"/>
  <c r="HC180"/>
  <c r="IA180"/>
  <c r="HN188"/>
  <c r="GP188"/>
  <c r="FV196"/>
  <c r="FV208"/>
  <c r="EX195"/>
  <c r="EX207"/>
  <c r="EX187"/>
  <c r="EX199"/>
  <c r="FC186"/>
  <c r="FC198"/>
  <c r="GT190"/>
  <c r="HR190"/>
  <c r="GY191"/>
  <c r="HW203"/>
  <c r="HW191"/>
  <c r="GY192"/>
  <c r="GS192"/>
  <c r="HQ192"/>
  <c r="HY193"/>
  <c r="HA193"/>
  <c r="GM196"/>
  <c r="HK208"/>
  <c r="HK196"/>
  <c r="HM198"/>
  <c r="GO198"/>
  <c r="HK199"/>
  <c r="GM199"/>
  <c r="HP199"/>
  <c r="GR199"/>
  <c r="HU200"/>
  <c r="GW200"/>
  <c r="EP212"/>
  <c r="C216"/>
  <c r="C218" s="1"/>
  <c r="GX212"/>
  <c r="HV212"/>
  <c r="ID212"/>
  <c r="HF212"/>
  <c r="GL178"/>
  <c r="HJ178"/>
  <c r="HB182"/>
  <c r="HZ182"/>
  <c r="GU74"/>
  <c r="HS74"/>
  <c r="GU75"/>
  <c r="HL86"/>
  <c r="GN86"/>
  <c r="GU119"/>
  <c r="HS119"/>
  <c r="IG119"/>
  <c r="HI119"/>
  <c r="ID124"/>
  <c r="HF124"/>
  <c r="HF143"/>
  <c r="ID143"/>
  <c r="DQ141"/>
  <c r="EO141"/>
  <c r="BU152"/>
  <c r="GK152" s="1"/>
  <c r="CS143"/>
  <c r="GN143"/>
  <c r="HL143"/>
  <c r="HH143"/>
  <c r="IF143"/>
  <c r="GN147"/>
  <c r="HL147"/>
  <c r="IG168"/>
  <c r="HI168"/>
  <c r="HJ169"/>
  <c r="GL169"/>
  <c r="GL170"/>
  <c r="HJ170"/>
  <c r="GQ170"/>
  <c r="HO170"/>
  <c r="IA169"/>
  <c r="HC169"/>
  <c r="HC170"/>
  <c r="IA170"/>
  <c r="HG170"/>
  <c r="IE170"/>
  <c r="HK173"/>
  <c r="GM173"/>
  <c r="DQ173"/>
  <c r="EO173"/>
  <c r="CS175"/>
  <c r="GM177"/>
  <c r="HK177"/>
  <c r="GW177"/>
  <c r="HU177"/>
  <c r="HE178"/>
  <c r="IC178"/>
  <c r="GQ179"/>
  <c r="HO179"/>
  <c r="HC178"/>
  <c r="IA178"/>
  <c r="FA174"/>
  <c r="FA186"/>
  <c r="FC177"/>
  <c r="FC189"/>
  <c r="GX189"/>
  <c r="HV189"/>
  <c r="HX190"/>
  <c r="GZ190"/>
  <c r="GZ191"/>
  <c r="IC193"/>
  <c r="HE193"/>
  <c r="FO196"/>
  <c r="FO208"/>
  <c r="GX197"/>
  <c r="HV197"/>
  <c r="GX198"/>
  <c r="HV198"/>
  <c r="GS201"/>
  <c r="HQ201"/>
  <c r="HM206"/>
  <c r="GO206"/>
  <c r="GU208"/>
  <c r="GZ210"/>
  <c r="HX210"/>
  <c r="HH212"/>
  <c r="IF212"/>
  <c r="HM179"/>
  <c r="GO179"/>
  <c r="HO186"/>
  <c r="GQ186"/>
  <c r="GY193"/>
  <c r="HW193"/>
  <c r="CE195"/>
  <c r="GU195" s="1"/>
  <c r="DC193"/>
  <c r="GW207"/>
  <c r="HU207"/>
  <c r="EA209"/>
  <c r="DC209"/>
  <c r="CE211"/>
  <c r="GN62"/>
  <c r="HL62"/>
  <c r="HF127"/>
  <c r="ID127"/>
  <c r="HH152"/>
  <c r="IF152"/>
  <c r="GW171"/>
  <c r="HU171"/>
  <c r="HY172"/>
  <c r="HA172"/>
  <c r="DC177"/>
  <c r="EA177"/>
  <c r="HO182"/>
  <c r="GQ182"/>
  <c r="GX191"/>
  <c r="GX192"/>
  <c r="HV191"/>
  <c r="EO189"/>
  <c r="CS191"/>
  <c r="HI192" s="1"/>
  <c r="HR202"/>
  <c r="GT202"/>
  <c r="GT203"/>
  <c r="GO203"/>
  <c r="HM203"/>
  <c r="HQ204"/>
  <c r="GS204"/>
  <c r="GX210"/>
  <c r="HV210"/>
  <c r="HU211"/>
  <c r="GW211"/>
  <c r="HS121"/>
  <c r="GU121"/>
  <c r="HS133"/>
  <c r="GN154"/>
  <c r="HL154"/>
  <c r="HG166"/>
  <c r="IE166"/>
  <c r="FX198"/>
  <c r="FX210"/>
  <c r="GL195"/>
  <c r="HJ195"/>
  <c r="GQ195"/>
  <c r="HO195"/>
  <c r="CS196"/>
  <c r="DQ194"/>
  <c r="HP198"/>
  <c r="GR198"/>
  <c r="HP210"/>
  <c r="HU197"/>
  <c r="GW197"/>
  <c r="HU209"/>
  <c r="IC198"/>
  <c r="HE198"/>
  <c r="HE199"/>
  <c r="HJ206"/>
  <c r="GL206"/>
  <c r="GQ204"/>
  <c r="HO204"/>
  <c r="HW204"/>
  <c r="GY204"/>
  <c r="HD210"/>
  <c r="IB210"/>
  <c r="HF160"/>
  <c r="ID160"/>
  <c r="HF166"/>
  <c r="ID166"/>
  <c r="HM172"/>
  <c r="GO172"/>
  <c r="EQ174"/>
  <c r="EQ186"/>
  <c r="CV178"/>
  <c r="DT178"/>
  <c r="GM183"/>
  <c r="HK183"/>
  <c r="HU182"/>
  <c r="GW182"/>
  <c r="HE183"/>
  <c r="IC183"/>
  <c r="GR187"/>
  <c r="HP187"/>
  <c r="HK190"/>
  <c r="GM190"/>
  <c r="IC190"/>
  <c r="HE190"/>
  <c r="HE192"/>
  <c r="IC192"/>
  <c r="GS193"/>
  <c r="HQ193"/>
  <c r="HF202"/>
  <c r="ID202"/>
  <c r="GS189"/>
  <c r="HQ189"/>
  <c r="DQ211"/>
  <c r="EO211"/>
  <c r="G216"/>
  <c r="ES212"/>
  <c r="GZ212"/>
  <c r="HX212"/>
  <c r="GG182"/>
  <c r="GG194"/>
  <c r="HI107"/>
  <c r="IG107"/>
  <c r="HG114"/>
  <c r="IE114"/>
  <c r="GU146"/>
  <c r="HS146"/>
  <c r="HI146"/>
  <c r="GL176"/>
  <c r="HJ176"/>
  <c r="GA183"/>
  <c r="GA195"/>
  <c r="GZ178"/>
  <c r="HX178"/>
  <c r="HZ177"/>
  <c r="HB177"/>
  <c r="GP184"/>
  <c r="HN184"/>
  <c r="HG184"/>
  <c r="IE184"/>
  <c r="HE194"/>
  <c r="IC194"/>
  <c r="IB201"/>
  <c r="HD201"/>
  <c r="GM204"/>
  <c r="HK204"/>
  <c r="GM205"/>
  <c r="CE204"/>
  <c r="GU205" s="1"/>
  <c r="DC203"/>
  <c r="EA202"/>
  <c r="DC202"/>
  <c r="HZ208"/>
  <c r="HB208"/>
  <c r="HK210"/>
  <c r="GM210"/>
  <c r="AI210"/>
  <c r="AI212"/>
  <c r="CE212"/>
  <c r="DC210"/>
  <c r="EA210"/>
  <c r="AI211"/>
  <c r="HH154"/>
  <c r="IF154"/>
  <c r="HX174"/>
  <c r="GZ174"/>
  <c r="HK181"/>
  <c r="GM181"/>
  <c r="GC190"/>
  <c r="GC202"/>
  <c r="HQ183"/>
  <c r="HQ195"/>
  <c r="GS183"/>
  <c r="HZ183"/>
  <c r="HB183"/>
  <c r="HN186"/>
  <c r="GP186"/>
  <c r="HW185"/>
  <c r="GY185"/>
  <c r="EY18"/>
  <c r="EY30"/>
  <c r="IE21"/>
  <c r="HG21"/>
  <c r="HG22"/>
  <c r="DQ139"/>
  <c r="CS141"/>
  <c r="IG141" s="1"/>
  <c r="BU150"/>
  <c r="DC174"/>
  <c r="AI176"/>
  <c r="EY176" s="1"/>
  <c r="AI178"/>
  <c r="AI175"/>
  <c r="EY175" s="1"/>
  <c r="AI177"/>
  <c r="EY177" s="1"/>
  <c r="AI174"/>
  <c r="EY174" s="1"/>
  <c r="CE176"/>
  <c r="EA174"/>
  <c r="HE174"/>
  <c r="IC174"/>
  <c r="HQ179"/>
  <c r="GS179"/>
  <c r="HY183"/>
  <c r="HA183"/>
  <c r="FL197"/>
  <c r="FL209"/>
  <c r="HB189"/>
  <c r="HZ189"/>
  <c r="HM193"/>
  <c r="GO193"/>
  <c r="HR194"/>
  <c r="GT194"/>
  <c r="HR206"/>
  <c r="GX193"/>
  <c r="HV193"/>
  <c r="HV205"/>
  <c r="DQ193"/>
  <c r="CS195"/>
  <c r="IF197"/>
  <c r="HH197"/>
  <c r="GY209"/>
  <c r="HW209"/>
  <c r="HS22"/>
  <c r="GU22"/>
  <c r="HL25"/>
  <c r="GN25"/>
  <c r="IE32"/>
  <c r="HG32"/>
  <c r="HL33"/>
  <c r="GN33"/>
  <c r="GN24"/>
  <c r="HL24"/>
  <c r="GN28"/>
  <c r="HL28"/>
  <c r="HG39"/>
  <c r="IE39"/>
  <c r="IE51"/>
  <c r="GU41"/>
  <c r="HS41"/>
  <c r="GU42"/>
  <c r="GU28"/>
  <c r="HS28"/>
  <c r="HS40"/>
  <c r="GU11"/>
  <c r="GU12"/>
  <c r="IE40"/>
  <c r="HG40"/>
  <c r="HL41"/>
  <c r="GN41"/>
  <c r="HG33"/>
  <c r="IE33"/>
  <c r="IE34"/>
  <c r="HG34"/>
  <c r="BU54"/>
  <c r="DQ43"/>
  <c r="CS45"/>
  <c r="AW44"/>
  <c r="AW53"/>
  <c r="BU53"/>
  <c r="HF47"/>
  <c r="HF48"/>
  <c r="HL51"/>
  <c r="GN51"/>
  <c r="HS24"/>
  <c r="GU24"/>
  <c r="HS37"/>
  <c r="GU37"/>
  <c r="IE58"/>
  <c r="HG58"/>
  <c r="HS29"/>
  <c r="GU29"/>
  <c r="HH55"/>
  <c r="HH56"/>
  <c r="FJ58"/>
  <c r="FJ70"/>
  <c r="DQ77"/>
  <c r="EO77"/>
  <c r="CS79"/>
  <c r="BU88"/>
  <c r="GK88" s="1"/>
  <c r="HG47"/>
  <c r="IE47"/>
  <c r="GN48"/>
  <c r="HL48"/>
  <c r="HL60"/>
  <c r="GN60"/>
  <c r="GU76"/>
  <c r="HS76"/>
  <c r="GU78"/>
  <c r="HS78"/>
  <c r="GU79"/>
  <c r="DQ95"/>
  <c r="EO95"/>
  <c r="CS97"/>
  <c r="HI98" s="1"/>
  <c r="BU106"/>
  <c r="HL44"/>
  <c r="GN44"/>
  <c r="HL56"/>
  <c r="HG55"/>
  <c r="IE55"/>
  <c r="DQ55"/>
  <c r="EO55"/>
  <c r="CS57"/>
  <c r="BU66"/>
  <c r="GK66" s="1"/>
  <c r="HG76"/>
  <c r="IE76"/>
  <c r="GU82"/>
  <c r="HS82"/>
  <c r="GU83"/>
  <c r="GU84"/>
  <c r="HS84"/>
  <c r="GU85"/>
  <c r="GU86"/>
  <c r="HS86"/>
  <c r="GU87"/>
  <c r="GU88"/>
  <c r="HS88"/>
  <c r="GU89"/>
  <c r="GU90"/>
  <c r="HS90"/>
  <c r="GU91"/>
  <c r="GU92"/>
  <c r="HS92"/>
  <c r="HH79"/>
  <c r="IF79"/>
  <c r="BU93"/>
  <c r="GK93" s="1"/>
  <c r="DQ82"/>
  <c r="EO82"/>
  <c r="CS84"/>
  <c r="HL43"/>
  <c r="GN43"/>
  <c r="IE50"/>
  <c r="HG50"/>
  <c r="HS52"/>
  <c r="GU52"/>
  <c r="BU62"/>
  <c r="DQ51"/>
  <c r="CS53"/>
  <c r="HF58"/>
  <c r="ID58"/>
  <c r="HG59"/>
  <c r="IE59"/>
  <c r="BU73"/>
  <c r="GK73" s="1"/>
  <c r="CS64"/>
  <c r="DQ62"/>
  <c r="EO62"/>
  <c r="BU87"/>
  <c r="DQ76"/>
  <c r="EO76"/>
  <c r="CS78"/>
  <c r="FL80"/>
  <c r="FL92"/>
  <c r="HG86"/>
  <c r="IE86"/>
  <c r="HG90"/>
  <c r="IE90"/>
  <c r="GU54"/>
  <c r="HS54"/>
  <c r="HF61"/>
  <c r="ID61"/>
  <c r="IE66"/>
  <c r="HG66"/>
  <c r="HF67"/>
  <c r="ID67"/>
  <c r="GU96"/>
  <c r="HS96"/>
  <c r="HS108"/>
  <c r="GU102"/>
  <c r="HS102"/>
  <c r="HS114"/>
  <c r="ID64"/>
  <c r="HF64"/>
  <c r="HH88"/>
  <c r="IF88"/>
  <c r="HG94"/>
  <c r="IE94"/>
  <c r="IE106"/>
  <c r="IF98"/>
  <c r="HH98"/>
  <c r="HH99"/>
  <c r="ID98"/>
  <c r="ID110"/>
  <c r="HF98"/>
  <c r="DQ101"/>
  <c r="EO101"/>
  <c r="BU112"/>
  <c r="CS103"/>
  <c r="HH106"/>
  <c r="IF106"/>
  <c r="DQ108"/>
  <c r="EO108"/>
  <c r="CS110"/>
  <c r="BU119"/>
  <c r="CS109"/>
  <c r="IG121" s="1"/>
  <c r="HH112"/>
  <c r="IF112"/>
  <c r="IF124"/>
  <c r="HG113"/>
  <c r="IE113"/>
  <c r="HF117"/>
  <c r="ID117"/>
  <c r="HG119"/>
  <c r="IE119"/>
  <c r="HG122"/>
  <c r="IE122"/>
  <c r="HG124"/>
  <c r="IE124"/>
  <c r="HF133"/>
  <c r="ID133"/>
  <c r="ID145"/>
  <c r="HH141"/>
  <c r="IF141"/>
  <c r="HF153"/>
  <c r="ID153"/>
  <c r="HB166"/>
  <c r="HZ166"/>
  <c r="CS61"/>
  <c r="DQ59"/>
  <c r="EO59"/>
  <c r="BU70"/>
  <c r="GK70" s="1"/>
  <c r="CS94"/>
  <c r="DQ92"/>
  <c r="BU103"/>
  <c r="EO92"/>
  <c r="GU99"/>
  <c r="HS99"/>
  <c r="GU111"/>
  <c r="HS111"/>
  <c r="HS123"/>
  <c r="FW124"/>
  <c r="FW136"/>
  <c r="GU117"/>
  <c r="HS117"/>
  <c r="DQ118"/>
  <c r="EO118"/>
  <c r="EO130"/>
  <c r="DQ119"/>
  <c r="HZ174"/>
  <c r="HB174"/>
  <c r="GV175"/>
  <c r="HT175"/>
  <c r="GU72"/>
  <c r="HS72"/>
  <c r="GN81"/>
  <c r="HL81"/>
  <c r="HL127"/>
  <c r="HL115"/>
  <c r="GN115"/>
  <c r="HH114"/>
  <c r="IF114"/>
  <c r="IF126"/>
  <c r="IF119"/>
  <c r="HH119"/>
  <c r="HH118"/>
  <c r="IF118"/>
  <c r="HS130"/>
  <c r="GU130"/>
  <c r="BU144"/>
  <c r="GK144" s="1"/>
  <c r="CS135"/>
  <c r="DQ133"/>
  <c r="GU150"/>
  <c r="HS150"/>
  <c r="HG153"/>
  <c r="IE153"/>
  <c r="HF157"/>
  <c r="ID157"/>
  <c r="GN158"/>
  <c r="HL158"/>
  <c r="HK169"/>
  <c r="GM169"/>
  <c r="GM170"/>
  <c r="HT169"/>
  <c r="GV169"/>
  <c r="IB169"/>
  <c r="HD169"/>
  <c r="HD170"/>
  <c r="GP170"/>
  <c r="HN170"/>
  <c r="GP171"/>
  <c r="HT171"/>
  <c r="GV171"/>
  <c r="GY172"/>
  <c r="HW172"/>
  <c r="HG173"/>
  <c r="IE173"/>
  <c r="GO191"/>
  <c r="HM191"/>
  <c r="IC191"/>
  <c r="HE191"/>
  <c r="ID89"/>
  <c r="HF89"/>
  <c r="HF105"/>
  <c r="ID105"/>
  <c r="HF106"/>
  <c r="ID108"/>
  <c r="HF108"/>
  <c r="DQ106"/>
  <c r="EO106"/>
  <c r="CS108"/>
  <c r="DQ107"/>
  <c r="BU117"/>
  <c r="GK117" s="1"/>
  <c r="HL109"/>
  <c r="GN109"/>
  <c r="HH111"/>
  <c r="IF111"/>
  <c r="IF123"/>
  <c r="HH110"/>
  <c r="IF110"/>
  <c r="IF122"/>
  <c r="IE126"/>
  <c r="HG126"/>
  <c r="GI139"/>
  <c r="GI151"/>
  <c r="IE130"/>
  <c r="HG130"/>
  <c r="IE132"/>
  <c r="HG132"/>
  <c r="GU149"/>
  <c r="HS149"/>
  <c r="GU155"/>
  <c r="HS155"/>
  <c r="GU156"/>
  <c r="GU157"/>
  <c r="HS157"/>
  <c r="HK167"/>
  <c r="GM167"/>
  <c r="HP165"/>
  <c r="GR165"/>
  <c r="HT167"/>
  <c r="GV167"/>
  <c r="HX165"/>
  <c r="GZ165"/>
  <c r="IB167"/>
  <c r="HD167"/>
  <c r="HC168"/>
  <c r="IA168"/>
  <c r="HV170"/>
  <c r="GX170"/>
  <c r="HF170"/>
  <c r="ID170"/>
  <c r="GL183"/>
  <c r="HJ183"/>
  <c r="HD183"/>
  <c r="IB183"/>
  <c r="GX184"/>
  <c r="HV184"/>
  <c r="GQ187"/>
  <c r="HO187"/>
  <c r="HH187"/>
  <c r="IF187"/>
  <c r="GN57"/>
  <c r="HL57"/>
  <c r="ER114"/>
  <c r="ER102"/>
  <c r="IF102"/>
  <c r="HH102"/>
  <c r="FP117"/>
  <c r="FP129"/>
  <c r="GN117"/>
  <c r="HL129"/>
  <c r="HL117"/>
  <c r="ER118"/>
  <c r="ER130"/>
  <c r="HH116"/>
  <c r="IF116"/>
  <c r="HG134"/>
  <c r="IE134"/>
  <c r="IE146"/>
  <c r="AW138"/>
  <c r="FM150" s="1"/>
  <c r="AW141"/>
  <c r="FM141" s="1"/>
  <c r="DQ138"/>
  <c r="AW142"/>
  <c r="CS140"/>
  <c r="HI140" s="1"/>
  <c r="AW143"/>
  <c r="AW147"/>
  <c r="AW139"/>
  <c r="AW144"/>
  <c r="AW146"/>
  <c r="BU149"/>
  <c r="AW140"/>
  <c r="FM140" s="1"/>
  <c r="AW149"/>
  <c r="AW145"/>
  <c r="FM145" s="1"/>
  <c r="AW148"/>
  <c r="GU139"/>
  <c r="HS139"/>
  <c r="GN160"/>
  <c r="HL160"/>
  <c r="IB172"/>
  <c r="HD172"/>
  <c r="GT174"/>
  <c r="HR174"/>
  <c r="GZ179"/>
  <c r="HX179"/>
  <c r="HB180"/>
  <c r="HZ180"/>
  <c r="GR185"/>
  <c r="HP185"/>
  <c r="GC193"/>
  <c r="GC205"/>
  <c r="EQ194"/>
  <c r="EQ206"/>
  <c r="HK189"/>
  <c r="GM189"/>
  <c r="HU189"/>
  <c r="GW189"/>
  <c r="FE204"/>
  <c r="FE192"/>
  <c r="HX193"/>
  <c r="HX205"/>
  <c r="GZ193"/>
  <c r="HR196"/>
  <c r="GT196"/>
  <c r="HV196"/>
  <c r="GX196"/>
  <c r="GL199"/>
  <c r="HJ199"/>
  <c r="GY199"/>
  <c r="HW199"/>
  <c r="HW211"/>
  <c r="HC198"/>
  <c r="IA198"/>
  <c r="HX199"/>
  <c r="GZ199"/>
  <c r="HH200"/>
  <c r="IF200"/>
  <c r="HP201"/>
  <c r="GR201"/>
  <c r="HY201"/>
  <c r="HA201"/>
  <c r="IA202"/>
  <c r="HC203"/>
  <c r="HC202"/>
  <c r="FP75"/>
  <c r="FP87"/>
  <c r="IF69"/>
  <c r="HH69"/>
  <c r="DQ172"/>
  <c r="CS174"/>
  <c r="EO172"/>
  <c r="HT189"/>
  <c r="GV189"/>
  <c r="DQ73"/>
  <c r="EO73"/>
  <c r="CS75"/>
  <c r="BU84"/>
  <c r="GU97"/>
  <c r="HS97"/>
  <c r="GU113"/>
  <c r="HS113"/>
  <c r="HS125"/>
  <c r="GU114"/>
  <c r="BU158"/>
  <c r="GK158" s="1"/>
  <c r="EO147"/>
  <c r="DQ148"/>
  <c r="DQ147"/>
  <c r="CS148"/>
  <c r="CS149"/>
  <c r="BU155"/>
  <c r="EP173"/>
  <c r="EP185"/>
  <c r="HJ165"/>
  <c r="GL165"/>
  <c r="EU173"/>
  <c r="EU185"/>
  <c r="HW165"/>
  <c r="GY165"/>
  <c r="IA167"/>
  <c r="HC167"/>
  <c r="HN168"/>
  <c r="GP168"/>
  <c r="DQ175"/>
  <c r="EO175"/>
  <c r="CS177"/>
  <c r="GO177"/>
  <c r="HM177"/>
  <c r="GM179"/>
  <c r="HK179"/>
  <c r="GR179"/>
  <c r="HP179"/>
  <c r="HN181"/>
  <c r="GP181"/>
  <c r="HW181"/>
  <c r="GY181"/>
  <c r="IA182"/>
  <c r="HC182"/>
  <c r="HG180"/>
  <c r="IE180"/>
  <c r="FV209"/>
  <c r="FV197"/>
  <c r="EX197"/>
  <c r="EX209"/>
  <c r="HR188"/>
  <c r="GT188"/>
  <c r="GY188"/>
  <c r="HW188"/>
  <c r="GP190"/>
  <c r="HN190"/>
  <c r="GY190"/>
  <c r="HW190"/>
  <c r="HC190"/>
  <c r="IA190"/>
  <c r="HC191"/>
  <c r="HK193"/>
  <c r="GM193"/>
  <c r="HK205"/>
  <c r="DC191"/>
  <c r="CE193"/>
  <c r="HS205" s="1"/>
  <c r="EA203"/>
  <c r="HK195"/>
  <c r="HK207"/>
  <c r="GM195"/>
  <c r="HP195"/>
  <c r="GR195"/>
  <c r="HP207"/>
  <c r="GW196"/>
  <c r="HU196"/>
  <c r="HA196"/>
  <c r="HY196"/>
  <c r="HE196"/>
  <c r="IC196"/>
  <c r="GL197"/>
  <c r="HJ197"/>
  <c r="HC197"/>
  <c r="IA197"/>
  <c r="HG197"/>
  <c r="IE197"/>
  <c r="GP199"/>
  <c r="HN199"/>
  <c r="HK200"/>
  <c r="GM200"/>
  <c r="HP200"/>
  <c r="HP212"/>
  <c r="GR200"/>
  <c r="AI198"/>
  <c r="AI199"/>
  <c r="DC198"/>
  <c r="FE198"/>
  <c r="FE210"/>
  <c r="HE200"/>
  <c r="IC200"/>
  <c r="EO203"/>
  <c r="CS205"/>
  <c r="DQ203"/>
  <c r="GX182"/>
  <c r="HV182"/>
  <c r="HG102"/>
  <c r="IE102"/>
  <c r="HF142"/>
  <c r="ID142"/>
  <c r="GN144"/>
  <c r="HL144"/>
  <c r="HH148"/>
  <c r="IF148"/>
  <c r="IG167"/>
  <c r="HW169"/>
  <c r="GY169"/>
  <c r="HK172"/>
  <c r="GM172"/>
  <c r="HP173"/>
  <c r="GR173"/>
  <c r="HV175"/>
  <c r="GX175"/>
  <c r="DC176"/>
  <c r="EA176"/>
  <c r="CE178"/>
  <c r="HA178"/>
  <c r="HY178"/>
  <c r="IA183"/>
  <c r="HC183"/>
  <c r="HV185"/>
  <c r="GX185"/>
  <c r="HF190"/>
  <c r="ID190"/>
  <c r="HP191"/>
  <c r="GR191"/>
  <c r="GP193"/>
  <c r="HN193"/>
  <c r="HG208"/>
  <c r="IE208"/>
  <c r="HS207"/>
  <c r="GU207"/>
  <c r="HM208"/>
  <c r="GO208"/>
  <c r="GO209"/>
  <c r="HC211"/>
  <c r="HC212"/>
  <c r="IA211"/>
  <c r="HA212"/>
  <c r="HY212"/>
  <c r="ID187"/>
  <c r="HF187"/>
  <c r="HF189"/>
  <c r="ID189"/>
  <c r="HP190"/>
  <c r="GR190"/>
  <c r="GP195"/>
  <c r="HN195"/>
  <c r="GB199"/>
  <c r="GB211"/>
  <c r="HB209"/>
  <c r="HZ209"/>
  <c r="IF62"/>
  <c r="HH62"/>
  <c r="IF74"/>
  <c r="GN151"/>
  <c r="HL151"/>
  <c r="HG158"/>
  <c r="IE158"/>
  <c r="HG157"/>
  <c r="IE157"/>
  <c r="HN179"/>
  <c r="GP179"/>
  <c r="HR179"/>
  <c r="GT179"/>
  <c r="HT180"/>
  <c r="GV180"/>
  <c r="IF180"/>
  <c r="HH180"/>
  <c r="IF192"/>
  <c r="IB184"/>
  <c r="HD184"/>
  <c r="HY202"/>
  <c r="HA202"/>
  <c r="GW205"/>
  <c r="HU205"/>
  <c r="GN73"/>
  <c r="HL73"/>
  <c r="ID90"/>
  <c r="HF90"/>
  <c r="FJ96"/>
  <c r="FJ108"/>
  <c r="ID92"/>
  <c r="HF92"/>
  <c r="ID104"/>
  <c r="IC168"/>
  <c r="HE168"/>
  <c r="HE169"/>
  <c r="IC169"/>
  <c r="IF172"/>
  <c r="HH172"/>
  <c r="FL173"/>
  <c r="FL185"/>
  <c r="HP180"/>
  <c r="GR180"/>
  <c r="IC180"/>
  <c r="HE180"/>
  <c r="ID183"/>
  <c r="HF183"/>
  <c r="HR185"/>
  <c r="GT185"/>
  <c r="HR197"/>
  <c r="HR186"/>
  <c r="GT186"/>
  <c r="HW194"/>
  <c r="GY194"/>
  <c r="GY195"/>
  <c r="HW195"/>
  <c r="IA194"/>
  <c r="HC194"/>
  <c r="HD196"/>
  <c r="IB208"/>
  <c r="IB196"/>
  <c r="IB195"/>
  <c r="HD195"/>
  <c r="IB207"/>
  <c r="HH194"/>
  <c r="IF194"/>
  <c r="IF206"/>
  <c r="IF195"/>
  <c r="HH195"/>
  <c r="IF207"/>
  <c r="HK197"/>
  <c r="GM197"/>
  <c r="DC196"/>
  <c r="CE198"/>
  <c r="GU198" s="1"/>
  <c r="HU198"/>
  <c r="GW198"/>
  <c r="ES200"/>
  <c r="G215"/>
  <c r="HM205"/>
  <c r="GO205"/>
  <c r="HO205"/>
  <c r="GQ205"/>
  <c r="GY206"/>
  <c r="HW206"/>
  <c r="IA204"/>
  <c r="HC204"/>
  <c r="IC207"/>
  <c r="HE207"/>
  <c r="GW208"/>
  <c r="HU208"/>
  <c r="GW209"/>
  <c r="GQ211"/>
  <c r="HO211"/>
  <c r="HG211"/>
  <c r="IE211"/>
  <c r="HD212"/>
  <c r="IB212"/>
  <c r="HF159"/>
  <c r="ID159"/>
  <c r="FJ172"/>
  <c r="FJ184"/>
  <c r="HM170"/>
  <c r="GO170"/>
  <c r="GX172"/>
  <c r="HV172"/>
  <c r="ID172"/>
  <c r="HF172"/>
  <c r="HU174"/>
  <c r="GW174"/>
  <c r="GW176"/>
  <c r="HU176"/>
  <c r="HY174"/>
  <c r="HA174"/>
  <c r="HY186"/>
  <c r="HA186"/>
  <c r="EU186"/>
  <c r="EU198"/>
  <c r="EA189"/>
  <c r="CE191"/>
  <c r="HU190"/>
  <c r="GW190"/>
  <c r="GW192"/>
  <c r="HU192"/>
  <c r="HN194"/>
  <c r="GP194"/>
  <c r="IB197"/>
  <c r="HD197"/>
  <c r="HF199"/>
  <c r="ID199"/>
  <c r="DQ197"/>
  <c r="CS199"/>
  <c r="HI199" s="1"/>
  <c r="GX202"/>
  <c r="HV202"/>
  <c r="ID200"/>
  <c r="HF200"/>
  <c r="FJ200"/>
  <c r="FJ212"/>
  <c r="HO209"/>
  <c r="GQ209"/>
  <c r="HA209"/>
  <c r="HA210"/>
  <c r="HY209"/>
  <c r="HW207"/>
  <c r="GY207"/>
  <c r="GL208"/>
  <c r="HJ208"/>
  <c r="HV183"/>
  <c r="GX183"/>
  <c r="GU106"/>
  <c r="HS106"/>
  <c r="GU107"/>
  <c r="HS107"/>
  <c r="GU108"/>
  <c r="GU141"/>
  <c r="HS141"/>
  <c r="HS165"/>
  <c r="GU165"/>
  <c r="HJ175"/>
  <c r="GL175"/>
  <c r="GQ177"/>
  <c r="HO177"/>
  <c r="GQ178"/>
  <c r="GY177"/>
  <c r="HW177"/>
  <c r="GY175"/>
  <c r="HW175"/>
  <c r="IA177"/>
  <c r="HC177"/>
  <c r="HG176"/>
  <c r="IE176"/>
  <c r="HG177"/>
  <c r="IE177"/>
  <c r="HT176"/>
  <c r="GV176"/>
  <c r="GZ177"/>
  <c r="HX177"/>
  <c r="CS178"/>
  <c r="DQ176"/>
  <c r="EO176"/>
  <c r="HH177"/>
  <c r="IF177"/>
  <c r="HV178"/>
  <c r="GX178"/>
  <c r="GX179"/>
  <c r="HZ178"/>
  <c r="HB178"/>
  <c r="ID178"/>
  <c r="HF178"/>
  <c r="GY184"/>
  <c r="HW184"/>
  <c r="IA184"/>
  <c r="HC184"/>
  <c r="GW194"/>
  <c r="HU194"/>
  <c r="HA194"/>
  <c r="HY194"/>
  <c r="HA195"/>
  <c r="HT201"/>
  <c r="GV201"/>
  <c r="GV202"/>
  <c r="IF201"/>
  <c r="HH202"/>
  <c r="HH201"/>
  <c r="ID206"/>
  <c r="HF206"/>
  <c r="HK212"/>
  <c r="GM212"/>
  <c r="IF155"/>
  <c r="HH155"/>
  <c r="HU168"/>
  <c r="GW168"/>
  <c r="HA181"/>
  <c r="HY181"/>
  <c r="GY186"/>
  <c r="HW186"/>
  <c r="IA186"/>
  <c r="HC186"/>
  <c r="HQ187"/>
  <c r="GS187"/>
  <c r="GU25"/>
  <c r="HS25"/>
  <c r="FJ139"/>
  <c r="FJ151"/>
  <c r="HZ171"/>
  <c r="HB171"/>
  <c r="HP176"/>
  <c r="GR176"/>
  <c r="EV174"/>
  <c r="EV186"/>
  <c r="HE176"/>
  <c r="IC176"/>
  <c r="FI174"/>
  <c r="FI186"/>
  <c r="HP183"/>
  <c r="GR183"/>
  <c r="GW187"/>
  <c r="HU187"/>
  <c r="GW188"/>
  <c r="HE187"/>
  <c r="IC187"/>
  <c r="HE188"/>
  <c r="EP186"/>
  <c r="EP198"/>
  <c r="HN189"/>
  <c r="HN201"/>
  <c r="GP189"/>
  <c r="CE192"/>
  <c r="GU192" s="1"/>
  <c r="EA190"/>
  <c r="DC190"/>
  <c r="GT195"/>
  <c r="HR207"/>
  <c r="HR195"/>
  <c r="ID194"/>
  <c r="HF194"/>
  <c r="IF198"/>
  <c r="HH198"/>
  <c r="IF210"/>
  <c r="HB197"/>
  <c r="HZ197"/>
  <c r="HJ209"/>
  <c r="GL209"/>
  <c r="GA189"/>
  <c r="ET197"/>
  <c r="FC197"/>
  <c r="FG189"/>
  <c r="FK190"/>
  <c r="FK193"/>
  <c r="GE200"/>
  <c r="FY209"/>
  <c r="FE203"/>
  <c r="GG209"/>
  <c r="GA187"/>
  <c r="HC181"/>
  <c r="ER86"/>
  <c r="GI111"/>
  <c r="EY123"/>
  <c r="ER147"/>
  <c r="FP151"/>
  <c r="FL148"/>
  <c r="GI160"/>
  <c r="FK152"/>
  <c r="FS177"/>
  <c r="GA180"/>
  <c r="FT179"/>
  <c r="HC171"/>
  <c r="GD182"/>
  <c r="GH184"/>
  <c r="HJ182"/>
  <c r="FE183"/>
  <c r="FA185"/>
  <c r="GG186"/>
  <c r="FS199"/>
  <c r="FI205"/>
  <c r="FX211"/>
  <c r="GD184"/>
  <c r="EW190"/>
  <c r="FJ191"/>
  <c r="GD192"/>
  <c r="FY196"/>
  <c r="FN197"/>
  <c r="FR204"/>
  <c r="GJ206"/>
  <c r="FK202"/>
  <c r="GJ70"/>
  <c r="FJ132"/>
  <c r="FJ136"/>
  <c r="FW156"/>
  <c r="ER159"/>
  <c r="ER161"/>
  <c r="FL153"/>
  <c r="FL160"/>
  <c r="FK158"/>
  <c r="FY180"/>
  <c r="FV181"/>
  <c r="FS190"/>
  <c r="GF190"/>
  <c r="FN192"/>
  <c r="FX192"/>
  <c r="GD199"/>
  <c r="GH200"/>
  <c r="GJ200"/>
  <c r="FY211"/>
  <c r="FA205"/>
  <c r="GC210"/>
  <c r="ET207"/>
  <c r="ET208"/>
  <c r="EX203"/>
  <c r="EA205"/>
  <c r="GH90"/>
  <c r="FJ95"/>
  <c r="GH101"/>
  <c r="FJ91"/>
  <c r="FJ101"/>
  <c r="EY120"/>
  <c r="GI172"/>
  <c r="GJ172"/>
  <c r="FQ190"/>
  <c r="FQ195"/>
  <c r="FZ195"/>
  <c r="FN200"/>
  <c r="GA204"/>
  <c r="FC194"/>
  <c r="GE203"/>
  <c r="FY207"/>
  <c r="GC206"/>
  <c r="ES204"/>
  <c r="FU203"/>
  <c r="EW204"/>
  <c r="EW200"/>
  <c r="FS205"/>
  <c r="FK206"/>
  <c r="GI207"/>
  <c r="FD210"/>
  <c r="GH167"/>
  <c r="GH179"/>
  <c r="EQ180"/>
  <c r="FY185"/>
  <c r="FA180"/>
  <c r="FE181"/>
  <c r="FE184"/>
  <c r="ES182"/>
  <c r="FO191"/>
  <c r="FZ193"/>
  <c r="FT194"/>
  <c r="EU190"/>
  <c r="EZ192"/>
  <c r="FH191"/>
  <c r="FH186"/>
  <c r="ES194"/>
  <c r="ES193"/>
  <c r="FV200"/>
  <c r="FY201"/>
  <c r="FR203"/>
  <c r="FQ211"/>
  <c r="FB203"/>
  <c r="FB204"/>
  <c r="FJ202"/>
  <c r="FJ206"/>
  <c r="CE210"/>
  <c r="EY132"/>
  <c r="EY137"/>
  <c r="GH169"/>
  <c r="FZ178"/>
  <c r="FN187"/>
  <c r="GG190"/>
  <c r="FT192"/>
  <c r="ET194"/>
  <c r="EZ195"/>
  <c r="GE199"/>
  <c r="FS204"/>
  <c r="FX205"/>
  <c r="EP206"/>
  <c r="GE206"/>
  <c r="FU207"/>
  <c r="FE208"/>
  <c r="FR210"/>
  <c r="EY154"/>
  <c r="CS142"/>
  <c r="FW152"/>
  <c r="FN186"/>
  <c r="EU182"/>
  <c r="FS184"/>
  <c r="GE179"/>
  <c r="FG180"/>
  <c r="GE184"/>
  <c r="GI181"/>
  <c r="GI183"/>
  <c r="GI184"/>
  <c r="FK176"/>
  <c r="GJ187"/>
  <c r="FV192"/>
  <c r="GI193"/>
  <c r="CS194"/>
  <c r="HI194" s="1"/>
  <c r="FL208"/>
  <c r="HE184"/>
  <c r="GD196"/>
  <c r="GD195"/>
  <c r="GH195"/>
  <c r="GU19"/>
  <c r="EY24"/>
  <c r="FK25"/>
  <c r="FK24"/>
  <c r="EY160"/>
  <c r="EY152"/>
  <c r="EY157"/>
  <c r="GD181"/>
  <c r="FO194"/>
  <c r="EP196"/>
  <c r="EP190"/>
  <c r="FN196"/>
  <c r="FD196"/>
  <c r="FD190"/>
  <c r="GB196"/>
  <c r="FL192"/>
  <c r="EW195"/>
  <c r="FU197"/>
  <c r="FT200"/>
  <c r="GC199"/>
  <c r="GD208"/>
  <c r="GD209"/>
  <c r="GD211"/>
  <c r="FF200"/>
  <c r="FV193"/>
  <c r="EZ204"/>
  <c r="AW212"/>
  <c r="H216" s="1"/>
  <c r="DQ212"/>
  <c r="FL22"/>
  <c r="GH32"/>
  <c r="GJ34"/>
  <c r="FL23"/>
  <c r="GH36"/>
  <c r="EO139"/>
  <c r="CV189"/>
  <c r="BU202"/>
  <c r="BU201"/>
  <c r="BU200"/>
  <c r="DT208"/>
  <c r="AZ189"/>
  <c r="BX189"/>
  <c r="GN189" s="1"/>
  <c r="HG18"/>
  <c r="ER25"/>
  <c r="ER26"/>
  <c r="ER20"/>
  <c r="FL18"/>
  <c r="FK36"/>
  <c r="ER37"/>
  <c r="IF24"/>
  <c r="FW35"/>
  <c r="ER35"/>
  <c r="FP31"/>
  <c r="ER29"/>
  <c r="FW37"/>
  <c r="EY36"/>
  <c r="FW32"/>
  <c r="FW31"/>
  <c r="GI43"/>
  <c r="FK46"/>
  <c r="EY41"/>
  <c r="EY39"/>
  <c r="EY51"/>
  <c r="FW40"/>
  <c r="AW47"/>
  <c r="CS44"/>
  <c r="GI49"/>
  <c r="FW52"/>
  <c r="HH48"/>
  <c r="GI70"/>
  <c r="FW74"/>
  <c r="GI56"/>
  <c r="FJ78"/>
  <c r="FJ88"/>
  <c r="ER50"/>
  <c r="IE52"/>
  <c r="FK65"/>
  <c r="GI76"/>
  <c r="FK70"/>
  <c r="EY84"/>
  <c r="EY100"/>
  <c r="EY90"/>
  <c r="FW49"/>
  <c r="GH41"/>
  <c r="GI55"/>
  <c r="FW59"/>
  <c r="FP53"/>
  <c r="FP60"/>
  <c r="EY71"/>
  <c r="EY70"/>
  <c r="BU86"/>
  <c r="GK86" s="1"/>
  <c r="GH87"/>
  <c r="FK89"/>
  <c r="FJ105"/>
  <c r="GJ74"/>
  <c r="FK88"/>
  <c r="GI92"/>
  <c r="EY60"/>
  <c r="EY63"/>
  <c r="FW65"/>
  <c r="GH73"/>
  <c r="GH77"/>
  <c r="FJ69"/>
  <c r="FJ74"/>
  <c r="GI103"/>
  <c r="GH109"/>
  <c r="GH111"/>
  <c r="FK35"/>
  <c r="FP39"/>
  <c r="FP45"/>
  <c r="ER40"/>
  <c r="FP92"/>
  <c r="FP100"/>
  <c r="FL94"/>
  <c r="FP118"/>
  <c r="GH122"/>
  <c r="EY115"/>
  <c r="EY64"/>
  <c r="EY75"/>
  <c r="GH88"/>
  <c r="ER87"/>
  <c r="ER80"/>
  <c r="GJ89"/>
  <c r="GJ88"/>
  <c r="GJ90"/>
  <c r="GI115"/>
  <c r="FK109"/>
  <c r="FK105"/>
  <c r="GI120"/>
  <c r="FJ114"/>
  <c r="FJ117"/>
  <c r="FJ125"/>
  <c r="FJ121"/>
  <c r="GH143"/>
  <c r="GH144"/>
  <c r="GI161"/>
  <c r="GI157"/>
  <c r="GI165"/>
  <c r="FL170"/>
  <c r="EO107"/>
  <c r="HB188"/>
  <c r="FK71"/>
  <c r="GJ81"/>
  <c r="GH91"/>
  <c r="GH98"/>
  <c r="GH104"/>
  <c r="FJ111"/>
  <c r="GH120"/>
  <c r="GH129"/>
  <c r="GH134"/>
  <c r="FJ131"/>
  <c r="FJ127"/>
  <c r="FW153"/>
  <c r="FK167"/>
  <c r="FP66"/>
  <c r="FP68"/>
  <c r="ER58"/>
  <c r="ER64"/>
  <c r="GJ68"/>
  <c r="FL63"/>
  <c r="FL62"/>
  <c r="FP101"/>
  <c r="FP96"/>
  <c r="FP104"/>
  <c r="GJ98"/>
  <c r="FL101"/>
  <c r="GJ104"/>
  <c r="FP109"/>
  <c r="FP107"/>
  <c r="ER110"/>
  <c r="ER104"/>
  <c r="GJ113"/>
  <c r="FL108"/>
  <c r="HH107"/>
  <c r="GJ126"/>
  <c r="GJ125"/>
  <c r="FL124"/>
  <c r="GI133"/>
  <c r="GI144"/>
  <c r="FW143"/>
  <c r="GH156"/>
  <c r="FJ158"/>
  <c r="GH159"/>
  <c r="FJ164"/>
  <c r="FJ171"/>
  <c r="GJ176"/>
  <c r="GJ174"/>
  <c r="GF188"/>
  <c r="GB194"/>
  <c r="EV191"/>
  <c r="FE189"/>
  <c r="FE188"/>
  <c r="FI196"/>
  <c r="FI190"/>
  <c r="FX202"/>
  <c r="GB203"/>
  <c r="FH202"/>
  <c r="FL198"/>
  <c r="FK201"/>
  <c r="GN9"/>
  <c r="ER77"/>
  <c r="FP73"/>
  <c r="ER73"/>
  <c r="FL77"/>
  <c r="FL75"/>
  <c r="FL165"/>
  <c r="GI82"/>
  <c r="GH84"/>
  <c r="GH80"/>
  <c r="FM78"/>
  <c r="FK101"/>
  <c r="GI102"/>
  <c r="FK94"/>
  <c r="FW104"/>
  <c r="HL98"/>
  <c r="EY112"/>
  <c r="FW112"/>
  <c r="FW108"/>
  <c r="EY113"/>
  <c r="EY107"/>
  <c r="FW118"/>
  <c r="GI127"/>
  <c r="FP155"/>
  <c r="GV170"/>
  <c r="FR184"/>
  <c r="FV178"/>
  <c r="EZ184"/>
  <c r="FD182"/>
  <c r="GF185"/>
  <c r="FH180"/>
  <c r="GJ184"/>
  <c r="ET181"/>
  <c r="EX179"/>
  <c r="FZ186"/>
  <c r="FB183"/>
  <c r="FZ185"/>
  <c r="FF179"/>
  <c r="FJ180"/>
  <c r="FJ183"/>
  <c r="GH185"/>
  <c r="FQ187"/>
  <c r="FU187"/>
  <c r="FV190"/>
  <c r="ET189"/>
  <c r="FG193"/>
  <c r="GI196"/>
  <c r="FK195"/>
  <c r="FU200"/>
  <c r="GG202"/>
  <c r="IC195"/>
  <c r="FV207"/>
  <c r="FO209"/>
  <c r="FT209"/>
  <c r="FA202"/>
  <c r="GY200"/>
  <c r="FW82"/>
  <c r="CS74"/>
  <c r="GI106"/>
  <c r="EY118"/>
  <c r="FW128"/>
  <c r="FW127"/>
  <c r="GH133"/>
  <c r="IG131"/>
  <c r="GH141"/>
  <c r="HH142"/>
  <c r="FP153"/>
  <c r="ER145"/>
  <c r="GJ153"/>
  <c r="GI162"/>
  <c r="FS180"/>
  <c r="FO181"/>
  <c r="FT181"/>
  <c r="GG187"/>
  <c r="EY87"/>
  <c r="EY121"/>
  <c r="GA179"/>
  <c r="GQ180"/>
  <c r="FY182"/>
  <c r="EQ183"/>
  <c r="FT186"/>
  <c r="GZ188"/>
  <c r="GE189"/>
  <c r="FU192"/>
  <c r="GD194"/>
  <c r="FR195"/>
  <c r="EX196"/>
  <c r="GJ198"/>
  <c r="FZ202"/>
  <c r="HP203"/>
  <c r="FL204"/>
  <c r="IC204"/>
  <c r="GG205"/>
  <c r="GF206"/>
  <c r="FG207"/>
  <c r="FU209"/>
  <c r="GI210"/>
  <c r="GJ161"/>
  <c r="AW175"/>
  <c r="FM175" s="1"/>
  <c r="FY186"/>
  <c r="ET191"/>
  <c r="GF193"/>
  <c r="FQ202"/>
  <c r="ET203"/>
  <c r="GB206"/>
  <c r="HM210"/>
  <c r="IA210"/>
  <c r="GI211"/>
  <c r="FF212"/>
  <c r="GH212"/>
  <c r="FZ188"/>
  <c r="HJ190"/>
  <c r="FC206"/>
  <c r="GY210"/>
  <c r="FP69"/>
  <c r="FJ133"/>
  <c r="FJ137"/>
  <c r="FJ128"/>
  <c r="BU156"/>
  <c r="FL155"/>
  <c r="GC180"/>
  <c r="GG180"/>
  <c r="FV183"/>
  <c r="FN189"/>
  <c r="FS191"/>
  <c r="GF191"/>
  <c r="GJ190"/>
  <c r="GM184"/>
  <c r="FZ199"/>
  <c r="GD200"/>
  <c r="GJ201"/>
  <c r="FO210"/>
  <c r="FA207"/>
  <c r="FY210"/>
  <c r="ET209"/>
  <c r="ET205"/>
  <c r="EX208"/>
  <c r="FQ212"/>
  <c r="HN205"/>
  <c r="FJ94"/>
  <c r="FJ92"/>
  <c r="FW129"/>
  <c r="FP162"/>
  <c r="FK171"/>
  <c r="FK173"/>
  <c r="GI175"/>
  <c r="GL171"/>
  <c r="FX177"/>
  <c r="GI194"/>
  <c r="GR188"/>
  <c r="FN201"/>
  <c r="GY196"/>
  <c r="ES206"/>
  <c r="FU204"/>
  <c r="EW206"/>
  <c r="EW201"/>
  <c r="FS211"/>
  <c r="EU205"/>
  <c r="GI206"/>
  <c r="FK208"/>
  <c r="EZ211"/>
  <c r="GJ211"/>
  <c r="HH149"/>
  <c r="GH164"/>
  <c r="GH178"/>
  <c r="GH181"/>
  <c r="FO183"/>
  <c r="EQ182"/>
  <c r="FA178"/>
  <c r="FA182"/>
  <c r="FE185"/>
  <c r="GC183"/>
  <c r="AW177"/>
  <c r="FQ182"/>
  <c r="FO192"/>
  <c r="FY191"/>
  <c r="EU191"/>
  <c r="GV188"/>
  <c r="EZ194"/>
  <c r="EZ188"/>
  <c r="FH195"/>
  <c r="FH192"/>
  <c r="ES195"/>
  <c r="FQ197"/>
  <c r="FB188"/>
  <c r="FB193"/>
  <c r="FJ197"/>
  <c r="GH198"/>
  <c r="EQ195"/>
  <c r="FO199"/>
  <c r="GG199"/>
  <c r="FB206"/>
  <c r="FJ203"/>
  <c r="FJ209"/>
  <c r="EA208"/>
  <c r="EY135"/>
  <c r="FL144"/>
  <c r="GH165"/>
  <c r="GA181"/>
  <c r="IF184"/>
  <c r="FJ187"/>
  <c r="FO190"/>
  <c r="GC191"/>
  <c r="EW196"/>
  <c r="FR197"/>
  <c r="FR199"/>
  <c r="IC203"/>
  <c r="EQ205"/>
  <c r="FN206"/>
  <c r="FN207"/>
  <c r="EW208"/>
  <c r="IC210"/>
  <c r="FV211"/>
  <c r="IB181"/>
  <c r="GX186"/>
  <c r="FV187"/>
  <c r="FE195"/>
  <c r="GA199"/>
  <c r="IF209"/>
  <c r="FK118"/>
  <c r="FK121"/>
  <c r="FK119"/>
  <c r="BU151"/>
  <c r="FW155"/>
  <c r="FN181"/>
  <c r="EP180"/>
  <c r="EU181"/>
  <c r="EU184"/>
  <c r="FS186"/>
  <c r="GA186"/>
  <c r="FC183"/>
  <c r="GE181"/>
  <c r="GE186"/>
  <c r="FK184"/>
  <c r="GI186"/>
  <c r="FK179"/>
  <c r="EZ185"/>
  <c r="FB184"/>
  <c r="HH178"/>
  <c r="GT187"/>
  <c r="EZ206"/>
  <c r="FH205"/>
  <c r="GJ208"/>
  <c r="HN200"/>
  <c r="HU202"/>
  <c r="GJ80"/>
  <c r="GJ82"/>
  <c r="GF183"/>
  <c r="FU190"/>
  <c r="GD190"/>
  <c r="EY21"/>
  <c r="EY25"/>
  <c r="FW29"/>
  <c r="EY26"/>
  <c r="EY20"/>
  <c r="FK29"/>
  <c r="FK28"/>
  <c r="FK26"/>
  <c r="FK20"/>
  <c r="GH150"/>
  <c r="EY159"/>
  <c r="GZ166"/>
  <c r="EV184"/>
  <c r="FI183"/>
  <c r="FI182"/>
  <c r="EW180"/>
  <c r="FO195"/>
  <c r="FD193"/>
  <c r="FD191"/>
  <c r="FD186"/>
  <c r="FL187"/>
  <c r="FL194"/>
  <c r="FL188"/>
  <c r="EW197"/>
  <c r="FF190"/>
  <c r="FF191"/>
  <c r="FF193"/>
  <c r="FT201"/>
  <c r="GC200"/>
  <c r="DQ190"/>
  <c r="GJ207"/>
  <c r="GD207"/>
  <c r="FU211"/>
  <c r="FF205"/>
  <c r="FF204"/>
  <c r="FR200"/>
  <c r="FX179"/>
  <c r="FY203"/>
  <c r="EW212"/>
  <c r="GH209"/>
  <c r="HJ211"/>
  <c r="FM210"/>
  <c r="AW211"/>
  <c r="FM211" s="1"/>
  <c r="GB208"/>
  <c r="GO199"/>
  <c r="FX204"/>
  <c r="GV190"/>
  <c r="DQ7"/>
  <c r="CS9"/>
  <c r="BU18"/>
  <c r="DQ12"/>
  <c r="CS14"/>
  <c r="BU23"/>
  <c r="DQ16"/>
  <c r="CS18"/>
  <c r="BU27"/>
  <c r="DQ23"/>
  <c r="EO23"/>
  <c r="CS25"/>
  <c r="BU34"/>
  <c r="DQ27"/>
  <c r="EO27"/>
  <c r="CS29"/>
  <c r="BU38"/>
  <c r="AW30"/>
  <c r="DQ30"/>
  <c r="EO30"/>
  <c r="AW31"/>
  <c r="AW32"/>
  <c r="CS32"/>
  <c r="AW33"/>
  <c r="AW34"/>
  <c r="AW35"/>
  <c r="AW36"/>
  <c r="AW37"/>
  <c r="AW38"/>
  <c r="AW39"/>
  <c r="AW40"/>
  <c r="AW41"/>
  <c r="BU41"/>
  <c r="EO42"/>
  <c r="DQ32"/>
  <c r="EO32"/>
  <c r="CS34"/>
  <c r="BU43"/>
  <c r="EO44"/>
  <c r="DQ34"/>
  <c r="EO34"/>
  <c r="CS36"/>
  <c r="BU45"/>
  <c r="EO46"/>
  <c r="DQ36"/>
  <c r="EO36"/>
  <c r="CS38"/>
  <c r="BU47"/>
  <c r="EO48"/>
  <c r="DQ9"/>
  <c r="CS11"/>
  <c r="BU20"/>
  <c r="HF12"/>
  <c r="HF11"/>
  <c r="DQ13"/>
  <c r="CS15"/>
  <c r="BU24"/>
  <c r="HH14"/>
  <c r="HH13"/>
  <c r="HF16"/>
  <c r="HF15"/>
  <c r="DQ17"/>
  <c r="CS19"/>
  <c r="BU28"/>
  <c r="DQ19"/>
  <c r="EO19"/>
  <c r="CS21"/>
  <c r="BU30"/>
  <c r="GK30" s="1"/>
  <c r="ID21"/>
  <c r="HF22"/>
  <c r="HF21"/>
  <c r="DQ22"/>
  <c r="EO22"/>
  <c r="CS24"/>
  <c r="BU33"/>
  <c r="IF23"/>
  <c r="HH24"/>
  <c r="HH23"/>
  <c r="ID25"/>
  <c r="HF26"/>
  <c r="HF25"/>
  <c r="DQ26"/>
  <c r="EO26"/>
  <c r="CS28"/>
  <c r="BU37"/>
  <c r="IF27"/>
  <c r="HH28"/>
  <c r="HH27"/>
  <c r="HF29"/>
  <c r="ID29"/>
  <c r="HF30"/>
  <c r="ID30"/>
  <c r="FJ31"/>
  <c r="FJ43"/>
  <c r="HF31"/>
  <c r="ID31"/>
  <c r="FJ32"/>
  <c r="FJ44"/>
  <c r="HF32"/>
  <c r="ID32"/>
  <c r="ID44"/>
  <c r="FJ33"/>
  <c r="FJ45"/>
  <c r="HF33"/>
  <c r="ID33"/>
  <c r="ID45"/>
  <c r="FJ34"/>
  <c r="FJ46"/>
  <c r="HF34"/>
  <c r="ID34"/>
  <c r="ID46"/>
  <c r="FJ35"/>
  <c r="FJ47"/>
  <c r="HF35"/>
  <c r="ID35"/>
  <c r="ID47"/>
  <c r="FJ36"/>
  <c r="FJ48"/>
  <c r="ID36"/>
  <c r="HF36"/>
  <c r="ID48"/>
  <c r="FJ37"/>
  <c r="FJ49"/>
  <c r="ID37"/>
  <c r="HF37"/>
  <c r="ID49"/>
  <c r="FJ38"/>
  <c r="FJ50"/>
  <c r="ID38"/>
  <c r="HF38"/>
  <c r="ID50"/>
  <c r="FJ39"/>
  <c r="FJ51"/>
  <c r="DQ39"/>
  <c r="EO39"/>
  <c r="CS41"/>
  <c r="BU50"/>
  <c r="EO51"/>
  <c r="DQ41"/>
  <c r="EO41"/>
  <c r="DQ42"/>
  <c r="CS43"/>
  <c r="BU52"/>
  <c r="EO53"/>
  <c r="DQ37"/>
  <c r="EO37"/>
  <c r="CS39"/>
  <c r="BU48"/>
  <c r="EO49"/>
  <c r="DQ38"/>
  <c r="EO38"/>
  <c r="CS40"/>
  <c r="BU49"/>
  <c r="EO50"/>
  <c r="FJ40"/>
  <c r="FJ52"/>
  <c r="HH40"/>
  <c r="IF40"/>
  <c r="IF52"/>
  <c r="FL41"/>
  <c r="FL53"/>
  <c r="HH41"/>
  <c r="IF41"/>
  <c r="IF53"/>
  <c r="GJ42"/>
  <c r="GJ54"/>
  <c r="HH42"/>
  <c r="IF42"/>
  <c r="IF54"/>
  <c r="GJ43"/>
  <c r="GJ55"/>
  <c r="HH43"/>
  <c r="IF43"/>
  <c r="HH44"/>
  <c r="IF55"/>
  <c r="GJ44"/>
  <c r="GJ56"/>
  <c r="GJ45"/>
  <c r="GJ57"/>
  <c r="GJ46"/>
  <c r="GJ58"/>
  <c r="GJ47"/>
  <c r="GJ59"/>
  <c r="GJ48"/>
  <c r="GJ60"/>
  <c r="GJ49"/>
  <c r="GJ61"/>
  <c r="DC180"/>
  <c r="EA180"/>
  <c r="CE182"/>
  <c r="BG191"/>
  <c r="EA192"/>
  <c r="DC182"/>
  <c r="EA182"/>
  <c r="CE184"/>
  <c r="BG193"/>
  <c r="EA194"/>
  <c r="DC184"/>
  <c r="EA184"/>
  <c r="CE186"/>
  <c r="BG195"/>
  <c r="FW207" s="1"/>
  <c r="EA196"/>
  <c r="AI186"/>
  <c r="DC186"/>
  <c r="EA186"/>
  <c r="AI187"/>
  <c r="AI188"/>
  <c r="EY200" s="1"/>
  <c r="CE188"/>
  <c r="HS200" s="1"/>
  <c r="AI189"/>
  <c r="EY189" s="1"/>
  <c r="AI190"/>
  <c r="AI191"/>
  <c r="AI192"/>
  <c r="AI193"/>
  <c r="EY205" s="1"/>
  <c r="AI194"/>
  <c r="AI195"/>
  <c r="AI196"/>
  <c r="AI197"/>
  <c r="EY209" s="1"/>
  <c r="BG197"/>
  <c r="EA198"/>
  <c r="DC188"/>
  <c r="EA188"/>
  <c r="DC189"/>
  <c r="CE190"/>
  <c r="BG199"/>
  <c r="FW211" s="1"/>
  <c r="FJ189"/>
  <c r="FJ201"/>
  <c r="FZ189"/>
  <c r="FZ201"/>
  <c r="GD189"/>
  <c r="GD201"/>
  <c r="HI121"/>
  <c r="HI123"/>
  <c r="IG123"/>
  <c r="IG135"/>
  <c r="IG137"/>
  <c r="IG127"/>
  <c r="GK149"/>
  <c r="FM132"/>
  <c r="FM144"/>
  <c r="IG128"/>
  <c r="FM139"/>
  <c r="HI129"/>
  <c r="GK139"/>
  <c r="GK151"/>
  <c r="HL167"/>
  <c r="GN165"/>
  <c r="HL165"/>
  <c r="GN169"/>
  <c r="HL169"/>
  <c r="GN173"/>
  <c r="HL173"/>
  <c r="GN178"/>
  <c r="DQ180"/>
  <c r="EO180"/>
  <c r="CS182"/>
  <c r="BU191"/>
  <c r="GK203" s="1"/>
  <c r="EO192"/>
  <c r="DQ182"/>
  <c r="EO182"/>
  <c r="CS184"/>
  <c r="BU193"/>
  <c r="EO194"/>
  <c r="DQ184"/>
  <c r="EO184"/>
  <c r="CS186"/>
  <c r="BU195"/>
  <c r="EO196"/>
  <c r="AW186"/>
  <c r="DQ186"/>
  <c r="EO186"/>
  <c r="AW187"/>
  <c r="AW188"/>
  <c r="FM188" s="1"/>
  <c r="CS188"/>
  <c r="AW189"/>
  <c r="FM201" s="1"/>
  <c r="AW190"/>
  <c r="FM190" s="1"/>
  <c r="AW191"/>
  <c r="AW192"/>
  <c r="FM204" s="1"/>
  <c r="AW193"/>
  <c r="AW194"/>
  <c r="FM206" s="1"/>
  <c r="AW195"/>
  <c r="AW196"/>
  <c r="AW197"/>
  <c r="BU197"/>
  <c r="EO198"/>
  <c r="DQ188"/>
  <c r="EO188"/>
  <c r="DQ189"/>
  <c r="CS190"/>
  <c r="BU199"/>
  <c r="GN191"/>
  <c r="HL191"/>
  <c r="HL193"/>
  <c r="HL197"/>
  <c r="GN201"/>
  <c r="HL201"/>
  <c r="H215"/>
  <c r="FM200"/>
  <c r="GN203"/>
  <c r="HL203"/>
  <c r="GN204"/>
  <c r="GN205"/>
  <c r="GN206"/>
  <c r="GN207"/>
  <c r="HL207"/>
  <c r="GN208"/>
  <c r="HL208"/>
  <c r="GN209"/>
  <c r="HL209"/>
  <c r="GN210"/>
  <c r="F216"/>
  <c r="GN180"/>
  <c r="GN188"/>
  <c r="HL188"/>
  <c r="GN202"/>
  <c r="HL202"/>
  <c r="GU202"/>
  <c r="HS202"/>
  <c r="GU203"/>
  <c r="FW212"/>
  <c r="ID20"/>
  <c r="HF39"/>
  <c r="FM205"/>
  <c r="FM203"/>
  <c r="EO200"/>
  <c r="ER210"/>
  <c r="FP190"/>
  <c r="ER184"/>
  <c r="ER180"/>
  <c r="FP192"/>
  <c r="FP193"/>
  <c r="FP195"/>
  <c r="ER190"/>
  <c r="ER187"/>
  <c r="FW209"/>
  <c r="EY202"/>
  <c r="AW6"/>
  <c r="AW7"/>
  <c r="AW8"/>
  <c r="CS8"/>
  <c r="AW9"/>
  <c r="AW10"/>
  <c r="AW11"/>
  <c r="AW12"/>
  <c r="AW13"/>
  <c r="AW14"/>
  <c r="AW15"/>
  <c r="AW16"/>
  <c r="AW17"/>
  <c r="BU17"/>
  <c r="DQ10"/>
  <c r="CS12"/>
  <c r="HI12" s="1"/>
  <c r="BU21"/>
  <c r="DQ14"/>
  <c r="CS16"/>
  <c r="BU25"/>
  <c r="DQ21"/>
  <c r="EO21"/>
  <c r="CS23"/>
  <c r="BU32"/>
  <c r="GK32" s="1"/>
  <c r="DQ25"/>
  <c r="EO25"/>
  <c r="CS27"/>
  <c r="BU36"/>
  <c r="DQ29"/>
  <c r="EO29"/>
  <c r="CS31"/>
  <c r="BU40"/>
  <c r="GK40" s="1"/>
  <c r="DQ31"/>
  <c r="EO31"/>
  <c r="CS33"/>
  <c r="BU42"/>
  <c r="EO43"/>
  <c r="DQ33"/>
  <c r="EO33"/>
  <c r="CS35"/>
  <c r="BU44"/>
  <c r="EO45"/>
  <c r="DQ35"/>
  <c r="EO35"/>
  <c r="CS37"/>
  <c r="BU46"/>
  <c r="EO47"/>
  <c r="DQ8"/>
  <c r="CS10"/>
  <c r="BU19"/>
  <c r="DQ11"/>
  <c r="CS13"/>
  <c r="HI13" s="1"/>
  <c r="BU22"/>
  <c r="HH12"/>
  <c r="HH11"/>
  <c r="HF14"/>
  <c r="HF13"/>
  <c r="DQ15"/>
  <c r="CS17"/>
  <c r="HI17" s="1"/>
  <c r="BU26"/>
  <c r="HH16"/>
  <c r="HH15"/>
  <c r="AW18"/>
  <c r="FM18" s="1"/>
  <c r="DQ18"/>
  <c r="EO18"/>
  <c r="AW19"/>
  <c r="FM19" s="1"/>
  <c r="AW20"/>
  <c r="FM20" s="1"/>
  <c r="CS20"/>
  <c r="AW21"/>
  <c r="FM21" s="1"/>
  <c r="AW22"/>
  <c r="FM22" s="1"/>
  <c r="AW23"/>
  <c r="FM23" s="1"/>
  <c r="AW24"/>
  <c r="FM24" s="1"/>
  <c r="AW25"/>
  <c r="FM25" s="1"/>
  <c r="AW26"/>
  <c r="FM26" s="1"/>
  <c r="AW27"/>
  <c r="FM27" s="1"/>
  <c r="AW28"/>
  <c r="FM28" s="1"/>
  <c r="AW29"/>
  <c r="FM29" s="1"/>
  <c r="BU29"/>
  <c r="GK29" s="1"/>
  <c r="DQ20"/>
  <c r="EO20"/>
  <c r="CS22"/>
  <c r="BU31"/>
  <c r="GK31" s="1"/>
  <c r="IF21"/>
  <c r="HH22"/>
  <c r="HH21"/>
  <c r="ID23"/>
  <c r="HF24"/>
  <c r="HF23"/>
  <c r="DQ24"/>
  <c r="EO24"/>
  <c r="CS26"/>
  <c r="BU35"/>
  <c r="GK35" s="1"/>
  <c r="IF25"/>
  <c r="HH26"/>
  <c r="HH25"/>
  <c r="ID27"/>
  <c r="HF28"/>
  <c r="HF27"/>
  <c r="DQ28"/>
  <c r="EO28"/>
  <c r="CS30"/>
  <c r="BU39"/>
  <c r="HH29"/>
  <c r="IF29"/>
  <c r="HH30"/>
  <c r="IF30"/>
  <c r="FL31"/>
  <c r="FL43"/>
  <c r="HH31"/>
  <c r="IF31"/>
  <c r="FL32"/>
  <c r="FL44"/>
  <c r="HH32"/>
  <c r="IF32"/>
  <c r="IF44"/>
  <c r="FL33"/>
  <c r="FL45"/>
  <c r="HH33"/>
  <c r="IF33"/>
  <c r="IF45"/>
  <c r="FL34"/>
  <c r="FL46"/>
  <c r="HH34"/>
  <c r="IF34"/>
  <c r="IF46"/>
  <c r="FL35"/>
  <c r="FL47"/>
  <c r="HH35"/>
  <c r="IF35"/>
  <c r="IF47"/>
  <c r="FL36"/>
  <c r="FL48"/>
  <c r="IF36"/>
  <c r="HH36"/>
  <c r="IF48"/>
  <c r="FL37"/>
  <c r="FL49"/>
  <c r="IF37"/>
  <c r="HH37"/>
  <c r="IF49"/>
  <c r="FL38"/>
  <c r="FL50"/>
  <c r="IF38"/>
  <c r="HH38"/>
  <c r="IF50"/>
  <c r="FL39"/>
  <c r="FL51"/>
  <c r="DQ40"/>
  <c r="EO40"/>
  <c r="CS42"/>
  <c r="BU51"/>
  <c r="EO52"/>
  <c r="HH39"/>
  <c r="IF39"/>
  <c r="IF51"/>
  <c r="FL40"/>
  <c r="FL52"/>
  <c r="FJ41"/>
  <c r="FJ53"/>
  <c r="HF41"/>
  <c r="ID41"/>
  <c r="ID53"/>
  <c r="GH42"/>
  <c r="GH54"/>
  <c r="HF42"/>
  <c r="ID42"/>
  <c r="ID54"/>
  <c r="GH43"/>
  <c r="GH55"/>
  <c r="HF43"/>
  <c r="ID43"/>
  <c r="HF44"/>
  <c r="ID55"/>
  <c r="GH44"/>
  <c r="GH56"/>
  <c r="GH45"/>
  <c r="GH57"/>
  <c r="GH46"/>
  <c r="GH58"/>
  <c r="GH47"/>
  <c r="GH59"/>
  <c r="GH48"/>
  <c r="GH60"/>
  <c r="GH49"/>
  <c r="GH61"/>
  <c r="AI179"/>
  <c r="BG179"/>
  <c r="FW179" s="1"/>
  <c r="CE179"/>
  <c r="DC179"/>
  <c r="EA179"/>
  <c r="AI180"/>
  <c r="EY180" s="1"/>
  <c r="BG180"/>
  <c r="CE180"/>
  <c r="AI181"/>
  <c r="BG181"/>
  <c r="FW181" s="1"/>
  <c r="CE181"/>
  <c r="AI182"/>
  <c r="BG182"/>
  <c r="AI183"/>
  <c r="EY183" s="1"/>
  <c r="BG183"/>
  <c r="FW183" s="1"/>
  <c r="AI184"/>
  <c r="BG184"/>
  <c r="FW184" s="1"/>
  <c r="AI185"/>
  <c r="EY185" s="1"/>
  <c r="BG185"/>
  <c r="FW185" s="1"/>
  <c r="BG186"/>
  <c r="BG187"/>
  <c r="BG188"/>
  <c r="FW188" s="1"/>
  <c r="BG189"/>
  <c r="FW189" s="1"/>
  <c r="BG190"/>
  <c r="EA191"/>
  <c r="DC181"/>
  <c r="EA181"/>
  <c r="CE183"/>
  <c r="BG192"/>
  <c r="EA193"/>
  <c r="DC183"/>
  <c r="EA183"/>
  <c r="CE185"/>
  <c r="BG194"/>
  <c r="FW194" s="1"/>
  <c r="EA195"/>
  <c r="DC185"/>
  <c r="EA185"/>
  <c r="CE187"/>
  <c r="BG196"/>
  <c r="FW196" s="1"/>
  <c r="EA197"/>
  <c r="DC187"/>
  <c r="EA187"/>
  <c r="CE189"/>
  <c r="BG198"/>
  <c r="FW198" s="1"/>
  <c r="EA199"/>
  <c r="FX189"/>
  <c r="FX201"/>
  <c r="GB189"/>
  <c r="GB201"/>
  <c r="GF189"/>
  <c r="GF201"/>
  <c r="GK129"/>
  <c r="GK141"/>
  <c r="HI122"/>
  <c r="IG134"/>
  <c r="HI120"/>
  <c r="IG120"/>
  <c r="IG132"/>
  <c r="GK132"/>
  <c r="IG136"/>
  <c r="IG126"/>
  <c r="IG138"/>
  <c r="FM137"/>
  <c r="FM149"/>
  <c r="FM133"/>
  <c r="FM129"/>
  <c r="FM126"/>
  <c r="FM138"/>
  <c r="GK150"/>
  <c r="HI130"/>
  <c r="IG130"/>
  <c r="HI131"/>
  <c r="GN170"/>
  <c r="HL170"/>
  <c r="HL172"/>
  <c r="GN176"/>
  <c r="HL176"/>
  <c r="GN177"/>
  <c r="AW179"/>
  <c r="FM179" s="1"/>
  <c r="BU179"/>
  <c r="GK179" s="1"/>
  <c r="CS179"/>
  <c r="DQ179"/>
  <c r="EO179"/>
  <c r="AW180"/>
  <c r="BU180"/>
  <c r="CS180"/>
  <c r="AW181"/>
  <c r="FM181" s="1"/>
  <c r="BU181"/>
  <c r="GK181" s="1"/>
  <c r="CS181"/>
  <c r="AW182"/>
  <c r="BU182"/>
  <c r="GK182" s="1"/>
  <c r="AW183"/>
  <c r="FM183" s="1"/>
  <c r="BU183"/>
  <c r="GK183" s="1"/>
  <c r="AW184"/>
  <c r="BU184"/>
  <c r="GK184" s="1"/>
  <c r="AW185"/>
  <c r="BU185"/>
  <c r="GK185" s="1"/>
  <c r="BU186"/>
  <c r="BU187"/>
  <c r="BU188"/>
  <c r="BU189"/>
  <c r="GK189" s="1"/>
  <c r="BU190"/>
  <c r="GK190" s="1"/>
  <c r="EO191"/>
  <c r="DQ181"/>
  <c r="EO181"/>
  <c r="CS183"/>
  <c r="BU192"/>
  <c r="EO193"/>
  <c r="DQ183"/>
  <c r="EO183"/>
  <c r="CS185"/>
  <c r="BU194"/>
  <c r="EO195"/>
  <c r="DQ185"/>
  <c r="EO185"/>
  <c r="CS187"/>
  <c r="BU196"/>
  <c r="EO197"/>
  <c r="DQ187"/>
  <c r="EO187"/>
  <c r="CS189"/>
  <c r="BU198"/>
  <c r="GK198" s="1"/>
  <c r="EO199"/>
  <c r="HL200"/>
  <c r="IG202"/>
  <c r="HI203"/>
  <c r="IG209"/>
  <c r="GN211"/>
  <c r="GN212"/>
  <c r="HL212"/>
  <c r="GN181"/>
  <c r="HL181"/>
  <c r="GN179"/>
  <c r="HL179"/>
  <c r="HL182"/>
  <c r="HL184"/>
  <c r="HL186"/>
  <c r="HL189"/>
  <c r="GN190"/>
  <c r="HS212"/>
  <c r="EY212"/>
  <c r="IF20"/>
  <c r="ID39"/>
  <c r="FP177"/>
  <c r="GK210"/>
  <c r="GK205"/>
  <c r="GK200"/>
  <c r="FM209"/>
  <c r="FP212"/>
  <c r="GK212"/>
  <c r="FP187"/>
  <c r="FP185"/>
  <c r="FP183"/>
  <c r="FP182"/>
  <c r="ER181"/>
  <c r="FP180"/>
  <c r="ER179"/>
  <c r="ER197"/>
  <c r="ER193"/>
  <c r="ER191"/>
  <c r="ER188"/>
  <c r="ER186"/>
  <c r="EY207"/>
  <c r="EY204"/>
  <c r="FW202"/>
  <c r="EA200"/>
  <c r="FW210"/>
  <c r="FM157" l="1"/>
  <c r="FM111"/>
  <c r="FM110"/>
  <c r="FM104"/>
  <c r="GK104"/>
  <c r="GK94"/>
  <c r="FM184"/>
  <c r="GN172"/>
  <c r="FW186"/>
  <c r="EY184"/>
  <c r="EY182"/>
  <c r="HL205"/>
  <c r="GN198"/>
  <c r="HL195"/>
  <c r="GN192"/>
  <c r="GN171"/>
  <c r="HI128"/>
  <c r="FP201"/>
  <c r="HI142"/>
  <c r="GU212"/>
  <c r="GK174"/>
  <c r="GK176"/>
  <c r="FM85"/>
  <c r="GK168"/>
  <c r="FM207"/>
  <c r="GN195"/>
  <c r="FM148"/>
  <c r="FM147"/>
  <c r="FM159"/>
  <c r="HI52"/>
  <c r="FM212"/>
  <c r="FP178"/>
  <c r="GK131"/>
  <c r="GN186"/>
  <c r="FW178"/>
  <c r="FM146"/>
  <c r="GK143"/>
  <c r="GK99"/>
  <c r="GK95"/>
  <c r="GK107"/>
  <c r="FM65"/>
  <c r="FP211"/>
  <c r="GK172"/>
  <c r="FM173"/>
  <c r="IG129"/>
  <c r="HL183"/>
  <c r="GK153"/>
  <c r="HI136"/>
  <c r="GU197"/>
  <c r="HI138"/>
  <c r="EY208"/>
  <c r="FM84"/>
  <c r="FM105"/>
  <c r="FM208"/>
  <c r="FW201"/>
  <c r="FP209"/>
  <c r="ER189"/>
  <c r="HL211"/>
  <c r="GK192"/>
  <c r="GK187"/>
  <c r="GN166"/>
  <c r="FP179"/>
  <c r="FP188"/>
  <c r="H218"/>
  <c r="GN199"/>
  <c r="HL192"/>
  <c r="FM136"/>
  <c r="GK133"/>
  <c r="IG133"/>
  <c r="EY190"/>
  <c r="GK156"/>
  <c r="FM142"/>
  <c r="ER206"/>
  <c r="FM143"/>
  <c r="GK124"/>
  <c r="FM70"/>
  <c r="GK67"/>
  <c r="FM64"/>
  <c r="FM61"/>
  <c r="FM163"/>
  <c r="GK126"/>
  <c r="GK105"/>
  <c r="GK76"/>
  <c r="GK110"/>
  <c r="FM100"/>
  <c r="FM94"/>
  <c r="GK101"/>
  <c r="FM95"/>
  <c r="HI209"/>
  <c r="HI193"/>
  <c r="HI210"/>
  <c r="GN200"/>
  <c r="HI16"/>
  <c r="ER185"/>
  <c r="FM189"/>
  <c r="HI19"/>
  <c r="GK84"/>
  <c r="EY210"/>
  <c r="FW205"/>
  <c r="GK211"/>
  <c r="FM71"/>
  <c r="FM62"/>
  <c r="GK165"/>
  <c r="GK130"/>
  <c r="IG74"/>
  <c r="HI74"/>
  <c r="HI148"/>
  <c r="IG148"/>
  <c r="HI110"/>
  <c r="IG110"/>
  <c r="HI143"/>
  <c r="IG143"/>
  <c r="IG204"/>
  <c r="HI204"/>
  <c r="HI72"/>
  <c r="IG72"/>
  <c r="GU173"/>
  <c r="HS173"/>
  <c r="HI90"/>
  <c r="IG90"/>
  <c r="HI67"/>
  <c r="IG67"/>
  <c r="HI101"/>
  <c r="IG101"/>
  <c r="HI159"/>
  <c r="IG159"/>
  <c r="IG166"/>
  <c r="HI166"/>
  <c r="HI89"/>
  <c r="IG89"/>
  <c r="HI85"/>
  <c r="IG85"/>
  <c r="HI62"/>
  <c r="IG62"/>
  <c r="GU210"/>
  <c r="HS210"/>
  <c r="HI177"/>
  <c r="IG177"/>
  <c r="HI149"/>
  <c r="IG149"/>
  <c r="IG94"/>
  <c r="HI94"/>
  <c r="HI175"/>
  <c r="IG175"/>
  <c r="HI173"/>
  <c r="IG173"/>
  <c r="HI118"/>
  <c r="IG118"/>
  <c r="IG172"/>
  <c r="HI172"/>
  <c r="GU178"/>
  <c r="HS178"/>
  <c r="HI205"/>
  <c r="IG205"/>
  <c r="HI174"/>
  <c r="IG174"/>
  <c r="HI109"/>
  <c r="IG109"/>
  <c r="HI78"/>
  <c r="IG78"/>
  <c r="HI97"/>
  <c r="IG97"/>
  <c r="GU176"/>
  <c r="HS176"/>
  <c r="HI152"/>
  <c r="IG152"/>
  <c r="GU172"/>
  <c r="HS172"/>
  <c r="IG102"/>
  <c r="HI102"/>
  <c r="HI144"/>
  <c r="IG144"/>
  <c r="IG161"/>
  <c r="HI161"/>
  <c r="HS175"/>
  <c r="GU175"/>
  <c r="HI112"/>
  <c r="IG112"/>
  <c r="HI158"/>
  <c r="IG158"/>
  <c r="HI116"/>
  <c r="IG116"/>
  <c r="HI58"/>
  <c r="IG58"/>
  <c r="HI71"/>
  <c r="IG71"/>
  <c r="HI164"/>
  <c r="IG164"/>
  <c r="HI83"/>
  <c r="IG83"/>
  <c r="HI73"/>
  <c r="IG73"/>
  <c r="IG59"/>
  <c r="HI59"/>
  <c r="HI155"/>
  <c r="IG155"/>
  <c r="HI160"/>
  <c r="IG160"/>
  <c r="IG206"/>
  <c r="HI206"/>
  <c r="HI145"/>
  <c r="IG145"/>
  <c r="IG105"/>
  <c r="HI105"/>
  <c r="HI87"/>
  <c r="IG87"/>
  <c r="HI69"/>
  <c r="IG69"/>
  <c r="GU194"/>
  <c r="HS206"/>
  <c r="HI114"/>
  <c r="IG114"/>
  <c r="HI63"/>
  <c r="IG63"/>
  <c r="HI49"/>
  <c r="GK204"/>
  <c r="GN185"/>
  <c r="GN183"/>
  <c r="IG210"/>
  <c r="GK194"/>
  <c r="FM185"/>
  <c r="HL166"/>
  <c r="EY201"/>
  <c r="ER183"/>
  <c r="ER200"/>
  <c r="IG139"/>
  <c r="GK119"/>
  <c r="IG146"/>
  <c r="FM116"/>
  <c r="GK68"/>
  <c r="FM156"/>
  <c r="FM112"/>
  <c r="FP184"/>
  <c r="HL187"/>
  <c r="IG208"/>
  <c r="HI201"/>
  <c r="GK196"/>
  <c r="GK180"/>
  <c r="GN174"/>
  <c r="GK138"/>
  <c r="FM128"/>
  <c r="FM131"/>
  <c r="FM135"/>
  <c r="GK136"/>
  <c r="HI124"/>
  <c r="FW190"/>
  <c r="HI10"/>
  <c r="FP198"/>
  <c r="ER194"/>
  <c r="GU201"/>
  <c r="HL180"/>
  <c r="HL206"/>
  <c r="IG200"/>
  <c r="F215"/>
  <c r="HL198"/>
  <c r="HL196"/>
  <c r="HL194"/>
  <c r="GN175"/>
  <c r="GN168"/>
  <c r="GN167"/>
  <c r="IG140"/>
  <c r="FM134"/>
  <c r="GK137"/>
  <c r="HI125"/>
  <c r="EY188"/>
  <c r="HI167"/>
  <c r="GK155"/>
  <c r="GK112"/>
  <c r="HI53"/>
  <c r="EY178"/>
  <c r="HI141"/>
  <c r="EY211"/>
  <c r="HI176"/>
  <c r="ER201"/>
  <c r="FP206"/>
  <c r="FM122"/>
  <c r="FM176"/>
  <c r="FM88"/>
  <c r="GK160"/>
  <c r="FP205"/>
  <c r="FM160"/>
  <c r="GK83"/>
  <c r="GK81"/>
  <c r="GK79"/>
  <c r="FP204"/>
  <c r="FM123"/>
  <c r="FM155"/>
  <c r="GK114"/>
  <c r="FM125"/>
  <c r="HI150"/>
  <c r="FM114"/>
  <c r="FM77"/>
  <c r="FM69"/>
  <c r="GK74"/>
  <c r="FM63"/>
  <c r="FM56"/>
  <c r="HI46"/>
  <c r="HI47"/>
  <c r="HI137"/>
  <c r="FM171"/>
  <c r="FM167"/>
  <c r="GK171"/>
  <c r="GK109"/>
  <c r="GU177"/>
  <c r="FM98"/>
  <c r="FM99"/>
  <c r="FM91"/>
  <c r="GK154"/>
  <c r="GK120"/>
  <c r="GK161"/>
  <c r="FM158"/>
  <c r="GK113"/>
  <c r="FM103"/>
  <c r="FM106"/>
  <c r="GK163"/>
  <c r="HI60"/>
  <c r="GK85"/>
  <c r="HI75"/>
  <c r="IG75"/>
  <c r="HI64"/>
  <c r="IG64"/>
  <c r="IG207"/>
  <c r="HI207"/>
  <c r="HI100"/>
  <c r="IG100"/>
  <c r="GU166"/>
  <c r="HS166"/>
  <c r="HI86"/>
  <c r="IG86"/>
  <c r="IG117"/>
  <c r="HI117"/>
  <c r="HI171"/>
  <c r="IG171"/>
  <c r="IG157"/>
  <c r="HI157"/>
  <c r="IG61"/>
  <c r="HI61"/>
  <c r="IG84"/>
  <c r="HI84"/>
  <c r="HS204"/>
  <c r="GU204"/>
  <c r="HI151"/>
  <c r="IG151"/>
  <c r="HI80"/>
  <c r="IG80"/>
  <c r="HI68"/>
  <c r="IG68"/>
  <c r="HI99"/>
  <c r="IG99"/>
  <c r="HI162"/>
  <c r="IG162"/>
  <c r="IG170"/>
  <c r="HI170"/>
  <c r="HI81"/>
  <c r="IG81"/>
  <c r="HI104"/>
  <c r="IG104"/>
  <c r="HI165"/>
  <c r="IG165"/>
  <c r="HI154"/>
  <c r="IG154"/>
  <c r="HI76"/>
  <c r="IG76"/>
  <c r="HI178"/>
  <c r="IG178"/>
  <c r="HI108"/>
  <c r="IG108"/>
  <c r="IG103"/>
  <c r="HI103"/>
  <c r="HI57"/>
  <c r="IG57"/>
  <c r="HI79"/>
  <c r="IG79"/>
  <c r="GU211"/>
  <c r="HS211"/>
  <c r="HS167"/>
  <c r="GU167"/>
  <c r="IG65"/>
  <c r="HI65"/>
  <c r="IG56"/>
  <c r="HI56"/>
  <c r="HI66"/>
  <c r="IG66"/>
  <c r="IG96"/>
  <c r="HI96"/>
  <c r="HI91"/>
  <c r="IG91"/>
  <c r="HI93"/>
  <c r="IG93"/>
  <c r="HI92"/>
  <c r="IG92"/>
  <c r="GU174"/>
  <c r="HS174"/>
  <c r="HI111"/>
  <c r="IG111"/>
  <c r="HI106"/>
  <c r="IG106"/>
  <c r="GU168"/>
  <c r="HS168"/>
  <c r="HI153"/>
  <c r="IG153"/>
  <c r="HI82"/>
  <c r="IG82"/>
  <c r="HI95"/>
  <c r="IG95"/>
  <c r="HI156"/>
  <c r="IG156"/>
  <c r="HI115"/>
  <c r="IG115"/>
  <c r="HI113"/>
  <c r="IG113"/>
  <c r="IG88"/>
  <c r="HI88"/>
  <c r="F218"/>
  <c r="G218"/>
  <c r="GK100"/>
  <c r="GN187"/>
  <c r="HI208"/>
  <c r="GK188"/>
  <c r="FM180"/>
  <c r="FW180"/>
  <c r="GK36"/>
  <c r="HI200"/>
  <c r="GN194"/>
  <c r="GK135"/>
  <c r="HI45"/>
  <c r="GK159"/>
  <c r="GK170"/>
  <c r="HI50"/>
  <c r="GK65"/>
  <c r="FM169"/>
  <c r="FM97"/>
  <c r="HS203"/>
  <c r="HI198"/>
  <c r="FM152"/>
  <c r="FM102"/>
  <c r="GK122"/>
  <c r="IG60"/>
  <c r="GK69"/>
  <c r="FP189"/>
  <c r="FM202"/>
  <c r="IG201"/>
  <c r="GK186"/>
  <c r="FM182"/>
  <c r="IG142"/>
  <c r="HI126"/>
  <c r="IG122"/>
  <c r="FW192"/>
  <c r="FW187"/>
  <c r="FW182"/>
  <c r="EY181"/>
  <c r="EY179"/>
  <c r="GK39"/>
  <c r="FP196"/>
  <c r="FP181"/>
  <c r="FM127"/>
  <c r="HI15"/>
  <c r="FM177"/>
  <c r="GU193"/>
  <c r="HI135"/>
  <c r="GK103"/>
  <c r="GK87"/>
  <c r="GK106"/>
  <c r="HI195"/>
  <c r="HI196"/>
  <c r="FM86"/>
  <c r="GK118"/>
  <c r="FM151"/>
  <c r="GK157"/>
  <c r="GK127"/>
  <c r="GK177"/>
  <c r="GK116"/>
  <c r="FM154"/>
  <c r="FM80"/>
  <c r="IG150"/>
  <c r="IG211"/>
  <c r="GK167"/>
  <c r="FM72"/>
  <c r="GK77"/>
  <c r="HI51"/>
  <c r="GK80"/>
  <c r="FM59"/>
  <c r="FM58"/>
  <c r="GU196"/>
  <c r="FM172"/>
  <c r="FM166"/>
  <c r="GK92"/>
  <c r="GK82"/>
  <c r="GK164"/>
  <c r="GK169"/>
  <c r="FM101"/>
  <c r="IG147"/>
  <c r="IG203"/>
  <c r="GU199"/>
  <c r="GK166"/>
  <c r="FM153"/>
  <c r="FM81"/>
  <c r="FM107"/>
  <c r="FM109"/>
  <c r="FM108"/>
  <c r="GK96"/>
  <c r="GK78"/>
  <c r="HS209"/>
  <c r="HI163"/>
  <c r="GK72"/>
  <c r="HI54"/>
  <c r="HI189"/>
  <c r="IG189"/>
  <c r="HI185"/>
  <c r="IG185"/>
  <c r="IG197"/>
  <c r="HI181"/>
  <c r="IG181"/>
  <c r="IG193"/>
  <c r="HI179"/>
  <c r="IG179"/>
  <c r="IG191"/>
  <c r="GU187"/>
  <c r="HS187"/>
  <c r="HS199"/>
  <c r="GU183"/>
  <c r="HS183"/>
  <c r="HS195"/>
  <c r="GU180"/>
  <c r="HS180"/>
  <c r="HS192"/>
  <c r="GK51"/>
  <c r="GK63"/>
  <c r="HI30"/>
  <c r="IG30"/>
  <c r="HI26"/>
  <c r="IG26"/>
  <c r="HI22"/>
  <c r="IG22"/>
  <c r="HI37"/>
  <c r="IG37"/>
  <c r="IG49"/>
  <c r="GK44"/>
  <c r="GK56"/>
  <c r="HI33"/>
  <c r="IG33"/>
  <c r="IG45"/>
  <c r="HI31"/>
  <c r="IG31"/>
  <c r="HI27"/>
  <c r="IG27"/>
  <c r="HI23"/>
  <c r="IG23"/>
  <c r="HI188"/>
  <c r="IG188"/>
  <c r="FM187"/>
  <c r="FM199"/>
  <c r="HI186"/>
  <c r="IG186"/>
  <c r="IG198"/>
  <c r="HI182"/>
  <c r="IG182"/>
  <c r="IG194"/>
  <c r="GU190"/>
  <c r="HS190"/>
  <c r="GU191"/>
  <c r="EY186"/>
  <c r="EY198"/>
  <c r="GU184"/>
  <c r="HS184"/>
  <c r="HS196"/>
  <c r="GK49"/>
  <c r="GK61"/>
  <c r="HI39"/>
  <c r="IG39"/>
  <c r="IG51"/>
  <c r="GK52"/>
  <c r="GK64"/>
  <c r="GK50"/>
  <c r="GK62"/>
  <c r="HI21"/>
  <c r="IG21"/>
  <c r="HI38"/>
  <c r="IG38"/>
  <c r="IG50"/>
  <c r="GK45"/>
  <c r="GK57"/>
  <c r="HI34"/>
  <c r="IG34"/>
  <c r="IG46"/>
  <c r="GK41"/>
  <c r="GK53"/>
  <c r="FM40"/>
  <c r="FM52"/>
  <c r="FM38"/>
  <c r="FM50"/>
  <c r="FM36"/>
  <c r="FM48"/>
  <c r="FM34"/>
  <c r="FM46"/>
  <c r="HI32"/>
  <c r="IG32"/>
  <c r="IG44"/>
  <c r="FM31"/>
  <c r="FM43"/>
  <c r="FW204"/>
  <c r="FW206"/>
  <c r="FW208"/>
  <c r="GK202"/>
  <c r="FW200"/>
  <c r="GK199"/>
  <c r="GK197"/>
  <c r="FM196"/>
  <c r="FM194"/>
  <c r="FM192"/>
  <c r="GK193"/>
  <c r="EY197"/>
  <c r="EY195"/>
  <c r="EY193"/>
  <c r="EY191"/>
  <c r="FW195"/>
  <c r="FW191"/>
  <c r="GK37"/>
  <c r="GK33"/>
  <c r="HI11"/>
  <c r="GK38"/>
  <c r="GK34"/>
  <c r="HI14"/>
  <c r="HI187"/>
  <c r="IG187"/>
  <c r="IG199"/>
  <c r="HI183"/>
  <c r="IG183"/>
  <c r="IG195"/>
  <c r="HI180"/>
  <c r="IG180"/>
  <c r="IG192"/>
  <c r="GU189"/>
  <c r="HS189"/>
  <c r="GU185"/>
  <c r="HS185"/>
  <c r="HS197"/>
  <c r="GU181"/>
  <c r="HS181"/>
  <c r="HS193"/>
  <c r="GU179"/>
  <c r="HS179"/>
  <c r="HS191"/>
  <c r="HI42"/>
  <c r="IG42"/>
  <c r="IG54"/>
  <c r="HI20"/>
  <c r="IG20"/>
  <c r="GK46"/>
  <c r="GK58"/>
  <c r="HI35"/>
  <c r="IG35"/>
  <c r="IG47"/>
  <c r="GK42"/>
  <c r="GK54"/>
  <c r="HI190"/>
  <c r="IG190"/>
  <c r="HI191"/>
  <c r="FM186"/>
  <c r="FM198"/>
  <c r="HI184"/>
  <c r="IG184"/>
  <c r="IG196"/>
  <c r="GU188"/>
  <c r="HS188"/>
  <c r="EY187"/>
  <c r="EY199"/>
  <c r="GU186"/>
  <c r="HS186"/>
  <c r="HS198"/>
  <c r="GU182"/>
  <c r="HS182"/>
  <c r="HS194"/>
  <c r="HI40"/>
  <c r="IG40"/>
  <c r="IG52"/>
  <c r="GK48"/>
  <c r="GK60"/>
  <c r="HI43"/>
  <c r="IG43"/>
  <c r="HI44"/>
  <c r="IG55"/>
  <c r="HI41"/>
  <c r="IG41"/>
  <c r="IG53"/>
  <c r="HI28"/>
  <c r="IG28"/>
  <c r="HI24"/>
  <c r="IG24"/>
  <c r="GK47"/>
  <c r="GK59"/>
  <c r="HI36"/>
  <c r="IG36"/>
  <c r="IG48"/>
  <c r="GK43"/>
  <c r="GK55"/>
  <c r="FM41"/>
  <c r="FM53"/>
  <c r="FM39"/>
  <c r="FM51"/>
  <c r="FM37"/>
  <c r="FM49"/>
  <c r="FM35"/>
  <c r="FM47"/>
  <c r="FM33"/>
  <c r="FM45"/>
  <c r="FM32"/>
  <c r="FM44"/>
  <c r="FM30"/>
  <c r="FM42"/>
  <c r="HI29"/>
  <c r="IG29"/>
  <c r="HI25"/>
  <c r="IG25"/>
  <c r="GK208"/>
  <c r="GK201"/>
  <c r="HS201"/>
  <c r="FM197"/>
  <c r="FM195"/>
  <c r="FM193"/>
  <c r="FM191"/>
  <c r="GK195"/>
  <c r="GK191"/>
  <c r="FW199"/>
  <c r="FW197"/>
  <c r="EY196"/>
  <c r="EY194"/>
  <c r="EY192"/>
  <c r="FW193"/>
  <c r="HI18"/>
  <c r="HI9"/>
</calcChain>
</file>

<file path=xl/sharedStrings.xml><?xml version="1.0" encoding="utf-8"?>
<sst xmlns="http://schemas.openxmlformats.org/spreadsheetml/2006/main" count="1111" uniqueCount="281">
  <si>
    <t xml:space="preserve">Investimento brasileiro direto </t>
  </si>
  <si>
    <t xml:space="preserve">Investimento brasileiro em carteira </t>
  </si>
  <si>
    <t>Balanço de pagamentos</t>
  </si>
  <si>
    <t>US$ milhões</t>
  </si>
  <si>
    <t>Discriminação</t>
  </si>
  <si>
    <t>TRANSAÇÕES CORRENTES</t>
  </si>
  <si>
    <t>Balança comercial (FOB)</t>
  </si>
  <si>
    <t>Exportação de bens</t>
  </si>
  <si>
    <t>Importação de bens</t>
  </si>
  <si>
    <t>Serviços e Rendas</t>
  </si>
  <si>
    <t>Serviços</t>
  </si>
  <si>
    <t>Receita</t>
  </si>
  <si>
    <t>Despesa</t>
  </si>
  <si>
    <t>Transportes</t>
  </si>
  <si>
    <t>Viagens internacionais</t>
  </si>
  <si>
    <t>Fins educacionais, culturais ou esportivos</t>
  </si>
  <si>
    <t>Funcionários de governo</t>
  </si>
  <si>
    <t>Negócios</t>
  </si>
  <si>
    <t>Por motivos de saúde</t>
  </si>
  <si>
    <t>Turismo</t>
  </si>
  <si>
    <t>Cartões de crédito</t>
  </si>
  <si>
    <t>Seguros</t>
  </si>
  <si>
    <t>Serviços financeiros</t>
  </si>
  <si>
    <t>Computação e informação</t>
  </si>
  <si>
    <t>Royalties e licenças</t>
  </si>
  <si>
    <t>Aluguel de equipamentos</t>
  </si>
  <si>
    <t>Governamentais</t>
  </si>
  <si>
    <t>Comunicações</t>
  </si>
  <si>
    <t>Construção</t>
  </si>
  <si>
    <t>Relativos ao comércio</t>
  </si>
  <si>
    <t>Empresariais, profiissionais e técnicos</t>
  </si>
  <si>
    <t>Encomendas postais</t>
  </si>
  <si>
    <t>Honorário de profissional liberal</t>
  </si>
  <si>
    <t>Instal/manut escritórios, administrativos e aluguel imóveis</t>
  </si>
  <si>
    <t>Participação em feiras e exposições</t>
  </si>
  <si>
    <t>Passe de atleta profissional</t>
  </si>
  <si>
    <t>Publicidade</t>
  </si>
  <si>
    <t>Serviços de arquitetura, engenharia e outros técnicos</t>
  </si>
  <si>
    <t>Serviços implantação/instalação de projeto técnico-econômico</t>
  </si>
  <si>
    <t>Aquisição de medicamentos no exterior</t>
  </si>
  <si>
    <t>Pessoais, culturais e recreação</t>
  </si>
  <si>
    <t>Audiovisual</t>
  </si>
  <si>
    <t>Eventos cultural e esportivo</t>
  </si>
  <si>
    <t>Rendas</t>
  </si>
  <si>
    <t>Salário e ordenado</t>
  </si>
  <si>
    <t>Renda de investimento direto</t>
  </si>
  <si>
    <t>Lucros reinvestidos no Brasil</t>
  </si>
  <si>
    <t>Juros de empréstimo intercompanhia</t>
  </si>
  <si>
    <t>Renda de investimento em carteira</t>
  </si>
  <si>
    <t>Lucros e dividendos</t>
  </si>
  <si>
    <t>Juros de títulos de renda fixa</t>
  </si>
  <si>
    <t xml:space="preserve">Despesa </t>
  </si>
  <si>
    <t>Juros pagos</t>
  </si>
  <si>
    <t>Juros refinanciados</t>
  </si>
  <si>
    <t>Juros atrasados</t>
  </si>
  <si>
    <t>CONTA CAPITAL E FINANCEIRA</t>
  </si>
  <si>
    <t>Investimento brasileiro direto</t>
  </si>
  <si>
    <t>Crédito</t>
  </si>
  <si>
    <t>Débito</t>
  </si>
  <si>
    <t>Participação no capital</t>
  </si>
  <si>
    <t>Retorno</t>
  </si>
  <si>
    <t>Aplicação</t>
  </si>
  <si>
    <t>Empréstimo intercompanhia</t>
  </si>
  <si>
    <t>Matriz no Brasil a filial no exterior</t>
  </si>
  <si>
    <t>Amortização recebida</t>
  </si>
  <si>
    <t>Desembolso</t>
  </si>
  <si>
    <t>Filial no exterior a matriz no Brasil</t>
  </si>
  <si>
    <t>Ingresso</t>
  </si>
  <si>
    <t>Amortização</t>
  </si>
  <si>
    <t>Investimento estrangeiro direto</t>
  </si>
  <si>
    <t>Moeda</t>
  </si>
  <si>
    <t>Autônomo</t>
  </si>
  <si>
    <t>Privatização</t>
  </si>
  <si>
    <t>Conversão</t>
  </si>
  <si>
    <t>Mercadoria</t>
  </si>
  <si>
    <t>Reinvestimento</t>
  </si>
  <si>
    <t>Saída</t>
  </si>
  <si>
    <t>Filial no Brasil a matriz no exterior</t>
  </si>
  <si>
    <t>Matriz no exterior a filial no Brasil</t>
  </si>
  <si>
    <t>Investimento brasileiro em carteira</t>
  </si>
  <si>
    <t>Ações de companhias estrangeiras</t>
  </si>
  <si>
    <t>Demais</t>
  </si>
  <si>
    <t xml:space="preserve">Títulos de renda fixa LP e CP </t>
  </si>
  <si>
    <t xml:space="preserve">Títulos de renda fixa LP </t>
  </si>
  <si>
    <t>Memo: retorno de colateral</t>
  </si>
  <si>
    <t>Memo: aplicação de colateral</t>
  </si>
  <si>
    <t>Títulos de renda fixa CP</t>
  </si>
  <si>
    <t>Investimento estrangeiro em carteira</t>
  </si>
  <si>
    <t>Ações de companhias brasileiras</t>
  </si>
  <si>
    <t>Negociadas no país</t>
  </si>
  <si>
    <t>Negociados no país LP e CP (líquido)</t>
  </si>
  <si>
    <t>Títulos de renda fixa LP</t>
  </si>
  <si>
    <t>Negociados no exterior LP e CP (líquido)</t>
  </si>
  <si>
    <t>Bônus LP</t>
  </si>
  <si>
    <t>Novo ingresso</t>
  </si>
  <si>
    <t>Refinanciamento</t>
  </si>
  <si>
    <t>Paga</t>
  </si>
  <si>
    <t>Valor de face</t>
  </si>
  <si>
    <t>Desconto</t>
  </si>
  <si>
    <t>Refinanciada</t>
  </si>
  <si>
    <t>Derivativos (líquido)</t>
  </si>
  <si>
    <t>Ativos (líquido)</t>
  </si>
  <si>
    <t>Passivos (líquido)</t>
  </si>
  <si>
    <t xml:space="preserve">Empréstimo e financiamento LP </t>
  </si>
  <si>
    <t>Empréstimo e financiamento CP (líquido)</t>
  </si>
  <si>
    <t>Moeda e depósito (líquido)</t>
  </si>
  <si>
    <t>Bancos (líquido)</t>
  </si>
  <si>
    <t>Demais setores (líquido)</t>
  </si>
  <si>
    <t>Dos quais: retorno de colaterais</t>
  </si>
  <si>
    <t>Outros ativos LP e CP (líquido)</t>
  </si>
  <si>
    <t>Outros ativos LP (líquido)</t>
  </si>
  <si>
    <t xml:space="preserve">Outros ativos CP (líquido) </t>
  </si>
  <si>
    <t>Outros investimentos estrangeiros (líquido)</t>
  </si>
  <si>
    <t xml:space="preserve">Crédito comercial - fornecedores LP </t>
  </si>
  <si>
    <t>Amortização paga</t>
  </si>
  <si>
    <t>Amortização atrasada</t>
  </si>
  <si>
    <t>Crédito comercial - fornecedores CP (líquido)</t>
  </si>
  <si>
    <t>FMI</t>
  </si>
  <si>
    <t xml:space="preserve">Empréstimos e financiamentos - demais setores LP </t>
  </si>
  <si>
    <t>Organismos</t>
  </si>
  <si>
    <t xml:space="preserve">Agências </t>
  </si>
  <si>
    <t>Refinanciamento (Clube de Paris)</t>
  </si>
  <si>
    <t>Compradores</t>
  </si>
  <si>
    <t xml:space="preserve">Empréstimos diretos </t>
  </si>
  <si>
    <t>Agências</t>
  </si>
  <si>
    <t>Amortização refinanciada</t>
  </si>
  <si>
    <t xml:space="preserve">Compradores </t>
  </si>
  <si>
    <t>Empréstimos e financ. - demais setores CP (líquido)</t>
  </si>
  <si>
    <t>Outros passivos LP e CP (líquido)</t>
  </si>
  <si>
    <t>Outros passivos LP (líquido)</t>
  </si>
  <si>
    <t>Outros passivos CP (líquido)</t>
  </si>
  <si>
    <t>Atrasados (líquido)</t>
  </si>
  <si>
    <t>Demais (líquido)</t>
  </si>
  <si>
    <t>ERROS E OMISSÕES</t>
  </si>
  <si>
    <t>RESULTADO DO BALANÇO</t>
  </si>
  <si>
    <t>HAVERES DA AUTORIDADE MONETÁRIA (-=aumento)</t>
  </si>
  <si>
    <t>Transferências unilaterais correntes</t>
  </si>
  <si>
    <t>Transferências unilaterais de capital</t>
  </si>
  <si>
    <t>Outras operações de regularização</t>
  </si>
  <si>
    <t>1/  Refere-se à agregação de diversas modalidades de serviços, considerado na série anual para o período de 1947 a 1952.</t>
  </si>
  <si>
    <t>Outros empréstimos LP</t>
  </si>
  <si>
    <t>2/  Refere-se a cessão de marcas e patentes.</t>
  </si>
  <si>
    <t xml:space="preserve">   (Memo: bônus privados)</t>
  </si>
  <si>
    <t/>
  </si>
  <si>
    <t>Média Móvel Trimestral</t>
  </si>
  <si>
    <t>Abr</t>
  </si>
  <si>
    <t>Ações</t>
  </si>
  <si>
    <t>Renda fixa no país</t>
  </si>
  <si>
    <t>Ações no país</t>
  </si>
  <si>
    <t>Renda fixa no exterior</t>
  </si>
  <si>
    <t>Outros investimentos estrang.</t>
  </si>
  <si>
    <t>Crédito comercial- fornecedores CP e LP</t>
  </si>
  <si>
    <t>Crédito comercial- fornecedores CP</t>
  </si>
  <si>
    <t>Jan</t>
  </si>
  <si>
    <t>Fev</t>
  </si>
  <si>
    <t>Mar</t>
  </si>
  <si>
    <t>Mai</t>
  </si>
  <si>
    <t>Jun</t>
  </si>
  <si>
    <t>Jul</t>
  </si>
  <si>
    <t>Ago</t>
  </si>
  <si>
    <t>Set</t>
  </si>
  <si>
    <t>Out</t>
  </si>
  <si>
    <t>Nov</t>
  </si>
  <si>
    <t>Dez</t>
  </si>
  <si>
    <t xml:space="preserve">...  </t>
  </si>
  <si>
    <r>
      <t>Brazilian Depositary Receipts</t>
    </r>
    <r>
      <rPr>
        <sz val="7"/>
        <rFont val="Arial"/>
        <family val="2"/>
      </rPr>
      <t xml:space="preserve"> - BDR</t>
    </r>
  </si>
  <si>
    <r>
      <t>Negociadas no exterior (</t>
    </r>
    <r>
      <rPr>
        <i/>
        <sz val="7"/>
        <rFont val="Arial"/>
        <family val="2"/>
      </rPr>
      <t>Depositary Receipts</t>
    </r>
    <r>
      <rPr>
        <sz val="7"/>
        <rFont val="Arial"/>
        <family val="2"/>
      </rPr>
      <t>)</t>
    </r>
  </si>
  <si>
    <r>
      <t>Memo: dívida nacionalizada (</t>
    </r>
    <r>
      <rPr>
        <i/>
        <sz val="7"/>
        <rFont val="Arial"/>
        <family val="2"/>
      </rPr>
      <t>Bradies</t>
    </r>
    <r>
      <rPr>
        <sz val="7"/>
        <rFont val="Arial"/>
        <family val="2"/>
      </rPr>
      <t>)</t>
    </r>
  </si>
  <si>
    <r>
      <t xml:space="preserve">Notes </t>
    </r>
    <r>
      <rPr>
        <sz val="7"/>
        <rFont val="Arial"/>
        <family val="2"/>
      </rPr>
      <t xml:space="preserve">e </t>
    </r>
    <r>
      <rPr>
        <i/>
        <sz val="7"/>
        <rFont val="Arial"/>
        <family val="2"/>
      </rPr>
      <t xml:space="preserve">commercial papers </t>
    </r>
    <r>
      <rPr>
        <sz val="7"/>
        <rFont val="Arial"/>
        <family val="2"/>
      </rPr>
      <t>LP</t>
    </r>
  </si>
  <si>
    <t>Emprést. e financiam.demais setores CP</t>
  </si>
  <si>
    <t>Conta financeira</t>
  </si>
  <si>
    <t>IDE</t>
  </si>
  <si>
    <t>Notes e commercial papers</t>
  </si>
  <si>
    <t>Títulos renda fixa curto prazo</t>
  </si>
  <si>
    <t>Ações no exterior</t>
  </si>
  <si>
    <t>Renda fixa no país-LP</t>
  </si>
  <si>
    <t>Renda fixa no país-CP</t>
  </si>
  <si>
    <t>Bônus</t>
  </si>
  <si>
    <t>Ingresso líquido recursos externos</t>
  </si>
  <si>
    <t>Investimento estrang.de portfolio</t>
  </si>
  <si>
    <t>2007*</t>
  </si>
  <si>
    <t>*: Dados preliminares.</t>
  </si>
  <si>
    <t>Investimento de portfólio no país</t>
  </si>
  <si>
    <t>2008*</t>
  </si>
  <si>
    <t>2006*</t>
  </si>
  <si>
    <t>Período</t>
  </si>
  <si>
    <t>Fonte: Banco Central do Brasil</t>
  </si>
  <si>
    <t>Séries</t>
  </si>
  <si>
    <t>Acumulado no Ano</t>
  </si>
  <si>
    <t>Acumulado 12 meses</t>
  </si>
  <si>
    <t>Transações correntes (linha 5)</t>
  </si>
  <si>
    <t>Conta financeira (linha 131)</t>
  </si>
  <si>
    <t>Investimento direto externo (linha 148)</t>
  </si>
  <si>
    <t>Invest. estrangeiro de portfolio (linha 193)</t>
  </si>
  <si>
    <t>Ações (linha 196)</t>
  </si>
  <si>
    <t>Ações no país (linha 199)</t>
  </si>
  <si>
    <t>Ações no exterior (linha 202)</t>
  </si>
  <si>
    <t>Títulos de renda fixa no país (linha 208)</t>
  </si>
  <si>
    <t>Títulos de renda fixa no país-LP (linha 209)</t>
  </si>
  <si>
    <t>Títulos de renda fixa no país-CP (linha 212)</t>
  </si>
  <si>
    <t>Títulos de renda fixa no exterior (linha 215)</t>
  </si>
  <si>
    <t>Bônus (linha 216)</t>
  </si>
  <si>
    <t>Notes e commercial papers (linha 230)</t>
  </si>
  <si>
    <t>Títulos renda fixa curto prazo (linha 233)</t>
  </si>
  <si>
    <t>Outros investimentos estrangeiros (linha 253)</t>
  </si>
  <si>
    <t>Crédito comercial- fornecedores CP e LP (linha 254)</t>
  </si>
  <si>
    <t>Crédito comercial- fornecedores CP (linha 260)</t>
  </si>
  <si>
    <t>Emprést. e financiam.demais setores CP (linha 298)</t>
  </si>
  <si>
    <t>Investimento de Portfólio no país</t>
  </si>
  <si>
    <t>Variação Mês/Mês anterior</t>
  </si>
  <si>
    <t>Variação Mês/Mesmo Mês do ano anterior</t>
  </si>
  <si>
    <t>Variação Acumulada Ano</t>
  </si>
  <si>
    <t>Variação Acumulada 12 meses</t>
  </si>
  <si>
    <t>Variação Média Móvel Trimestral (trimestre Anterior)</t>
  </si>
  <si>
    <t>Variação Média Móvel Trimestral (mesmo trimestre do ano anterior)</t>
  </si>
  <si>
    <t>Transações Correntes</t>
  </si>
  <si>
    <t>Banco Balanço de Pagamentos</t>
  </si>
  <si>
    <t>Serviços diversos</t>
  </si>
  <si>
    <t>Renda de investimentos</t>
  </si>
  <si>
    <t xml:space="preserve">Renda de outros investimentos (juros) </t>
  </si>
  <si>
    <t xml:space="preserve">Conta Capital </t>
  </si>
  <si>
    <r>
      <t xml:space="preserve">Bens não financeiros não produzidos </t>
    </r>
    <r>
      <rPr>
        <b/>
        <vertAlign val="superscript"/>
        <sz val="8"/>
        <rFont val="Arial"/>
        <family val="2"/>
      </rPr>
      <t>1/</t>
    </r>
  </si>
  <si>
    <t xml:space="preserve">Conta Financeira </t>
  </si>
  <si>
    <t xml:space="preserve">Investimento Direto </t>
  </si>
  <si>
    <t xml:space="preserve">Investimento em Carteira </t>
  </si>
  <si>
    <t>Outros Investimentos</t>
  </si>
  <si>
    <t xml:space="preserve">Outros investimentos brasileiros </t>
  </si>
  <si>
    <t xml:space="preserve">Empréstimo e financiamento LP e CP </t>
  </si>
  <si>
    <t>Crédito comercial - fornecedores LP e CP</t>
  </si>
  <si>
    <t>Empréstimos e financiamentos LP e CP</t>
  </si>
  <si>
    <t>Autoridade monetária</t>
  </si>
  <si>
    <t>Operações de regularização</t>
  </si>
  <si>
    <t>Demais setores LP e CP</t>
  </si>
  <si>
    <t>Ingresso líquido de recursos externos</t>
  </si>
  <si>
    <t>2009*</t>
  </si>
  <si>
    <t>Conta Financeira</t>
  </si>
  <si>
    <t>Balanço de Pagamentos</t>
  </si>
  <si>
    <t>Variação (%)</t>
  </si>
  <si>
    <t>2010*</t>
  </si>
  <si>
    <t>Investimento brasileiro direto (133)</t>
  </si>
  <si>
    <t>Investimento brasileiro em carteira (170)</t>
  </si>
  <si>
    <t>Outros investimentos brasileiros (240)</t>
  </si>
  <si>
    <t>Investimentos brasileiros no exterior</t>
  </si>
  <si>
    <t>Invest. estrang.de portfolio</t>
  </si>
  <si>
    <t>Ingr. líq. recursos externos</t>
  </si>
  <si>
    <t>Outros invest. estrang.</t>
  </si>
  <si>
    <t>2011*</t>
  </si>
  <si>
    <t>2012*</t>
  </si>
  <si>
    <t>Dívida externa total + Emprest. Intercomp.</t>
  </si>
  <si>
    <t>Empréstimos intercompanhias</t>
  </si>
  <si>
    <t>Outros passivos de dívida</t>
  </si>
  <si>
    <t>Crédito comercial</t>
  </si>
  <si>
    <t>Empréstimos</t>
  </si>
  <si>
    <t>Longo prazo</t>
  </si>
  <si>
    <t xml:space="preserve">      % Total</t>
  </si>
  <si>
    <t>Curto prazo</t>
  </si>
  <si>
    <t>% Total</t>
  </si>
  <si>
    <t>Outros setores</t>
  </si>
  <si>
    <t>Moeda e depósitos</t>
  </si>
  <si>
    <t>Bancos</t>
  </si>
  <si>
    <t>Governo geral</t>
  </si>
  <si>
    <t>Governo geral + Aut.Monet.</t>
  </si>
  <si>
    <t>Longo Prazo</t>
  </si>
  <si>
    <t xml:space="preserve">   % Total</t>
  </si>
  <si>
    <t>Curto Prazo</t>
  </si>
  <si>
    <t xml:space="preserve">Dívida externa total </t>
  </si>
  <si>
    <t xml:space="preserve"> Dívida externa total por devedor (US$ milhões)</t>
  </si>
  <si>
    <t xml:space="preserve">        Empresa-empresa (fornecedores)</t>
  </si>
  <si>
    <t xml:space="preserve">        Banco-empresa</t>
  </si>
  <si>
    <t xml:space="preserve">        Interbancárias</t>
  </si>
  <si>
    <t xml:space="preserve">    Recursos destinados a linhas de crédito:</t>
  </si>
  <si>
    <r>
      <t>Memo</t>
    </r>
    <r>
      <rPr>
        <sz val="8"/>
        <rFont val="Arial"/>
        <family val="2"/>
      </rPr>
      <t xml:space="preserve"> (curto e longo prazos)</t>
    </r>
  </si>
  <si>
    <t xml:space="preserve">  intercompanhias C=(A+B)</t>
  </si>
  <si>
    <t>Dívida externa total, inclusive empréstimos</t>
  </si>
  <si>
    <t>Empréstimos intercompanhias (B)</t>
  </si>
  <si>
    <t>Bônus e notas</t>
  </si>
  <si>
    <t>Governo geral + Autoridade Monetária</t>
  </si>
  <si>
    <t>Títulos de dívida</t>
  </si>
  <si>
    <r>
      <t>Dívida externa total</t>
    </r>
    <r>
      <rPr>
        <b/>
        <vertAlign val="superscript"/>
        <sz val="8"/>
        <rFont val="Arial"/>
        <family val="2"/>
      </rPr>
      <t>1/</t>
    </r>
  </si>
  <si>
    <t>Quadro LI – Dívida externa total</t>
  </si>
  <si>
    <t xml:space="preserve">Fonte: Banco Central do Brasil. </t>
  </si>
</sst>
</file>

<file path=xl/styles.xml><?xml version="1.0" encoding="utf-8"?>
<styleSheet xmlns="http://schemas.openxmlformats.org/spreadsheetml/2006/main">
  <numFmts count="10">
    <numFmt numFmtId="164" formatCode="_(* #,##0.00_);_(* \(#,##0.00\);_(* &quot;-&quot;??_);_(@_)"/>
    <numFmt numFmtId="165" formatCode="0_)"/>
    <numFmt numFmtId="166" formatCode="mmm"/>
    <numFmt numFmtId="167" formatCode="0.0"/>
    <numFmt numFmtId="168" formatCode="[$-416]mmm\-yy;@"/>
    <numFmt numFmtId="169" formatCode="mmm\ \-\ yy"/>
    <numFmt numFmtId="170" formatCode="##\ ###\ ##0_);\-##\ ###\ ##0_);\-\ \ "/>
    <numFmt numFmtId="171" formatCode="#,##0_ ;\-#,##0\ "/>
    <numFmt numFmtId="172" formatCode="#,##0.0_ ;\-#,##0.0\ "/>
    <numFmt numFmtId="173" formatCode="0.0_ ;\-0.0\ "/>
  </numFmts>
  <fonts count="29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</font>
    <font>
      <b/>
      <sz val="14"/>
      <name val="Arial"/>
      <family val="2"/>
    </font>
    <font>
      <sz val="7"/>
      <name val="Arial"/>
      <family val="2"/>
    </font>
    <font>
      <b/>
      <sz val="10"/>
      <name val="Arial"/>
      <family val="2"/>
    </font>
    <font>
      <b/>
      <sz val="7"/>
      <color indexed="8"/>
      <name val="Arial"/>
      <family val="2"/>
    </font>
    <font>
      <b/>
      <sz val="7"/>
      <name val="Arial"/>
      <family val="2"/>
    </font>
    <font>
      <b/>
      <sz val="8"/>
      <name val="Arial"/>
      <family val="2"/>
    </font>
    <font>
      <i/>
      <sz val="7"/>
      <name val="Arial"/>
      <family val="2"/>
    </font>
    <font>
      <sz val="10"/>
      <name val="Courier"/>
    </font>
    <font>
      <sz val="7"/>
      <name val="SwitzerlandLight"/>
    </font>
    <font>
      <sz val="7"/>
      <name val="Times New Roman"/>
    </font>
    <font>
      <u/>
      <sz val="10"/>
      <color indexed="12"/>
      <name val="Arial"/>
    </font>
    <font>
      <sz val="10"/>
      <name val="MS Sans Serif"/>
    </font>
    <font>
      <sz val="9"/>
      <name val="Arial"/>
      <family val="2"/>
    </font>
    <font>
      <b/>
      <sz val="9"/>
      <name val="Arial"/>
      <family val="2"/>
    </font>
    <font>
      <b/>
      <vertAlign val="superscript"/>
      <sz val="8"/>
      <name val="Arial"/>
      <family val="2"/>
    </font>
    <font>
      <sz val="9"/>
      <name val="Arial"/>
    </font>
    <font>
      <sz val="10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sz val="7"/>
      <name val="Times New Roman"/>
      <family val="1"/>
    </font>
    <font>
      <sz val="8"/>
      <color indexed="8"/>
      <name val="Arial"/>
      <family val="2"/>
    </font>
    <font>
      <sz val="8"/>
      <color theme="1"/>
      <name val="Calibri"/>
      <family val="2"/>
      <scheme val="minor"/>
    </font>
    <font>
      <sz val="8"/>
      <name val="Times New Roman"/>
      <family val="1"/>
    </font>
    <font>
      <b/>
      <sz val="9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49">
    <border>
      <left/>
      <right/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</borders>
  <cellStyleXfs count="11">
    <xf numFmtId="0" fontId="0" fillId="0" borderId="0"/>
    <xf numFmtId="0" fontId="10" fillId="0" borderId="1"/>
    <xf numFmtId="0" fontId="11" fillId="0" borderId="2"/>
    <xf numFmtId="0" fontId="12" fillId="0" borderId="0">
      <alignment horizontal="left"/>
    </xf>
    <xf numFmtId="0" fontId="13" fillId="0" borderId="0" applyNumberFormat="0" applyFill="0" applyBorder="0" applyAlignment="0" applyProtection="0">
      <alignment vertical="top"/>
      <protection locked="0"/>
    </xf>
    <xf numFmtId="38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2" fillId="0" borderId="0" applyFill="0" applyBorder="0" applyProtection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</cellStyleXfs>
  <cellXfs count="229">
    <xf numFmtId="0" fontId="0" fillId="0" borderId="0" xfId="0"/>
    <xf numFmtId="0" fontId="0" fillId="2" borderId="0" xfId="0" applyFont="1" applyFill="1" applyBorder="1"/>
    <xf numFmtId="0" fontId="0" fillId="2" borderId="0" xfId="0" applyFill="1"/>
    <xf numFmtId="2" fontId="7" fillId="3" borderId="3" xfId="0" quotePrefix="1" applyNumberFormat="1" applyFont="1" applyFill="1" applyBorder="1" applyAlignment="1">
      <alignment horizontal="left"/>
    </xf>
    <xf numFmtId="0" fontId="4" fillId="2" borderId="0" xfId="0" applyFont="1" applyFill="1"/>
    <xf numFmtId="0" fontId="0" fillId="0" borderId="0" xfId="0" applyNumberFormat="1"/>
    <xf numFmtId="0" fontId="0" fillId="2" borderId="0" xfId="0" applyNumberFormat="1" applyFont="1" applyFill="1" applyBorder="1"/>
    <xf numFmtId="0" fontId="0" fillId="2" borderId="0" xfId="0" applyNumberFormat="1" applyFill="1"/>
    <xf numFmtId="0" fontId="5" fillId="2" borderId="0" xfId="0" applyFont="1" applyFill="1"/>
    <xf numFmtId="0" fontId="2" fillId="2" borderId="5" xfId="0" applyFont="1" applyFill="1" applyBorder="1"/>
    <xf numFmtId="0" fontId="0" fillId="2" borderId="0" xfId="0" applyNumberFormat="1" applyFill="1" applyBorder="1"/>
    <xf numFmtId="0" fontId="4" fillId="2" borderId="0" xfId="0" applyFont="1" applyFill="1" applyBorder="1"/>
    <xf numFmtId="165" fontId="6" fillId="4" borderId="8" xfId="0" applyNumberFormat="1" applyFont="1" applyFill="1" applyBorder="1" applyAlignment="1" applyProtection="1">
      <alignment horizontal="left" vertical="center"/>
    </xf>
    <xf numFmtId="165" fontId="6" fillId="4" borderId="9" xfId="0" applyNumberFormat="1" applyFont="1" applyFill="1" applyBorder="1" applyAlignment="1" applyProtection="1">
      <alignment horizontal="left" vertical="center"/>
    </xf>
    <xf numFmtId="165" fontId="6" fillId="4" borderId="17" xfId="0" applyNumberFormat="1" applyFont="1" applyFill="1" applyBorder="1" applyAlignment="1" applyProtection="1">
      <alignment horizontal="left" vertical="center"/>
    </xf>
    <xf numFmtId="165" fontId="6" fillId="4" borderId="18" xfId="0" applyNumberFormat="1" applyFont="1" applyFill="1" applyBorder="1" applyAlignment="1" applyProtection="1">
      <alignment horizontal="left" vertical="center"/>
    </xf>
    <xf numFmtId="165" fontId="6" fillId="4" borderId="19" xfId="0" applyNumberFormat="1" applyFont="1" applyFill="1" applyBorder="1" applyAlignment="1" applyProtection="1">
      <alignment horizontal="left" vertical="center"/>
    </xf>
    <xf numFmtId="165" fontId="6" fillId="4" borderId="20" xfId="0" applyNumberFormat="1" applyFont="1" applyFill="1" applyBorder="1" applyAlignment="1" applyProtection="1">
      <alignment horizontal="left" vertical="center"/>
    </xf>
    <xf numFmtId="165" fontId="6" fillId="4" borderId="12" xfId="0" applyNumberFormat="1" applyFont="1" applyFill="1" applyBorder="1" applyAlignment="1" applyProtection="1">
      <alignment horizontal="center" vertical="center"/>
    </xf>
    <xf numFmtId="165" fontId="6" fillId="4" borderId="11" xfId="0" applyNumberFormat="1" applyFont="1" applyFill="1" applyBorder="1" applyAlignment="1" applyProtection="1">
      <alignment horizontal="left" vertical="center"/>
    </xf>
    <xf numFmtId="165" fontId="7" fillId="4" borderId="21" xfId="0" applyNumberFormat="1" applyFont="1" applyFill="1" applyBorder="1" applyAlignment="1">
      <alignment vertical="center"/>
    </xf>
    <xf numFmtId="165" fontId="6" fillId="4" borderId="23" xfId="0" applyNumberFormat="1" applyFont="1" applyFill="1" applyBorder="1" applyAlignment="1" applyProtection="1">
      <alignment horizontal="center" vertical="center"/>
    </xf>
    <xf numFmtId="0" fontId="7" fillId="4" borderId="11" xfId="0" applyFont="1" applyFill="1" applyBorder="1" applyAlignment="1">
      <alignment vertical="center"/>
    </xf>
    <xf numFmtId="0" fontId="8" fillId="3" borderId="20" xfId="0" quotePrefix="1" applyNumberFormat="1" applyFont="1" applyFill="1" applyBorder="1" applyAlignment="1">
      <alignment horizontal="center" vertical="center"/>
    </xf>
    <xf numFmtId="165" fontId="4" fillId="3" borderId="13" xfId="0" quotePrefix="1" applyNumberFormat="1" applyFont="1" applyFill="1" applyBorder="1" applyAlignment="1" applyProtection="1">
      <alignment horizontal="left" vertical="center"/>
    </xf>
    <xf numFmtId="2" fontId="7" fillId="3" borderId="4" xfId="0" applyNumberFormat="1" applyFont="1" applyFill="1" applyBorder="1" applyAlignment="1">
      <alignment horizontal="left" vertical="center" indent="1"/>
    </xf>
    <xf numFmtId="0" fontId="8" fillId="3" borderId="26" xfId="0" applyNumberFormat="1" applyFont="1" applyFill="1" applyBorder="1" applyAlignment="1">
      <alignment horizontal="center" vertical="center"/>
    </xf>
    <xf numFmtId="165" fontId="4" fillId="3" borderId="2" xfId="0" quotePrefix="1" applyNumberFormat="1" applyFont="1" applyFill="1" applyBorder="1" applyAlignment="1" applyProtection="1">
      <alignment horizontal="left" vertical="center"/>
    </xf>
    <xf numFmtId="2" fontId="4" fillId="3" borderId="4" xfId="0" applyNumberFormat="1" applyFont="1" applyFill="1" applyBorder="1" applyAlignment="1">
      <alignment horizontal="left" vertical="center" indent="2"/>
    </xf>
    <xf numFmtId="2" fontId="4" fillId="3" borderId="4" xfId="0" applyNumberFormat="1" applyFont="1" applyFill="1" applyBorder="1" applyAlignment="1">
      <alignment horizontal="left" vertical="center" indent="1"/>
    </xf>
    <xf numFmtId="2" fontId="4" fillId="3" borderId="4" xfId="0" applyNumberFormat="1" applyFont="1" applyFill="1" applyBorder="1" applyAlignment="1">
      <alignment horizontal="left" vertical="center" indent="3"/>
    </xf>
    <xf numFmtId="2" fontId="4" fillId="3" borderId="4" xfId="0" applyNumberFormat="1" applyFont="1" applyFill="1" applyBorder="1" applyAlignment="1" applyProtection="1">
      <alignment horizontal="left" vertical="center" indent="3"/>
    </xf>
    <xf numFmtId="0" fontId="8" fillId="3" borderId="26" xfId="0" applyNumberFormat="1" applyFont="1" applyFill="1" applyBorder="1" applyAlignment="1" applyProtection="1">
      <alignment horizontal="center" vertical="center"/>
    </xf>
    <xf numFmtId="2" fontId="4" fillId="3" borderId="4" xfId="0" quotePrefix="1" applyNumberFormat="1" applyFont="1" applyFill="1" applyBorder="1" applyAlignment="1">
      <alignment horizontal="left" vertical="center" indent="2"/>
    </xf>
    <xf numFmtId="0" fontId="8" fillId="3" borderId="26" xfId="0" quotePrefix="1" applyNumberFormat="1" applyFont="1" applyFill="1" applyBorder="1" applyAlignment="1">
      <alignment horizontal="center" vertical="center"/>
    </xf>
    <xf numFmtId="2" fontId="4" fillId="3" borderId="4" xfId="0" quotePrefix="1" applyNumberFormat="1" applyFont="1" applyFill="1" applyBorder="1" applyAlignment="1">
      <alignment horizontal="left" vertical="center" indent="3"/>
    </xf>
    <xf numFmtId="2" fontId="4" fillId="3" borderId="4" xfId="0" quotePrefix="1" applyNumberFormat="1" applyFont="1" applyFill="1" applyBorder="1" applyAlignment="1">
      <alignment horizontal="left" vertical="center" indent="4"/>
    </xf>
    <xf numFmtId="2" fontId="4" fillId="3" borderId="4" xfId="0" applyNumberFormat="1" applyFont="1" applyFill="1" applyBorder="1" applyAlignment="1">
      <alignment horizontal="left" vertical="center" indent="4"/>
    </xf>
    <xf numFmtId="2" fontId="4" fillId="3" borderId="3" xfId="0" applyNumberFormat="1" applyFont="1" applyFill="1" applyBorder="1" applyAlignment="1">
      <alignment horizontal="left" vertical="center" indent="3"/>
    </xf>
    <xf numFmtId="0" fontId="8" fillId="3" borderId="28" xfId="0" applyNumberFormat="1" applyFont="1" applyFill="1" applyBorder="1" applyAlignment="1">
      <alignment horizontal="center" vertical="center"/>
    </xf>
    <xf numFmtId="165" fontId="4" fillId="3" borderId="1" xfId="0" quotePrefix="1" applyNumberFormat="1" applyFont="1" applyFill="1" applyBorder="1" applyAlignment="1" applyProtection="1">
      <alignment horizontal="left" vertical="center"/>
    </xf>
    <xf numFmtId="2" fontId="4" fillId="3" borderId="4" xfId="0" applyNumberFormat="1" applyFont="1" applyFill="1" applyBorder="1" applyAlignment="1" applyProtection="1">
      <alignment horizontal="left" vertical="center" indent="4"/>
    </xf>
    <xf numFmtId="2" fontId="4" fillId="3" borderId="4" xfId="0" applyNumberFormat="1" applyFont="1" applyFill="1" applyBorder="1" applyAlignment="1">
      <alignment horizontal="left" vertical="center" indent="5"/>
    </xf>
    <xf numFmtId="2" fontId="4" fillId="3" borderId="4" xfId="0" applyNumberFormat="1" applyFont="1" applyFill="1" applyBorder="1" applyAlignment="1" applyProtection="1">
      <alignment horizontal="left" vertical="center" indent="5"/>
    </xf>
    <xf numFmtId="2" fontId="4" fillId="3" borderId="4" xfId="0" quotePrefix="1" applyNumberFormat="1" applyFont="1" applyFill="1" applyBorder="1" applyAlignment="1">
      <alignment horizontal="left" vertical="center" indent="5"/>
    </xf>
    <xf numFmtId="2" fontId="7" fillId="3" borderId="4" xfId="0" applyNumberFormat="1" applyFont="1" applyFill="1" applyBorder="1" applyAlignment="1">
      <alignment horizontal="left" vertical="center"/>
    </xf>
    <xf numFmtId="2" fontId="7" fillId="3" borderId="4" xfId="0" applyNumberFormat="1" applyFont="1" applyFill="1" applyBorder="1" applyAlignment="1" applyProtection="1">
      <alignment horizontal="left" vertical="center" indent="1"/>
    </xf>
    <xf numFmtId="2" fontId="4" fillId="3" borderId="4" xfId="0" applyNumberFormat="1" applyFont="1" applyFill="1" applyBorder="1" applyAlignment="1" applyProtection="1">
      <alignment horizontal="left" vertical="center" indent="6"/>
    </xf>
    <xf numFmtId="2" fontId="4" fillId="3" borderId="4" xfId="0" applyNumberFormat="1" applyFont="1" applyFill="1" applyBorder="1" applyAlignment="1">
      <alignment horizontal="left" vertical="center" indent="6"/>
    </xf>
    <xf numFmtId="2" fontId="4" fillId="3" borderId="4" xfId="0" applyNumberFormat="1" applyFont="1" applyFill="1" applyBorder="1" applyAlignment="1">
      <alignment horizontal="left" vertical="center" indent="7"/>
    </xf>
    <xf numFmtId="2" fontId="4" fillId="3" borderId="4" xfId="0" quotePrefix="1" applyNumberFormat="1" applyFont="1" applyFill="1" applyBorder="1" applyAlignment="1">
      <alignment horizontal="left" vertical="center" indent="6"/>
    </xf>
    <xf numFmtId="2" fontId="4" fillId="3" borderId="3" xfId="0" applyNumberFormat="1" applyFont="1" applyFill="1" applyBorder="1" applyAlignment="1">
      <alignment horizontal="left" vertical="center" indent="6"/>
    </xf>
    <xf numFmtId="2" fontId="9" fillId="3" borderId="4" xfId="0" quotePrefix="1" applyNumberFormat="1" applyFont="1" applyFill="1" applyBorder="1" applyAlignment="1">
      <alignment horizontal="left" vertical="center" indent="5"/>
    </xf>
    <xf numFmtId="0" fontId="8" fillId="3" borderId="26" xfId="0" applyNumberFormat="1" applyFont="1" applyFill="1" applyBorder="1" applyAlignment="1">
      <alignment horizontal="left" vertical="center" indent="1"/>
    </xf>
    <xf numFmtId="2" fontId="4" fillId="3" borderId="4" xfId="0" applyNumberFormat="1" applyFont="1" applyFill="1" applyBorder="1" applyAlignment="1">
      <alignment horizontal="left" vertical="center" indent="8"/>
    </xf>
    <xf numFmtId="2" fontId="4" fillId="3" borderId="4" xfId="0" applyNumberFormat="1" applyFont="1" applyFill="1" applyBorder="1" applyAlignment="1">
      <alignment horizontal="left" vertical="center" indent="9"/>
    </xf>
    <xf numFmtId="2" fontId="4" fillId="3" borderId="4" xfId="0" applyNumberFormat="1" applyFont="1" applyFill="1" applyBorder="1" applyAlignment="1">
      <alignment horizontal="left" vertical="center" indent="10"/>
    </xf>
    <xf numFmtId="2" fontId="9" fillId="3" borderId="4" xfId="0" applyNumberFormat="1" applyFont="1" applyFill="1" applyBorder="1" applyAlignment="1">
      <alignment horizontal="left" vertical="center" indent="6"/>
    </xf>
    <xf numFmtId="2" fontId="7" fillId="3" borderId="4" xfId="0" quotePrefix="1" applyNumberFormat="1" applyFont="1" applyFill="1" applyBorder="1" applyAlignment="1">
      <alignment horizontal="left" vertical="center"/>
    </xf>
    <xf numFmtId="167" fontId="18" fillId="2" borderId="0" xfId="0" applyNumberFormat="1" applyFont="1" applyFill="1" applyBorder="1"/>
    <xf numFmtId="1" fontId="4" fillId="2" borderId="0" xfId="0" applyNumberFormat="1" applyFont="1" applyFill="1" applyBorder="1"/>
    <xf numFmtId="3" fontId="2" fillId="2" borderId="0" xfId="6" applyNumberFormat="1" applyFont="1" applyFill="1" applyBorder="1"/>
    <xf numFmtId="1" fontId="0" fillId="2" borderId="0" xfId="0" applyNumberFormat="1" applyFill="1" applyBorder="1"/>
    <xf numFmtId="0" fontId="2" fillId="2" borderId="0" xfId="0" applyFont="1" applyFill="1" applyBorder="1"/>
    <xf numFmtId="0" fontId="20" fillId="2" borderId="0" xfId="0" applyFont="1" applyFill="1"/>
    <xf numFmtId="168" fontId="2" fillId="2" borderId="0" xfId="0" applyNumberFormat="1" applyFont="1" applyFill="1"/>
    <xf numFmtId="1" fontId="0" fillId="2" borderId="0" xfId="0" applyNumberFormat="1" applyFill="1"/>
    <xf numFmtId="167" fontId="18" fillId="2" borderId="0" xfId="0" applyNumberFormat="1" applyFont="1" applyFill="1"/>
    <xf numFmtId="0" fontId="2" fillId="2" borderId="0" xfId="0" applyFont="1" applyFill="1"/>
    <xf numFmtId="1" fontId="18" fillId="2" borderId="0" xfId="0" applyNumberFormat="1" applyFont="1" applyFill="1"/>
    <xf numFmtId="168" fontId="18" fillId="2" borderId="0" xfId="0" applyNumberFormat="1" applyFont="1" applyFill="1" applyBorder="1"/>
    <xf numFmtId="167" fontId="16" fillId="2" borderId="0" xfId="0" applyNumberFormat="1" applyFont="1" applyFill="1" applyBorder="1" applyAlignment="1">
      <alignment horizontal="center" wrapText="1"/>
    </xf>
    <xf numFmtId="167" fontId="16" fillId="2" borderId="0" xfId="0" applyNumberFormat="1" applyFont="1" applyFill="1" applyBorder="1" applyAlignment="1">
      <alignment horizontal="center"/>
    </xf>
    <xf numFmtId="167" fontId="16" fillId="2" borderId="30" xfId="0" applyNumberFormat="1" applyFont="1" applyFill="1" applyBorder="1" applyAlignment="1">
      <alignment horizontal="center" wrapText="1"/>
    </xf>
    <xf numFmtId="167" fontId="16" fillId="2" borderId="31" xfId="0" applyNumberFormat="1" applyFont="1" applyFill="1" applyBorder="1" applyAlignment="1">
      <alignment horizontal="center" wrapText="1"/>
    </xf>
    <xf numFmtId="0" fontId="2" fillId="2" borderId="30" xfId="0" applyFont="1" applyFill="1" applyBorder="1"/>
    <xf numFmtId="167" fontId="18" fillId="2" borderId="30" xfId="0" applyNumberFormat="1" applyFont="1" applyFill="1" applyBorder="1"/>
    <xf numFmtId="168" fontId="13" fillId="2" borderId="0" xfId="4" applyNumberFormat="1" applyFill="1" applyAlignment="1" applyProtection="1"/>
    <xf numFmtId="168" fontId="16" fillId="2" borderId="0" xfId="0" applyNumberFormat="1" applyFont="1" applyFill="1" applyBorder="1"/>
    <xf numFmtId="0" fontId="13" fillId="2" borderId="0" xfId="4" applyFill="1" applyAlignment="1" applyProtection="1"/>
    <xf numFmtId="3" fontId="18" fillId="2" borderId="30" xfId="6" applyNumberFormat="1" applyFont="1" applyFill="1" applyBorder="1"/>
    <xf numFmtId="3" fontId="18" fillId="2" borderId="0" xfId="0" applyNumberFormat="1" applyFont="1" applyFill="1" applyBorder="1"/>
    <xf numFmtId="3" fontId="18" fillId="2" borderId="0" xfId="6" applyNumberFormat="1" applyFont="1" applyFill="1" applyBorder="1"/>
    <xf numFmtId="3" fontId="2" fillId="2" borderId="30" xfId="0" applyNumberFormat="1" applyFont="1" applyFill="1" applyBorder="1"/>
    <xf numFmtId="3" fontId="2" fillId="2" borderId="0" xfId="0" applyNumberFormat="1" applyFont="1" applyFill="1" applyBorder="1"/>
    <xf numFmtId="3" fontId="18" fillId="2" borderId="30" xfId="0" applyNumberFormat="1" applyFont="1" applyFill="1" applyBorder="1"/>
    <xf numFmtId="3" fontId="16" fillId="2" borderId="0" xfId="0" applyNumberFormat="1" applyFont="1" applyFill="1" applyBorder="1"/>
    <xf numFmtId="3" fontId="16" fillId="2" borderId="0" xfId="6" applyNumberFormat="1" applyFont="1" applyFill="1" applyBorder="1"/>
    <xf numFmtId="2" fontId="7" fillId="2" borderId="0" xfId="0" quotePrefix="1" applyNumberFormat="1" applyFont="1" applyFill="1" applyBorder="1" applyAlignment="1">
      <alignment horizontal="left"/>
    </xf>
    <xf numFmtId="3" fontId="15" fillId="2" borderId="0" xfId="6" applyNumberFormat="1" applyFont="1" applyFill="1" applyBorder="1"/>
    <xf numFmtId="0" fontId="18" fillId="2" borderId="0" xfId="0" applyFont="1" applyFill="1"/>
    <xf numFmtId="0" fontId="3" fillId="0" borderId="16" xfId="0" applyFont="1" applyFill="1" applyBorder="1" applyAlignment="1">
      <alignment vertical="center"/>
    </xf>
    <xf numFmtId="0" fontId="0" fillId="0" borderId="0" xfId="0" applyNumberFormat="1" applyFill="1" applyBorder="1" applyAlignment="1">
      <alignment vertical="center"/>
    </xf>
    <xf numFmtId="0" fontId="0" fillId="0" borderId="0" xfId="0" applyNumberFormat="1" applyFill="1" applyAlignment="1">
      <alignment vertical="center"/>
    </xf>
    <xf numFmtId="0" fontId="5" fillId="0" borderId="7" xfId="0" quotePrefix="1" applyFont="1" applyFill="1" applyBorder="1" applyAlignment="1">
      <alignment horizontal="left" vertical="center"/>
    </xf>
    <xf numFmtId="169" fontId="18" fillId="2" borderId="0" xfId="0" applyNumberFormat="1" applyFont="1" applyFill="1"/>
    <xf numFmtId="169" fontId="18" fillId="2" borderId="0" xfId="0" quotePrefix="1" applyNumberFormat="1" applyFont="1" applyFill="1"/>
    <xf numFmtId="3" fontId="5" fillId="2" borderId="0" xfId="6" applyNumberFormat="1" applyFont="1" applyFill="1" applyBorder="1"/>
    <xf numFmtId="1" fontId="18" fillId="2" borderId="0" xfId="6" applyNumberFormat="1" applyFont="1" applyFill="1" applyBorder="1"/>
    <xf numFmtId="0" fontId="2" fillId="2" borderId="0" xfId="0" applyFont="1" applyFill="1" applyAlignment="1">
      <alignment horizontal="right" wrapText="1"/>
    </xf>
    <xf numFmtId="1" fontId="19" fillId="2" borderId="0" xfId="0" applyNumberFormat="1" applyFont="1" applyFill="1" applyBorder="1" applyAlignment="1">
      <alignment horizontal="right" wrapText="1"/>
    </xf>
    <xf numFmtId="0" fontId="18" fillId="2" borderId="0" xfId="0" applyFont="1" applyFill="1" applyAlignment="1">
      <alignment horizontal="right" wrapText="1"/>
    </xf>
    <xf numFmtId="167" fontId="16" fillId="2" borderId="32" xfId="0" applyNumberFormat="1" applyFont="1" applyFill="1" applyBorder="1" applyAlignment="1">
      <alignment horizontal="left"/>
    </xf>
    <xf numFmtId="167" fontId="16" fillId="2" borderId="33" xfId="0" applyNumberFormat="1" applyFont="1" applyFill="1" applyBorder="1" applyAlignment="1">
      <alignment horizontal="left"/>
    </xf>
    <xf numFmtId="17" fontId="0" fillId="2" borderId="0" xfId="0" applyNumberFormat="1" applyFill="1"/>
    <xf numFmtId="3" fontId="18" fillId="2" borderId="31" xfId="6" applyNumberFormat="1" applyFont="1" applyFill="1" applyBorder="1"/>
    <xf numFmtId="0" fontId="2" fillId="2" borderId="33" xfId="0" applyFont="1" applyFill="1" applyBorder="1"/>
    <xf numFmtId="0" fontId="2" fillId="2" borderId="34" xfId="0" applyFont="1" applyFill="1" applyBorder="1"/>
    <xf numFmtId="0" fontId="2" fillId="2" borderId="35" xfId="0" applyFont="1" applyFill="1" applyBorder="1"/>
    <xf numFmtId="1" fontId="15" fillId="2" borderId="0" xfId="0" applyNumberFormat="1" applyFont="1" applyFill="1" applyBorder="1"/>
    <xf numFmtId="166" fontId="6" fillId="4" borderId="22" xfId="0" applyNumberFormat="1" applyFont="1" applyFill="1" applyBorder="1" applyAlignment="1" applyProtection="1">
      <alignment horizontal="right"/>
    </xf>
    <xf numFmtId="166" fontId="6" fillId="4" borderId="10" xfId="0" applyNumberFormat="1" applyFont="1" applyFill="1" applyBorder="1" applyAlignment="1" applyProtection="1">
      <alignment horizontal="right"/>
    </xf>
    <xf numFmtId="166" fontId="6" fillId="4" borderId="11" xfId="0" applyNumberFormat="1" applyFont="1" applyFill="1" applyBorder="1" applyAlignment="1" applyProtection="1">
      <alignment horizontal="right"/>
    </xf>
    <xf numFmtId="1" fontId="4" fillId="2" borderId="24" xfId="0" applyNumberFormat="1" applyFont="1" applyFill="1" applyBorder="1"/>
    <xf numFmtId="1" fontId="4" fillId="2" borderId="12" xfId="0" applyNumberFormat="1" applyFont="1" applyFill="1" applyBorder="1"/>
    <xf numFmtId="1" fontId="4" fillId="2" borderId="13" xfId="0" applyNumberFormat="1" applyFont="1" applyFill="1" applyBorder="1"/>
    <xf numFmtId="1" fontId="4" fillId="2" borderId="19" xfId="0" applyNumberFormat="1" applyFont="1" applyFill="1" applyBorder="1"/>
    <xf numFmtId="1" fontId="4" fillId="2" borderId="25" xfId="0" applyNumberFormat="1" applyFont="1" applyFill="1" applyBorder="1"/>
    <xf numFmtId="1" fontId="4" fillId="2" borderId="14" xfId="0" applyNumberFormat="1" applyFont="1" applyFill="1" applyBorder="1"/>
    <xf numFmtId="1" fontId="4" fillId="2" borderId="2" xfId="0" applyNumberFormat="1" applyFont="1" applyFill="1" applyBorder="1"/>
    <xf numFmtId="1" fontId="4" fillId="2" borderId="27" xfId="0" applyNumberFormat="1" applyFont="1" applyFill="1" applyBorder="1"/>
    <xf numFmtId="1" fontId="4" fillId="2" borderId="15" xfId="0" applyNumberFormat="1" applyFont="1" applyFill="1" applyBorder="1"/>
    <xf numFmtId="1" fontId="4" fillId="2" borderId="1" xfId="0" applyNumberFormat="1" applyFont="1" applyFill="1" applyBorder="1"/>
    <xf numFmtId="1" fontId="4" fillId="2" borderId="6" xfId="0" applyNumberFormat="1" applyFont="1" applyFill="1" applyBorder="1"/>
    <xf numFmtId="1" fontId="4" fillId="2" borderId="2" xfId="0" applyNumberFormat="1" applyFont="1" applyFill="1" applyBorder="1" applyAlignment="1">
      <alignment horizontal="right"/>
    </xf>
    <xf numFmtId="1" fontId="4" fillId="2" borderId="14" xfId="0" applyNumberFormat="1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1" fontId="4" fillId="2" borderId="28" xfId="0" applyNumberFormat="1" applyFont="1" applyFill="1" applyBorder="1"/>
    <xf numFmtId="1" fontId="4" fillId="2" borderId="29" xfId="0" applyNumberFormat="1" applyFont="1" applyFill="1" applyBorder="1"/>
    <xf numFmtId="165" fontId="6" fillId="4" borderId="19" xfId="0" applyNumberFormat="1" applyFont="1" applyFill="1" applyBorder="1" applyAlignment="1" applyProtection="1">
      <alignment horizontal="right" vertical="center"/>
    </xf>
    <xf numFmtId="165" fontId="6" fillId="4" borderId="22" xfId="0" applyNumberFormat="1" applyFont="1" applyFill="1" applyBorder="1" applyAlignment="1" applyProtection="1">
      <alignment horizontal="right" vertical="center"/>
    </xf>
    <xf numFmtId="3" fontId="2" fillId="2" borderId="0" xfId="0" applyNumberFormat="1" applyFont="1" applyFill="1"/>
    <xf numFmtId="1" fontId="8" fillId="3" borderId="26" xfId="0" applyNumberFormat="1" applyFont="1" applyFill="1" applyBorder="1" applyAlignment="1" applyProtection="1">
      <alignment horizontal="center" vertical="center"/>
    </xf>
    <xf numFmtId="1" fontId="0" fillId="0" borderId="0" xfId="0" applyNumberFormat="1"/>
    <xf numFmtId="165" fontId="6" fillId="4" borderId="9" xfId="0" applyNumberFormat="1" applyFont="1" applyFill="1" applyBorder="1" applyAlignment="1" applyProtection="1">
      <alignment horizontal="center" vertical="center"/>
    </xf>
    <xf numFmtId="165" fontId="6" fillId="4" borderId="11" xfId="0" applyNumberFormat="1" applyFont="1" applyFill="1" applyBorder="1" applyAlignment="1" applyProtection="1">
      <alignment horizontal="center" vertical="center"/>
    </xf>
    <xf numFmtId="167" fontId="16" fillId="2" borderId="36" xfId="0" applyNumberFormat="1" applyFont="1" applyFill="1" applyBorder="1" applyAlignment="1">
      <alignment horizontal="left"/>
    </xf>
    <xf numFmtId="167" fontId="16" fillId="2" borderId="37" xfId="0" applyNumberFormat="1" applyFont="1" applyFill="1" applyBorder="1" applyAlignment="1">
      <alignment horizontal="left"/>
    </xf>
    <xf numFmtId="167" fontId="16" fillId="2" borderId="38" xfId="0" applyNumberFormat="1" applyFont="1" applyFill="1" applyBorder="1" applyAlignment="1">
      <alignment horizontal="left"/>
    </xf>
    <xf numFmtId="0" fontId="21" fillId="0" borderId="0" xfId="7" applyFont="1" applyFill="1" applyAlignment="1">
      <alignment vertical="center"/>
    </xf>
    <xf numFmtId="0" fontId="21" fillId="0" borderId="0" xfId="7" applyFont="1" applyFill="1" applyAlignment="1">
      <alignment horizontal="left" vertical="center"/>
    </xf>
    <xf numFmtId="170" fontId="21" fillId="0" borderId="39" xfId="7" applyNumberFormat="1" applyFont="1" applyFill="1" applyBorder="1" applyAlignment="1">
      <alignment vertical="center"/>
    </xf>
    <xf numFmtId="170" fontId="21" fillId="0" borderId="40" xfId="7" applyNumberFormat="1" applyFont="1" applyFill="1" applyBorder="1" applyAlignment="1">
      <alignment vertical="center"/>
    </xf>
    <xf numFmtId="0" fontId="8" fillId="0" borderId="21" xfId="7" applyFont="1" applyFill="1" applyBorder="1" applyAlignment="1" applyProtection="1">
      <alignment horizontal="left" vertical="center"/>
    </xf>
    <xf numFmtId="170" fontId="8" fillId="5" borderId="26" xfId="8" applyNumberFormat="1" applyFont="1" applyFill="1" applyBorder="1" applyAlignment="1">
      <alignment horizontal="right" vertical="center"/>
    </xf>
    <xf numFmtId="170" fontId="8" fillId="5" borderId="25" xfId="8" applyNumberFormat="1" applyFont="1" applyFill="1" applyBorder="1" applyAlignment="1">
      <alignment horizontal="right" vertical="center"/>
    </xf>
    <xf numFmtId="0" fontId="8" fillId="5" borderId="4" xfId="7" applyFont="1" applyFill="1" applyBorder="1" applyAlignment="1" applyProtection="1">
      <alignment horizontal="left" vertical="center"/>
    </xf>
    <xf numFmtId="170" fontId="21" fillId="5" borderId="26" xfId="8" applyNumberFormat="1" applyFont="1" applyFill="1" applyBorder="1" applyAlignment="1">
      <alignment horizontal="right" vertical="center"/>
    </xf>
    <xf numFmtId="170" fontId="21" fillId="5" borderId="25" xfId="8" applyNumberFormat="1" applyFont="1" applyFill="1" applyBorder="1" applyAlignment="1">
      <alignment horizontal="right" vertical="center"/>
    </xf>
    <xf numFmtId="0" fontId="21" fillId="5" borderId="4" xfId="7" applyFont="1" applyFill="1" applyBorder="1" applyAlignment="1" applyProtection="1">
      <alignment horizontal="left" vertical="center"/>
    </xf>
    <xf numFmtId="0" fontId="21" fillId="5" borderId="7" xfId="8" applyFont="1" applyFill="1" applyBorder="1" applyAlignment="1">
      <alignment horizontal="left" vertical="center" indent="4"/>
    </xf>
    <xf numFmtId="170" fontId="21" fillId="5" borderId="0" xfId="8" applyNumberFormat="1" applyFont="1" applyFill="1" applyBorder="1" applyAlignment="1">
      <alignment horizontal="right" vertical="center"/>
    </xf>
    <xf numFmtId="0" fontId="21" fillId="5" borderId="0" xfId="8" applyFont="1" applyFill="1" applyBorder="1" applyAlignment="1">
      <alignment horizontal="left" vertical="center" indent="3"/>
    </xf>
    <xf numFmtId="2" fontId="21" fillId="0" borderId="0" xfId="7" applyNumberFormat="1" applyFont="1" applyFill="1" applyAlignment="1">
      <alignment vertical="center"/>
    </xf>
    <xf numFmtId="171" fontId="15" fillId="5" borderId="25" xfId="8" applyNumberFormat="1" applyFont="1" applyFill="1" applyBorder="1" applyAlignment="1">
      <alignment horizontal="right" vertical="center"/>
    </xf>
    <xf numFmtId="2" fontId="21" fillId="6" borderId="0" xfId="7" applyNumberFormat="1" applyFont="1" applyFill="1" applyAlignment="1">
      <alignment vertical="center"/>
    </xf>
    <xf numFmtId="0" fontId="16" fillId="5" borderId="6" xfId="7" applyFont="1" applyFill="1" applyBorder="1" applyAlignment="1" applyProtection="1">
      <alignment horizontal="center" vertical="center"/>
    </xf>
    <xf numFmtId="170" fontId="8" fillId="0" borderId="0" xfId="8" applyNumberFormat="1" applyFont="1" applyFill="1" applyBorder="1" applyAlignment="1">
      <alignment horizontal="right" vertical="center"/>
    </xf>
    <xf numFmtId="170" fontId="8" fillId="0" borderId="28" xfId="8" applyNumberFormat="1" applyFont="1" applyFill="1" applyBorder="1" applyAlignment="1">
      <alignment horizontal="right" vertical="center"/>
    </xf>
    <xf numFmtId="170" fontId="8" fillId="0" borderId="27" xfId="8" applyNumberFormat="1" applyFont="1" applyFill="1" applyBorder="1" applyAlignment="1">
      <alignment horizontal="right" vertical="center"/>
    </xf>
    <xf numFmtId="0" fontId="21" fillId="0" borderId="41" xfId="7" applyFont="1" applyFill="1" applyBorder="1" applyAlignment="1">
      <alignment horizontal="left" vertical="center"/>
    </xf>
    <xf numFmtId="167" fontId="21" fillId="0" borderId="0" xfId="7" applyNumberFormat="1" applyFont="1" applyFill="1" applyAlignment="1">
      <alignment vertical="center"/>
    </xf>
    <xf numFmtId="170" fontId="21" fillId="0" borderId="0" xfId="7" applyNumberFormat="1" applyFont="1" applyFill="1" applyBorder="1" applyAlignment="1">
      <alignment vertical="center"/>
    </xf>
    <xf numFmtId="173" fontId="21" fillId="0" borderId="0" xfId="8" applyNumberFormat="1" applyFont="1" applyFill="1" applyBorder="1" applyAlignment="1">
      <alignment horizontal="right" vertical="center"/>
    </xf>
    <xf numFmtId="170" fontId="21" fillId="0" borderId="25" xfId="7" applyNumberFormat="1" applyFont="1" applyFill="1" applyBorder="1" applyAlignment="1">
      <alignment vertical="center"/>
    </xf>
    <xf numFmtId="0" fontId="21" fillId="0" borderId="4" xfId="7" applyFont="1" applyFill="1" applyBorder="1" applyAlignment="1" applyProtection="1">
      <alignment horizontal="left" vertical="center"/>
    </xf>
    <xf numFmtId="170" fontId="21" fillId="0" borderId="26" xfId="7" applyNumberFormat="1" applyFont="1" applyFill="1" applyBorder="1" applyAlignment="1">
      <alignment vertical="center"/>
    </xf>
    <xf numFmtId="0" fontId="8" fillId="0" borderId="4" xfId="7" applyFont="1" applyFill="1" applyBorder="1" applyAlignment="1" applyProtection="1">
      <alignment horizontal="left" vertical="center"/>
    </xf>
    <xf numFmtId="170" fontId="8" fillId="0" borderId="25" xfId="8" applyNumberFormat="1" applyFont="1" applyFill="1" applyBorder="1" applyAlignment="1">
      <alignment horizontal="right" vertical="center"/>
    </xf>
    <xf numFmtId="170" fontId="21" fillId="0" borderId="0" xfId="8" applyNumberFormat="1" applyFont="1" applyFill="1" applyBorder="1" applyAlignment="1">
      <alignment horizontal="right" vertical="center"/>
    </xf>
    <xf numFmtId="170" fontId="21" fillId="0" borderId="25" xfId="8" applyNumberFormat="1" applyFont="1" applyFill="1" applyBorder="1" applyAlignment="1">
      <alignment horizontal="right" vertical="center"/>
    </xf>
    <xf numFmtId="0" fontId="21" fillId="0" borderId="7" xfId="8" applyFont="1" applyFill="1" applyBorder="1" applyAlignment="1">
      <alignment horizontal="left" vertical="center" indent="4"/>
    </xf>
    <xf numFmtId="0" fontId="21" fillId="0" borderId="7" xfId="8" applyFont="1" applyFill="1" applyBorder="1" applyAlignment="1">
      <alignment horizontal="left" vertical="center" indent="3"/>
    </xf>
    <xf numFmtId="173" fontId="21" fillId="6" borderId="0" xfId="8" applyNumberFormat="1" applyFont="1" applyFill="1" applyBorder="1" applyAlignment="1">
      <alignment horizontal="right" vertical="center"/>
    </xf>
    <xf numFmtId="0" fontId="21" fillId="0" borderId="7" xfId="8" applyFont="1" applyFill="1" applyBorder="1" applyAlignment="1">
      <alignment horizontal="left" vertical="center" indent="2"/>
    </xf>
    <xf numFmtId="173" fontId="21" fillId="7" borderId="0" xfId="8" applyNumberFormat="1" applyFont="1" applyFill="1" applyBorder="1" applyAlignment="1">
      <alignment horizontal="right" vertical="center"/>
    </xf>
    <xf numFmtId="0" fontId="8" fillId="0" borderId="7" xfId="7" applyFont="1" applyFill="1" applyBorder="1" applyAlignment="1">
      <alignment horizontal="left" vertical="center" indent="1"/>
    </xf>
    <xf numFmtId="173" fontId="21" fillId="8" borderId="0" xfId="8" applyNumberFormat="1" applyFont="1" applyFill="1" applyBorder="1" applyAlignment="1">
      <alignment horizontal="right" vertical="center"/>
    </xf>
    <xf numFmtId="0" fontId="8" fillId="0" borderId="7" xfId="8" applyFont="1" applyFill="1" applyBorder="1" applyAlignment="1">
      <alignment vertical="center"/>
    </xf>
    <xf numFmtId="173" fontId="8" fillId="0" borderId="0" xfId="8" applyNumberFormat="1" applyFont="1" applyFill="1" applyBorder="1" applyAlignment="1">
      <alignment horizontal="right" vertical="center"/>
    </xf>
    <xf numFmtId="170" fontId="21" fillId="0" borderId="26" xfId="8" applyNumberFormat="1" applyFont="1" applyFill="1" applyBorder="1" applyAlignment="1">
      <alignment horizontal="right" vertical="center"/>
    </xf>
    <xf numFmtId="0" fontId="8" fillId="0" borderId="7" xfId="8" applyFont="1" applyFill="1" applyBorder="1" applyAlignment="1">
      <alignment horizontal="left" vertical="center" indent="1"/>
    </xf>
    <xf numFmtId="0" fontId="21" fillId="0" borderId="4" xfId="7" applyFont="1" applyFill="1" applyBorder="1" applyAlignment="1" applyProtection="1">
      <alignment horizontal="left" vertical="center" indent="2"/>
    </xf>
    <xf numFmtId="0" fontId="23" fillId="0" borderId="0" xfId="7" applyFont="1" applyFill="1" applyBorder="1" applyAlignment="1">
      <alignment vertical="center"/>
    </xf>
    <xf numFmtId="0" fontId="23" fillId="0" borderId="23" xfId="7" applyFont="1" applyFill="1" applyBorder="1" applyAlignment="1">
      <alignment vertical="center"/>
    </xf>
    <xf numFmtId="0" fontId="23" fillId="0" borderId="40" xfId="7" applyFont="1" applyFill="1" applyBorder="1" applyAlignment="1">
      <alignment vertical="center"/>
    </xf>
    <xf numFmtId="0" fontId="8" fillId="0" borderId="44" xfId="8" applyFont="1" applyFill="1" applyBorder="1" applyAlignment="1">
      <alignment horizontal="left" vertical="center"/>
    </xf>
    <xf numFmtId="17" fontId="8" fillId="0" borderId="0" xfId="7" applyNumberFormat="1" applyFont="1" applyFill="1" applyBorder="1" applyAlignment="1">
      <alignment horizontal="left" vertical="center"/>
    </xf>
    <xf numFmtId="17" fontId="8" fillId="0" borderId="14" xfId="7" applyNumberFormat="1" applyFont="1" applyFill="1" applyBorder="1" applyAlignment="1">
      <alignment horizontal="left" vertical="center"/>
    </xf>
    <xf numFmtId="17" fontId="8" fillId="0" borderId="24" xfId="7" applyNumberFormat="1" applyFont="1" applyFill="1" applyBorder="1" applyAlignment="1">
      <alignment horizontal="left" vertical="center"/>
    </xf>
    <xf numFmtId="17" fontId="8" fillId="0" borderId="25" xfId="7" applyNumberFormat="1" applyFont="1" applyFill="1" applyBorder="1" applyAlignment="1">
      <alignment horizontal="left" vertical="center"/>
    </xf>
    <xf numFmtId="0" fontId="8" fillId="0" borderId="7" xfId="8" applyFont="1" applyFill="1" applyBorder="1" applyAlignment="1">
      <alignment horizontal="left" vertical="center"/>
    </xf>
    <xf numFmtId="0" fontId="8" fillId="0" borderId="0" xfId="7" applyFont="1" applyFill="1" applyBorder="1" applyAlignment="1">
      <alignment horizontal="right" vertical="center"/>
    </xf>
    <xf numFmtId="0" fontId="8" fillId="0" borderId="45" xfId="7" applyFont="1" applyFill="1" applyBorder="1" applyAlignment="1">
      <alignment horizontal="right" vertical="center"/>
    </xf>
    <xf numFmtId="0" fontId="8" fillId="0" borderId="46" xfId="7" applyFont="1" applyFill="1" applyBorder="1" applyAlignment="1">
      <alignment horizontal="right" vertical="center"/>
    </xf>
    <xf numFmtId="0" fontId="8" fillId="0" borderId="25" xfId="7" applyFont="1" applyFill="1" applyBorder="1" applyAlignment="1">
      <alignment horizontal="right" vertical="center"/>
    </xf>
    <xf numFmtId="0" fontId="8" fillId="0" borderId="47" xfId="7" applyFont="1" applyFill="1" applyBorder="1" applyAlignment="1">
      <alignment horizontal="right" vertical="center"/>
    </xf>
    <xf numFmtId="0" fontId="8" fillId="0" borderId="0" xfId="7" applyFont="1" applyFill="1" applyBorder="1" applyAlignment="1">
      <alignment horizontal="left" vertical="center"/>
    </xf>
    <xf numFmtId="0" fontId="8" fillId="0" borderId="19" xfId="7" applyFont="1" applyFill="1" applyBorder="1" applyAlignment="1">
      <alignment horizontal="left" vertical="center"/>
    </xf>
    <xf numFmtId="0" fontId="8" fillId="0" borderId="13" xfId="7" applyFont="1" applyFill="1" applyBorder="1" applyAlignment="1">
      <alignment horizontal="left" vertical="center"/>
    </xf>
    <xf numFmtId="0" fontId="8" fillId="0" borderId="18" xfId="7" applyFont="1" applyFill="1" applyBorder="1" applyAlignment="1">
      <alignment horizontal="left" vertical="center"/>
    </xf>
    <xf numFmtId="0" fontId="8" fillId="0" borderId="48" xfId="8" applyFont="1" applyFill="1" applyBorder="1" applyAlignment="1">
      <alignment horizontal="left" vertical="center"/>
    </xf>
    <xf numFmtId="0" fontId="24" fillId="0" borderId="0" xfId="7" applyFont="1" applyFill="1" applyAlignment="1">
      <alignment vertical="center"/>
    </xf>
    <xf numFmtId="0" fontId="21" fillId="0" borderId="7" xfId="7" applyFont="1" applyFill="1" applyBorder="1" applyAlignment="1">
      <alignment horizontal="left" vertical="center"/>
    </xf>
    <xf numFmtId="0" fontId="24" fillId="0" borderId="0" xfId="7" applyFont="1" applyFill="1" applyBorder="1" applyAlignment="1">
      <alignment vertical="center"/>
    </xf>
    <xf numFmtId="0" fontId="8" fillId="0" borderId="7" xfId="7" applyFont="1" applyFill="1" applyBorder="1" applyAlignment="1" applyProtection="1">
      <alignment horizontal="left" vertical="center"/>
    </xf>
    <xf numFmtId="0" fontId="24" fillId="0" borderId="29" xfId="7" applyFont="1" applyFill="1" applyBorder="1" applyAlignment="1">
      <alignment vertical="center"/>
    </xf>
    <xf numFmtId="0" fontId="8" fillId="0" borderId="16" xfId="7" applyFont="1" applyFill="1" applyBorder="1" applyAlignment="1" applyProtection="1">
      <alignment horizontal="left" vertical="center"/>
    </xf>
    <xf numFmtId="0" fontId="25" fillId="0" borderId="0" xfId="7" applyFont="1" applyFill="1" applyAlignment="1">
      <alignment vertical="center"/>
    </xf>
    <xf numFmtId="0" fontId="26" fillId="5" borderId="43" xfId="7" applyFont="1" applyFill="1" applyBorder="1" applyAlignment="1" applyProtection="1">
      <alignment horizontal="center" vertical="center"/>
    </xf>
    <xf numFmtId="17" fontId="27" fillId="5" borderId="42" xfId="7" applyNumberFormat="1" applyFont="1" applyFill="1" applyBorder="1" applyAlignment="1">
      <alignment horizontal="center" vertical="center"/>
    </xf>
    <xf numFmtId="0" fontId="26" fillId="5" borderId="4" xfId="7" applyFont="1" applyFill="1" applyBorder="1" applyAlignment="1" applyProtection="1">
      <alignment horizontal="left" vertical="center"/>
    </xf>
    <xf numFmtId="171" fontId="26" fillId="5" borderId="25" xfId="8" applyNumberFormat="1" applyFont="1" applyFill="1" applyBorder="1" applyAlignment="1">
      <alignment horizontal="right" vertical="center"/>
    </xf>
    <xf numFmtId="0" fontId="28" fillId="5" borderId="4" xfId="7" applyFont="1" applyFill="1" applyBorder="1" applyAlignment="1" applyProtection="1">
      <alignment horizontal="left" vertical="center" indent="2"/>
    </xf>
    <xf numFmtId="171" fontId="28" fillId="5" borderId="25" xfId="8" applyNumberFormat="1" applyFont="1" applyFill="1" applyBorder="1" applyAlignment="1">
      <alignment horizontal="right" vertical="center"/>
    </xf>
    <xf numFmtId="172" fontId="28" fillId="5" borderId="25" xfId="8" applyNumberFormat="1" applyFont="1" applyFill="1" applyBorder="1" applyAlignment="1">
      <alignment horizontal="right" vertical="center"/>
    </xf>
    <xf numFmtId="0" fontId="26" fillId="5" borderId="7" xfId="8" applyFont="1" applyFill="1" applyBorder="1" applyAlignment="1">
      <alignment vertical="center"/>
    </xf>
    <xf numFmtId="0" fontId="28" fillId="5" borderId="7" xfId="7" applyFont="1" applyFill="1" applyBorder="1" applyAlignment="1">
      <alignment horizontal="left" vertical="center"/>
    </xf>
    <xf numFmtId="0" fontId="28" fillId="5" borderId="7" xfId="8" applyFont="1" applyFill="1" applyBorder="1" applyAlignment="1">
      <alignment horizontal="left" vertical="center" indent="1"/>
    </xf>
    <xf numFmtId="0" fontId="28" fillId="5" borderId="7" xfId="8" applyFont="1" applyFill="1" applyBorder="1" applyAlignment="1">
      <alignment horizontal="left" vertical="center" indent="2"/>
    </xf>
    <xf numFmtId="0" fontId="28" fillId="5" borderId="7" xfId="8" applyFont="1" applyFill="1" applyBorder="1" applyAlignment="1">
      <alignment horizontal="left" vertical="center" indent="3"/>
    </xf>
    <xf numFmtId="0" fontId="28" fillId="5" borderId="7" xfId="7" applyFont="1" applyFill="1" applyBorder="1" applyAlignment="1">
      <alignment horizontal="left" vertical="center" indent="1"/>
    </xf>
    <xf numFmtId="0" fontId="26" fillId="5" borderId="7" xfId="7" applyFont="1" applyFill="1" applyBorder="1" applyAlignment="1">
      <alignment vertical="center"/>
    </xf>
    <xf numFmtId="0" fontId="28" fillId="5" borderId="7" xfId="7" applyFont="1" applyFill="1" applyBorder="1" applyAlignment="1">
      <alignment vertical="center"/>
    </xf>
    <xf numFmtId="0" fontId="28" fillId="5" borderId="41" xfId="8" applyFont="1" applyFill="1" applyBorder="1" applyAlignment="1">
      <alignment horizontal="left" vertical="center" indent="3"/>
    </xf>
    <xf numFmtId="171" fontId="28" fillId="5" borderId="27" xfId="8" applyNumberFormat="1" applyFont="1" applyFill="1" applyBorder="1" applyAlignment="1">
      <alignment horizontal="right" vertical="center"/>
    </xf>
    <xf numFmtId="0" fontId="26" fillId="5" borderId="41" xfId="7" applyFont="1" applyFill="1" applyBorder="1" applyAlignment="1">
      <alignment vertical="center" wrapText="1"/>
    </xf>
    <xf numFmtId="0" fontId="28" fillId="5" borderId="0" xfId="8" applyFont="1" applyFill="1" applyBorder="1" applyAlignment="1">
      <alignment vertical="center"/>
    </xf>
    <xf numFmtId="171" fontId="28" fillId="5" borderId="0" xfId="8" applyNumberFormat="1" applyFont="1" applyFill="1" applyBorder="1" applyAlignment="1">
      <alignment horizontal="right" vertical="center"/>
    </xf>
  </cellXfs>
  <cellStyles count="11">
    <cellStyle name="b0let" xfId="1"/>
    <cellStyle name="bolet" xfId="2"/>
    <cellStyle name="bolet_Tab4-23" xfId="8"/>
    <cellStyle name="Boletim" xfId="3"/>
    <cellStyle name="Hyperlink" xfId="4" builtinId="8"/>
    <cellStyle name="Normal" xfId="0" builtinId="0"/>
    <cellStyle name="Normal 2" xfId="7"/>
    <cellStyle name="Porcentagem 2" xfId="9"/>
    <cellStyle name="Sep. milhar [0]" xfId="5"/>
    <cellStyle name="Separador de milhares" xfId="6" builtinId="3"/>
    <cellStyle name="Separador de milhares 2" xfId="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E7A27F"/>
      <rgbColor rgb="00DEDDDC"/>
      <rgbColor rgb="00EECC88"/>
      <rgbColor rgb="00FFDD99"/>
      <rgbColor rgb="00F4E190"/>
      <rgbColor rgb="00FF8080"/>
      <rgbColor rgb="000066CC"/>
      <rgbColor rgb="003366CC"/>
      <rgbColor rgb="00000080"/>
      <rgbColor rgb="00FF00FF"/>
      <rgbColor rgb="00FFFFDD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EECC88"/>
      <rgbColor rgb="0099CCFF"/>
      <rgbColor rgb="00E7A27F"/>
      <rgbColor rgb="00CC99FF"/>
      <rgbColor rgb="00FEC394"/>
      <rgbColor rgb="003366FF"/>
      <rgbColor rgb="0033CCCC"/>
      <rgbColor rgb="0099CC00"/>
      <rgbColor rgb="00F6D8C3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1.xml"/><Relationship Id="rId7" Type="http://schemas.openxmlformats.org/officeDocument/2006/relationships/externalLink" Target="externalLinks/externalLink1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3.xml"/><Relationship Id="rId11" Type="http://schemas.openxmlformats.org/officeDocument/2006/relationships/calcChain" Target="calcChain.xml"/><Relationship Id="rId5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3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15288394718554554"/>
          <c:y val="9.2238470191226107E-2"/>
          <c:w val="0.81584433634468401"/>
          <c:h val="0.72215973003374589"/>
        </c:manualLayout>
      </c:layout>
      <c:lineChart>
        <c:grouping val="standard"/>
        <c:ser>
          <c:idx val="5"/>
          <c:order val="0"/>
          <c:tx>
            <c:strRef>
              <c:f>Series!$AC$5</c:f>
              <c:strCache>
                <c:ptCount val="1"/>
                <c:pt idx="0">
                  <c:v>IDE</c:v>
                </c:pt>
              </c:strCache>
            </c:strRef>
          </c:tx>
          <c:spPr>
            <a:ln w="25400">
              <a:solidFill>
                <a:srgbClr val="003366"/>
              </a:solidFill>
              <a:prstDash val="solid"/>
            </a:ln>
          </c:spPr>
          <c:marker>
            <c:symbol val="none"/>
          </c:marker>
          <c:cat>
            <c:numRef>
              <c:f>Series!$A$200:$A$212</c:f>
              <c:numCache>
                <c:formatCode>[$-416]mmm\-yy;@</c:formatCode>
                <c:ptCount val="13"/>
                <c:pt idx="0">
                  <c:v>40603</c:v>
                </c:pt>
                <c:pt idx="1">
                  <c:v>40634</c:v>
                </c:pt>
                <c:pt idx="2">
                  <c:v>40664</c:v>
                </c:pt>
                <c:pt idx="3">
                  <c:v>40696</c:v>
                </c:pt>
                <c:pt idx="4">
                  <c:v>40727</c:v>
                </c:pt>
                <c:pt idx="5">
                  <c:v>40756</c:v>
                </c:pt>
                <c:pt idx="6">
                  <c:v>40787</c:v>
                </c:pt>
                <c:pt idx="7">
                  <c:v>40817</c:v>
                </c:pt>
                <c:pt idx="8">
                  <c:v>40849</c:v>
                </c:pt>
                <c:pt idx="9">
                  <c:v>40878</c:v>
                </c:pt>
                <c:pt idx="10">
                  <c:v>40909</c:v>
                </c:pt>
                <c:pt idx="11">
                  <c:v>40940</c:v>
                </c:pt>
                <c:pt idx="12">
                  <c:v>40969</c:v>
                </c:pt>
              </c:numCache>
            </c:numRef>
          </c:cat>
          <c:val>
            <c:numRef>
              <c:f>Series!$E$200:$E$212</c:f>
              <c:numCache>
                <c:formatCode>#,##0</c:formatCode>
                <c:ptCount val="13"/>
                <c:pt idx="0">
                  <c:v>6786.7861266899999</c:v>
                </c:pt>
                <c:pt idx="1">
                  <c:v>5519.6123221500011</c:v>
                </c:pt>
                <c:pt idx="2">
                  <c:v>3972.6598720100001</c:v>
                </c:pt>
                <c:pt idx="3">
                  <c:v>5474.8513806899991</c:v>
                </c:pt>
                <c:pt idx="4">
                  <c:v>5982.0047091699989</c:v>
                </c:pt>
                <c:pt idx="5">
                  <c:v>5595.6639033000019</c:v>
                </c:pt>
                <c:pt idx="6">
                  <c:v>6304.9803989799993</c:v>
                </c:pt>
                <c:pt idx="7">
                  <c:v>5574.0403850399998</c:v>
                </c:pt>
                <c:pt idx="8">
                  <c:v>4056.3126895299997</c:v>
                </c:pt>
                <c:pt idx="9">
                  <c:v>6645.222597859999</c:v>
                </c:pt>
                <c:pt idx="10">
                  <c:v>5432.5038832800001</c:v>
                </c:pt>
                <c:pt idx="11">
                  <c:v>3647.5755575499988</c:v>
                </c:pt>
                <c:pt idx="12">
                  <c:v>5887.3328380699995</c:v>
                </c:pt>
              </c:numCache>
            </c:numRef>
          </c:val>
          <c:smooth val="1"/>
        </c:ser>
        <c:ser>
          <c:idx val="1"/>
          <c:order val="1"/>
          <c:tx>
            <c:v>Total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Ref>
              <c:f>Series!$A$200:$A$212</c:f>
              <c:numCache>
                <c:formatCode>[$-416]mmm\-yy;@</c:formatCode>
                <c:ptCount val="13"/>
                <c:pt idx="0">
                  <c:v>40603</c:v>
                </c:pt>
                <c:pt idx="1">
                  <c:v>40634</c:v>
                </c:pt>
                <c:pt idx="2">
                  <c:v>40664</c:v>
                </c:pt>
                <c:pt idx="3">
                  <c:v>40696</c:v>
                </c:pt>
                <c:pt idx="4">
                  <c:v>40727</c:v>
                </c:pt>
                <c:pt idx="5">
                  <c:v>40756</c:v>
                </c:pt>
                <c:pt idx="6">
                  <c:v>40787</c:v>
                </c:pt>
                <c:pt idx="7">
                  <c:v>40817</c:v>
                </c:pt>
                <c:pt idx="8">
                  <c:v>40849</c:v>
                </c:pt>
                <c:pt idx="9">
                  <c:v>40878</c:v>
                </c:pt>
                <c:pt idx="10">
                  <c:v>40909</c:v>
                </c:pt>
                <c:pt idx="11">
                  <c:v>40940</c:v>
                </c:pt>
                <c:pt idx="12">
                  <c:v>40969</c:v>
                </c:pt>
              </c:numCache>
            </c:numRef>
          </c:cat>
          <c:val>
            <c:numRef>
              <c:f>Series!$D$200:$D$212</c:f>
              <c:numCache>
                <c:formatCode>#,##0</c:formatCode>
                <c:ptCount val="13"/>
                <c:pt idx="0">
                  <c:v>16087.528111019999</c:v>
                </c:pt>
                <c:pt idx="1">
                  <c:v>16550.932052070006</c:v>
                </c:pt>
                <c:pt idx="2">
                  <c:v>13698.743906029998</c:v>
                </c:pt>
                <c:pt idx="3">
                  <c:v>8529.0136832600001</c:v>
                </c:pt>
                <c:pt idx="4">
                  <c:v>17231.119071190002</c:v>
                </c:pt>
                <c:pt idx="5">
                  <c:v>11265.754420050005</c:v>
                </c:pt>
                <c:pt idx="6">
                  <c:v>7456.7061076299979</c:v>
                </c:pt>
                <c:pt idx="7">
                  <c:v>6769.6009416200013</c:v>
                </c:pt>
                <c:pt idx="8">
                  <c:v>11677.823713299997</c:v>
                </c:pt>
                <c:pt idx="9">
                  <c:v>5485.6994409699964</c:v>
                </c:pt>
                <c:pt idx="10">
                  <c:v>11655.736318359997</c:v>
                </c:pt>
                <c:pt idx="11">
                  <c:v>4102.7162044100014</c:v>
                </c:pt>
                <c:pt idx="12">
                  <c:v>10389.067605439999</c:v>
                </c:pt>
              </c:numCache>
            </c:numRef>
          </c:val>
          <c:smooth val="1"/>
        </c:ser>
        <c:ser>
          <c:idx val="6"/>
          <c:order val="2"/>
          <c:tx>
            <c:v>Fluxos financeiros</c:v>
          </c:tx>
          <c:spPr>
            <a:ln w="25400">
              <a:solidFill>
                <a:srgbClr val="008080"/>
              </a:solidFill>
              <a:prstDash val="solid"/>
            </a:ln>
          </c:spPr>
          <c:marker>
            <c:symbol val="none"/>
          </c:marker>
          <c:val>
            <c:numRef>
              <c:f>Series!$B$221:$B$233</c:f>
              <c:numCache>
                <c:formatCode>#,##0</c:formatCode>
                <c:ptCount val="13"/>
                <c:pt idx="0">
                  <c:v>9300.7419843299995</c:v>
                </c:pt>
                <c:pt idx="1">
                  <c:v>11031.319729920004</c:v>
                </c:pt>
                <c:pt idx="2">
                  <c:v>9726.0840340199975</c:v>
                </c:pt>
                <c:pt idx="3">
                  <c:v>3054.162302570001</c:v>
                </c:pt>
                <c:pt idx="4">
                  <c:v>11249.114362020002</c:v>
                </c:pt>
                <c:pt idx="5">
                  <c:v>5670.0905167500032</c:v>
                </c:pt>
                <c:pt idx="6">
                  <c:v>1151.7257086499985</c:v>
                </c:pt>
                <c:pt idx="7">
                  <c:v>1195.5605565800015</c:v>
                </c:pt>
                <c:pt idx="8">
                  <c:v>7621.5110237699973</c:v>
                </c:pt>
                <c:pt idx="9">
                  <c:v>-1159.5231568900026</c:v>
                </c:pt>
                <c:pt idx="10">
                  <c:v>6223.2324350799972</c:v>
                </c:pt>
                <c:pt idx="11">
                  <c:v>455.14064686000256</c:v>
                </c:pt>
                <c:pt idx="12">
                  <c:v>4501.7347673699996</c:v>
                </c:pt>
              </c:numCache>
            </c:numRef>
          </c:val>
          <c:smooth val="1"/>
        </c:ser>
        <c:marker val="1"/>
        <c:axId val="76785152"/>
        <c:axId val="76786688"/>
      </c:lineChart>
      <c:catAx>
        <c:axId val="76785152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[$-416]mmm\-yy;@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76786688"/>
        <c:crosses val="autoZero"/>
        <c:lblAlgn val="ctr"/>
        <c:lblOffset val="100"/>
        <c:tickMarkSkip val="1"/>
      </c:catAx>
      <c:valAx>
        <c:axId val="76786688"/>
        <c:scaling>
          <c:orientation val="minMax"/>
          <c:max val="18000"/>
          <c:min val="-2000"/>
        </c:scaling>
        <c:axPos val="l"/>
        <c:numFmt formatCode="#,##0" sourceLinked="0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pt-BR"/>
          </a:p>
        </c:txPr>
        <c:crossAx val="76785152"/>
        <c:crosses val="autoZero"/>
        <c:crossBetween val="between"/>
        <c:majorUnit val="3000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3175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 pitchFamily="18" charset="0"/>
          <a:ea typeface="Arial"/>
          <a:cs typeface="Times New Roman" pitchFamily="18" charset="0"/>
        </a:defRPr>
      </a:pPr>
      <a:endParaRPr lang="pt-BR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0.3114107018763031"/>
          <c:y val="4.7806524184476958E-2"/>
          <c:w val="0.68867268936761639"/>
          <c:h val="0.61413354826709643"/>
        </c:manualLayout>
      </c:layout>
      <c:barChart>
        <c:barDir val="col"/>
        <c:grouping val="clustered"/>
        <c:ser>
          <c:idx val="7"/>
          <c:order val="0"/>
          <c:tx>
            <c:strRef>
              <c:f>Series!$AF$5</c:f>
              <c:strCache>
                <c:ptCount val="1"/>
                <c:pt idx="0">
                  <c:v>Ações no país</c:v>
                </c:pt>
              </c:strCache>
            </c:strRef>
          </c:tx>
          <c:spPr>
            <a:solidFill>
              <a:srgbClr val="00808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Series!$A$200:$A$212</c:f>
              <c:numCache>
                <c:formatCode>[$-416]mmm\-yy;@</c:formatCode>
                <c:ptCount val="13"/>
                <c:pt idx="0">
                  <c:v>40603</c:v>
                </c:pt>
                <c:pt idx="1">
                  <c:v>40634</c:v>
                </c:pt>
                <c:pt idx="2">
                  <c:v>40664</c:v>
                </c:pt>
                <c:pt idx="3">
                  <c:v>40696</c:v>
                </c:pt>
                <c:pt idx="4">
                  <c:v>40727</c:v>
                </c:pt>
                <c:pt idx="5">
                  <c:v>40756</c:v>
                </c:pt>
                <c:pt idx="6">
                  <c:v>40787</c:v>
                </c:pt>
                <c:pt idx="7">
                  <c:v>40817</c:v>
                </c:pt>
                <c:pt idx="8">
                  <c:v>40849</c:v>
                </c:pt>
                <c:pt idx="9">
                  <c:v>40878</c:v>
                </c:pt>
                <c:pt idx="10">
                  <c:v>40909</c:v>
                </c:pt>
                <c:pt idx="11">
                  <c:v>40940</c:v>
                </c:pt>
                <c:pt idx="12">
                  <c:v>40969</c:v>
                </c:pt>
              </c:numCache>
            </c:numRef>
          </c:cat>
          <c:val>
            <c:numRef>
              <c:f>Series!$H$200:$H$212</c:f>
              <c:numCache>
                <c:formatCode>#,##0</c:formatCode>
                <c:ptCount val="13"/>
                <c:pt idx="0">
                  <c:v>-391.38181540000096</c:v>
                </c:pt>
                <c:pt idx="1">
                  <c:v>951.74514560000171</c:v>
                </c:pt>
                <c:pt idx="2">
                  <c:v>1707.1708495500006</c:v>
                </c:pt>
                <c:pt idx="3">
                  <c:v>-355.57432444000096</c:v>
                </c:pt>
                <c:pt idx="4">
                  <c:v>1769.919841150001</c:v>
                </c:pt>
                <c:pt idx="5">
                  <c:v>49.191376090000631</c:v>
                </c:pt>
                <c:pt idx="6">
                  <c:v>419.43107435000002</c:v>
                </c:pt>
                <c:pt idx="7">
                  <c:v>265.89985574000093</c:v>
                </c:pt>
                <c:pt idx="8">
                  <c:v>531.55340036999996</c:v>
                </c:pt>
                <c:pt idx="9">
                  <c:v>271.16403029999856</c:v>
                </c:pt>
                <c:pt idx="10">
                  <c:v>4290.8055084999978</c:v>
                </c:pt>
                <c:pt idx="11">
                  <c:v>794.09015890000228</c:v>
                </c:pt>
                <c:pt idx="12">
                  <c:v>143.71946958999979</c:v>
                </c:pt>
              </c:numCache>
            </c:numRef>
          </c:val>
        </c:ser>
        <c:ser>
          <c:idx val="0"/>
          <c:order val="1"/>
          <c:tx>
            <c:strRef>
              <c:f>Series!$AL$5</c:f>
              <c:strCache>
                <c:ptCount val="1"/>
                <c:pt idx="0">
                  <c:v>Renda fixa no exterior</c:v>
                </c:pt>
              </c:strCache>
            </c:strRef>
          </c:tx>
          <c:spPr>
            <a:solidFill>
              <a:srgbClr val="99CC00"/>
            </a:solidFill>
            <a:ln w="12700">
              <a:solidFill>
                <a:srgbClr val="000000"/>
              </a:solidFill>
              <a:prstDash val="solid"/>
            </a:ln>
          </c:spPr>
          <c:cat>
            <c:numRef>
              <c:f>Series!$A$200:$A$212</c:f>
              <c:numCache>
                <c:formatCode>[$-416]mmm\-yy;@</c:formatCode>
                <c:ptCount val="13"/>
                <c:pt idx="0">
                  <c:v>40603</c:v>
                </c:pt>
                <c:pt idx="1">
                  <c:v>40634</c:v>
                </c:pt>
                <c:pt idx="2">
                  <c:v>40664</c:v>
                </c:pt>
                <c:pt idx="3">
                  <c:v>40696</c:v>
                </c:pt>
                <c:pt idx="4">
                  <c:v>40727</c:v>
                </c:pt>
                <c:pt idx="5">
                  <c:v>40756</c:v>
                </c:pt>
                <c:pt idx="6">
                  <c:v>40787</c:v>
                </c:pt>
                <c:pt idx="7">
                  <c:v>40817</c:v>
                </c:pt>
                <c:pt idx="8">
                  <c:v>40849</c:v>
                </c:pt>
                <c:pt idx="9">
                  <c:v>40878</c:v>
                </c:pt>
                <c:pt idx="10">
                  <c:v>40909</c:v>
                </c:pt>
                <c:pt idx="11">
                  <c:v>40940</c:v>
                </c:pt>
                <c:pt idx="12">
                  <c:v>40969</c:v>
                </c:pt>
              </c:numCache>
            </c:numRef>
          </c:cat>
          <c:val>
            <c:numRef>
              <c:f>Series!$N$200:$N$212</c:f>
              <c:numCache>
                <c:formatCode>#,##0</c:formatCode>
                <c:ptCount val="13"/>
                <c:pt idx="0">
                  <c:v>1690.65616456</c:v>
                </c:pt>
                <c:pt idx="1">
                  <c:v>2575.08814489</c:v>
                </c:pt>
                <c:pt idx="2">
                  <c:v>1375.6260906500006</c:v>
                </c:pt>
                <c:pt idx="3">
                  <c:v>-903.06562248</c:v>
                </c:pt>
                <c:pt idx="4">
                  <c:v>2930.3869134700003</c:v>
                </c:pt>
                <c:pt idx="5">
                  <c:v>55.701955650000144</c:v>
                </c:pt>
                <c:pt idx="6">
                  <c:v>-916.62481228000001</c:v>
                </c:pt>
                <c:pt idx="7">
                  <c:v>-37.958431880000013</c:v>
                </c:pt>
                <c:pt idx="8">
                  <c:v>2705.9433046499998</c:v>
                </c:pt>
                <c:pt idx="9">
                  <c:v>-1833.0145581199999</c:v>
                </c:pt>
                <c:pt idx="10">
                  <c:v>82.899757469999784</c:v>
                </c:pt>
                <c:pt idx="11">
                  <c:v>628.03364983999995</c:v>
                </c:pt>
                <c:pt idx="12">
                  <c:v>935.45801271000005</c:v>
                </c:pt>
              </c:numCache>
            </c:numRef>
          </c:val>
        </c:ser>
        <c:ser>
          <c:idx val="2"/>
          <c:order val="2"/>
          <c:tx>
            <c:strRef>
              <c:f>'Balanço de Pagamentos 1'!$A$261</c:f>
              <c:strCache>
                <c:ptCount val="1"/>
                <c:pt idx="0">
                  <c:v>Empréstimos e financiamentos LP e CP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'Balanço de Pagamentos 1'!$GN$261:$GZ$261</c:f>
              <c:numCache>
                <c:formatCode>0</c:formatCode>
                <c:ptCount val="13"/>
                <c:pt idx="0">
                  <c:v>7013.53711449</c:v>
                </c:pt>
                <c:pt idx="1">
                  <c:v>7236.1819006200003</c:v>
                </c:pt>
                <c:pt idx="2">
                  <c:v>3763.2350940599999</c:v>
                </c:pt>
                <c:pt idx="3">
                  <c:v>296.12496070000088</c:v>
                </c:pt>
                <c:pt idx="4">
                  <c:v>4904.3040858000004</c:v>
                </c:pt>
                <c:pt idx="5">
                  <c:v>2210.0227769700009</c:v>
                </c:pt>
                <c:pt idx="6">
                  <c:v>-461.44880846000069</c:v>
                </c:pt>
                <c:pt idx="7">
                  <c:v>-3822.9038243199998</c:v>
                </c:pt>
                <c:pt idx="8">
                  <c:v>2087.4660728399995</c:v>
                </c:pt>
                <c:pt idx="9">
                  <c:v>1357.6976005899996</c:v>
                </c:pt>
                <c:pt idx="10">
                  <c:v>1636.56712014</c:v>
                </c:pt>
                <c:pt idx="11">
                  <c:v>-711.66463681999994</c:v>
                </c:pt>
                <c:pt idx="12">
                  <c:v>599.23380746000043</c:v>
                </c:pt>
              </c:numCache>
            </c:numRef>
          </c:val>
        </c:ser>
        <c:ser>
          <c:idx val="3"/>
          <c:order val="3"/>
          <c:tx>
            <c:strRef>
              <c:f>'Balanço de Pagamentos 1'!$A$254</c:f>
              <c:strCache>
                <c:ptCount val="1"/>
                <c:pt idx="0">
                  <c:v>Crédito comercial - fornecedores LP e CP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'Balanço de Pagamentos 1'!$GN$254:$GZ$254</c:f>
              <c:numCache>
                <c:formatCode>0</c:formatCode>
                <c:ptCount val="13"/>
                <c:pt idx="0">
                  <c:v>475.77361530999991</c:v>
                </c:pt>
                <c:pt idx="1">
                  <c:v>2213.8776585000001</c:v>
                </c:pt>
                <c:pt idx="2">
                  <c:v>3754.1568488899998</c:v>
                </c:pt>
                <c:pt idx="3">
                  <c:v>3107.43065776</c:v>
                </c:pt>
                <c:pt idx="4">
                  <c:v>2228.9737641000002</c:v>
                </c:pt>
                <c:pt idx="5">
                  <c:v>4855.0433043700004</c:v>
                </c:pt>
                <c:pt idx="6">
                  <c:v>3363.2016987799998</c:v>
                </c:pt>
                <c:pt idx="7">
                  <c:v>2268.5038237900003</c:v>
                </c:pt>
                <c:pt idx="8">
                  <c:v>2667.2648299699995</c:v>
                </c:pt>
                <c:pt idx="9">
                  <c:v>-912.51585550000004</c:v>
                </c:pt>
                <c:pt idx="10">
                  <c:v>161.14008741000009</c:v>
                </c:pt>
                <c:pt idx="11">
                  <c:v>378.71497843999992</c:v>
                </c:pt>
                <c:pt idx="12">
                  <c:v>2878.23834678</c:v>
                </c:pt>
              </c:numCache>
            </c:numRef>
          </c:val>
        </c:ser>
        <c:axId val="105755392"/>
        <c:axId val="105756928"/>
      </c:barChart>
      <c:lineChart>
        <c:grouping val="standard"/>
        <c:ser>
          <c:idx val="1"/>
          <c:order val="4"/>
          <c:tx>
            <c:strRef>
              <c:f>'Balanço de Pagamentos 1'!$A$160</c:f>
              <c:strCache>
                <c:ptCount val="1"/>
                <c:pt idx="0">
                  <c:v>Empréstimo intercompanhia</c:v>
                </c:pt>
              </c:strCache>
            </c:strRef>
          </c:tx>
          <c:spPr>
            <a:ln w="25400">
              <a:solidFill>
                <a:srgbClr val="006600"/>
              </a:solidFill>
            </a:ln>
          </c:spPr>
          <c:marker>
            <c:spPr>
              <a:solidFill>
                <a:srgbClr val="006600"/>
              </a:solidFill>
              <a:ln>
                <a:noFill/>
              </a:ln>
            </c:spPr>
          </c:marker>
          <c:val>
            <c:numRef>
              <c:f>'Balanço de Pagamentos 1'!$GN$160:$GZ$160</c:f>
              <c:numCache>
                <c:formatCode>0</c:formatCode>
                <c:ptCount val="13"/>
                <c:pt idx="0">
                  <c:v>1715.4970498500002</c:v>
                </c:pt>
                <c:pt idx="1">
                  <c:v>-212.72311644999945</c:v>
                </c:pt>
                <c:pt idx="2">
                  <c:v>1770.3437056799996</c:v>
                </c:pt>
                <c:pt idx="3">
                  <c:v>193.13259557000038</c:v>
                </c:pt>
                <c:pt idx="4">
                  <c:v>1302.3831150599995</c:v>
                </c:pt>
                <c:pt idx="5">
                  <c:v>1256.7557816200001</c:v>
                </c:pt>
                <c:pt idx="6">
                  <c:v>940.60770113999934</c:v>
                </c:pt>
                <c:pt idx="7">
                  <c:v>-96.687562119999939</c:v>
                </c:pt>
                <c:pt idx="8">
                  <c:v>683.65104686999985</c:v>
                </c:pt>
                <c:pt idx="9">
                  <c:v>1115.5718932300001</c:v>
                </c:pt>
                <c:pt idx="10">
                  <c:v>406.92866623999998</c:v>
                </c:pt>
                <c:pt idx="11">
                  <c:v>1650.93653212</c:v>
                </c:pt>
                <c:pt idx="12">
                  <c:v>829.50860413999999</c:v>
                </c:pt>
              </c:numCache>
            </c:numRef>
          </c:val>
          <c:smooth val="1"/>
        </c:ser>
        <c:ser>
          <c:idx val="4"/>
          <c:order val="5"/>
          <c:tx>
            <c:v>IDE - Participação no capital</c:v>
          </c:tx>
          <c:spPr>
            <a:ln w="25400"/>
          </c:spPr>
          <c:val>
            <c:numRef>
              <c:f>'Balanço de Pagamentos 1'!$GN$151:$GZ$151</c:f>
              <c:numCache>
                <c:formatCode>0</c:formatCode>
                <c:ptCount val="13"/>
                <c:pt idx="0">
                  <c:v>5071.2890768400002</c:v>
                </c:pt>
                <c:pt idx="1">
                  <c:v>5732.335438600001</c:v>
                </c:pt>
                <c:pt idx="2">
                  <c:v>2202.3161663300002</c:v>
                </c:pt>
                <c:pt idx="3">
                  <c:v>5281.7187851199988</c:v>
                </c:pt>
                <c:pt idx="4">
                  <c:v>4679.621594109999</c:v>
                </c:pt>
                <c:pt idx="5">
                  <c:v>4338.9081216800005</c:v>
                </c:pt>
                <c:pt idx="6">
                  <c:v>5364.3726978399991</c:v>
                </c:pt>
                <c:pt idx="7">
                  <c:v>5670.7279471599995</c:v>
                </c:pt>
                <c:pt idx="8">
                  <c:v>3372.6616426599999</c:v>
                </c:pt>
                <c:pt idx="9">
                  <c:v>5529.6507046299994</c:v>
                </c:pt>
                <c:pt idx="10">
                  <c:v>5025.575217040001</c:v>
                </c:pt>
                <c:pt idx="11">
                  <c:v>1996.6390254299995</c:v>
                </c:pt>
                <c:pt idx="12">
                  <c:v>5057.8242339299995</c:v>
                </c:pt>
              </c:numCache>
            </c:numRef>
          </c:val>
          <c:smooth val="1"/>
        </c:ser>
        <c:marker val="1"/>
        <c:axId val="105755392"/>
        <c:axId val="105756928"/>
      </c:lineChart>
      <c:catAx>
        <c:axId val="105755392"/>
        <c:scaling>
          <c:orientation val="minMax"/>
        </c:scaling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[$-416]mmm\-yy;@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05756928"/>
        <c:crosses val="autoZero"/>
        <c:lblAlgn val="ctr"/>
        <c:lblOffset val="100"/>
        <c:tickMarkSkip val="1"/>
      </c:catAx>
      <c:valAx>
        <c:axId val="105756928"/>
        <c:scaling>
          <c:orientation val="minMax"/>
          <c:max val="7500"/>
          <c:min val="-4000"/>
        </c:scaling>
        <c:axPos val="l"/>
        <c:numFmt formatCode="#,##0" sourceLinked="0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05755392"/>
        <c:crosses val="autoZero"/>
        <c:crossBetween val="between"/>
        <c:majorUnit val="2000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</c:dTable>
      <c:spPr>
        <a:solidFill>
          <a:srgbClr val="FFFFFF"/>
        </a:solidFill>
        <a:ln w="3175">
          <a:solidFill>
            <a:srgbClr val="80808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hart>
    <c:autoTitleDeleted val="1"/>
    <c:plotArea>
      <c:layout>
        <c:manualLayout>
          <c:layoutTarget val="inner"/>
          <c:xMode val="edge"/>
          <c:yMode val="edge"/>
          <c:x val="1.4938289181168071E-2"/>
          <c:y val="7.854317422920562E-2"/>
          <c:w val="0.97916666666666652"/>
          <c:h val="0.68840562252553172"/>
        </c:manualLayout>
      </c:layout>
      <c:barChart>
        <c:barDir val="col"/>
        <c:grouping val="clustered"/>
        <c:ser>
          <c:idx val="2"/>
          <c:order val="0"/>
          <c:tx>
            <c:strRef>
              <c:f>'[1]planilha geral'!$A$24</c:f>
              <c:strCache>
                <c:ptCount val="1"/>
                <c:pt idx="0">
                  <c:v>Governo geral + Autoridade Monetária</c:v>
                </c:pt>
              </c:strCache>
            </c:strRef>
          </c:tx>
          <c:spPr>
            <a:solidFill>
              <a:srgbClr val="008080"/>
            </a:solidFill>
            <a:ln w="25400">
              <a:noFill/>
            </a:ln>
          </c:spPr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Val val="1"/>
          </c:dLbls>
          <c:cat>
            <c:strRef>
              <c:f>('[1]planilha geral'!$N$7:$Q$7,'[1]planilha geral'!$S$7:$T$7)</c:f>
              <c:strCache>
                <c:ptCount val="6"/>
                <c:pt idx="0">
                  <c:v>mar11/dez10</c:v>
                </c:pt>
                <c:pt idx="1">
                  <c:v>jun11/mar11</c:v>
                </c:pt>
                <c:pt idx="2">
                  <c:v>set11/jun11</c:v>
                </c:pt>
                <c:pt idx="3">
                  <c:v>dez11/set11</c:v>
                </c:pt>
                <c:pt idx="4">
                  <c:v>mar12/dez11</c:v>
                </c:pt>
                <c:pt idx="5">
                  <c:v>Mar11/dez08 (Média trimestral)</c:v>
                </c:pt>
              </c:strCache>
            </c:strRef>
          </c:cat>
          <c:val>
            <c:numRef>
              <c:f>('[1]planilha geral'!$N$24:$Q$24,'[1]planilha geral'!$S$24:$T$24)</c:f>
              <c:numCache>
                <c:formatCode>General</c:formatCode>
                <c:ptCount val="6"/>
                <c:pt idx="0">
                  <c:v>-2.8259455052106404</c:v>
                </c:pt>
                <c:pt idx="1">
                  <c:v>-4.0134335909676366</c:v>
                </c:pt>
                <c:pt idx="2">
                  <c:v>-2.6299764453286514</c:v>
                </c:pt>
                <c:pt idx="3">
                  <c:v>-1.4504759809536409</c:v>
                </c:pt>
                <c:pt idx="4">
                  <c:v>-0.29748702121828785</c:v>
                </c:pt>
                <c:pt idx="5">
                  <c:v>0.86483906919694675</c:v>
                </c:pt>
              </c:numCache>
            </c:numRef>
          </c:val>
        </c:ser>
        <c:ser>
          <c:idx val="0"/>
          <c:order val="1"/>
          <c:tx>
            <c:strRef>
              <c:f>'[1]planilha geral'!$A$25</c:f>
              <c:strCache>
                <c:ptCount val="1"/>
                <c:pt idx="0">
                  <c:v>Bancos</c:v>
                </c:pt>
              </c:strCache>
            </c:strRef>
          </c:tx>
          <c:spPr>
            <a:solidFill>
              <a:srgbClr val="99CC00"/>
            </a:solidFill>
            <a:ln w="25400">
              <a:noFill/>
            </a:ln>
          </c:spPr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Val val="1"/>
          </c:dLbls>
          <c:cat>
            <c:strRef>
              <c:f>('[1]planilha geral'!$N$7:$Q$7,'[1]planilha geral'!$S$7:$T$7)</c:f>
              <c:strCache>
                <c:ptCount val="6"/>
                <c:pt idx="0">
                  <c:v>mar11/dez10</c:v>
                </c:pt>
                <c:pt idx="1">
                  <c:v>jun11/mar11</c:v>
                </c:pt>
                <c:pt idx="2">
                  <c:v>set11/jun11</c:v>
                </c:pt>
                <c:pt idx="3">
                  <c:v>dez11/set11</c:v>
                </c:pt>
                <c:pt idx="4">
                  <c:v>mar12/dez11</c:v>
                </c:pt>
                <c:pt idx="5">
                  <c:v>Mar11/dez08 (Média trimestral)</c:v>
                </c:pt>
              </c:strCache>
            </c:strRef>
          </c:cat>
          <c:val>
            <c:numRef>
              <c:f>('[1]planilha geral'!$N$25:$Q$25,'[1]planilha geral'!$S$25:$T$25)</c:f>
              <c:numCache>
                <c:formatCode>General</c:formatCode>
                <c:ptCount val="6"/>
                <c:pt idx="0">
                  <c:v>15.835058765741252</c:v>
                </c:pt>
                <c:pt idx="1">
                  <c:v>12.291494499132426</c:v>
                </c:pt>
                <c:pt idx="2">
                  <c:v>4.0913502787663276</c:v>
                </c:pt>
                <c:pt idx="3">
                  <c:v>-1.0028278960959227</c:v>
                </c:pt>
                <c:pt idx="4">
                  <c:v>0.86766591118423264</c:v>
                </c:pt>
                <c:pt idx="5">
                  <c:v>5.4294839701177722</c:v>
                </c:pt>
              </c:numCache>
            </c:numRef>
          </c:val>
        </c:ser>
        <c:ser>
          <c:idx val="3"/>
          <c:order val="2"/>
          <c:tx>
            <c:strRef>
              <c:f>'[1]planilha geral'!$A$35</c:f>
              <c:strCache>
                <c:ptCount val="1"/>
                <c:pt idx="0">
                  <c:v>Outros setores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dLbls>
            <c:dLbl>
              <c:idx val="2"/>
              <c:layout>
                <c:manualLayout>
                  <c:x val="6.9591405385870594E-3"/>
                  <c:y val="0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outEnd"/>
              <c:showVal val="1"/>
            </c:dLbl>
            <c:dLbl>
              <c:idx val="6"/>
              <c:layout>
                <c:manualLayout>
                  <c:x val="-2.7789033324937323E-3"/>
                  <c:y val="2.2421016270604008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outEnd"/>
              <c:showVal val="1"/>
            </c:dLbl>
            <c:numFmt formatCode="#,##0.0" sourceLinked="0"/>
            <c:showVal val="1"/>
          </c:dLbls>
          <c:cat>
            <c:strRef>
              <c:f>('[1]planilha geral'!$N$7:$Q$7,'[1]planilha geral'!$S$7:$T$7)</c:f>
              <c:strCache>
                <c:ptCount val="6"/>
                <c:pt idx="0">
                  <c:v>mar11/dez10</c:v>
                </c:pt>
                <c:pt idx="1">
                  <c:v>jun11/mar11</c:v>
                </c:pt>
                <c:pt idx="2">
                  <c:v>set11/jun11</c:v>
                </c:pt>
                <c:pt idx="3">
                  <c:v>dez11/set11</c:v>
                </c:pt>
                <c:pt idx="4">
                  <c:v>mar12/dez11</c:v>
                </c:pt>
                <c:pt idx="5">
                  <c:v>Mar11/dez08 (Média trimestral)</c:v>
                </c:pt>
              </c:strCache>
            </c:strRef>
          </c:cat>
          <c:val>
            <c:numRef>
              <c:f>('[1]planilha geral'!$N$35:$Q$35,'[1]planilha geral'!$S$35:$T$35)</c:f>
              <c:numCache>
                <c:formatCode>General</c:formatCode>
                <c:ptCount val="6"/>
                <c:pt idx="0">
                  <c:v>0</c:v>
                </c:pt>
                <c:pt idx="1">
                  <c:v>3.240157953149847</c:v>
                </c:pt>
                <c:pt idx="2">
                  <c:v>3.0116862854005859</c:v>
                </c:pt>
                <c:pt idx="3">
                  <c:v>2.4133244532642948</c:v>
                </c:pt>
                <c:pt idx="4">
                  <c:v>0.35195945685131846</c:v>
                </c:pt>
                <c:pt idx="5">
                  <c:v>4.2741370145815409</c:v>
                </c:pt>
              </c:numCache>
            </c:numRef>
          </c:val>
        </c:ser>
        <c:ser>
          <c:idx val="1"/>
          <c:order val="3"/>
          <c:tx>
            <c:strRef>
              <c:f>'[1]planilha geral'!$A$9</c:f>
              <c:strCache>
                <c:ptCount val="1"/>
                <c:pt idx="0">
                  <c:v>Dívida externa total</c:v>
                </c:pt>
              </c:strCache>
            </c:strRef>
          </c:tx>
          <c:spPr>
            <a:solidFill>
              <a:srgbClr val="333399"/>
            </a:solidFill>
            <a:ln w="25400">
              <a:noFill/>
            </a:ln>
          </c:spPr>
          <c:dLbls>
            <c:dLbl>
              <c:idx val="2"/>
              <c:layout>
                <c:manualLayout>
                  <c:x val="1.1125031485111654E-2"/>
                  <c:y val="-1.009716305146896E-5"/>
                </c:manualLayout>
              </c:layout>
              <c:dLblPos val="outEnd"/>
              <c:showVal val="1"/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BR"/>
              </a:p>
            </c:txPr>
            <c:showVal val="1"/>
          </c:dLbls>
          <c:cat>
            <c:strRef>
              <c:f>('[1]planilha geral'!$N$7:$Q$7,'[1]planilha geral'!$S$7:$T$7)</c:f>
              <c:strCache>
                <c:ptCount val="6"/>
                <c:pt idx="0">
                  <c:v>mar11/dez10</c:v>
                </c:pt>
                <c:pt idx="1">
                  <c:v>jun11/mar11</c:v>
                </c:pt>
                <c:pt idx="2">
                  <c:v>set11/jun11</c:v>
                </c:pt>
                <c:pt idx="3">
                  <c:v>dez11/set11</c:v>
                </c:pt>
                <c:pt idx="4">
                  <c:v>mar12/dez11</c:v>
                </c:pt>
                <c:pt idx="5">
                  <c:v>Mar11/dez08 (Média trimestral)</c:v>
                </c:pt>
              </c:strCache>
            </c:strRef>
          </c:cat>
          <c:val>
            <c:numRef>
              <c:f>('[1]planilha geral'!$N$9:$Q$9,'[1]planilha geral'!$S$9:$T$9)</c:f>
              <c:numCache>
                <c:formatCode>General</c:formatCode>
                <c:ptCount val="6"/>
                <c:pt idx="0">
                  <c:v>7.4545834184858677</c:v>
                </c:pt>
                <c:pt idx="1">
                  <c:v>5.6897827109199568</c:v>
                </c:pt>
                <c:pt idx="2">
                  <c:v>2.253035922835565</c:v>
                </c:pt>
                <c:pt idx="3">
                  <c:v>-5.050980588123366E-3</c:v>
                </c:pt>
                <c:pt idx="4">
                  <c:v>0.45542802581570641</c:v>
                </c:pt>
                <c:pt idx="5">
                  <c:v>3.7373259408295212</c:v>
                </c:pt>
              </c:numCache>
            </c:numRef>
          </c:val>
        </c:ser>
        <c:ser>
          <c:idx val="5"/>
          <c:order val="4"/>
          <c:tx>
            <c:v>Dívida externa total + Emprest.Intercompanhias</c:v>
          </c:tx>
          <c:dLbls>
            <c:dLbl>
              <c:idx val="6"/>
              <c:layout>
                <c:manualLayout>
                  <c:x val="6.9541029207232331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pt-BR"/>
                </a:p>
              </c:txPr>
              <c:dLblPos val="outEnd"/>
              <c:showVal val="1"/>
            </c:dLbl>
            <c:showVal val="1"/>
          </c:dLbls>
          <c:cat>
            <c:strRef>
              <c:f>('[1]planilha geral'!$N$7:$Q$7,'[1]planilha geral'!$S$7:$T$7)</c:f>
              <c:strCache>
                <c:ptCount val="6"/>
                <c:pt idx="0">
                  <c:v>mar11/dez10</c:v>
                </c:pt>
                <c:pt idx="1">
                  <c:v>jun11/mar11</c:v>
                </c:pt>
                <c:pt idx="2">
                  <c:v>set11/jun11</c:v>
                </c:pt>
                <c:pt idx="3">
                  <c:v>dez11/set11</c:v>
                </c:pt>
                <c:pt idx="4">
                  <c:v>mar12/dez11</c:v>
                </c:pt>
                <c:pt idx="5">
                  <c:v>Mar11/dez08 (Média trimestral)</c:v>
                </c:pt>
              </c:strCache>
            </c:strRef>
          </c:cat>
          <c:val>
            <c:numRef>
              <c:f>('[1]planilha geral'!$N$49:$Q$49,'[1]planilha geral'!$S$49:$T$49)</c:f>
              <c:numCache>
                <c:formatCode>General</c:formatCode>
                <c:ptCount val="6"/>
                <c:pt idx="0">
                  <c:v>7.430460685398927</c:v>
                </c:pt>
                <c:pt idx="1">
                  <c:v>4.7901936135618257</c:v>
                </c:pt>
                <c:pt idx="2">
                  <c:v>1.0355335604756277</c:v>
                </c:pt>
                <c:pt idx="3">
                  <c:v>0.95208989077796957</c:v>
                </c:pt>
                <c:pt idx="4">
                  <c:v>3.1933128726223856</c:v>
                </c:pt>
                <c:pt idx="5">
                  <c:v>4.1195337028265158</c:v>
                </c:pt>
              </c:numCache>
            </c:numRef>
          </c:val>
        </c:ser>
        <c:ser>
          <c:idx val="4"/>
          <c:order val="5"/>
          <c:tx>
            <c:strRef>
              <c:f>'[1]planilha geral'!$A$47</c:f>
              <c:strCache>
                <c:ptCount val="1"/>
                <c:pt idx="0">
                  <c:v>Empréstimos intercompanhias </c:v>
                </c:pt>
              </c:strCache>
            </c:strRef>
          </c:tx>
          <c:cat>
            <c:strRef>
              <c:f>('[1]planilha geral'!$N$7:$Q$7,'[1]planilha geral'!$S$7:$T$7)</c:f>
              <c:strCache>
                <c:ptCount val="6"/>
                <c:pt idx="0">
                  <c:v>mar11/dez10</c:v>
                </c:pt>
                <c:pt idx="1">
                  <c:v>jun11/mar11</c:v>
                </c:pt>
                <c:pt idx="2">
                  <c:v>set11/jun11</c:v>
                </c:pt>
                <c:pt idx="3">
                  <c:v>dez11/set11</c:v>
                </c:pt>
                <c:pt idx="4">
                  <c:v>mar12/dez11</c:v>
                </c:pt>
                <c:pt idx="5">
                  <c:v>Mar11/dez08 (Média trimestral)</c:v>
                </c:pt>
              </c:strCache>
            </c:strRef>
          </c:cat>
          <c:val>
            <c:numRef>
              <c:f>('[1]planilha geral'!$N$47:$Q$47,'[1]planilha geral'!$S$47:$T$47)</c:f>
              <c:numCache>
                <c:formatCode>General</c:formatCode>
                <c:ptCount val="6"/>
                <c:pt idx="0">
                  <c:v>7.3653461223179022</c:v>
                </c:pt>
                <c:pt idx="1">
                  <c:v>2.3599119008301415</c:v>
                </c:pt>
                <c:pt idx="2">
                  <c:v>-2.3606046003084487</c:v>
                </c:pt>
                <c:pt idx="3">
                  <c:v>3.7481244083558778</c:v>
                </c:pt>
                <c:pt idx="4">
                  <c:v>10.901986419068592</c:v>
                </c:pt>
                <c:pt idx="5">
                  <c:v>5.2280754556504547</c:v>
                </c:pt>
              </c:numCache>
            </c:numRef>
          </c:val>
        </c:ser>
        <c:dLbls>
          <c:showVal val="1"/>
        </c:dLbls>
        <c:axId val="126950400"/>
        <c:axId val="126968960"/>
      </c:barChart>
      <c:catAx>
        <c:axId val="126950400"/>
        <c:scaling>
          <c:orientation val="minMax"/>
        </c:scaling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 algn="l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0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Fonte: Banco Central do Brasil. </a:t>
                </a:r>
              </a:p>
              <a:p>
                <a:pPr algn="l"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0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Nota: (1) Exclui empréstimos intercompanhias</a:t>
                </a:r>
              </a:p>
            </c:rich>
          </c:tx>
          <c:layout>
            <c:manualLayout>
              <c:xMode val="edge"/>
              <c:yMode val="edge"/>
              <c:x val="2.0490729687996232E-2"/>
              <c:y val="0.9348212182138656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6968960"/>
        <c:crosses val="autoZero"/>
        <c:auto val="1"/>
        <c:lblAlgn val="ctr"/>
        <c:lblOffset val="100"/>
        <c:tickLblSkip val="1"/>
        <c:tickMarkSkip val="1"/>
      </c:catAx>
      <c:valAx>
        <c:axId val="126968960"/>
        <c:scaling>
          <c:orientation val="minMax"/>
        </c:scaling>
        <c:delete val="1"/>
        <c:axPos val="l"/>
        <c:numFmt formatCode="General" sourceLinked="1"/>
        <c:tickLblPos val="none"/>
        <c:crossAx val="12695040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666203059805295E-2"/>
          <c:y val="0.81552305961754779"/>
          <c:w val="0.67807716316406241"/>
          <c:h val="0.11923509561304836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3" workbookViewId="0"/>
  </sheetViews>
  <pageMargins left="0.78740157499999996" right="0.78740157499999996" top="0.984251969" bottom="0.984251969" header="0.49212598499999999" footer="0.49212598499999999"/>
  <pageSetup paperSize="9"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75" workbookViewId="0"/>
  </sheetViews>
  <pageMargins left="0.78740157499999996" right="0.78740157499999996" top="0.984251969" bottom="0.984251969" header="0.49212598499999999" footer="0.49212598499999999"/>
  <pageSetup paperSize="9"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50" workbookViewId="0"/>
  </sheetViews>
  <pageMargins left="0.78740157499999996" right="0.78740157499999996" top="0.984251969" bottom="0.984251969" header="0.49212598499999999" footer="0.49212598499999999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137650" cy="564515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0.96884</cdr:y>
    </cdr:from>
    <cdr:to>
      <cdr:x>0.11697</cdr:x>
      <cdr:y>0.9845</cdr:y>
    </cdr:to>
    <cdr:sp macro="" textlink="">
      <cdr:nvSpPr>
        <cdr:cNvPr id="15053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69228"/>
          <a:ext cx="1068819" cy="884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bIns="0" anchor="b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Fonte: Banco Central do Brasil.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37650" cy="564515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0.01322</cdr:x>
      <cdr:y>0.95859</cdr:y>
    </cdr:from>
    <cdr:to>
      <cdr:x>0.13019</cdr:x>
      <cdr:y>0.97425</cdr:y>
    </cdr:to>
    <cdr:sp macro="" textlink="">
      <cdr:nvSpPr>
        <cdr:cNvPr id="15053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0800" y="5411365"/>
          <a:ext cx="1068819" cy="884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0" tIns="0" rIns="0" bIns="0" anchor="b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600" b="0" i="0" u="none" strike="noStrike" baseline="0">
              <a:solidFill>
                <a:srgbClr val="000000"/>
              </a:solidFill>
              <a:latin typeface="Arial"/>
              <a:cs typeface="Arial"/>
            </a:rPr>
            <a:t>Fonte: Banco Central do Brasil.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131300" cy="5645150"/>
    <xdr:graphicFrame macro="">
      <xdr:nvGraphicFramePr>
        <xdr:cNvPr id="2" name="Gráfico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rta_divexterna2012_estoqu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lanilha geral"/>
      <sheetName val="PlanBCB"/>
    </sheetNames>
    <sheetDataSet>
      <sheetData sheetId="0">
        <row r="7">
          <cell r="N7" t="str">
            <v>mar11/dez10</v>
          </cell>
          <cell r="O7" t="str">
            <v>jun11/mar11</v>
          </cell>
          <cell r="P7" t="str">
            <v>set11/jun11</v>
          </cell>
          <cell r="Q7" t="str">
            <v>dez11/set11</v>
          </cell>
          <cell r="S7" t="str">
            <v>mar12/dez11</v>
          </cell>
          <cell r="T7" t="str">
            <v>Mar11/dez08 (Média trimestral)</v>
          </cell>
        </row>
        <row r="9">
          <cell r="A9" t="str">
            <v>Dívida externa total</v>
          </cell>
          <cell r="N9">
            <v>7.4545834184858677</v>
          </cell>
          <cell r="O9">
            <v>5.6897827109199568</v>
          </cell>
          <cell r="P9">
            <v>2.253035922835565</v>
          </cell>
          <cell r="Q9">
            <v>-5.050980588123366E-3</v>
          </cell>
          <cell r="S9">
            <v>0.45542802581570641</v>
          </cell>
          <cell r="T9">
            <v>3.7373259408295212</v>
          </cell>
        </row>
        <row r="24">
          <cell r="A24" t="str">
            <v>Governo geral + Autoridade Monetária</v>
          </cell>
          <cell r="N24">
            <v>-2.8259455052106404</v>
          </cell>
          <cell r="O24">
            <v>-4.0134335909676366</v>
          </cell>
          <cell r="P24">
            <v>-2.6299764453286514</v>
          </cell>
          <cell r="Q24">
            <v>-1.4504759809536409</v>
          </cell>
          <cell r="S24">
            <v>-0.29748702121828785</v>
          </cell>
          <cell r="T24">
            <v>0.86483906919694675</v>
          </cell>
        </row>
        <row r="25">
          <cell r="A25" t="str">
            <v>Bancos</v>
          </cell>
          <cell r="N25">
            <v>15.835058765741252</v>
          </cell>
          <cell r="O25">
            <v>12.291494499132426</v>
          </cell>
          <cell r="P25">
            <v>4.0913502787663276</v>
          </cell>
          <cell r="Q25">
            <v>-1.0028278960959227</v>
          </cell>
          <cell r="S25">
            <v>0.86766591118423264</v>
          </cell>
          <cell r="T25">
            <v>5.4294839701177722</v>
          </cell>
        </row>
        <row r="35">
          <cell r="A35" t="str">
            <v>Outros setores</v>
          </cell>
          <cell r="N35">
            <v>0</v>
          </cell>
          <cell r="O35">
            <v>3.240157953149847</v>
          </cell>
          <cell r="P35">
            <v>3.0116862854005859</v>
          </cell>
          <cell r="Q35">
            <v>2.4133244532642948</v>
          </cell>
          <cell r="S35">
            <v>0.35195945685131846</v>
          </cell>
          <cell r="T35">
            <v>4.2741370145815409</v>
          </cell>
        </row>
        <row r="47">
          <cell r="A47" t="str">
            <v xml:space="preserve">Empréstimos intercompanhias </v>
          </cell>
          <cell r="N47">
            <v>7.3653461223179022</v>
          </cell>
          <cell r="O47">
            <v>2.3599119008301415</v>
          </cell>
          <cell r="P47">
            <v>-2.3606046003084487</v>
          </cell>
          <cell r="Q47">
            <v>3.7481244083558778</v>
          </cell>
          <cell r="S47">
            <v>10.901986419068592</v>
          </cell>
          <cell r="T47">
            <v>5.2280754556504547</v>
          </cell>
        </row>
        <row r="49">
          <cell r="N49">
            <v>7.430460685398927</v>
          </cell>
          <cell r="O49">
            <v>4.7901936135618257</v>
          </cell>
          <cell r="P49">
            <v>1.0355335604756277</v>
          </cell>
          <cell r="Q49">
            <v>0.95208989077796957</v>
          </cell>
          <cell r="S49">
            <v>3.1933128726223856</v>
          </cell>
          <cell r="T49">
            <v>4.1195337028265158</v>
          </cell>
        </row>
      </sheetData>
      <sheetData sheetId="1">
        <row r="10">
          <cell r="E10">
            <v>275947.36576368113</v>
          </cell>
          <cell r="F10">
            <v>291648.17127214209</v>
          </cell>
          <cell r="G10">
            <v>298219.10933919647</v>
          </cell>
          <cell r="H10">
            <v>298204.04634987365</v>
          </cell>
          <cell r="I10">
            <v>299562.15115106746</v>
          </cell>
        </row>
        <row r="11">
          <cell r="E11">
            <v>57474.58717386119</v>
          </cell>
          <cell r="F11">
            <v>54685.814458412169</v>
          </cell>
          <cell r="G11">
            <v>45931.815595256448</v>
          </cell>
          <cell r="H11">
            <v>40148.853490283705</v>
          </cell>
          <cell r="I11">
            <v>36777.257782747372</v>
          </cell>
        </row>
        <row r="12">
          <cell r="E12">
            <v>218472.77858981997</v>
          </cell>
          <cell r="F12">
            <v>236962.35681372997</v>
          </cell>
          <cell r="G12">
            <v>252287.29374394001</v>
          </cell>
          <cell r="H12">
            <v>258055.19285959</v>
          </cell>
          <cell r="I12">
            <v>262784.89336832013</v>
          </cell>
        </row>
        <row r="14">
          <cell r="E14">
            <v>63029.425754780001</v>
          </cell>
          <cell r="F14">
            <v>60272.906402709988</v>
          </cell>
          <cell r="G14">
            <v>58678.384819840008</v>
          </cell>
          <cell r="H14">
            <v>57837.804948799996</v>
          </cell>
          <cell r="I14">
            <v>57612.71710849386</v>
          </cell>
        </row>
        <row r="17">
          <cell r="E17">
            <v>63029.425754780001</v>
          </cell>
          <cell r="F17">
            <v>60272.906402709988</v>
          </cell>
          <cell r="G17">
            <v>58678.384819840008</v>
          </cell>
          <cell r="H17">
            <v>57837.804948799996</v>
          </cell>
          <cell r="I17">
            <v>57612.71710849386</v>
          </cell>
        </row>
        <row r="18">
          <cell r="E18">
            <v>39043.570339689999</v>
          </cell>
          <cell r="F18">
            <v>38740.717353909997</v>
          </cell>
          <cell r="G18">
            <v>36822.356703900005</v>
          </cell>
          <cell r="H18">
            <v>37775.873984489997</v>
          </cell>
          <cell r="I18">
            <v>37759.893057294212</v>
          </cell>
        </row>
        <row r="19">
          <cell r="E19">
            <v>22722.324378699999</v>
          </cell>
          <cell r="F19">
            <v>19944.182052469998</v>
          </cell>
          <cell r="G19">
            <v>20196.545652500001</v>
          </cell>
          <cell r="H19">
            <v>18427.82931044</v>
          </cell>
          <cell r="I19">
            <v>18215.068087816271</v>
          </cell>
        </row>
        <row r="20">
          <cell r="E20">
            <v>879.79000667000003</v>
          </cell>
          <cell r="F20">
            <v>1070.75771932</v>
          </cell>
          <cell r="G20">
            <v>1151.1491379800002</v>
          </cell>
          <cell r="H20">
            <v>1075.29358469</v>
          </cell>
          <cell r="I20">
            <v>1087.6899964908841</v>
          </cell>
        </row>
        <row r="21">
          <cell r="E21">
            <v>383.74102971999997</v>
          </cell>
          <cell r="F21">
            <v>517.24927701000001</v>
          </cell>
          <cell r="G21">
            <v>508.33332546000003</v>
          </cell>
          <cell r="H21">
            <v>558.80806917999996</v>
          </cell>
          <cell r="I21">
            <v>550.06596689249523</v>
          </cell>
        </row>
        <row r="23">
          <cell r="E23">
            <v>4577.4618948999996</v>
          </cell>
          <cell r="F23">
            <v>4620.6237082300004</v>
          </cell>
          <cell r="G23">
            <v>4508.4607346400007</v>
          </cell>
          <cell r="H23">
            <v>4432.53058779</v>
          </cell>
          <cell r="I23">
            <v>4472.3722618057009</v>
          </cell>
        </row>
        <row r="24">
          <cell r="E24">
            <v>4577.4618948999996</v>
          </cell>
          <cell r="F24">
            <v>4620.6237082300004</v>
          </cell>
          <cell r="G24">
            <v>4508.4607346400007</v>
          </cell>
          <cell r="H24">
            <v>4432.53058779</v>
          </cell>
          <cell r="I24">
            <v>4472.3722618057009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</row>
        <row r="26">
          <cell r="E26">
            <v>4577.4618948999996</v>
          </cell>
          <cell r="F26">
            <v>4620.6237082300004</v>
          </cell>
          <cell r="G26">
            <v>4508.4607346400007</v>
          </cell>
          <cell r="H26">
            <v>4432.53058779</v>
          </cell>
          <cell r="I26">
            <v>4472.3722618057009</v>
          </cell>
        </row>
        <row r="28">
          <cell r="E28">
            <v>119475.34152643118</v>
          </cell>
          <cell r="F28">
            <v>134160.64655797216</v>
          </cell>
          <cell r="G28">
            <v>139649.62854491646</v>
          </cell>
          <cell r="H28">
            <v>138249.1831130737</v>
          </cell>
          <cell r="I28">
            <v>139448.7241474365</v>
          </cell>
        </row>
        <row r="29">
          <cell r="E29">
            <v>48848.023259901194</v>
          </cell>
          <cell r="F29">
            <v>49156.794334952167</v>
          </cell>
          <cell r="G29">
            <v>43163.313230946449</v>
          </cell>
          <cell r="H29">
            <v>38065.557377633704</v>
          </cell>
          <cell r="I29">
            <v>35310.602661392899</v>
          </cell>
        </row>
        <row r="30">
          <cell r="E30">
            <v>8559.0479010199997</v>
          </cell>
          <cell r="F30">
            <v>3012.5863218</v>
          </cell>
          <cell r="G30">
            <v>2991.8699257399999</v>
          </cell>
          <cell r="H30">
            <v>353.78595826999998</v>
          </cell>
          <cell r="I30">
            <v>282.21548766954936</v>
          </cell>
        </row>
        <row r="31">
          <cell r="E31">
            <v>39342.177997245512</v>
          </cell>
          <cell r="F31">
            <v>45208.472824732002</v>
          </cell>
          <cell r="G31">
            <v>39364.930335925696</v>
          </cell>
          <cell r="H31">
            <v>36979.481026605237</v>
          </cell>
          <cell r="I31">
            <v>34174.960370789799</v>
          </cell>
        </row>
        <row r="32">
          <cell r="E32">
            <v>399.40680358568187</v>
          </cell>
          <cell r="F32">
            <v>789.82970376016897</v>
          </cell>
          <cell r="G32">
            <v>673.88407968075899</v>
          </cell>
          <cell r="H32">
            <v>592.20127388847425</v>
          </cell>
          <cell r="I32">
            <v>713.23937132999822</v>
          </cell>
        </row>
        <row r="33">
          <cell r="E33">
            <v>547.39055804999998</v>
          </cell>
          <cell r="F33">
            <v>145.90548466000001</v>
          </cell>
          <cell r="G33">
            <v>132.62888960000001</v>
          </cell>
          <cell r="H33">
            <v>140.08911887000002</v>
          </cell>
          <cell r="I33">
            <v>140.18743160355712</v>
          </cell>
        </row>
        <row r="34">
          <cell r="E34">
            <v>70627.318266529983</v>
          </cell>
          <cell r="F34">
            <v>85003.852223019989</v>
          </cell>
          <cell r="G34">
            <v>96486.315313970001</v>
          </cell>
          <cell r="H34">
            <v>100183.62573544</v>
          </cell>
          <cell r="I34">
            <v>104138.1214860436</v>
          </cell>
        </row>
        <row r="35">
          <cell r="E35">
            <v>36361.942521999998</v>
          </cell>
          <cell r="F35">
            <v>43367.785749920004</v>
          </cell>
          <cell r="G35">
            <v>46258.272046680002</v>
          </cell>
          <cell r="H35">
            <v>47534.870744110005</v>
          </cell>
          <cell r="I35">
            <v>49643.261549302209</v>
          </cell>
        </row>
        <row r="39">
          <cell r="E39">
            <v>89687.962939042496</v>
          </cell>
          <cell r="F39">
            <v>92593.994603229978</v>
          </cell>
          <cell r="G39">
            <v>95382.635239800002</v>
          </cell>
          <cell r="H39">
            <v>97684.52770020999</v>
          </cell>
          <cell r="I39">
            <v>98028.337633331423</v>
          </cell>
        </row>
        <row r="41">
          <cell r="E41">
            <v>546.46033173000001</v>
          </cell>
          <cell r="F41">
            <v>431.49782990999995</v>
          </cell>
          <cell r="G41">
            <v>238.97261681999998</v>
          </cell>
          <cell r="H41">
            <v>113.99697560999999</v>
          </cell>
          <cell r="I41">
            <v>62.537497504549293</v>
          </cell>
        </row>
        <row r="42">
          <cell r="E42">
            <v>6622.9668745099998</v>
          </cell>
          <cell r="F42">
            <v>4007.6590491999996</v>
          </cell>
          <cell r="G42">
            <v>1415.3474053399998</v>
          </cell>
          <cell r="H42">
            <v>861.26418489000002</v>
          </cell>
          <cell r="I42">
            <v>294.18074784880929</v>
          </cell>
        </row>
        <row r="43">
          <cell r="E43">
            <v>567.38483284000006</v>
          </cell>
          <cell r="F43">
            <v>690.91602741999998</v>
          </cell>
          <cell r="G43">
            <v>849.5709602899999</v>
          </cell>
          <cell r="H43">
            <v>870.38290409000001</v>
          </cell>
          <cell r="I43">
            <v>871.14725752564277</v>
          </cell>
        </row>
        <row r="44">
          <cell r="E44">
            <v>889.75187488000017</v>
          </cell>
          <cell r="F44">
            <v>398.9472169300002</v>
          </cell>
          <cell r="G44">
            <v>264.61138185999988</v>
          </cell>
          <cell r="H44">
            <v>237.65204806000025</v>
          </cell>
          <cell r="I44">
            <v>238.78961847547177</v>
          </cell>
        </row>
        <row r="45">
          <cell r="E45">
            <v>80238.57267360999</v>
          </cell>
          <cell r="F45">
            <v>87064.974479769982</v>
          </cell>
          <cell r="G45">
            <v>92614.132875490002</v>
          </cell>
          <cell r="H45">
            <v>95601.231587559989</v>
          </cell>
          <cell r="I45">
            <v>96561.682511976964</v>
          </cell>
        </row>
        <row r="46">
          <cell r="E46">
            <v>24500.19584674</v>
          </cell>
          <cell r="F46">
            <v>26948.161463789998</v>
          </cell>
          <cell r="G46">
            <v>26064.21006922</v>
          </cell>
          <cell r="H46">
            <v>25794.298270499999</v>
          </cell>
          <cell r="I46">
            <v>25799.733970231362</v>
          </cell>
        </row>
        <row r="47">
          <cell r="E47">
            <v>28269.402739769997</v>
          </cell>
          <cell r="F47">
            <v>30460.196661609996</v>
          </cell>
          <cell r="G47">
            <v>34299.166301050005</v>
          </cell>
          <cell r="H47">
            <v>36355.174412349996</v>
          </cell>
          <cell r="I47">
            <v>37392.928587575552</v>
          </cell>
        </row>
        <row r="48">
          <cell r="E48">
            <v>25724.62767125</v>
          </cell>
          <cell r="F48">
            <v>27674.50214158</v>
          </cell>
          <cell r="G48">
            <v>30348.153207300002</v>
          </cell>
          <cell r="H48">
            <v>31146.832518110001</v>
          </cell>
          <cell r="I48">
            <v>31050.19094048654</v>
          </cell>
        </row>
        <row r="49">
          <cell r="E49">
            <v>1744.3464158499999</v>
          </cell>
          <cell r="F49">
            <v>1982.11421279</v>
          </cell>
          <cell r="G49">
            <v>1902.6032979199999</v>
          </cell>
          <cell r="H49">
            <v>2304.9263866000001</v>
          </cell>
          <cell r="I49">
            <v>2318.829013683523</v>
          </cell>
        </row>
        <row r="51">
          <cell r="E51">
            <v>102144.22483831002</v>
          </cell>
          <cell r="F51">
            <v>104554.73855628</v>
          </cell>
          <cell r="G51">
            <v>102086.61458807999</v>
          </cell>
          <cell r="H51">
            <v>105912.94790712002</v>
          </cell>
          <cell r="I51">
            <v>117459.56310398944</v>
          </cell>
        </row>
        <row r="53">
          <cell r="E53">
            <v>378091.59060199116</v>
          </cell>
          <cell r="F53">
            <v>396202.90982842213</v>
          </cell>
          <cell r="G53">
            <v>400305.72392727644</v>
          </cell>
          <cell r="H53">
            <v>404116.99425699364</v>
          </cell>
          <cell r="I53">
            <v>417021.71425505693</v>
          </cell>
        </row>
        <row r="57">
          <cell r="E57">
            <v>90584.7057455412</v>
          </cell>
          <cell r="F57">
            <v>103858.42856361216</v>
          </cell>
          <cell r="G57">
            <v>106849.35106619645</v>
          </cell>
          <cell r="H57">
            <v>107373.18363863371</v>
          </cell>
          <cell r="I57">
            <v>113867.66063659482</v>
          </cell>
        </row>
        <row r="58">
          <cell r="E58">
            <v>46540.612231571198</v>
          </cell>
          <cell r="F58">
            <v>57628.088183172164</v>
          </cell>
          <cell r="G58">
            <v>57766.925213206458</v>
          </cell>
          <cell r="H58">
            <v>55969.181760043713</v>
          </cell>
          <cell r="I58">
            <v>52594.754889304808</v>
          </cell>
        </row>
        <row r="59">
          <cell r="E59">
            <v>40940.368530749998</v>
          </cell>
          <cell r="F59">
            <v>43096.503771470001</v>
          </cell>
          <cell r="G59">
            <v>45983.901248850001</v>
          </cell>
          <cell r="H59">
            <v>48483.423740680002</v>
          </cell>
          <cell r="I59">
            <v>58540.891745880006</v>
          </cell>
        </row>
        <row r="60">
          <cell r="E60">
            <v>3103.72498322</v>
          </cell>
          <cell r="F60">
            <v>3133.8366089700003</v>
          </cell>
          <cell r="G60">
            <v>3098.5246041400001</v>
          </cell>
          <cell r="H60">
            <v>2920.5781379099999</v>
          </cell>
          <cell r="I60">
            <v>2732.0140014099998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114"/>
  <sheetViews>
    <sheetView topLeftCell="A58" zoomScale="75" zoomScaleNormal="75" workbookViewId="0">
      <pane xSplit="1" ySplit="4" topLeftCell="B98" activePane="bottomRight" state="frozen"/>
      <selection activeCell="A58" sqref="A58"/>
      <selection pane="topRight" activeCell="B58" sqref="B58"/>
      <selection pane="bottomLeft" activeCell="A61" sqref="A61"/>
      <selection pane="bottomRight" activeCell="A60" sqref="A60:I107"/>
    </sheetView>
  </sheetViews>
  <sheetFormatPr defaultColWidth="11" defaultRowHeight="11.25"/>
  <cols>
    <col min="1" max="1" width="32" style="140" customWidth="1"/>
    <col min="2" max="2" width="8.7109375" style="139" customWidth="1"/>
    <col min="3" max="3" width="8.85546875" style="139" customWidth="1"/>
    <col min="4" max="5" width="9.42578125" style="139" customWidth="1"/>
    <col min="6" max="6" width="9.28515625" style="139" customWidth="1"/>
    <col min="7" max="7" width="9.7109375" style="139" customWidth="1"/>
    <col min="8" max="8" width="11" style="139" customWidth="1"/>
    <col min="9" max="9" width="10.140625" style="139" customWidth="1"/>
    <col min="10" max="10" width="10.28515625" style="139" customWidth="1"/>
    <col min="11" max="11" width="10" style="139" customWidth="1"/>
    <col min="12" max="13" width="7.7109375" style="139" bestFit="1" customWidth="1"/>
    <col min="14" max="14" width="9.5703125" style="139" bestFit="1" customWidth="1"/>
    <col min="15" max="17" width="7" style="139" customWidth="1"/>
    <col min="18" max="18" width="9.140625" style="139" customWidth="1"/>
    <col min="19" max="19" width="9.5703125" style="139" customWidth="1"/>
    <col min="20" max="21" width="7" style="139" customWidth="1"/>
    <col min="22" max="23" width="9.42578125" style="139" bestFit="1" customWidth="1"/>
    <col min="24" max="24" width="9.140625" style="139" bestFit="1" customWidth="1"/>
    <col min="25" max="25" width="9.140625" style="139" customWidth="1"/>
    <col min="26" max="26" width="8.85546875" style="139" bestFit="1" customWidth="1"/>
    <col min="27" max="27" width="9.140625" style="139" bestFit="1" customWidth="1"/>
    <col min="28" max="29" width="9.42578125" style="139" bestFit="1" customWidth="1"/>
    <col min="30" max="16384" width="11" style="139"/>
  </cols>
  <sheetData>
    <row r="1" spans="1:29" s="202" customFormat="1" ht="21" customHeight="1">
      <c r="A1" s="207" t="s">
        <v>279</v>
      </c>
      <c r="B1" s="206"/>
      <c r="C1" s="206"/>
      <c r="D1" s="206"/>
      <c r="E1" s="206"/>
      <c r="F1" s="206"/>
      <c r="G1" s="206"/>
      <c r="H1" s="206"/>
      <c r="I1" s="206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</row>
    <row r="2" spans="1:29" s="202" customFormat="1" ht="17.100000000000001" customHeight="1">
      <c r="A2" s="205"/>
      <c r="B2" s="204"/>
      <c r="C2" s="204"/>
      <c r="D2" s="204"/>
      <c r="E2" s="204"/>
      <c r="F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</row>
    <row r="3" spans="1:29" s="202" customFormat="1" ht="14.1" customHeight="1">
      <c r="A3" s="203"/>
      <c r="B3" s="204"/>
      <c r="C3" s="204"/>
      <c r="D3" s="204"/>
      <c r="E3" s="204"/>
      <c r="F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</row>
    <row r="4" spans="1:29" s="202" customFormat="1" ht="12.75" customHeight="1">
      <c r="A4" s="203"/>
      <c r="B4" s="193"/>
      <c r="C4" s="192"/>
      <c r="D4" s="193"/>
      <c r="E4" s="193"/>
      <c r="F4" s="193"/>
      <c r="G4" s="193"/>
      <c r="H4" s="193"/>
      <c r="I4" s="193" t="s">
        <v>3</v>
      </c>
      <c r="J4" s="192"/>
      <c r="K4" s="192"/>
      <c r="L4" s="192"/>
      <c r="M4" s="192"/>
      <c r="N4" s="192"/>
      <c r="O4" s="192"/>
      <c r="P4" s="192"/>
      <c r="Q4" s="192"/>
      <c r="R4" s="192"/>
      <c r="S4" s="192"/>
      <c r="T4" s="192"/>
      <c r="U4" s="192"/>
    </row>
    <row r="5" spans="1:29" ht="12.75" customHeight="1">
      <c r="A5" s="201" t="s">
        <v>4</v>
      </c>
      <c r="B5" s="200">
        <v>2006</v>
      </c>
      <c r="C5" s="200">
        <v>2007</v>
      </c>
      <c r="D5" s="200">
        <v>2008</v>
      </c>
      <c r="E5" s="200">
        <v>2009</v>
      </c>
      <c r="F5" s="199"/>
      <c r="G5" s="198"/>
      <c r="H5" s="197"/>
      <c r="I5" s="197"/>
      <c r="J5" s="197"/>
      <c r="K5" s="197"/>
      <c r="N5" s="197"/>
      <c r="O5" s="197"/>
      <c r="P5" s="197"/>
      <c r="Q5" s="197"/>
      <c r="R5" s="197"/>
      <c r="S5" s="197"/>
    </row>
    <row r="6" spans="1:29" ht="12.75" customHeight="1">
      <c r="A6" s="191"/>
      <c r="B6" s="196"/>
      <c r="C6" s="196"/>
      <c r="D6" s="195"/>
      <c r="E6" s="195"/>
      <c r="F6" s="194"/>
      <c r="G6" s="193"/>
      <c r="H6" s="193"/>
      <c r="I6" s="192"/>
      <c r="J6" s="192"/>
      <c r="K6" s="192"/>
      <c r="N6" s="192"/>
      <c r="O6" s="192"/>
      <c r="P6" s="192"/>
      <c r="Q6" s="192"/>
      <c r="R6" s="192"/>
      <c r="S6" s="192"/>
      <c r="T6" s="192"/>
      <c r="U6" s="192"/>
    </row>
    <row r="7" spans="1:29" ht="12.75" customHeight="1">
      <c r="A7" s="191"/>
      <c r="B7" s="190">
        <v>39052</v>
      </c>
      <c r="C7" s="190">
        <v>39417</v>
      </c>
      <c r="D7" s="190">
        <v>39783</v>
      </c>
      <c r="E7" s="190">
        <v>40148</v>
      </c>
      <c r="F7" s="189">
        <v>40513</v>
      </c>
      <c r="G7" s="189">
        <v>40603</v>
      </c>
      <c r="H7" s="188">
        <v>40695</v>
      </c>
      <c r="I7" s="187">
        <v>40787</v>
      </c>
      <c r="J7" s="187">
        <v>40878</v>
      </c>
      <c r="K7" s="187">
        <v>40969</v>
      </c>
      <c r="N7" s="187"/>
      <c r="O7" s="187"/>
      <c r="P7" s="187"/>
      <c r="Q7" s="187"/>
      <c r="R7" s="187"/>
      <c r="S7" s="187"/>
      <c r="W7" s="187"/>
    </row>
    <row r="8" spans="1:29" ht="12.75" customHeight="1">
      <c r="A8" s="186"/>
      <c r="B8" s="185"/>
      <c r="C8" s="185"/>
      <c r="D8" s="185"/>
      <c r="E8" s="185"/>
      <c r="F8" s="185"/>
      <c r="G8" s="185"/>
      <c r="H8" s="184"/>
      <c r="I8" s="183"/>
      <c r="J8" s="183"/>
      <c r="K8" s="183"/>
      <c r="N8" s="183"/>
      <c r="O8" s="183"/>
      <c r="P8" s="183"/>
      <c r="Q8" s="179"/>
      <c r="R8" s="183"/>
      <c r="S8" s="183"/>
      <c r="T8" s="183"/>
      <c r="U8" s="183"/>
    </row>
    <row r="9" spans="1:29" ht="12.75" customHeight="1">
      <c r="A9" s="167" t="s">
        <v>278</v>
      </c>
      <c r="B9" s="168">
        <v>172588.90799520139</v>
      </c>
      <c r="C9" s="168">
        <v>193218.88157384944</v>
      </c>
      <c r="D9" s="168">
        <v>198340.22998144585</v>
      </c>
      <c r="E9" s="168">
        <v>198191.73235455068</v>
      </c>
      <c r="F9" s="168">
        <v>256803.71835698612</v>
      </c>
      <c r="G9" s="168">
        <f>[1]PlanBCB!E10</f>
        <v>275947.36576368113</v>
      </c>
      <c r="H9" s="168">
        <f>[1]PlanBCB!F10</f>
        <v>291648.17127214209</v>
      </c>
      <c r="I9" s="168">
        <f>[1]PlanBCB!G10</f>
        <v>298219.10933919647</v>
      </c>
      <c r="J9" s="168">
        <f>[1]PlanBCB!H10</f>
        <v>298204.04634987365</v>
      </c>
      <c r="K9" s="168">
        <f>[1]PlanBCB!I10</f>
        <v>299562.15115106746</v>
      </c>
      <c r="N9" s="179"/>
      <c r="O9" s="179"/>
      <c r="P9" s="179"/>
      <c r="Q9" s="179"/>
      <c r="R9" s="179"/>
      <c r="S9" s="179"/>
      <c r="U9" s="163"/>
      <c r="V9" s="153"/>
      <c r="W9" s="161"/>
      <c r="X9" s="161"/>
      <c r="Y9" s="161"/>
      <c r="Z9" s="161"/>
      <c r="AA9" s="161"/>
      <c r="AB9" s="161"/>
      <c r="AC9" s="161"/>
    </row>
    <row r="10" spans="1:29" ht="12.75" customHeight="1">
      <c r="A10" s="182" t="s">
        <v>264</v>
      </c>
      <c r="B10" s="170">
        <v>20322.644361991384</v>
      </c>
      <c r="C10" s="170">
        <v>38901.319549919455</v>
      </c>
      <c r="D10" s="170">
        <v>36444.37492984585</v>
      </c>
      <c r="E10" s="170">
        <v>30971.962532870679</v>
      </c>
      <c r="F10" s="170">
        <v>57307.210092986134</v>
      </c>
      <c r="G10" s="170">
        <f>[1]PlanBCB!E11</f>
        <v>57474.58717386119</v>
      </c>
      <c r="H10" s="170">
        <f>[1]PlanBCB!F11</f>
        <v>54685.814458412169</v>
      </c>
      <c r="I10" s="170">
        <f>[1]PlanBCB!G11</f>
        <v>45931.815595256448</v>
      </c>
      <c r="J10" s="170">
        <f>[1]PlanBCB!H11</f>
        <v>40148.853490283705</v>
      </c>
      <c r="K10" s="170">
        <f>[1]PlanBCB!I11</f>
        <v>36777.257782747372</v>
      </c>
      <c r="N10" s="163"/>
      <c r="O10" s="163"/>
      <c r="P10" s="163"/>
      <c r="Q10" s="163"/>
      <c r="R10" s="163"/>
      <c r="S10" s="163"/>
      <c r="U10" s="163"/>
      <c r="V10" s="153"/>
      <c r="W10" s="161"/>
      <c r="X10" s="161"/>
      <c r="Y10" s="161"/>
      <c r="Z10" s="161"/>
      <c r="AA10" s="161"/>
      <c r="AB10" s="161"/>
      <c r="AC10" s="161"/>
    </row>
    <row r="11" spans="1:29" ht="12.75" customHeight="1">
      <c r="A11" s="182" t="s">
        <v>262</v>
      </c>
      <c r="B11" s="170">
        <v>152266.26363321001</v>
      </c>
      <c r="C11" s="170">
        <v>154317.56202392999</v>
      </c>
      <c r="D11" s="170">
        <v>161895.85505160003</v>
      </c>
      <c r="E11" s="170">
        <v>167219.76982168001</v>
      </c>
      <c r="F11" s="170">
        <v>199496.508264</v>
      </c>
      <c r="G11" s="170">
        <f>[1]PlanBCB!E12</f>
        <v>218472.77858981997</v>
      </c>
      <c r="H11" s="170">
        <f>[1]PlanBCB!F12</f>
        <v>236962.35681372997</v>
      </c>
      <c r="I11" s="170">
        <f>[1]PlanBCB!G12</f>
        <v>252287.29374394001</v>
      </c>
      <c r="J11" s="170">
        <f>[1]PlanBCB!H12</f>
        <v>258055.19285959</v>
      </c>
      <c r="K11" s="170">
        <f>[1]PlanBCB!I12</f>
        <v>262784.89336832013</v>
      </c>
      <c r="N11" s="163"/>
      <c r="O11" s="163"/>
      <c r="P11" s="163"/>
      <c r="Q11" s="163"/>
      <c r="R11" s="163"/>
      <c r="S11" s="163"/>
      <c r="U11" s="163"/>
      <c r="V11" s="153"/>
      <c r="W11" s="161"/>
      <c r="X11" s="161"/>
      <c r="Y11" s="161"/>
      <c r="Z11" s="161"/>
      <c r="AA11" s="161"/>
      <c r="AB11" s="161"/>
      <c r="AC11" s="161"/>
    </row>
    <row r="12" spans="1:29" ht="12.75" customHeight="1">
      <c r="A12" s="181" t="s">
        <v>260</v>
      </c>
      <c r="B12" s="168">
        <v>70756.922673740002</v>
      </c>
      <c r="C12" s="168">
        <v>66042.825316219998</v>
      </c>
      <c r="D12" s="168">
        <v>62555.309474370006</v>
      </c>
      <c r="E12" s="168">
        <v>64371.747597950001</v>
      </c>
      <c r="F12" s="168">
        <v>65126.795747470002</v>
      </c>
      <c r="G12" s="168">
        <f>[1]PlanBCB!E14</f>
        <v>63029.425754780001</v>
      </c>
      <c r="H12" s="168">
        <f>[1]PlanBCB!F14</f>
        <v>60272.906402709988</v>
      </c>
      <c r="I12" s="168">
        <f>[1]PlanBCB!G14</f>
        <v>58678.384819840008</v>
      </c>
      <c r="J12" s="168">
        <f>[1]PlanBCB!H14</f>
        <v>57837.804948799996</v>
      </c>
      <c r="K12" s="168">
        <f>[1]PlanBCB!I14</f>
        <v>57612.71710849386</v>
      </c>
      <c r="N12" s="179"/>
      <c r="O12" s="179"/>
      <c r="P12" s="179"/>
      <c r="Q12" s="179"/>
      <c r="R12" s="179"/>
      <c r="S12" s="179"/>
      <c r="U12" s="163"/>
      <c r="V12" s="153"/>
      <c r="W12" s="161"/>
      <c r="X12" s="161"/>
      <c r="Y12" s="161"/>
      <c r="Z12" s="161"/>
      <c r="AA12" s="161"/>
      <c r="AB12" s="161"/>
      <c r="AC12" s="161"/>
    </row>
    <row r="13" spans="1:29" ht="12.75" customHeight="1">
      <c r="A13" s="174" t="s">
        <v>255</v>
      </c>
      <c r="B13" s="170">
        <v>6</v>
      </c>
      <c r="C13" s="170">
        <v>22.816061829999999</v>
      </c>
      <c r="D13" s="170">
        <v>16.878230849999998</v>
      </c>
      <c r="E13" s="170">
        <v>0</v>
      </c>
      <c r="F13" s="170">
        <v>0</v>
      </c>
      <c r="G13" s="170">
        <v>0</v>
      </c>
      <c r="H13" s="180">
        <v>0</v>
      </c>
      <c r="I13" s="169"/>
      <c r="J13" s="169"/>
      <c r="K13" s="169"/>
      <c r="N13" s="169"/>
      <c r="O13" s="179"/>
      <c r="P13" s="179"/>
      <c r="Q13" s="169"/>
      <c r="R13" s="169"/>
      <c r="S13" s="169"/>
      <c r="T13" s="169"/>
      <c r="U13" s="169"/>
      <c r="V13" s="153"/>
      <c r="W13" s="161"/>
      <c r="X13" s="161"/>
      <c r="Y13" s="161"/>
      <c r="Z13" s="161"/>
      <c r="AA13" s="161"/>
      <c r="AB13" s="161"/>
      <c r="AC13" s="161"/>
    </row>
    <row r="14" spans="1:29" ht="12.75" customHeight="1">
      <c r="A14" s="172" t="s">
        <v>251</v>
      </c>
      <c r="B14" s="170">
        <v>6</v>
      </c>
      <c r="C14" s="170">
        <v>22.461650119999998</v>
      </c>
      <c r="D14" s="170">
        <v>16.630928839999999</v>
      </c>
      <c r="E14" s="170">
        <v>0</v>
      </c>
      <c r="F14" s="170">
        <v>0</v>
      </c>
      <c r="G14" s="170">
        <v>0</v>
      </c>
      <c r="H14" s="180">
        <v>0</v>
      </c>
      <c r="I14" s="169"/>
      <c r="J14" s="169"/>
      <c r="K14" s="169"/>
      <c r="N14" s="169"/>
      <c r="O14" s="179"/>
      <c r="P14" s="179"/>
      <c r="Q14" s="169"/>
      <c r="R14" s="169"/>
      <c r="S14" s="169"/>
      <c r="T14" s="169"/>
      <c r="U14" s="169"/>
      <c r="V14" s="153"/>
      <c r="Y14" s="161"/>
      <c r="Z14" s="161"/>
      <c r="AA14" s="161"/>
      <c r="AB14" s="161"/>
      <c r="AC14" s="161"/>
    </row>
    <row r="15" spans="1:29" ht="12.75" customHeight="1">
      <c r="A15" s="174" t="s">
        <v>253</v>
      </c>
      <c r="B15" s="170">
        <v>70750.922673740002</v>
      </c>
      <c r="C15" s="170">
        <v>66020.009254389995</v>
      </c>
      <c r="D15" s="170">
        <v>62538.431243520005</v>
      </c>
      <c r="E15" s="170">
        <v>64371.747597900001</v>
      </c>
      <c r="F15" s="170">
        <v>65126.795747420001</v>
      </c>
      <c r="G15" s="170">
        <f>[1]PlanBCB!E17</f>
        <v>63029.425754780001</v>
      </c>
      <c r="H15" s="170">
        <f>[1]PlanBCB!F17</f>
        <v>60272.906402709988</v>
      </c>
      <c r="I15" s="170">
        <f>[1]PlanBCB!G17</f>
        <v>58678.384819840008</v>
      </c>
      <c r="J15" s="170">
        <f>[1]PlanBCB!H17</f>
        <v>57837.804948799996</v>
      </c>
      <c r="K15" s="170">
        <f>[1]PlanBCB!I17</f>
        <v>57612.71710849386</v>
      </c>
      <c r="N15" s="163"/>
      <c r="O15" s="163"/>
      <c r="P15" s="163"/>
      <c r="Q15" s="163"/>
      <c r="R15" s="163"/>
      <c r="S15" s="163"/>
      <c r="U15" s="169"/>
      <c r="V15" s="153"/>
      <c r="W15" s="161"/>
      <c r="X15" s="161"/>
      <c r="Y15" s="161"/>
      <c r="Z15" s="161"/>
      <c r="AA15" s="161"/>
      <c r="AB15" s="161"/>
      <c r="AC15" s="161"/>
    </row>
    <row r="16" spans="1:29" ht="12.75" customHeight="1">
      <c r="A16" s="172" t="s">
        <v>277</v>
      </c>
      <c r="B16" s="170">
        <v>50740.654215920003</v>
      </c>
      <c r="C16" s="170">
        <v>46070.093228519996</v>
      </c>
      <c r="D16" s="170">
        <v>41562.369677729999</v>
      </c>
      <c r="E16" s="170">
        <v>43773.144918109996</v>
      </c>
      <c r="F16" s="170">
        <v>41041.880355419999</v>
      </c>
      <c r="G16" s="170">
        <f>[1]PlanBCB!E18</f>
        <v>39043.570339689999</v>
      </c>
      <c r="H16" s="170">
        <f>[1]PlanBCB!F18</f>
        <v>38740.717353909997</v>
      </c>
      <c r="I16" s="170">
        <f>[1]PlanBCB!G18</f>
        <v>36822.356703900005</v>
      </c>
      <c r="J16" s="170">
        <f>[1]PlanBCB!H18</f>
        <v>37775.873984489997</v>
      </c>
      <c r="K16" s="170">
        <f>[1]PlanBCB!I18</f>
        <v>37759.893057294212</v>
      </c>
      <c r="N16" s="163"/>
      <c r="O16" s="163"/>
      <c r="P16" s="163"/>
      <c r="Q16" s="163"/>
      <c r="R16" s="163"/>
      <c r="S16" s="163"/>
      <c r="U16" s="169"/>
      <c r="V16" s="153"/>
      <c r="W16" s="161"/>
      <c r="X16" s="161"/>
      <c r="Y16" s="161"/>
      <c r="Z16" s="161"/>
      <c r="AA16" s="161"/>
      <c r="AB16" s="161"/>
      <c r="AC16" s="161"/>
    </row>
    <row r="17" spans="1:29" ht="12.75" customHeight="1">
      <c r="A17" s="172" t="s">
        <v>252</v>
      </c>
      <c r="B17" s="170">
        <v>18156.96452994</v>
      </c>
      <c r="C17" s="170">
        <v>18192.532855300004</v>
      </c>
      <c r="D17" s="170">
        <v>19157.701760190001</v>
      </c>
      <c r="E17" s="170">
        <v>18843.775003850002</v>
      </c>
      <c r="F17" s="170">
        <v>22907.874191089999</v>
      </c>
      <c r="G17" s="170">
        <f>[1]PlanBCB!E19</f>
        <v>22722.324378699999</v>
      </c>
      <c r="H17" s="170">
        <f>[1]PlanBCB!F19</f>
        <v>19944.182052469998</v>
      </c>
      <c r="I17" s="170">
        <f>[1]PlanBCB!G19</f>
        <v>20196.545652500001</v>
      </c>
      <c r="J17" s="170">
        <f>[1]PlanBCB!H19</f>
        <v>18427.82931044</v>
      </c>
      <c r="K17" s="170">
        <f>[1]PlanBCB!I19</f>
        <v>18215.068087816271</v>
      </c>
      <c r="N17" s="163"/>
      <c r="O17" s="163"/>
      <c r="P17" s="163"/>
      <c r="Q17" s="163"/>
      <c r="R17" s="163"/>
      <c r="S17" s="163"/>
      <c r="U17" s="169"/>
      <c r="V17" s="153"/>
      <c r="W17" s="161"/>
      <c r="X17" s="161"/>
      <c r="Y17" s="161"/>
      <c r="Z17" s="161"/>
      <c r="AA17" s="161"/>
      <c r="AB17" s="161"/>
      <c r="AC17" s="161"/>
    </row>
    <row r="18" spans="1:29" ht="12.75" customHeight="1">
      <c r="A18" s="172" t="s">
        <v>251</v>
      </c>
      <c r="B18" s="170">
        <v>1109.65679271</v>
      </c>
      <c r="C18" s="170">
        <v>1301.60388169</v>
      </c>
      <c r="D18" s="170">
        <v>1317.8593727800001</v>
      </c>
      <c r="E18" s="170">
        <v>1319.2790104799999</v>
      </c>
      <c r="F18" s="170">
        <v>762.63645964</v>
      </c>
      <c r="G18" s="170">
        <f>[1]PlanBCB!E20</f>
        <v>879.79000667000003</v>
      </c>
      <c r="H18" s="170">
        <f>[1]PlanBCB!F20</f>
        <v>1070.75771932</v>
      </c>
      <c r="I18" s="170">
        <f>[1]PlanBCB!G20</f>
        <v>1151.1491379800002</v>
      </c>
      <c r="J18" s="170">
        <f>[1]PlanBCB!H20</f>
        <v>1075.29358469</v>
      </c>
      <c r="K18" s="170">
        <f>[1]PlanBCB!I20</f>
        <v>1087.6899964908841</v>
      </c>
      <c r="N18" s="163"/>
      <c r="O18" s="163"/>
      <c r="P18" s="163"/>
      <c r="Q18" s="163"/>
      <c r="R18" s="163"/>
      <c r="S18" s="163"/>
      <c r="U18" s="169"/>
      <c r="V18" s="153"/>
      <c r="W18" s="161"/>
      <c r="X18" s="161"/>
      <c r="Y18" s="161"/>
      <c r="Z18" s="161"/>
      <c r="AA18" s="161"/>
      <c r="AB18" s="161"/>
      <c r="AC18" s="161"/>
    </row>
    <row r="19" spans="1:29" ht="12.75" customHeight="1">
      <c r="A19" s="172" t="s">
        <v>250</v>
      </c>
      <c r="B19" s="170">
        <v>743.64713517000007</v>
      </c>
      <c r="C19" s="170">
        <v>455.77928888000002</v>
      </c>
      <c r="D19" s="170">
        <v>500.50043282000001</v>
      </c>
      <c r="E19" s="170">
        <v>435.54866546</v>
      </c>
      <c r="F19" s="170">
        <v>414.40474126999999</v>
      </c>
      <c r="G19" s="170">
        <f>[1]PlanBCB!E21</f>
        <v>383.74102971999997</v>
      </c>
      <c r="H19" s="170">
        <f>[1]PlanBCB!F21</f>
        <v>517.24927701000001</v>
      </c>
      <c r="I19" s="170">
        <f>[1]PlanBCB!G21</f>
        <v>508.33332546000003</v>
      </c>
      <c r="J19" s="170">
        <f>[1]PlanBCB!H21</f>
        <v>558.80806917999996</v>
      </c>
      <c r="K19" s="170">
        <f>[1]PlanBCB!I21</f>
        <v>550.06596689249523</v>
      </c>
      <c r="N19" s="163"/>
      <c r="O19" s="163"/>
      <c r="P19" s="163"/>
      <c r="Q19" s="163"/>
      <c r="R19" s="163"/>
      <c r="S19" s="163"/>
      <c r="U19" s="169"/>
      <c r="V19" s="153"/>
      <c r="W19" s="161"/>
      <c r="X19" s="161"/>
      <c r="Y19" s="161"/>
      <c r="Z19" s="161"/>
      <c r="AA19" s="161"/>
      <c r="AB19" s="161"/>
      <c r="AC19" s="161"/>
    </row>
    <row r="20" spans="1:29" ht="12.75" customHeight="1">
      <c r="A20" s="176" t="s">
        <v>230</v>
      </c>
      <c r="B20" s="168">
        <v>157.03681893999999</v>
      </c>
      <c r="C20" s="168">
        <v>14.1171791</v>
      </c>
      <c r="D20" s="168">
        <v>9.8770659599999995</v>
      </c>
      <c r="E20" s="168">
        <v>4512.99802774</v>
      </c>
      <c r="F20" s="168">
        <v>4446.1864659100002</v>
      </c>
      <c r="G20" s="168">
        <f>[1]PlanBCB!E23</f>
        <v>4577.4618948999996</v>
      </c>
      <c r="H20" s="168">
        <f>[1]PlanBCB!F23</f>
        <v>4620.6237082300004</v>
      </c>
      <c r="I20" s="168">
        <f>[1]PlanBCB!G23</f>
        <v>4508.4607346400007</v>
      </c>
      <c r="J20" s="168">
        <f>[1]PlanBCB!H23</f>
        <v>4432.53058779</v>
      </c>
      <c r="K20" s="168">
        <f>[1]PlanBCB!I23</f>
        <v>4472.3722618057009</v>
      </c>
      <c r="N20" s="163"/>
      <c r="O20" s="163"/>
      <c r="P20" s="163"/>
      <c r="Q20" s="163"/>
      <c r="R20" s="163"/>
      <c r="S20" s="163"/>
      <c r="U20" s="157"/>
      <c r="V20" s="153"/>
      <c r="W20" s="161"/>
      <c r="X20" s="161"/>
      <c r="Y20" s="161"/>
      <c r="Z20" s="161"/>
      <c r="AA20" s="161"/>
      <c r="AB20" s="161"/>
      <c r="AC20" s="161"/>
    </row>
    <row r="21" spans="1:29" ht="12.75" customHeight="1">
      <c r="A21" s="174" t="s">
        <v>253</v>
      </c>
      <c r="B21" s="170">
        <v>157.03681893999999</v>
      </c>
      <c r="C21" s="170">
        <v>14.1171791</v>
      </c>
      <c r="D21" s="170">
        <v>9.8770659599999995</v>
      </c>
      <c r="E21" s="170">
        <v>4512.99802774</v>
      </c>
      <c r="F21" s="170">
        <v>4446.1864659100002</v>
      </c>
      <c r="G21" s="170">
        <f>[1]PlanBCB!E24</f>
        <v>4577.4618948999996</v>
      </c>
      <c r="H21" s="170">
        <f>[1]PlanBCB!F24</f>
        <v>4620.6237082300004</v>
      </c>
      <c r="I21" s="170">
        <f>[1]PlanBCB!G24</f>
        <v>4508.4607346400007</v>
      </c>
      <c r="J21" s="170">
        <f>[1]PlanBCB!H24</f>
        <v>4432.53058779</v>
      </c>
      <c r="K21" s="170">
        <f>[1]PlanBCB!I24</f>
        <v>4472.3722618057009</v>
      </c>
      <c r="N21" s="163"/>
      <c r="O21" s="163"/>
      <c r="P21" s="163"/>
      <c r="Q21" s="163"/>
      <c r="R21" s="163"/>
      <c r="S21" s="163"/>
      <c r="U21" s="169"/>
      <c r="V21" s="153"/>
      <c r="W21" s="161"/>
      <c r="X21" s="161"/>
      <c r="Y21" s="161"/>
      <c r="Z21" s="161"/>
      <c r="AA21" s="161"/>
      <c r="AB21" s="161"/>
      <c r="AC21" s="161"/>
    </row>
    <row r="22" spans="1:29" ht="12.75" customHeight="1">
      <c r="A22" s="172" t="s">
        <v>252</v>
      </c>
      <c r="B22" s="170">
        <v>157.03681893999999</v>
      </c>
      <c r="C22" s="170">
        <v>14.1171791</v>
      </c>
      <c r="D22" s="170">
        <v>9.8770659599999995</v>
      </c>
      <c r="E22" s="170">
        <v>3.4113327400000344</v>
      </c>
      <c r="F22" s="170">
        <v>0</v>
      </c>
      <c r="G22" s="170">
        <f>[1]PlanBCB!E25</f>
        <v>0</v>
      </c>
      <c r="H22" s="170">
        <f>[1]PlanBCB!F25</f>
        <v>0</v>
      </c>
      <c r="I22" s="170">
        <f>[1]PlanBCB!G25</f>
        <v>0</v>
      </c>
      <c r="J22" s="170">
        <f>[1]PlanBCB!H25</f>
        <v>0</v>
      </c>
      <c r="K22" s="170">
        <f>[1]PlanBCB!I25</f>
        <v>0</v>
      </c>
      <c r="N22" s="163"/>
      <c r="O22" s="163"/>
      <c r="P22" s="163"/>
      <c r="Q22" s="163"/>
      <c r="R22" s="163"/>
      <c r="S22" s="163"/>
      <c r="U22" s="169"/>
      <c r="V22" s="153"/>
      <c r="W22" s="161"/>
      <c r="X22" s="161"/>
      <c r="Y22" s="161"/>
      <c r="Z22" s="161"/>
      <c r="AA22" s="161"/>
      <c r="AB22" s="161"/>
      <c r="AC22" s="161"/>
    </row>
    <row r="23" spans="1:29" ht="12.75" customHeight="1">
      <c r="A23" s="172" t="s">
        <v>250</v>
      </c>
      <c r="B23" s="170">
        <v>0</v>
      </c>
      <c r="C23" s="170">
        <v>0</v>
      </c>
      <c r="D23" s="170">
        <v>0</v>
      </c>
      <c r="E23" s="170">
        <v>4509.586695</v>
      </c>
      <c r="F23" s="170">
        <v>4446.1864659100002</v>
      </c>
      <c r="G23" s="170">
        <f>[1]PlanBCB!E26</f>
        <v>4577.4618948999996</v>
      </c>
      <c r="H23" s="170">
        <f>[1]PlanBCB!F26</f>
        <v>4620.6237082300004</v>
      </c>
      <c r="I23" s="170">
        <f>[1]PlanBCB!G26</f>
        <v>4508.4607346400007</v>
      </c>
      <c r="J23" s="170">
        <f>[1]PlanBCB!H26</f>
        <v>4432.53058779</v>
      </c>
      <c r="K23" s="170">
        <f>[1]PlanBCB!I26</f>
        <v>4472.3722618057009</v>
      </c>
      <c r="N23" s="163"/>
      <c r="O23" s="163"/>
      <c r="P23" s="163"/>
      <c r="Q23" s="163"/>
      <c r="R23" s="163"/>
      <c r="S23" s="163"/>
      <c r="U23" s="169"/>
      <c r="V23" s="153"/>
      <c r="Y23" s="161"/>
      <c r="Z23" s="161"/>
      <c r="AA23" s="161"/>
      <c r="AB23" s="161"/>
      <c r="AC23" s="161"/>
    </row>
    <row r="24" spans="1:29" ht="12.75" customHeight="1">
      <c r="A24" s="178" t="s">
        <v>276</v>
      </c>
      <c r="B24" s="170">
        <f>B20+B12</f>
        <v>70913.959492680005</v>
      </c>
      <c r="C24" s="170">
        <f>C20+C12</f>
        <v>66056.942495319992</v>
      </c>
      <c r="D24" s="170">
        <f>D20+D12</f>
        <v>62565.186540330003</v>
      </c>
      <c r="E24" s="170">
        <f>E20+E12</f>
        <v>68884.745625690004</v>
      </c>
      <c r="F24" s="170">
        <f>F20+F12</f>
        <v>69572.982213380004</v>
      </c>
      <c r="G24" s="170">
        <f>G20+G12</f>
        <v>67606.887649679993</v>
      </c>
      <c r="H24" s="170">
        <f>H20+H12</f>
        <v>64893.530110939988</v>
      </c>
      <c r="I24" s="170">
        <f>I20+I12</f>
        <v>63186.845554480009</v>
      </c>
      <c r="J24" s="170">
        <f>J20+J12</f>
        <v>62270.335536589999</v>
      </c>
      <c r="K24" s="170">
        <f>K20+K12</f>
        <v>62085.08937029956</v>
      </c>
      <c r="N24" s="163"/>
      <c r="O24" s="163"/>
      <c r="P24" s="163"/>
      <c r="Q24" s="169"/>
      <c r="R24" s="163"/>
      <c r="S24" s="163"/>
      <c r="T24" s="169"/>
      <c r="U24" s="169"/>
      <c r="V24" s="153"/>
      <c r="W24" s="161"/>
      <c r="X24" s="161"/>
      <c r="Y24" s="161"/>
      <c r="Z24" s="161"/>
      <c r="AA24" s="161"/>
      <c r="AB24" s="161"/>
      <c r="AC24" s="161"/>
    </row>
    <row r="25" spans="1:29" ht="12.75" customHeight="1">
      <c r="A25" s="176" t="s">
        <v>259</v>
      </c>
      <c r="B25" s="168">
        <v>44522.22130403138</v>
      </c>
      <c r="C25" s="168">
        <v>75009.233158309449</v>
      </c>
      <c r="D25" s="168">
        <v>74236.852957185853</v>
      </c>
      <c r="E25" s="168">
        <v>63623.446379920671</v>
      </c>
      <c r="F25" s="168">
        <v>103142.64334086613</v>
      </c>
      <c r="G25" s="168">
        <f>[1]PlanBCB!E28</f>
        <v>119475.34152643118</v>
      </c>
      <c r="H25" s="168">
        <f>[1]PlanBCB!F28</f>
        <v>134160.64655797216</v>
      </c>
      <c r="I25" s="168">
        <f>[1]PlanBCB!G28</f>
        <v>139649.62854491646</v>
      </c>
      <c r="J25" s="168">
        <f>[1]PlanBCB!H28</f>
        <v>138249.1831130737</v>
      </c>
      <c r="K25" s="168">
        <f>[1]PlanBCB!I28</f>
        <v>139448.7241474365</v>
      </c>
      <c r="N25" s="163"/>
      <c r="O25" s="163"/>
      <c r="P25" s="163"/>
      <c r="Q25" s="163"/>
      <c r="R25" s="163"/>
      <c r="S25" s="163"/>
      <c r="U25" s="177"/>
      <c r="V25" s="153"/>
      <c r="W25" s="161"/>
      <c r="X25" s="161"/>
      <c r="Y25" s="161"/>
      <c r="Z25" s="161"/>
      <c r="AA25" s="161"/>
      <c r="AB25" s="161"/>
      <c r="AC25" s="161"/>
    </row>
    <row r="26" spans="1:29" ht="12.75" customHeight="1">
      <c r="A26" s="174" t="s">
        <v>255</v>
      </c>
      <c r="B26" s="170">
        <v>19071.607484031385</v>
      </c>
      <c r="C26" s="170">
        <v>38184.481679199453</v>
      </c>
      <c r="D26" s="170">
        <v>34943.204633965848</v>
      </c>
      <c r="E26" s="170">
        <v>28496.974946610677</v>
      </c>
      <c r="F26" s="170">
        <v>51079.26205157613</v>
      </c>
      <c r="G26" s="168">
        <f>[1]PlanBCB!E29</f>
        <v>48848.023259901194</v>
      </c>
      <c r="H26" s="168">
        <f>[1]PlanBCB!F29</f>
        <v>49156.794334952167</v>
      </c>
      <c r="I26" s="168">
        <f>[1]PlanBCB!G29</f>
        <v>43163.313230946449</v>
      </c>
      <c r="J26" s="168">
        <f>[1]PlanBCB!H29</f>
        <v>38065.557377633704</v>
      </c>
      <c r="K26" s="168">
        <f>[1]PlanBCB!I29</f>
        <v>35310.602661392899</v>
      </c>
      <c r="N26" s="163"/>
      <c r="O26" s="163"/>
      <c r="P26" s="163"/>
      <c r="Q26" s="163"/>
      <c r="R26" s="163"/>
      <c r="S26" s="163"/>
      <c r="U26" s="173"/>
      <c r="V26" s="153"/>
      <c r="W26" s="161"/>
      <c r="X26" s="161"/>
      <c r="Y26" s="161"/>
      <c r="Z26" s="161"/>
      <c r="AA26" s="161"/>
      <c r="AB26" s="161"/>
      <c r="AC26" s="161"/>
    </row>
    <row r="27" spans="1:29" ht="12.75" customHeight="1">
      <c r="A27" s="172" t="s">
        <v>252</v>
      </c>
      <c r="B27" s="170">
        <v>16613.74566568201</v>
      </c>
      <c r="C27" s="170">
        <v>30873.643467763846</v>
      </c>
      <c r="D27" s="170">
        <v>30763.743590070142</v>
      </c>
      <c r="E27" s="170">
        <v>25260.705745688403</v>
      </c>
      <c r="F27" s="170">
        <v>42332.294012417857</v>
      </c>
      <c r="G27" s="170">
        <f>[1]PlanBCB!E31</f>
        <v>39342.177997245512</v>
      </c>
      <c r="H27" s="170">
        <f>[1]PlanBCB!F31</f>
        <v>45208.472824732002</v>
      </c>
      <c r="I27" s="170">
        <f>[1]PlanBCB!G31</f>
        <v>39364.930335925696</v>
      </c>
      <c r="J27" s="170">
        <f>[1]PlanBCB!H31</f>
        <v>36979.481026605237</v>
      </c>
      <c r="K27" s="170">
        <f>[1]PlanBCB!I31</f>
        <v>34174.960370789799</v>
      </c>
      <c r="N27" s="163"/>
      <c r="O27" s="163"/>
      <c r="P27" s="163"/>
      <c r="Q27" s="163"/>
      <c r="R27" s="163"/>
      <c r="S27" s="163"/>
      <c r="U27" s="163"/>
      <c r="V27" s="153"/>
      <c r="W27" s="161"/>
      <c r="X27" s="161"/>
      <c r="Y27" s="161"/>
      <c r="Z27" s="161"/>
      <c r="AA27" s="161"/>
      <c r="AB27" s="161"/>
      <c r="AC27" s="161"/>
    </row>
    <row r="28" spans="1:29" ht="12.75" customHeight="1">
      <c r="A28" s="172" t="str">
        <f>A16</f>
        <v>Títulos de dívida</v>
      </c>
      <c r="B28" s="170">
        <v>1599.5340643499999</v>
      </c>
      <c r="C28" s="170">
        <v>4126.3976863099997</v>
      </c>
      <c r="D28" s="170">
        <v>3147.6099088499996</v>
      </c>
      <c r="E28" s="170">
        <v>2431.8237897399999</v>
      </c>
      <c r="F28" s="170">
        <v>7224.8473399699997</v>
      </c>
      <c r="G28" s="170">
        <f>[1]PlanBCB!E30</f>
        <v>8559.0479010199997</v>
      </c>
      <c r="H28" s="170">
        <f>[1]PlanBCB!F30</f>
        <v>3012.5863218</v>
      </c>
      <c r="I28" s="170">
        <f>[1]PlanBCB!G30</f>
        <v>2991.8699257399999</v>
      </c>
      <c r="J28" s="170">
        <f>[1]PlanBCB!H30</f>
        <v>353.78595826999998</v>
      </c>
      <c r="K28" s="170">
        <f>[1]PlanBCB!I30</f>
        <v>282.21548766954936</v>
      </c>
      <c r="N28" s="163"/>
      <c r="O28" s="163"/>
      <c r="P28" s="163"/>
      <c r="Q28" s="163"/>
      <c r="R28" s="163"/>
      <c r="S28" s="163"/>
      <c r="U28" s="163"/>
      <c r="V28" s="153"/>
      <c r="W28" s="161"/>
      <c r="X28" s="161"/>
      <c r="Y28" s="161"/>
      <c r="Z28" s="161"/>
      <c r="AA28" s="161"/>
      <c r="AB28" s="161"/>
      <c r="AC28" s="161"/>
    </row>
    <row r="29" spans="1:29" ht="12.75" customHeight="1">
      <c r="A29" s="172" t="s">
        <v>250</v>
      </c>
      <c r="B29" s="170">
        <v>181.08892469000003</v>
      </c>
      <c r="C29" s="170">
        <v>2030.7826171899999</v>
      </c>
      <c r="D29" s="170">
        <v>565.05950247999999</v>
      </c>
      <c r="E29" s="170">
        <v>161.96717457</v>
      </c>
      <c r="F29" s="170">
        <v>1130.2899119899998</v>
      </c>
      <c r="G29" s="170">
        <f>[1]PlanBCB!E33</f>
        <v>547.39055804999998</v>
      </c>
      <c r="H29" s="170">
        <f>[1]PlanBCB!F33</f>
        <v>145.90548466000001</v>
      </c>
      <c r="I29" s="170">
        <f>[1]PlanBCB!G33</f>
        <v>132.62888960000001</v>
      </c>
      <c r="J29" s="170">
        <f>[1]PlanBCB!H33</f>
        <v>140.08911887000002</v>
      </c>
      <c r="K29" s="170">
        <f>[1]PlanBCB!I33</f>
        <v>140.18743160355712</v>
      </c>
      <c r="N29" s="163"/>
      <c r="O29" s="163"/>
      <c r="P29" s="163"/>
      <c r="Q29" s="163"/>
      <c r="R29" s="163"/>
      <c r="S29" s="163"/>
      <c r="U29" s="163"/>
      <c r="V29" s="153"/>
      <c r="W29" s="161"/>
      <c r="X29" s="161"/>
      <c r="Y29" s="161"/>
      <c r="Z29" s="161"/>
      <c r="AA29" s="161"/>
      <c r="AB29" s="161"/>
      <c r="AC29" s="161"/>
    </row>
    <row r="30" spans="1:29" ht="12.75" customHeight="1">
      <c r="A30" s="172" t="s">
        <v>258</v>
      </c>
      <c r="B30" s="170">
        <v>677.23882930937691</v>
      </c>
      <c r="C30" s="170">
        <v>1153.6579079356115</v>
      </c>
      <c r="D30" s="170">
        <v>466.79163256570507</v>
      </c>
      <c r="E30" s="170">
        <v>642.47823661227312</v>
      </c>
      <c r="F30" s="170">
        <v>391.83078719827068</v>
      </c>
      <c r="G30" s="170">
        <f>[1]PlanBCB!E32</f>
        <v>399.40680358568187</v>
      </c>
      <c r="H30" s="170">
        <f>[1]PlanBCB!F32</f>
        <v>789.82970376016897</v>
      </c>
      <c r="I30" s="170">
        <f>[1]PlanBCB!G32</f>
        <v>673.88407968075899</v>
      </c>
      <c r="J30" s="170">
        <f>[1]PlanBCB!H32</f>
        <v>592.20127388847425</v>
      </c>
      <c r="K30" s="170">
        <f>[1]PlanBCB!I32</f>
        <v>713.23937132999822</v>
      </c>
      <c r="N30" s="163"/>
      <c r="O30" s="163"/>
      <c r="P30" s="163"/>
      <c r="Q30" s="163"/>
      <c r="R30" s="163"/>
      <c r="S30" s="163"/>
      <c r="U30" s="163"/>
      <c r="V30" s="153"/>
      <c r="W30" s="161"/>
      <c r="X30" s="161"/>
      <c r="Y30" s="161"/>
      <c r="Z30" s="161"/>
      <c r="AA30" s="161"/>
      <c r="AB30" s="161"/>
      <c r="AC30" s="161"/>
    </row>
    <row r="31" spans="1:29" ht="12.75" customHeight="1">
      <c r="A31" s="174" t="s">
        <v>253</v>
      </c>
      <c r="B31" s="170">
        <v>25450.613819999999</v>
      </c>
      <c r="C31" s="170">
        <v>36824.751479109997</v>
      </c>
      <c r="D31" s="170">
        <v>39293.648323220004</v>
      </c>
      <c r="E31" s="170">
        <v>35126.471433309998</v>
      </c>
      <c r="F31" s="170">
        <v>52063.381289289995</v>
      </c>
      <c r="G31" s="170">
        <f>[1]PlanBCB!E34</f>
        <v>70627.318266529983</v>
      </c>
      <c r="H31" s="170">
        <f>[1]PlanBCB!F34</f>
        <v>85003.852223019989</v>
      </c>
      <c r="I31" s="170">
        <f>[1]PlanBCB!G34</f>
        <v>96486.315313970001</v>
      </c>
      <c r="J31" s="170">
        <f>[1]PlanBCB!H34</f>
        <v>100183.62573544</v>
      </c>
      <c r="K31" s="170">
        <f>[1]PlanBCB!I34</f>
        <v>104138.1214860436</v>
      </c>
      <c r="N31" s="163"/>
      <c r="O31" s="163"/>
      <c r="P31" s="163"/>
      <c r="Q31" s="163"/>
      <c r="R31" s="163"/>
      <c r="S31" s="163"/>
      <c r="U31" s="173"/>
      <c r="V31" s="153"/>
      <c r="W31" s="161"/>
      <c r="X31" s="161"/>
      <c r="Y31" s="161"/>
      <c r="Z31" s="161"/>
      <c r="AA31" s="161"/>
      <c r="AB31" s="161"/>
      <c r="AC31" s="161"/>
    </row>
    <row r="32" spans="1:29" ht="12.75" customHeight="1">
      <c r="A32" s="172" t="str">
        <f>A28</f>
        <v>Títulos de dívida</v>
      </c>
      <c r="B32" s="170">
        <v>15356.01439989</v>
      </c>
      <c r="C32" s="170">
        <v>22876.802876189999</v>
      </c>
      <c r="D32" s="170">
        <v>19932.16887673</v>
      </c>
      <c r="E32" s="170">
        <v>18167.811039329998</v>
      </c>
      <c r="F32" s="170">
        <v>30036.34099239</v>
      </c>
      <c r="G32" s="170">
        <f>[1]PlanBCB!E35</f>
        <v>36361.942521999998</v>
      </c>
      <c r="H32" s="170">
        <f>[1]PlanBCB!F35</f>
        <v>43367.785749920004</v>
      </c>
      <c r="I32" s="170">
        <f>[1]PlanBCB!G35</f>
        <v>46258.272046680002</v>
      </c>
      <c r="J32" s="170">
        <f>[1]PlanBCB!H35</f>
        <v>47534.870744110005</v>
      </c>
      <c r="K32" s="170">
        <f>[1]PlanBCB!I35</f>
        <v>49643.261549302209</v>
      </c>
      <c r="N32" s="163"/>
      <c r="O32" s="163"/>
      <c r="P32" s="163"/>
      <c r="Q32" s="163"/>
      <c r="R32" s="163"/>
      <c r="S32" s="163"/>
      <c r="U32" s="163"/>
      <c r="V32" s="153"/>
      <c r="W32" s="161"/>
      <c r="X32" s="161"/>
      <c r="Y32" s="161"/>
      <c r="Z32" s="161"/>
      <c r="AA32" s="161"/>
      <c r="AB32" s="161"/>
      <c r="AC32" s="161"/>
    </row>
    <row r="33" spans="1:29" ht="12.75" customHeight="1">
      <c r="A33" s="172" t="s">
        <v>252</v>
      </c>
      <c r="B33" s="170">
        <v>8990.6550431399992</v>
      </c>
      <c r="C33" s="170">
        <v>12655.137964719999</v>
      </c>
      <c r="D33" s="170">
        <v>17557.598127590001</v>
      </c>
      <c r="E33" s="170">
        <v>16102.352923730001</v>
      </c>
      <c r="F33" s="170">
        <v>21350.174745110002</v>
      </c>
      <c r="G33" s="170">
        <v>21350.174745110002</v>
      </c>
      <c r="H33" s="170">
        <v>21350.174745110002</v>
      </c>
      <c r="I33" s="170">
        <v>21350.174745110002</v>
      </c>
      <c r="J33" s="170">
        <v>21350.174745110002</v>
      </c>
      <c r="K33" s="170">
        <v>21350.174745110002</v>
      </c>
      <c r="N33" s="163"/>
      <c r="O33" s="163"/>
      <c r="P33" s="163"/>
      <c r="Q33" s="163"/>
      <c r="R33" s="163"/>
      <c r="S33" s="163"/>
      <c r="U33" s="163"/>
      <c r="V33" s="153"/>
      <c r="W33" s="161"/>
      <c r="X33" s="161"/>
      <c r="Y33" s="161"/>
      <c r="Z33" s="161"/>
      <c r="AA33" s="161"/>
      <c r="AB33" s="161"/>
      <c r="AC33" s="161"/>
    </row>
    <row r="34" spans="1:29" ht="12.75" customHeight="1">
      <c r="A34" s="172" t="s">
        <v>250</v>
      </c>
      <c r="B34" s="170">
        <v>1103.9443769699999</v>
      </c>
      <c r="C34" s="170">
        <v>1292.8106381999999</v>
      </c>
      <c r="D34" s="170">
        <v>1803.8813189</v>
      </c>
      <c r="E34" s="170">
        <v>856.30747024999994</v>
      </c>
      <c r="F34" s="170">
        <v>676.86555179000004</v>
      </c>
      <c r="G34" s="170">
        <v>676.86555179000004</v>
      </c>
      <c r="H34" s="170">
        <v>676.86555179000004</v>
      </c>
      <c r="I34" s="170">
        <v>676.86555179000004</v>
      </c>
      <c r="J34" s="170">
        <v>676.86555179000004</v>
      </c>
      <c r="K34" s="170">
        <v>676.86555179000004</v>
      </c>
      <c r="N34" s="163"/>
      <c r="O34" s="163"/>
      <c r="P34" s="163"/>
      <c r="Q34" s="163"/>
      <c r="R34" s="163"/>
      <c r="S34" s="163"/>
      <c r="U34" s="163"/>
      <c r="V34" s="153"/>
      <c r="W34" s="161"/>
      <c r="X34" s="161"/>
      <c r="Y34" s="161"/>
      <c r="Z34" s="161"/>
      <c r="AA34" s="161"/>
      <c r="AB34" s="161"/>
      <c r="AC34" s="161"/>
    </row>
    <row r="35" spans="1:29">
      <c r="A35" s="176" t="s">
        <v>257</v>
      </c>
      <c r="B35" s="168">
        <v>57152.72719849</v>
      </c>
      <c r="C35" s="168">
        <v>52152.705920220003</v>
      </c>
      <c r="D35" s="168">
        <v>61538.190483930004</v>
      </c>
      <c r="E35" s="168">
        <v>65683.540348940005</v>
      </c>
      <c r="F35" s="168">
        <f>[1]PlanBCB!E39</f>
        <v>89687.962939042496</v>
      </c>
      <c r="G35" s="168">
        <v>89687.962939042496</v>
      </c>
      <c r="H35" s="168">
        <f>[1]PlanBCB!F39</f>
        <v>92593.994603229978</v>
      </c>
      <c r="I35" s="168">
        <f>[1]PlanBCB!G39</f>
        <v>95382.635239800002</v>
      </c>
      <c r="J35" s="168">
        <f>[1]PlanBCB!H39</f>
        <v>97684.52770020999</v>
      </c>
      <c r="K35" s="168">
        <f>[1]PlanBCB!I39</f>
        <v>98028.337633331423</v>
      </c>
      <c r="N35" s="163"/>
      <c r="O35" s="163"/>
      <c r="P35" s="163"/>
      <c r="Q35" s="163"/>
      <c r="R35" s="163"/>
      <c r="S35" s="163"/>
      <c r="U35" s="175"/>
      <c r="V35" s="153"/>
      <c r="W35" s="161"/>
      <c r="X35" s="161"/>
      <c r="Y35" s="161"/>
      <c r="Z35" s="161"/>
      <c r="AA35" s="161"/>
      <c r="AB35" s="161"/>
      <c r="AC35" s="161"/>
    </row>
    <row r="36" spans="1:29">
      <c r="A36" s="174" t="s">
        <v>255</v>
      </c>
      <c r="B36" s="170">
        <v>1245.0368779600001</v>
      </c>
      <c r="C36" s="170">
        <v>694.0218088900001</v>
      </c>
      <c r="D36" s="170">
        <v>1484.2920650300002</v>
      </c>
      <c r="E36" s="170">
        <v>2474.9875862100002</v>
      </c>
      <c r="F36" s="170">
        <v>6227.9480413600004</v>
      </c>
      <c r="G36" s="170">
        <v>8835.4748696345523</v>
      </c>
      <c r="H36" s="170">
        <v>8835.4748696345523</v>
      </c>
      <c r="I36" s="170">
        <v>8835.4748696345523</v>
      </c>
      <c r="J36" s="170">
        <v>8835.4748696345523</v>
      </c>
      <c r="K36" s="170">
        <v>8835.4748696345523</v>
      </c>
      <c r="N36" s="163"/>
      <c r="O36" s="163"/>
      <c r="P36" s="163"/>
      <c r="Q36" s="163"/>
      <c r="R36" s="163"/>
      <c r="S36" s="163"/>
      <c r="U36" s="163"/>
      <c r="V36" s="153"/>
      <c r="W36" s="161"/>
      <c r="X36" s="161"/>
      <c r="Y36" s="161"/>
      <c r="Z36" s="161"/>
      <c r="AA36" s="161"/>
      <c r="AB36" s="161"/>
      <c r="AC36" s="161"/>
    </row>
    <row r="37" spans="1:29">
      <c r="A37" s="172" t="s">
        <v>252</v>
      </c>
      <c r="B37" s="170">
        <v>638.96243470000002</v>
      </c>
      <c r="C37" s="170">
        <v>385.91521068999998</v>
      </c>
      <c r="D37" s="170">
        <v>483.39594074000001</v>
      </c>
      <c r="E37" s="170">
        <v>785.16861483000002</v>
      </c>
      <c r="F37" s="170">
        <v>4411.85969518</v>
      </c>
      <c r="G37" s="170">
        <f>[1]PlanBCB!E42</f>
        <v>6622.9668745099998</v>
      </c>
      <c r="H37" s="170">
        <f>[1]PlanBCB!F42</f>
        <v>4007.6590491999996</v>
      </c>
      <c r="I37" s="170">
        <f>[1]PlanBCB!G42</f>
        <v>1415.3474053399998</v>
      </c>
      <c r="J37" s="170">
        <f>[1]PlanBCB!H42</f>
        <v>861.26418489000002</v>
      </c>
      <c r="K37" s="170">
        <f>[1]PlanBCB!I42</f>
        <v>294.18074784880929</v>
      </c>
      <c r="N37" s="163"/>
      <c r="O37" s="163"/>
      <c r="P37" s="163"/>
      <c r="Q37" s="163"/>
      <c r="R37" s="163"/>
      <c r="S37" s="163"/>
      <c r="U37" s="163"/>
      <c r="V37" s="153"/>
      <c r="W37" s="161"/>
      <c r="X37" s="161"/>
      <c r="Y37" s="161"/>
      <c r="Z37" s="161"/>
      <c r="AA37" s="161"/>
      <c r="AB37" s="161"/>
      <c r="AC37" s="161"/>
    </row>
    <row r="38" spans="1:29">
      <c r="A38" s="172" t="s">
        <v>250</v>
      </c>
      <c r="B38" s="170">
        <v>337.36144639999998</v>
      </c>
      <c r="C38" s="170">
        <v>243.89742568000003</v>
      </c>
      <c r="D38" s="170">
        <v>233.26755466000031</v>
      </c>
      <c r="E38" s="170">
        <v>809.39895796000008</v>
      </c>
      <c r="F38" s="170">
        <v>751.07376508000004</v>
      </c>
      <c r="G38" s="170">
        <f>[1]PlanBCB!E44</f>
        <v>889.75187488000017</v>
      </c>
      <c r="H38" s="170">
        <f>[1]PlanBCB!F44</f>
        <v>398.9472169300002</v>
      </c>
      <c r="I38" s="170">
        <f>[1]PlanBCB!G44</f>
        <v>264.61138185999988</v>
      </c>
      <c r="J38" s="170">
        <f>[1]PlanBCB!H44</f>
        <v>237.65204806000025</v>
      </c>
      <c r="K38" s="170">
        <f>[1]PlanBCB!I44</f>
        <v>238.78961847547177</v>
      </c>
      <c r="N38" s="163"/>
      <c r="O38" s="163"/>
      <c r="P38" s="163"/>
      <c r="Q38" s="163"/>
      <c r="R38" s="163"/>
      <c r="S38" s="163"/>
      <c r="U38" s="163"/>
      <c r="V38" s="153"/>
      <c r="W38" s="161"/>
      <c r="X38" s="161"/>
      <c r="Y38" s="161"/>
      <c r="Z38" s="161"/>
      <c r="AA38" s="161"/>
      <c r="AB38" s="161"/>
      <c r="AC38" s="161"/>
    </row>
    <row r="39" spans="1:29">
      <c r="A39" s="172" t="s">
        <v>251</v>
      </c>
      <c r="B39" s="170">
        <v>116.70007695</v>
      </c>
      <c r="C39" s="170">
        <v>60.659172520000006</v>
      </c>
      <c r="D39" s="170">
        <v>447.36782920999997</v>
      </c>
      <c r="E39" s="170">
        <v>363.17412361999999</v>
      </c>
      <c r="F39" s="170">
        <v>589.39557824000008</v>
      </c>
      <c r="G39" s="170">
        <f>[1]PlanBCB!E43</f>
        <v>567.38483284000006</v>
      </c>
      <c r="H39" s="170">
        <f>[1]PlanBCB!F43</f>
        <v>690.91602741999998</v>
      </c>
      <c r="I39" s="170">
        <f>[1]PlanBCB!G43</f>
        <v>849.5709602899999</v>
      </c>
      <c r="J39" s="170">
        <f>[1]PlanBCB!H43</f>
        <v>870.38290409000001</v>
      </c>
      <c r="K39" s="170">
        <f>[1]PlanBCB!I43</f>
        <v>871.14725752564277</v>
      </c>
      <c r="N39" s="163"/>
      <c r="O39" s="163"/>
      <c r="P39" s="163"/>
      <c r="Q39" s="163"/>
      <c r="R39" s="163"/>
      <c r="S39" s="163"/>
      <c r="U39" s="163"/>
      <c r="V39" s="153"/>
      <c r="W39" s="161"/>
      <c r="X39" s="161"/>
      <c r="Y39" s="161"/>
      <c r="Z39" s="161"/>
      <c r="AA39" s="161"/>
      <c r="AB39" s="161"/>
      <c r="AC39" s="161"/>
    </row>
    <row r="40" spans="1:29">
      <c r="A40" s="172" t="str">
        <f>A28</f>
        <v>Títulos de dívida</v>
      </c>
      <c r="B40" s="170">
        <v>152.01291990999999</v>
      </c>
      <c r="C40" s="170">
        <v>3.55</v>
      </c>
      <c r="D40" s="170">
        <v>320.26074041999999</v>
      </c>
      <c r="E40" s="170">
        <v>517.24588979999999</v>
      </c>
      <c r="F40" s="170">
        <v>475.61900286000002</v>
      </c>
      <c r="G40" s="170">
        <f>[1]PlanBCB!E41</f>
        <v>546.46033173000001</v>
      </c>
      <c r="H40" s="170">
        <f>[1]PlanBCB!F41</f>
        <v>431.49782990999995</v>
      </c>
      <c r="I40" s="170">
        <f>[1]PlanBCB!G41</f>
        <v>238.97261681999998</v>
      </c>
      <c r="J40" s="170">
        <f>[1]PlanBCB!H41</f>
        <v>113.99697560999999</v>
      </c>
      <c r="K40" s="170">
        <f>[1]PlanBCB!I41</f>
        <v>62.537497504549293</v>
      </c>
      <c r="N40" s="163"/>
      <c r="O40" s="163"/>
      <c r="P40" s="163"/>
      <c r="Q40" s="163"/>
      <c r="R40" s="163"/>
      <c r="S40" s="163"/>
      <c r="U40" s="163"/>
      <c r="V40" s="153"/>
      <c r="W40" s="161"/>
      <c r="X40" s="161"/>
      <c r="Y40" s="161"/>
      <c r="Z40" s="161"/>
      <c r="AA40" s="161"/>
      <c r="AB40" s="161"/>
      <c r="AC40" s="161"/>
    </row>
    <row r="41" spans="1:29">
      <c r="A41" s="174" t="s">
        <v>253</v>
      </c>
      <c r="B41" s="170">
        <v>55907.690320529997</v>
      </c>
      <c r="C41" s="170">
        <v>51458.684111330003</v>
      </c>
      <c r="D41" s="170">
        <v>60053.898418900004</v>
      </c>
      <c r="E41" s="170">
        <v>63208.552762730003</v>
      </c>
      <c r="F41" s="170">
        <v>77860.144761379997</v>
      </c>
      <c r="G41" s="170">
        <f>[1]PlanBCB!E45</f>
        <v>80238.57267360999</v>
      </c>
      <c r="H41" s="170">
        <f>[1]PlanBCB!F45</f>
        <v>87064.974479769982</v>
      </c>
      <c r="I41" s="170">
        <f>[1]PlanBCB!G45</f>
        <v>92614.132875490002</v>
      </c>
      <c r="J41" s="170">
        <f>[1]PlanBCB!H45</f>
        <v>95601.231587559989</v>
      </c>
      <c r="K41" s="170">
        <f>[1]PlanBCB!I45</f>
        <v>96561.682511976964</v>
      </c>
      <c r="N41" s="163"/>
      <c r="O41" s="163"/>
      <c r="P41" s="163"/>
      <c r="Q41" s="163"/>
      <c r="R41" s="163"/>
      <c r="S41" s="163"/>
      <c r="U41" s="173"/>
      <c r="V41" s="153"/>
      <c r="W41" s="161"/>
      <c r="X41" s="161"/>
      <c r="Y41" s="161"/>
      <c r="Z41" s="161"/>
      <c r="AA41" s="161"/>
      <c r="AB41" s="161"/>
      <c r="AC41" s="161"/>
    </row>
    <row r="42" spans="1:29">
      <c r="A42" s="172" t="s">
        <v>252</v>
      </c>
      <c r="B42" s="170">
        <v>22228.317005320001</v>
      </c>
      <c r="C42" s="170">
        <v>14600.901239119999</v>
      </c>
      <c r="D42" s="170">
        <v>16763.980562100001</v>
      </c>
      <c r="E42" s="170">
        <v>18470.48245404</v>
      </c>
      <c r="F42" s="170">
        <v>27641.487619059997</v>
      </c>
      <c r="G42" s="170">
        <f>[1]PlanBCB!E47</f>
        <v>28269.402739769997</v>
      </c>
      <c r="H42" s="170">
        <f>[1]PlanBCB!F47</f>
        <v>30460.196661609996</v>
      </c>
      <c r="I42" s="170">
        <f>[1]PlanBCB!G47</f>
        <v>34299.166301050005</v>
      </c>
      <c r="J42" s="170">
        <f>[1]PlanBCB!H47</f>
        <v>36355.174412349996</v>
      </c>
      <c r="K42" s="170">
        <f>[1]PlanBCB!I47</f>
        <v>37392.928587575552</v>
      </c>
      <c r="N42" s="163"/>
      <c r="O42" s="163"/>
      <c r="P42" s="163"/>
      <c r="Q42" s="163"/>
      <c r="R42" s="163"/>
      <c r="S42" s="163"/>
      <c r="U42" s="163"/>
      <c r="V42" s="153"/>
      <c r="W42" s="161"/>
      <c r="X42" s="161"/>
      <c r="Y42" s="161"/>
      <c r="Z42" s="161"/>
      <c r="AA42" s="161"/>
      <c r="AB42" s="161"/>
      <c r="AC42" s="161"/>
    </row>
    <row r="43" spans="1:29">
      <c r="A43" s="172" t="s">
        <v>275</v>
      </c>
      <c r="B43" s="170">
        <v>26717.262147000001</v>
      </c>
      <c r="C43" s="170">
        <v>24670.729261100001</v>
      </c>
      <c r="D43" s="170">
        <v>23639.670058240001</v>
      </c>
      <c r="E43" s="170">
        <v>24622.890734230001</v>
      </c>
      <c r="F43" s="170">
        <v>24016.612803210002</v>
      </c>
      <c r="G43" s="170">
        <f>[1]PlanBCB!E46</f>
        <v>24500.19584674</v>
      </c>
      <c r="H43" s="170">
        <f>[1]PlanBCB!F46</f>
        <v>26948.161463789998</v>
      </c>
      <c r="I43" s="170">
        <f>[1]PlanBCB!G46</f>
        <v>26064.21006922</v>
      </c>
      <c r="J43" s="170">
        <f>[1]PlanBCB!H46</f>
        <v>25794.298270499999</v>
      </c>
      <c r="K43" s="170">
        <f>[1]PlanBCB!I46</f>
        <v>25799.733970231362</v>
      </c>
      <c r="N43" s="163"/>
      <c r="O43" s="163"/>
      <c r="P43" s="163"/>
      <c r="Q43" s="163"/>
      <c r="R43" s="163"/>
      <c r="S43" s="163"/>
      <c r="U43" s="163"/>
      <c r="V43" s="153"/>
      <c r="W43" s="161"/>
      <c r="X43" s="161"/>
      <c r="Y43" s="161"/>
      <c r="Z43" s="161"/>
      <c r="AA43" s="161"/>
      <c r="AB43" s="161"/>
      <c r="AC43" s="161"/>
    </row>
    <row r="44" spans="1:29">
      <c r="A44" s="172" t="s">
        <v>251</v>
      </c>
      <c r="B44" s="170">
        <v>3568.53849799</v>
      </c>
      <c r="C44" s="170">
        <v>9303.5810488400002</v>
      </c>
      <c r="D44" s="170">
        <v>14830.463450520001</v>
      </c>
      <c r="E44" s="170">
        <v>18163.30521902</v>
      </c>
      <c r="F44" s="170">
        <v>24224.21846711</v>
      </c>
      <c r="G44" s="170">
        <f>[1]PlanBCB!E48</f>
        <v>25724.62767125</v>
      </c>
      <c r="H44" s="170">
        <f>[1]PlanBCB!F48</f>
        <v>27674.50214158</v>
      </c>
      <c r="I44" s="170">
        <f>[1]PlanBCB!G48</f>
        <v>30348.153207300002</v>
      </c>
      <c r="J44" s="170">
        <f>[1]PlanBCB!H48</f>
        <v>31146.832518110001</v>
      </c>
      <c r="K44" s="170">
        <f>[1]PlanBCB!I48</f>
        <v>31050.19094048654</v>
      </c>
      <c r="N44" s="163"/>
      <c r="O44" s="163"/>
      <c r="P44" s="163"/>
      <c r="Q44" s="163"/>
      <c r="R44" s="163"/>
      <c r="S44" s="163"/>
      <c r="U44" s="163"/>
      <c r="V44" s="153"/>
      <c r="W44" s="161"/>
      <c r="X44" s="161"/>
      <c r="Y44" s="161"/>
      <c r="Z44" s="161"/>
      <c r="AA44" s="161"/>
      <c r="AB44" s="161"/>
      <c r="AC44" s="161"/>
    </row>
    <row r="45" spans="1:29">
      <c r="A45" s="172" t="s">
        <v>250</v>
      </c>
      <c r="B45" s="170">
        <v>3393.57267022</v>
      </c>
      <c r="C45" s="170">
        <v>2883.4725622699998</v>
      </c>
      <c r="D45" s="170">
        <v>4819.7843480399997</v>
      </c>
      <c r="E45" s="170">
        <v>1951.87435544</v>
      </c>
      <c r="F45" s="170">
        <v>1977.8258720000001</v>
      </c>
      <c r="G45" s="170">
        <f>[1]PlanBCB!E49</f>
        <v>1744.3464158499999</v>
      </c>
      <c r="H45" s="170">
        <f>[1]PlanBCB!F49</f>
        <v>1982.11421279</v>
      </c>
      <c r="I45" s="170">
        <f>[1]PlanBCB!G49</f>
        <v>1902.6032979199999</v>
      </c>
      <c r="J45" s="170">
        <f>[1]PlanBCB!H49</f>
        <v>2304.9263866000001</v>
      </c>
      <c r="K45" s="170">
        <f>[1]PlanBCB!I49</f>
        <v>2318.829013683523</v>
      </c>
      <c r="N45" s="163"/>
      <c r="O45" s="163"/>
      <c r="P45" s="163"/>
      <c r="Q45" s="163"/>
      <c r="R45" s="163"/>
      <c r="S45" s="163"/>
      <c r="U45" s="163"/>
      <c r="V45" s="153"/>
      <c r="W45" s="161"/>
      <c r="X45" s="161"/>
      <c r="Y45" s="161"/>
      <c r="Z45" s="161"/>
      <c r="AA45" s="161"/>
      <c r="AB45" s="161"/>
      <c r="AC45" s="161"/>
    </row>
    <row r="46" spans="1:29">
      <c r="A46" s="171"/>
      <c r="B46" s="170"/>
      <c r="C46" s="170"/>
      <c r="D46" s="170"/>
      <c r="E46" s="170"/>
      <c r="F46" s="170"/>
      <c r="G46" s="170"/>
      <c r="H46" s="170"/>
      <c r="I46" s="170"/>
      <c r="J46" s="170"/>
      <c r="K46" s="170"/>
      <c r="N46" s="163"/>
      <c r="O46" s="169"/>
      <c r="P46" s="169"/>
      <c r="Q46" s="163"/>
      <c r="R46" s="163"/>
      <c r="S46" s="163"/>
      <c r="T46" s="169"/>
      <c r="U46" s="163"/>
      <c r="V46" s="153"/>
      <c r="W46" s="161"/>
      <c r="X46" s="161"/>
      <c r="Y46" s="161"/>
      <c r="Z46" s="161"/>
      <c r="AA46" s="161"/>
      <c r="AB46" s="161"/>
      <c r="AC46" s="161"/>
    </row>
    <row r="47" spans="1:29">
      <c r="A47" s="165" t="s">
        <v>274</v>
      </c>
      <c r="B47" s="170">
        <v>26783.295803659999</v>
      </c>
      <c r="C47" s="170">
        <v>47276.47304769</v>
      </c>
      <c r="D47" s="170">
        <v>64569.759538579994</v>
      </c>
      <c r="E47" s="170">
        <v>79371.579704949996</v>
      </c>
      <c r="F47" s="170">
        <v>95137.051690720007</v>
      </c>
      <c r="G47" s="170">
        <f>[1]PlanBCB!E51</f>
        <v>102144.22483831002</v>
      </c>
      <c r="H47" s="170">
        <f>[1]PlanBCB!F51</f>
        <v>104554.73855628</v>
      </c>
      <c r="I47" s="170">
        <f>[1]PlanBCB!G51</f>
        <v>102086.61458807999</v>
      </c>
      <c r="J47" s="170">
        <f>[1]PlanBCB!H51</f>
        <v>105912.94790712002</v>
      </c>
      <c r="K47" s="170">
        <f>[1]PlanBCB!I51</f>
        <v>117459.56310398944</v>
      </c>
      <c r="N47" s="163"/>
      <c r="O47" s="163"/>
      <c r="P47" s="163"/>
      <c r="Q47" s="163"/>
      <c r="R47" s="163"/>
      <c r="S47" s="163"/>
      <c r="T47" s="169"/>
      <c r="U47" s="163"/>
      <c r="V47" s="153"/>
      <c r="W47" s="161"/>
      <c r="X47" s="161"/>
      <c r="Y47" s="161"/>
      <c r="Z47" s="161"/>
      <c r="AA47" s="161"/>
      <c r="AB47" s="161"/>
      <c r="AC47" s="161"/>
    </row>
    <row r="48" spans="1:29">
      <c r="A48" s="167" t="s">
        <v>273</v>
      </c>
      <c r="B48" s="168"/>
      <c r="C48" s="168"/>
      <c r="D48" s="168"/>
      <c r="E48" s="168"/>
      <c r="F48" s="168"/>
      <c r="G48" s="168"/>
      <c r="H48" s="168"/>
      <c r="I48" s="168"/>
      <c r="J48" s="168"/>
      <c r="K48" s="168"/>
      <c r="N48" s="163"/>
      <c r="O48" s="169"/>
      <c r="P48" s="169"/>
      <c r="Q48" s="163"/>
      <c r="R48" s="163"/>
      <c r="S48" s="163"/>
      <c r="T48" s="169"/>
      <c r="U48" s="163"/>
      <c r="V48" s="153"/>
      <c r="W48" s="161"/>
      <c r="X48" s="161"/>
      <c r="Y48" s="161"/>
      <c r="Z48" s="161"/>
      <c r="AA48" s="161"/>
      <c r="AB48" s="161"/>
      <c r="AC48" s="161"/>
    </row>
    <row r="49" spans="1:29">
      <c r="A49" s="167" t="s">
        <v>272</v>
      </c>
      <c r="B49" s="168">
        <v>199372.20379886139</v>
      </c>
      <c r="C49" s="168">
        <v>240495.35462153945</v>
      </c>
      <c r="D49" s="168">
        <v>262909.98952002585</v>
      </c>
      <c r="E49" s="168">
        <v>277563.31205950066</v>
      </c>
      <c r="F49" s="168">
        <v>351940.77004770614</v>
      </c>
      <c r="G49" s="168">
        <f>[1]PlanBCB!E53</f>
        <v>378091.59060199116</v>
      </c>
      <c r="H49" s="168">
        <f>[1]PlanBCB!F53</f>
        <v>396202.90982842213</v>
      </c>
      <c r="I49" s="168">
        <f>[1]PlanBCB!G53</f>
        <v>400305.72392727644</v>
      </c>
      <c r="J49" s="168">
        <f>[1]PlanBCB!H53</f>
        <v>404116.99425699364</v>
      </c>
      <c r="K49" s="168">
        <f>[1]PlanBCB!I53</f>
        <v>417021.71425505693</v>
      </c>
      <c r="N49" s="163"/>
      <c r="O49" s="163"/>
      <c r="P49" s="163"/>
      <c r="Q49" s="163"/>
      <c r="R49" s="163"/>
      <c r="S49" s="163"/>
      <c r="T49" s="157"/>
      <c r="U49" s="163"/>
      <c r="V49" s="153"/>
      <c r="W49" s="161"/>
      <c r="X49" s="161"/>
      <c r="Y49" s="161"/>
      <c r="Z49" s="161"/>
      <c r="AA49" s="161"/>
      <c r="AB49" s="161"/>
      <c r="AC49" s="161"/>
    </row>
    <row r="50" spans="1:29">
      <c r="A50" s="143"/>
      <c r="B50" s="142"/>
      <c r="C50" s="142"/>
      <c r="D50" s="142"/>
      <c r="E50" s="142"/>
      <c r="F50" s="142"/>
      <c r="G50" s="142"/>
      <c r="H50" s="141"/>
      <c r="I50" s="162"/>
      <c r="J50" s="162"/>
      <c r="K50" s="162"/>
      <c r="N50" s="163"/>
      <c r="O50" s="162"/>
      <c r="P50" s="162"/>
      <c r="Q50" s="162"/>
      <c r="R50" s="162"/>
      <c r="S50" s="162"/>
      <c r="T50" s="162"/>
      <c r="U50" s="162"/>
      <c r="V50" s="153"/>
      <c r="W50" s="161"/>
      <c r="X50" s="161"/>
      <c r="Y50" s="161"/>
      <c r="Z50" s="161"/>
      <c r="AA50" s="161"/>
      <c r="AB50" s="161"/>
      <c r="AC50" s="161"/>
    </row>
    <row r="51" spans="1:29">
      <c r="A51" s="167" t="s">
        <v>271</v>
      </c>
      <c r="B51" s="164"/>
      <c r="C51" s="164"/>
      <c r="D51" s="164"/>
      <c r="E51" s="164"/>
      <c r="F51" s="164"/>
      <c r="G51" s="164"/>
      <c r="H51" s="166"/>
      <c r="I51" s="162"/>
      <c r="J51" s="162"/>
      <c r="K51" s="162"/>
      <c r="N51" s="163"/>
      <c r="O51" s="162"/>
      <c r="P51" s="162"/>
      <c r="Q51" s="162"/>
      <c r="R51" s="162"/>
      <c r="S51" s="162"/>
      <c r="T51" s="162"/>
      <c r="U51" s="162"/>
      <c r="V51" s="153"/>
      <c r="W51" s="161"/>
      <c r="X51" s="161"/>
      <c r="Y51" s="161"/>
      <c r="Z51" s="161"/>
      <c r="AA51" s="161"/>
      <c r="AB51" s="161"/>
      <c r="AC51" s="161"/>
    </row>
    <row r="52" spans="1:29">
      <c r="A52" s="165"/>
      <c r="B52" s="164"/>
      <c r="C52" s="164"/>
      <c r="D52" s="164"/>
      <c r="E52" s="164"/>
      <c r="F52" s="164"/>
      <c r="G52" s="164"/>
      <c r="H52" s="166"/>
      <c r="I52" s="162"/>
      <c r="J52" s="162"/>
      <c r="K52" s="162"/>
      <c r="N52" s="163"/>
      <c r="O52" s="162"/>
      <c r="P52" s="162"/>
      <c r="Q52" s="162"/>
      <c r="R52" s="162"/>
      <c r="S52" s="162"/>
      <c r="T52" s="162"/>
      <c r="U52" s="162"/>
      <c r="V52" s="153"/>
      <c r="W52" s="161"/>
      <c r="X52" s="161"/>
      <c r="Y52" s="161"/>
      <c r="Z52" s="161"/>
      <c r="AA52" s="161"/>
      <c r="AB52" s="161"/>
      <c r="AC52" s="161"/>
    </row>
    <row r="53" spans="1:29">
      <c r="A53" s="165" t="s">
        <v>270</v>
      </c>
      <c r="B53" s="164">
        <v>44410.292093801385</v>
      </c>
      <c r="C53" s="162">
        <v>55042.05422176946</v>
      </c>
      <c r="D53" s="164">
        <v>65298.210319445854</v>
      </c>
      <c r="E53" s="164">
        <v>62783.389513890674</v>
      </c>
      <c r="F53" s="164">
        <v>88036.417600306129</v>
      </c>
      <c r="G53" s="164">
        <f>[1]PlanBCB!E57</f>
        <v>90584.7057455412</v>
      </c>
      <c r="H53" s="164">
        <f>[1]PlanBCB!F57</f>
        <v>103858.42856361216</v>
      </c>
      <c r="I53" s="164">
        <f>[1]PlanBCB!G57</f>
        <v>106849.35106619645</v>
      </c>
      <c r="J53" s="164">
        <f>[1]PlanBCB!H57</f>
        <v>107373.18363863371</v>
      </c>
      <c r="K53" s="164">
        <f>[1]PlanBCB!I57</f>
        <v>113867.66063659482</v>
      </c>
      <c r="N53" s="163"/>
      <c r="O53" s="163"/>
      <c r="P53" s="163"/>
      <c r="Q53" s="163"/>
      <c r="R53" s="163"/>
      <c r="S53" s="163"/>
      <c r="T53" s="162"/>
      <c r="U53" s="162"/>
      <c r="V53" s="153"/>
      <c r="W53" s="161"/>
      <c r="X53" s="161"/>
      <c r="Y53" s="161"/>
      <c r="Z53" s="161"/>
      <c r="AA53" s="161"/>
      <c r="AB53" s="161"/>
      <c r="AC53" s="161"/>
    </row>
    <row r="54" spans="1:29">
      <c r="A54" s="165" t="s">
        <v>269</v>
      </c>
      <c r="B54" s="164">
        <v>21824.616768201387</v>
      </c>
      <c r="C54" s="162">
        <v>35819.042197119459</v>
      </c>
      <c r="D54" s="164">
        <v>38356.629904545844</v>
      </c>
      <c r="E54" s="164">
        <v>31394.270636060675</v>
      </c>
      <c r="F54" s="164">
        <v>48340.320679116136</v>
      </c>
      <c r="G54" s="164">
        <f>[1]PlanBCB!E58</f>
        <v>46540.612231571198</v>
      </c>
      <c r="H54" s="164">
        <f>[1]PlanBCB!F58</f>
        <v>57628.088183172164</v>
      </c>
      <c r="I54" s="164">
        <f>[1]PlanBCB!G58</f>
        <v>57766.925213206458</v>
      </c>
      <c r="J54" s="164">
        <f>[1]PlanBCB!H58</f>
        <v>55969.181760043713</v>
      </c>
      <c r="K54" s="164">
        <f>[1]PlanBCB!I58</f>
        <v>52594.754889304808</v>
      </c>
      <c r="N54" s="163"/>
      <c r="O54" s="163"/>
      <c r="P54" s="163"/>
      <c r="Q54" s="163"/>
      <c r="R54" s="163"/>
      <c r="S54" s="163"/>
      <c r="T54" s="162"/>
      <c r="U54" s="162"/>
      <c r="V54" s="153"/>
      <c r="W54" s="161"/>
      <c r="X54" s="161"/>
      <c r="Y54" s="161"/>
      <c r="Z54" s="161"/>
      <c r="AA54" s="161"/>
      <c r="AB54" s="161"/>
      <c r="AC54" s="161"/>
    </row>
    <row r="55" spans="1:29">
      <c r="A55" s="165" t="s">
        <v>268</v>
      </c>
      <c r="B55" s="164">
        <v>17376.17097169</v>
      </c>
      <c r="C55" s="162">
        <v>14048.34470141</v>
      </c>
      <c r="D55" s="164">
        <v>20717.449453620004</v>
      </c>
      <c r="E55" s="164">
        <v>28083.569870160001</v>
      </c>
      <c r="F55" s="164">
        <v>36637.150418719997</v>
      </c>
      <c r="G55" s="164">
        <f>[1]PlanBCB!E59</f>
        <v>40940.368530749998</v>
      </c>
      <c r="H55" s="164">
        <f>[1]PlanBCB!F59</f>
        <v>43096.503771470001</v>
      </c>
      <c r="I55" s="164">
        <f>[1]PlanBCB!G59</f>
        <v>45983.901248850001</v>
      </c>
      <c r="J55" s="164">
        <f>[1]PlanBCB!H59</f>
        <v>48483.423740680002</v>
      </c>
      <c r="K55" s="164">
        <f>[1]PlanBCB!I59</f>
        <v>58540.891745880006</v>
      </c>
      <c r="N55" s="163"/>
      <c r="O55" s="163"/>
      <c r="P55" s="163"/>
      <c r="Q55" s="163"/>
      <c r="R55" s="163"/>
      <c r="S55" s="163"/>
      <c r="T55" s="162"/>
      <c r="U55" s="162"/>
      <c r="V55" s="153"/>
      <c r="W55" s="161"/>
      <c r="X55" s="161"/>
      <c r="Y55" s="161"/>
      <c r="Z55" s="161"/>
      <c r="AA55" s="161"/>
      <c r="AB55" s="161"/>
      <c r="AC55" s="161"/>
    </row>
    <row r="56" spans="1:29">
      <c r="A56" s="165" t="s">
        <v>267</v>
      </c>
      <c r="B56" s="164">
        <v>5209.5043539100006</v>
      </c>
      <c r="C56" s="162">
        <v>5174.6673232400008</v>
      </c>
      <c r="D56" s="164">
        <v>6224.1309612800005</v>
      </c>
      <c r="E56" s="164">
        <v>3305.5490076699998</v>
      </c>
      <c r="F56" s="164">
        <v>3058.9465024700003</v>
      </c>
      <c r="G56" s="164">
        <f>[1]PlanBCB!E60</f>
        <v>3103.72498322</v>
      </c>
      <c r="H56" s="164">
        <f>[1]PlanBCB!F60</f>
        <v>3133.8366089700003</v>
      </c>
      <c r="I56" s="164">
        <f>[1]PlanBCB!G60</f>
        <v>3098.5246041400001</v>
      </c>
      <c r="J56" s="164">
        <f>[1]PlanBCB!H60</f>
        <v>2920.5781379099999</v>
      </c>
      <c r="K56" s="164">
        <f>[1]PlanBCB!I60</f>
        <v>2732.0140014099998</v>
      </c>
      <c r="N56" s="163"/>
      <c r="O56" s="163"/>
      <c r="P56" s="163"/>
      <c r="Q56" s="163"/>
      <c r="R56" s="163"/>
      <c r="S56" s="163"/>
      <c r="T56" s="162"/>
      <c r="U56" s="162"/>
      <c r="V56" s="153"/>
      <c r="W56" s="161"/>
      <c r="X56" s="161"/>
      <c r="Y56" s="161"/>
      <c r="Z56" s="161"/>
      <c r="AA56" s="161"/>
      <c r="AB56" s="161"/>
      <c r="AC56" s="161"/>
    </row>
    <row r="57" spans="1:29">
      <c r="A57" s="160"/>
      <c r="B57" s="159"/>
      <c r="C57" s="159"/>
      <c r="D57" s="159"/>
      <c r="E57" s="159"/>
      <c r="F57" s="159"/>
      <c r="G57" s="158"/>
      <c r="H57" s="157"/>
      <c r="I57" s="157"/>
      <c r="J57" s="157"/>
      <c r="K57" s="157"/>
      <c r="N57" s="157"/>
      <c r="O57" s="157"/>
      <c r="P57" s="157"/>
      <c r="Q57" s="157"/>
      <c r="R57" s="157"/>
      <c r="S57" s="157"/>
      <c r="T57" s="157"/>
      <c r="U57" s="157"/>
    </row>
    <row r="58" spans="1:29" ht="12">
      <c r="A58" s="156" t="s">
        <v>266</v>
      </c>
      <c r="B58" s="156"/>
      <c r="C58" s="156"/>
      <c r="D58" s="156"/>
      <c r="E58" s="156"/>
      <c r="F58" s="156"/>
      <c r="G58" s="156"/>
      <c r="H58" s="156"/>
    </row>
    <row r="60" spans="1:29">
      <c r="A60" s="208"/>
      <c r="B60" s="208"/>
      <c r="C60" s="208"/>
      <c r="D60" s="208"/>
      <c r="E60" s="208"/>
      <c r="F60" s="208"/>
      <c r="G60" s="208"/>
      <c r="H60" s="208"/>
      <c r="I60" s="208"/>
    </row>
    <row r="61" spans="1:29" ht="12">
      <c r="A61" s="209"/>
      <c r="B61" s="210">
        <v>39783</v>
      </c>
      <c r="C61" s="210">
        <v>40148</v>
      </c>
      <c r="D61" s="210">
        <v>40513</v>
      </c>
      <c r="E61" s="210">
        <v>40603</v>
      </c>
      <c r="F61" s="210">
        <v>40695</v>
      </c>
      <c r="G61" s="210">
        <v>40787</v>
      </c>
      <c r="H61" s="210">
        <v>40878</v>
      </c>
      <c r="I61" s="210">
        <v>40969</v>
      </c>
    </row>
    <row r="62" spans="1:29" ht="12">
      <c r="A62" s="211" t="s">
        <v>265</v>
      </c>
      <c r="B62" s="212">
        <v>198340.22998144585</v>
      </c>
      <c r="C62" s="212">
        <v>198191.73235455068</v>
      </c>
      <c r="D62" s="212">
        <v>256803.71835698612</v>
      </c>
      <c r="E62" s="212">
        <v>275947.36576368113</v>
      </c>
      <c r="F62" s="212">
        <v>291648.17127214209</v>
      </c>
      <c r="G62" s="212">
        <v>298219.10933919647</v>
      </c>
      <c r="H62" s="212">
        <v>298204.04634987365</v>
      </c>
      <c r="I62" s="212">
        <v>299562.15115106746</v>
      </c>
      <c r="J62" s="155"/>
    </row>
    <row r="63" spans="1:29" ht="12">
      <c r="A63" s="213" t="s">
        <v>264</v>
      </c>
      <c r="B63" s="214">
        <v>36444.37492984585</v>
      </c>
      <c r="C63" s="214">
        <v>30971.962532870679</v>
      </c>
      <c r="D63" s="214">
        <v>57307.210092986134</v>
      </c>
      <c r="E63" s="214">
        <v>57474.58717386119</v>
      </c>
      <c r="F63" s="214">
        <v>54685.814458412169</v>
      </c>
      <c r="G63" s="214">
        <v>45931.815595256448</v>
      </c>
      <c r="H63" s="214">
        <v>40148.853490283705</v>
      </c>
      <c r="I63" s="214">
        <v>36777.257782747372</v>
      </c>
      <c r="J63" s="153"/>
    </row>
    <row r="64" spans="1:29" ht="12">
      <c r="A64" s="213" t="s">
        <v>263</v>
      </c>
      <c r="B64" s="215">
        <v>18.374676147776533</v>
      </c>
      <c r="C64" s="215">
        <v>15.627272724708858</v>
      </c>
      <c r="D64" s="215">
        <v>22.315568660622993</v>
      </c>
      <c r="E64" s="215">
        <v>20.828097784083184</v>
      </c>
      <c r="F64" s="215">
        <v>18.750611128428389</v>
      </c>
      <c r="G64" s="215">
        <v>15.402036340673691</v>
      </c>
      <c r="H64" s="215">
        <v>13.463550874550606</v>
      </c>
      <c r="I64" s="215">
        <v>12.277004168060209</v>
      </c>
      <c r="J64" s="153"/>
    </row>
    <row r="65" spans="1:13" ht="12">
      <c r="A65" s="213" t="s">
        <v>262</v>
      </c>
      <c r="B65" s="214">
        <v>161895.85505160003</v>
      </c>
      <c r="C65" s="214">
        <v>167219.76982168001</v>
      </c>
      <c r="D65" s="214">
        <v>199496.508264</v>
      </c>
      <c r="E65" s="214">
        <v>218472.77858981997</v>
      </c>
      <c r="F65" s="214">
        <v>236962.35681372997</v>
      </c>
      <c r="G65" s="214">
        <v>252287.29374394001</v>
      </c>
      <c r="H65" s="214">
        <v>258055.19285959</v>
      </c>
      <c r="I65" s="214">
        <v>262784.89336832013</v>
      </c>
      <c r="J65" s="153"/>
    </row>
    <row r="66" spans="1:13" ht="12">
      <c r="A66" s="216" t="s">
        <v>261</v>
      </c>
      <c r="B66" s="212">
        <v>62565.186540330003</v>
      </c>
      <c r="C66" s="212">
        <v>68884.745625690004</v>
      </c>
      <c r="D66" s="212">
        <v>69572.982213380004</v>
      </c>
      <c r="E66" s="212">
        <v>67606.887649679993</v>
      </c>
      <c r="F66" s="212">
        <v>64893.530110939988</v>
      </c>
      <c r="G66" s="212">
        <v>63186.845554480009</v>
      </c>
      <c r="H66" s="212">
        <v>62270.335536589999</v>
      </c>
      <c r="I66" s="212">
        <v>62085.08937029956</v>
      </c>
      <c r="J66" s="155"/>
    </row>
    <row r="67" spans="1:13" ht="12">
      <c r="A67" s="217" t="s">
        <v>256</v>
      </c>
      <c r="B67" s="215">
        <v>31.544375312150635</v>
      </c>
      <c r="C67" s="215">
        <v>34.756619162327205</v>
      </c>
      <c r="D67" s="215">
        <v>27.091890514087385</v>
      </c>
      <c r="E67" s="215">
        <v>24.499921375432855</v>
      </c>
      <c r="F67" s="215">
        <v>22.25062129753136</v>
      </c>
      <c r="G67" s="215">
        <v>21.188060582197924</v>
      </c>
      <c r="H67" s="215">
        <v>20.881787587660742</v>
      </c>
      <c r="I67" s="215">
        <v>20.725278254191203</v>
      </c>
      <c r="J67" s="153"/>
    </row>
    <row r="68" spans="1:13" ht="12">
      <c r="A68" s="218" t="s">
        <v>260</v>
      </c>
      <c r="B68" s="214">
        <v>62555.309474370006</v>
      </c>
      <c r="C68" s="214">
        <v>64371.747597950001</v>
      </c>
      <c r="D68" s="214">
        <v>65126.795747470002</v>
      </c>
      <c r="E68" s="214">
        <v>63029.425754780001</v>
      </c>
      <c r="F68" s="214">
        <v>60272.906402709988</v>
      </c>
      <c r="G68" s="214">
        <v>58678.384819840008</v>
      </c>
      <c r="H68" s="214">
        <v>57837.804948799996</v>
      </c>
      <c r="I68" s="214">
        <v>57612.71710849386</v>
      </c>
      <c r="J68" s="153"/>
    </row>
    <row r="69" spans="1:13" ht="12">
      <c r="A69" s="219" t="s">
        <v>255</v>
      </c>
      <c r="B69" s="214">
        <v>16.878230849999998</v>
      </c>
      <c r="C69" s="214">
        <v>0</v>
      </c>
      <c r="D69" s="214">
        <v>0</v>
      </c>
      <c r="E69" s="214">
        <v>0</v>
      </c>
      <c r="F69" s="214">
        <v>0</v>
      </c>
      <c r="G69" s="214">
        <v>0</v>
      </c>
      <c r="H69" s="214">
        <v>0</v>
      </c>
      <c r="I69" s="214">
        <v>0</v>
      </c>
      <c r="J69" s="153"/>
    </row>
    <row r="70" spans="1:13" ht="12">
      <c r="A70" s="220" t="s">
        <v>251</v>
      </c>
      <c r="B70" s="214">
        <v>16.630928839999999</v>
      </c>
      <c r="C70" s="214">
        <v>0</v>
      </c>
      <c r="D70" s="214">
        <v>0</v>
      </c>
      <c r="E70" s="214">
        <v>0</v>
      </c>
      <c r="F70" s="214">
        <v>0</v>
      </c>
      <c r="G70" s="214">
        <v>0</v>
      </c>
      <c r="H70" s="214">
        <v>0</v>
      </c>
      <c r="I70" s="214">
        <v>0</v>
      </c>
      <c r="J70" s="153"/>
    </row>
    <row r="71" spans="1:13" ht="12">
      <c r="A71" s="219" t="s">
        <v>253</v>
      </c>
      <c r="B71" s="214">
        <v>62538.431243520005</v>
      </c>
      <c r="C71" s="214">
        <v>64371.747597900001</v>
      </c>
      <c r="D71" s="214">
        <v>65126.795747420001</v>
      </c>
      <c r="E71" s="214">
        <v>63029.425754780001</v>
      </c>
      <c r="F71" s="214">
        <v>60272.906402709988</v>
      </c>
      <c r="G71" s="214">
        <v>58678.384819840008</v>
      </c>
      <c r="H71" s="214">
        <v>57837.804948799996</v>
      </c>
      <c r="I71" s="214">
        <v>57612.71710849386</v>
      </c>
      <c r="J71" s="153"/>
      <c r="K71" s="154"/>
      <c r="L71" s="154"/>
      <c r="M71" s="154"/>
    </row>
    <row r="72" spans="1:13" ht="12">
      <c r="A72" s="220" t="str">
        <f>A32</f>
        <v>Títulos de dívida</v>
      </c>
      <c r="B72" s="214">
        <v>41562.369677729999</v>
      </c>
      <c r="C72" s="214">
        <v>43773.144918109996</v>
      </c>
      <c r="D72" s="214">
        <v>41041.880355419999</v>
      </c>
      <c r="E72" s="214">
        <v>39043.570339689999</v>
      </c>
      <c r="F72" s="214">
        <v>38740.717353909997</v>
      </c>
      <c r="G72" s="214">
        <v>36822.356703900005</v>
      </c>
      <c r="H72" s="214">
        <v>37775.873984489997</v>
      </c>
      <c r="I72" s="214">
        <v>37759.893057294212</v>
      </c>
      <c r="J72" s="153"/>
      <c r="K72" s="154"/>
      <c r="L72" s="154"/>
      <c r="M72" s="154"/>
    </row>
    <row r="73" spans="1:13" ht="12">
      <c r="A73" s="220" t="s">
        <v>252</v>
      </c>
      <c r="B73" s="214">
        <v>19157.701760190001</v>
      </c>
      <c r="C73" s="214">
        <v>18843.775003850002</v>
      </c>
      <c r="D73" s="214">
        <v>22907.874191089999</v>
      </c>
      <c r="E73" s="214">
        <v>22722.324378699999</v>
      </c>
      <c r="F73" s="214">
        <v>19944.182052469998</v>
      </c>
      <c r="G73" s="214">
        <v>20196.545652500001</v>
      </c>
      <c r="H73" s="214">
        <v>18427.82931044</v>
      </c>
      <c r="I73" s="214">
        <v>18215.068087816271</v>
      </c>
      <c r="J73" s="153"/>
      <c r="K73" s="154"/>
      <c r="L73" s="154"/>
      <c r="M73" s="154"/>
    </row>
    <row r="74" spans="1:13" ht="12">
      <c r="A74" s="220" t="s">
        <v>251</v>
      </c>
      <c r="B74" s="214">
        <v>1317.8593727800001</v>
      </c>
      <c r="C74" s="214">
        <v>1319.2790104799999</v>
      </c>
      <c r="D74" s="214">
        <v>762.63645964</v>
      </c>
      <c r="E74" s="214">
        <v>879.79000667000003</v>
      </c>
      <c r="F74" s="214">
        <v>1070.75771932</v>
      </c>
      <c r="G74" s="214">
        <v>1151.1491379800002</v>
      </c>
      <c r="H74" s="214">
        <v>1075.29358469</v>
      </c>
      <c r="I74" s="214">
        <v>1087.6899964908841</v>
      </c>
      <c r="J74" s="153"/>
      <c r="K74" s="154"/>
      <c r="L74" s="154"/>
      <c r="M74" s="154"/>
    </row>
    <row r="75" spans="1:13" ht="12">
      <c r="A75" s="220" t="s">
        <v>250</v>
      </c>
      <c r="B75" s="214">
        <v>500.50043282000001</v>
      </c>
      <c r="C75" s="214">
        <v>435.54866546</v>
      </c>
      <c r="D75" s="214">
        <v>414.40474126999999</v>
      </c>
      <c r="E75" s="214">
        <v>383.74102971999997</v>
      </c>
      <c r="F75" s="214">
        <v>517.24927701000001</v>
      </c>
      <c r="G75" s="214">
        <v>508.33332546000003</v>
      </c>
      <c r="H75" s="214">
        <v>558.80806917999996</v>
      </c>
      <c r="I75" s="214">
        <v>550.06596689249523</v>
      </c>
      <c r="J75" s="153"/>
      <c r="K75" s="154"/>
      <c r="L75" s="154"/>
      <c r="M75" s="154"/>
    </row>
    <row r="76" spans="1:13" ht="12">
      <c r="A76" s="221" t="s">
        <v>230</v>
      </c>
      <c r="B76" s="214">
        <v>9.8770659599999995</v>
      </c>
      <c r="C76" s="214">
        <v>4512.99802774</v>
      </c>
      <c r="D76" s="214">
        <v>4446.1864659100002</v>
      </c>
      <c r="E76" s="214">
        <v>4577.4618948999996</v>
      </c>
      <c r="F76" s="214">
        <v>4620.6237082300004</v>
      </c>
      <c r="G76" s="214">
        <v>4508.4607346400007</v>
      </c>
      <c r="H76" s="214">
        <v>4432.53058779</v>
      </c>
      <c r="I76" s="214">
        <v>4472.3722618057009</v>
      </c>
      <c r="J76" s="153"/>
    </row>
    <row r="77" spans="1:13" ht="12">
      <c r="A77" s="219" t="s">
        <v>253</v>
      </c>
      <c r="B77" s="214">
        <v>9.8770659599999995</v>
      </c>
      <c r="C77" s="214">
        <v>4512.99802774</v>
      </c>
      <c r="D77" s="214">
        <v>4446.1864659100002</v>
      </c>
      <c r="E77" s="214">
        <v>4577.4618948999996</v>
      </c>
      <c r="F77" s="214">
        <v>4620.6237082300004</v>
      </c>
      <c r="G77" s="214">
        <v>4508.4607346400007</v>
      </c>
      <c r="H77" s="214">
        <v>4432.53058779</v>
      </c>
      <c r="I77" s="214">
        <v>4472.3722618057009</v>
      </c>
      <c r="J77" s="153"/>
    </row>
    <row r="78" spans="1:13" ht="12">
      <c r="A78" s="220" t="s">
        <v>252</v>
      </c>
      <c r="B78" s="214">
        <v>9.8770659599999995</v>
      </c>
      <c r="C78" s="214">
        <v>3.4113327400000344</v>
      </c>
      <c r="D78" s="214">
        <v>0</v>
      </c>
      <c r="E78" s="214">
        <v>0</v>
      </c>
      <c r="F78" s="214">
        <v>0</v>
      </c>
      <c r="G78" s="214">
        <v>0</v>
      </c>
      <c r="H78" s="214">
        <v>0</v>
      </c>
      <c r="I78" s="214">
        <v>0</v>
      </c>
      <c r="J78" s="153"/>
    </row>
    <row r="79" spans="1:13" ht="12">
      <c r="A79" s="220" t="s">
        <v>250</v>
      </c>
      <c r="B79" s="214">
        <v>0</v>
      </c>
      <c r="C79" s="214">
        <v>4509.586695</v>
      </c>
      <c r="D79" s="214">
        <v>4446.1864659100002</v>
      </c>
      <c r="E79" s="214">
        <v>4577.4618948999996</v>
      </c>
      <c r="F79" s="214">
        <v>4620.6237082300004</v>
      </c>
      <c r="G79" s="214">
        <v>4508.4607346400007</v>
      </c>
      <c r="H79" s="214">
        <v>4432.53058779</v>
      </c>
      <c r="I79" s="214">
        <v>4472.3722618057009</v>
      </c>
      <c r="J79" s="153"/>
    </row>
    <row r="80" spans="1:13" ht="12">
      <c r="A80" s="222" t="s">
        <v>259</v>
      </c>
      <c r="B80" s="212">
        <v>74236.852957185853</v>
      </c>
      <c r="C80" s="212">
        <v>63623.446379920671</v>
      </c>
      <c r="D80" s="212">
        <v>103142.64334086613</v>
      </c>
      <c r="E80" s="212">
        <v>119475.34152643118</v>
      </c>
      <c r="F80" s="212">
        <v>134160.64655797216</v>
      </c>
      <c r="G80" s="212">
        <v>139649.62854491646</v>
      </c>
      <c r="H80" s="212">
        <v>138249.1831130737</v>
      </c>
      <c r="I80" s="212">
        <v>139448.7241474365</v>
      </c>
      <c r="J80" s="155"/>
    </row>
    <row r="81" spans="1:10" ht="12">
      <c r="A81" s="217" t="s">
        <v>256</v>
      </c>
      <c r="B81" s="215">
        <v>37.429044508081134</v>
      </c>
      <c r="C81" s="215">
        <v>32.101967939864878</v>
      </c>
      <c r="D81" s="215">
        <v>40.163999182241675</v>
      </c>
      <c r="E81" s="215">
        <v>43.296424010348701</v>
      </c>
      <c r="F81" s="215">
        <v>46.000853004761161</v>
      </c>
      <c r="G81" s="215">
        <v>46.827860513149751</v>
      </c>
      <c r="H81" s="215">
        <v>46.360599329651677</v>
      </c>
      <c r="I81" s="215">
        <v>46.550848834408761</v>
      </c>
      <c r="J81" s="153"/>
    </row>
    <row r="82" spans="1:10" ht="12">
      <c r="A82" s="219" t="s">
        <v>255</v>
      </c>
      <c r="B82" s="214">
        <v>34943.204633965848</v>
      </c>
      <c r="C82" s="214">
        <v>28496.974946610677</v>
      </c>
      <c r="D82" s="214">
        <v>51079.26205157613</v>
      </c>
      <c r="E82" s="214">
        <v>48848.023259901194</v>
      </c>
      <c r="F82" s="214">
        <v>49156.794334952167</v>
      </c>
      <c r="G82" s="214">
        <v>43163.313230946449</v>
      </c>
      <c r="H82" s="214">
        <v>38065.557377633704</v>
      </c>
      <c r="I82" s="214">
        <v>35310.602661392899</v>
      </c>
      <c r="J82" s="153"/>
    </row>
    <row r="83" spans="1:10" ht="12">
      <c r="A83" s="213" t="s">
        <v>254</v>
      </c>
      <c r="B83" s="215">
        <v>47.069889471363254</v>
      </c>
      <c r="C83" s="215">
        <v>44.790052359697732</v>
      </c>
      <c r="D83" s="215">
        <v>49.52293289863556</v>
      </c>
      <c r="E83" s="215">
        <v>40.885443503080246</v>
      </c>
      <c r="F83" s="215">
        <v>36.640248534961422</v>
      </c>
      <c r="G83" s="215">
        <v>30.908290756436589</v>
      </c>
      <c r="H83" s="215">
        <v>27.534019746431319</v>
      </c>
      <c r="I83" s="215">
        <v>25.321567391365779</v>
      </c>
      <c r="J83" s="153"/>
    </row>
    <row r="84" spans="1:10" ht="12">
      <c r="A84" s="220" t="str">
        <f>A72</f>
        <v>Títulos de dívida</v>
      </c>
      <c r="B84" s="214">
        <v>3147.6099088499996</v>
      </c>
      <c r="C84" s="214">
        <v>2431.8237897399999</v>
      </c>
      <c r="D84" s="214">
        <v>7224.8473399699997</v>
      </c>
      <c r="E84" s="214">
        <v>8559.0479010199997</v>
      </c>
      <c r="F84" s="214">
        <v>3012.5863218</v>
      </c>
      <c r="G84" s="214">
        <v>2991.8699257399999</v>
      </c>
      <c r="H84" s="214">
        <v>353.78595826999998</v>
      </c>
      <c r="I84" s="214">
        <v>282.21548766954936</v>
      </c>
      <c r="J84" s="153"/>
    </row>
    <row r="85" spans="1:10" ht="12">
      <c r="A85" s="220" t="s">
        <v>252</v>
      </c>
      <c r="B85" s="214">
        <v>30763.743590070142</v>
      </c>
      <c r="C85" s="214">
        <v>25260.705745688403</v>
      </c>
      <c r="D85" s="214">
        <v>42332.294012417857</v>
      </c>
      <c r="E85" s="214">
        <v>39342.177997245512</v>
      </c>
      <c r="F85" s="214">
        <v>45208.472824732002</v>
      </c>
      <c r="G85" s="214">
        <v>39364.930335925696</v>
      </c>
      <c r="H85" s="214">
        <v>36979.481026605237</v>
      </c>
      <c r="I85" s="214">
        <v>34174.960370789799</v>
      </c>
      <c r="J85" s="153"/>
    </row>
    <row r="86" spans="1:10" ht="12">
      <c r="A86" s="220" t="s">
        <v>250</v>
      </c>
      <c r="B86" s="214">
        <v>565.05950247999999</v>
      </c>
      <c r="C86" s="214">
        <v>161.96717457</v>
      </c>
      <c r="D86" s="214">
        <v>1130.2899119899998</v>
      </c>
      <c r="E86" s="214">
        <v>547.39055804999998</v>
      </c>
      <c r="F86" s="214">
        <v>145.90548466000001</v>
      </c>
      <c r="G86" s="214">
        <v>132.62888960000001</v>
      </c>
      <c r="H86" s="214">
        <v>140.08911887000002</v>
      </c>
      <c r="I86" s="214">
        <v>140.18743160355712</v>
      </c>
      <c r="J86" s="153"/>
    </row>
    <row r="87" spans="1:10" ht="12">
      <c r="A87" s="220" t="s">
        <v>258</v>
      </c>
      <c r="B87" s="214">
        <v>466.79163256570507</v>
      </c>
      <c r="C87" s="214">
        <v>642.47823661227312</v>
      </c>
      <c r="D87" s="214">
        <v>391.83078719827068</v>
      </c>
      <c r="E87" s="214">
        <v>399.40680358568187</v>
      </c>
      <c r="F87" s="214">
        <v>789.82970376016897</v>
      </c>
      <c r="G87" s="214">
        <v>673.88407968075899</v>
      </c>
      <c r="H87" s="214">
        <v>592.20127388847425</v>
      </c>
      <c r="I87" s="214">
        <v>713.23937132999822</v>
      </c>
      <c r="J87" s="153"/>
    </row>
    <row r="88" spans="1:10" ht="12">
      <c r="A88" s="219" t="s">
        <v>253</v>
      </c>
      <c r="B88" s="214">
        <v>39293.648323220004</v>
      </c>
      <c r="C88" s="214">
        <v>35126.471433309998</v>
      </c>
      <c r="D88" s="214">
        <v>52063.381289289995</v>
      </c>
      <c r="E88" s="214">
        <v>70627.318266529983</v>
      </c>
      <c r="F88" s="214">
        <v>85003.852223019989</v>
      </c>
      <c r="G88" s="214">
        <v>96486.315313970001</v>
      </c>
      <c r="H88" s="214">
        <v>100183.62573544</v>
      </c>
      <c r="I88" s="214">
        <v>104138.1214860436</v>
      </c>
      <c r="J88" s="153"/>
    </row>
    <row r="89" spans="1:10" ht="12">
      <c r="A89" s="220" t="str">
        <f>A84</f>
        <v>Títulos de dívida</v>
      </c>
      <c r="B89" s="214">
        <v>19932.16887673</v>
      </c>
      <c r="C89" s="214">
        <v>18167.811039329998</v>
      </c>
      <c r="D89" s="214">
        <v>30036.34099239</v>
      </c>
      <c r="E89" s="214">
        <v>36361.942521999998</v>
      </c>
      <c r="F89" s="214">
        <v>43367.785749920004</v>
      </c>
      <c r="G89" s="214">
        <v>46258.272046680002</v>
      </c>
      <c r="H89" s="214">
        <v>47534.870744110005</v>
      </c>
      <c r="I89" s="214">
        <v>49643.261549302209</v>
      </c>
      <c r="J89" s="153"/>
    </row>
    <row r="90" spans="1:10" ht="12">
      <c r="A90" s="220" t="s">
        <v>252</v>
      </c>
      <c r="B90" s="214">
        <v>17557.598127590001</v>
      </c>
      <c r="C90" s="214">
        <v>16102.352923730001</v>
      </c>
      <c r="D90" s="214">
        <v>21350.174745110002</v>
      </c>
      <c r="E90" s="214">
        <v>21350.174745110002</v>
      </c>
      <c r="F90" s="214">
        <v>21350.174745110002</v>
      </c>
      <c r="G90" s="214">
        <v>21350.174745110002</v>
      </c>
      <c r="H90" s="214">
        <v>21350.174745110002</v>
      </c>
      <c r="I90" s="214">
        <v>21350.174745110002</v>
      </c>
      <c r="J90" s="153"/>
    </row>
    <row r="91" spans="1:10" ht="12">
      <c r="A91" s="220" t="s">
        <v>250</v>
      </c>
      <c r="B91" s="214">
        <v>1803.8813189</v>
      </c>
      <c r="C91" s="214">
        <v>856.30747024999994</v>
      </c>
      <c r="D91" s="214">
        <v>676.86555179000004</v>
      </c>
      <c r="E91" s="214">
        <v>676.86555179000004</v>
      </c>
      <c r="F91" s="214">
        <v>676.86555179000004</v>
      </c>
      <c r="G91" s="214">
        <v>676.86555179000004</v>
      </c>
      <c r="H91" s="214">
        <v>676.86555179000004</v>
      </c>
      <c r="I91" s="214">
        <v>676.86555179000004</v>
      </c>
      <c r="J91" s="153"/>
    </row>
    <row r="92" spans="1:10" ht="12">
      <c r="A92" s="222" t="s">
        <v>257</v>
      </c>
      <c r="B92" s="212">
        <v>61538.190483930004</v>
      </c>
      <c r="C92" s="212">
        <v>65683.540348940005</v>
      </c>
      <c r="D92" s="212">
        <v>89687.962939042496</v>
      </c>
      <c r="E92" s="212">
        <v>89687.962939042496</v>
      </c>
      <c r="F92" s="212">
        <v>92593.994603229978</v>
      </c>
      <c r="G92" s="212">
        <v>95382.635239800002</v>
      </c>
      <c r="H92" s="212">
        <v>97684.52770020999</v>
      </c>
      <c r="I92" s="212">
        <v>98028.337633331423</v>
      </c>
      <c r="J92" s="155"/>
    </row>
    <row r="93" spans="1:10" ht="12">
      <c r="A93" s="223" t="s">
        <v>256</v>
      </c>
      <c r="B93" s="215">
        <v>31.026580179768231</v>
      </c>
      <c r="C93" s="215">
        <v>33.141412897807918</v>
      </c>
      <c r="D93" s="215">
        <v>34.924713517724889</v>
      </c>
      <c r="E93" s="215">
        <v>32.501836968376956</v>
      </c>
      <c r="F93" s="215">
        <v>31.748525697707485</v>
      </c>
      <c r="G93" s="215">
        <v>31.984078904652328</v>
      </c>
      <c r="H93" s="215">
        <v>32.757613082687591</v>
      </c>
      <c r="I93" s="215">
        <v>32.723872911400044</v>
      </c>
      <c r="J93" s="153"/>
    </row>
    <row r="94" spans="1:10" ht="12">
      <c r="A94" s="219" t="s">
        <v>255</v>
      </c>
      <c r="B94" s="214">
        <v>1484.2920650300002</v>
      </c>
      <c r="C94" s="214">
        <v>2474.9875862100002</v>
      </c>
      <c r="D94" s="214">
        <v>6227.9480413600004</v>
      </c>
      <c r="E94" s="214">
        <v>8835.4748696345523</v>
      </c>
      <c r="F94" s="214">
        <v>8835.4748696345523</v>
      </c>
      <c r="G94" s="214">
        <v>8835.4748696345523</v>
      </c>
      <c r="H94" s="214">
        <v>8835.4748696345523</v>
      </c>
      <c r="I94" s="214">
        <v>8835.4748696345523</v>
      </c>
      <c r="J94" s="153"/>
    </row>
    <row r="95" spans="1:10" ht="12">
      <c r="A95" s="213" t="s">
        <v>254</v>
      </c>
      <c r="B95" s="215">
        <v>2.4119852295910555</v>
      </c>
      <c r="C95" s="215">
        <v>3.7680483924309982</v>
      </c>
      <c r="D95" s="215">
        <v>6.9440177224148805</v>
      </c>
      <c r="E95" s="215">
        <v>9.8513497018988936</v>
      </c>
      <c r="F95" s="215">
        <v>9.5421683744124195</v>
      </c>
      <c r="G95" s="215">
        <v>9.263190147159829</v>
      </c>
      <c r="H95" s="215">
        <v>9.0449071901645262</v>
      </c>
      <c r="I95" s="215">
        <v>9.0131844351814561</v>
      </c>
      <c r="J95" s="153"/>
    </row>
    <row r="96" spans="1:10" ht="12">
      <c r="A96" s="220" t="str">
        <f>A89</f>
        <v>Títulos de dívida</v>
      </c>
      <c r="B96" s="214">
        <v>320.26074041999999</v>
      </c>
      <c r="C96" s="214">
        <v>517.24588979999999</v>
      </c>
      <c r="D96" s="214">
        <v>475.61900286000002</v>
      </c>
      <c r="E96" s="214">
        <v>546.46033173000001</v>
      </c>
      <c r="F96" s="214">
        <v>431.49782990999995</v>
      </c>
      <c r="G96" s="214">
        <v>238.97261681999998</v>
      </c>
      <c r="H96" s="214">
        <v>113.99697560999999</v>
      </c>
      <c r="I96" s="214">
        <v>62.537497504549293</v>
      </c>
      <c r="J96" s="153"/>
    </row>
    <row r="97" spans="1:10" ht="12">
      <c r="A97" s="220" t="s">
        <v>252</v>
      </c>
      <c r="B97" s="214">
        <v>483.39594074000001</v>
      </c>
      <c r="C97" s="214">
        <v>785.16861483000002</v>
      </c>
      <c r="D97" s="214">
        <v>4411.85969518</v>
      </c>
      <c r="E97" s="214">
        <v>6622.9668745099998</v>
      </c>
      <c r="F97" s="214">
        <v>4007.6590491999996</v>
      </c>
      <c r="G97" s="214">
        <v>1415.3474053399998</v>
      </c>
      <c r="H97" s="214">
        <v>861.26418489000002</v>
      </c>
      <c r="I97" s="214">
        <v>294.18074784880929</v>
      </c>
      <c r="J97" s="153"/>
    </row>
    <row r="98" spans="1:10" ht="12">
      <c r="A98" s="220" t="s">
        <v>250</v>
      </c>
      <c r="B98" s="214">
        <v>565.05950247999999</v>
      </c>
      <c r="C98" s="214">
        <v>161.96717457</v>
      </c>
      <c r="D98" s="214">
        <v>1130.2899119899998</v>
      </c>
      <c r="E98" s="214">
        <v>547.39055804999998</v>
      </c>
      <c r="F98" s="214">
        <v>145.90548466000001</v>
      </c>
      <c r="G98" s="214">
        <v>132.62888960000001</v>
      </c>
      <c r="H98" s="214">
        <v>140.08911887000002</v>
      </c>
      <c r="I98" s="214">
        <v>140.18743160355712</v>
      </c>
      <c r="J98" s="153"/>
    </row>
    <row r="99" spans="1:10" ht="12">
      <c r="A99" s="220" t="s">
        <v>251</v>
      </c>
      <c r="B99" s="214">
        <v>447.36782920999997</v>
      </c>
      <c r="C99" s="214">
        <v>363.17412361999999</v>
      </c>
      <c r="D99" s="214">
        <v>589.39557824000008</v>
      </c>
      <c r="E99" s="214">
        <v>567.38483284000006</v>
      </c>
      <c r="F99" s="214">
        <v>690.91602741999998</v>
      </c>
      <c r="G99" s="214">
        <v>849.5709602899999</v>
      </c>
      <c r="H99" s="214">
        <v>870.38290409000001</v>
      </c>
      <c r="I99" s="214">
        <v>871.14725752564277</v>
      </c>
      <c r="J99" s="153"/>
    </row>
    <row r="100" spans="1:10" ht="12">
      <c r="A100" s="219" t="s">
        <v>253</v>
      </c>
      <c r="B100" s="214">
        <v>60053.898418900004</v>
      </c>
      <c r="C100" s="214">
        <v>63208.552762730003</v>
      </c>
      <c r="D100" s="214">
        <v>77860.144761379997</v>
      </c>
      <c r="E100" s="214">
        <v>80238.57267360999</v>
      </c>
      <c r="F100" s="214">
        <v>87064.974479769982</v>
      </c>
      <c r="G100" s="214">
        <v>92614.132875490002</v>
      </c>
      <c r="H100" s="214">
        <v>95601.231587559989</v>
      </c>
      <c r="I100" s="214">
        <v>96561.682511976964</v>
      </c>
      <c r="J100" s="153"/>
    </row>
    <row r="101" spans="1:10" ht="12">
      <c r="A101" s="220" t="str">
        <f>A96</f>
        <v>Títulos de dívida</v>
      </c>
      <c r="B101" s="214">
        <v>23639.670058240001</v>
      </c>
      <c r="C101" s="214">
        <v>24622.890734230001</v>
      </c>
      <c r="D101" s="214">
        <v>24016.612803210002</v>
      </c>
      <c r="E101" s="214">
        <v>24500.19584674</v>
      </c>
      <c r="F101" s="214">
        <v>26948.161463789998</v>
      </c>
      <c r="G101" s="214">
        <v>26064.21006922</v>
      </c>
      <c r="H101" s="214">
        <v>25794.298270499999</v>
      </c>
      <c r="I101" s="214">
        <v>25799.733970231362</v>
      </c>
      <c r="J101" s="153"/>
    </row>
    <row r="102" spans="1:10" ht="12">
      <c r="A102" s="220" t="s">
        <v>252</v>
      </c>
      <c r="B102" s="214">
        <v>16763.980562100001</v>
      </c>
      <c r="C102" s="214">
        <v>18470.48245404</v>
      </c>
      <c r="D102" s="214">
        <v>27641.487619059997</v>
      </c>
      <c r="E102" s="214">
        <v>28269.402739769997</v>
      </c>
      <c r="F102" s="214">
        <v>30460.196661609996</v>
      </c>
      <c r="G102" s="214">
        <v>34299.166301050005</v>
      </c>
      <c r="H102" s="214">
        <v>36355.174412349996</v>
      </c>
      <c r="I102" s="214">
        <v>37392.928587575552</v>
      </c>
      <c r="J102" s="153"/>
    </row>
    <row r="103" spans="1:10" ht="12">
      <c r="A103" s="220" t="s">
        <v>251</v>
      </c>
      <c r="B103" s="214">
        <v>14830.463450520001</v>
      </c>
      <c r="C103" s="214">
        <v>18163.30521902</v>
      </c>
      <c r="D103" s="214">
        <v>24224.21846711</v>
      </c>
      <c r="E103" s="214">
        <v>25724.62767125</v>
      </c>
      <c r="F103" s="214">
        <v>27674.50214158</v>
      </c>
      <c r="G103" s="214">
        <v>30348.153207300002</v>
      </c>
      <c r="H103" s="214">
        <v>31146.832518110001</v>
      </c>
      <c r="I103" s="214">
        <v>31050.19094048654</v>
      </c>
      <c r="J103" s="153"/>
    </row>
    <row r="104" spans="1:10" ht="12">
      <c r="A104" s="224" t="s">
        <v>250</v>
      </c>
      <c r="B104" s="225">
        <v>4819.7843480399997</v>
      </c>
      <c r="C104" s="225">
        <v>1951.87435544</v>
      </c>
      <c r="D104" s="225">
        <v>1977.8258720000001</v>
      </c>
      <c r="E104" s="225">
        <v>1744.3464158499999</v>
      </c>
      <c r="F104" s="225">
        <v>1982.11421279</v>
      </c>
      <c r="G104" s="225">
        <v>1902.6032979199999</v>
      </c>
      <c r="H104" s="225">
        <v>2304.9263866000001</v>
      </c>
      <c r="I104" s="225">
        <v>2318.829013683523</v>
      </c>
      <c r="J104" s="153"/>
    </row>
    <row r="105" spans="1:10" ht="12">
      <c r="A105" s="222" t="s">
        <v>249</v>
      </c>
      <c r="B105" s="214">
        <v>64569.759538579994</v>
      </c>
      <c r="C105" s="214">
        <v>79371.579704949996</v>
      </c>
      <c r="D105" s="214">
        <v>95137.051690720007</v>
      </c>
      <c r="E105" s="214">
        <v>102144.22483831002</v>
      </c>
      <c r="F105" s="214">
        <v>104554.73855628</v>
      </c>
      <c r="G105" s="214">
        <v>102086.61458807999</v>
      </c>
      <c r="H105" s="214">
        <v>105912.94790712002</v>
      </c>
      <c r="I105" s="214">
        <v>117459.56310398944</v>
      </c>
      <c r="J105" s="153"/>
    </row>
    <row r="106" spans="1:10" ht="14.45" customHeight="1">
      <c r="A106" s="226" t="s">
        <v>248</v>
      </c>
      <c r="B106" s="225">
        <v>262909.98952002585</v>
      </c>
      <c r="C106" s="225">
        <v>277563.31205950066</v>
      </c>
      <c r="D106" s="225">
        <v>351940.77004770614</v>
      </c>
      <c r="E106" s="225">
        <v>378091.59060199116</v>
      </c>
      <c r="F106" s="225">
        <v>396202.90982842213</v>
      </c>
      <c r="G106" s="225">
        <v>400305.72392727644</v>
      </c>
      <c r="H106" s="225">
        <v>404116.99425699364</v>
      </c>
      <c r="I106" s="225">
        <v>417021.71425505693</v>
      </c>
      <c r="J106" s="153"/>
    </row>
    <row r="107" spans="1:10" ht="12">
      <c r="A107" s="227" t="s">
        <v>280</v>
      </c>
      <c r="B107" s="228"/>
      <c r="C107" s="228"/>
      <c r="D107" s="228"/>
      <c r="E107" s="228"/>
      <c r="F107" s="228"/>
      <c r="G107" s="228"/>
      <c r="H107" s="228"/>
      <c r="I107" s="208"/>
    </row>
    <row r="108" spans="1:10">
      <c r="A108" s="152"/>
      <c r="B108" s="151"/>
      <c r="C108" s="151"/>
      <c r="D108" s="151"/>
      <c r="E108" s="151"/>
      <c r="F108" s="151"/>
      <c r="G108" s="151"/>
      <c r="H108" s="151"/>
    </row>
    <row r="109" spans="1:10">
      <c r="A109" s="152"/>
      <c r="B109" s="151"/>
      <c r="C109" s="151"/>
      <c r="D109" s="151"/>
      <c r="E109" s="151"/>
      <c r="F109" s="151"/>
      <c r="G109" s="151"/>
      <c r="H109" s="151"/>
    </row>
    <row r="110" spans="1:10">
      <c r="A110" s="150"/>
      <c r="B110" s="148"/>
      <c r="C110" s="148"/>
      <c r="D110" s="148"/>
      <c r="E110" s="148"/>
      <c r="F110" s="148"/>
      <c r="G110" s="148"/>
      <c r="H110" s="147"/>
    </row>
    <row r="111" spans="1:10">
      <c r="A111" s="149"/>
      <c r="B111" s="148"/>
      <c r="C111" s="148"/>
      <c r="D111" s="148"/>
      <c r="E111" s="148"/>
      <c r="F111" s="148"/>
      <c r="G111" s="148"/>
      <c r="H111" s="147"/>
    </row>
    <row r="112" spans="1:10">
      <c r="A112" s="146"/>
      <c r="B112" s="145"/>
      <c r="C112" s="145"/>
      <c r="D112" s="145"/>
      <c r="E112" s="145"/>
      <c r="F112" s="145"/>
      <c r="G112" s="145"/>
      <c r="H112" s="147"/>
    </row>
    <row r="113" spans="1:8">
      <c r="A113" s="146"/>
      <c r="B113" s="145"/>
      <c r="C113" s="145"/>
      <c r="D113" s="145"/>
      <c r="E113" s="145"/>
      <c r="F113" s="145"/>
      <c r="G113" s="145"/>
      <c r="H113" s="144"/>
    </row>
    <row r="114" spans="1:8">
      <c r="A114" s="143"/>
      <c r="B114" s="142"/>
      <c r="C114" s="142"/>
      <c r="D114" s="142"/>
      <c r="E114" s="142"/>
      <c r="F114" s="142"/>
      <c r="G114" s="142"/>
      <c r="H114" s="141"/>
    </row>
  </sheetData>
  <mergeCells count="1">
    <mergeCell ref="A58:H58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Plan2"/>
  <dimension ref="A1:IV315"/>
  <sheetViews>
    <sheetView workbookViewId="0">
      <pane xSplit="1" ySplit="4" topLeftCell="GX273" activePane="bottomRight" state="frozen"/>
      <selection activeCell="A160" sqref="A160"/>
      <selection pane="topRight" activeCell="A160" sqref="A160"/>
      <selection pane="bottomLeft" activeCell="A160" sqref="A160"/>
      <selection pane="bottomRight" activeCell="A278" sqref="A278"/>
    </sheetView>
  </sheetViews>
  <sheetFormatPr defaultColWidth="9.140625" defaultRowHeight="12.75"/>
  <cols>
    <col min="1" max="1" width="42.7109375" style="2" customWidth="1"/>
    <col min="2" max="160" width="6.7109375" style="7" customWidth="1"/>
    <col min="161" max="161" width="7.28515625" style="7" customWidth="1"/>
    <col min="162" max="205" width="9.140625" style="7"/>
    <col min="206" max="206" width="9.28515625" style="7" customWidth="1"/>
    <col min="207" max="16384" width="9.140625" style="7"/>
  </cols>
  <sheetData>
    <row r="1" spans="1:256" s="5" customFormat="1" ht="18">
      <c r="A1" s="91" t="s">
        <v>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92"/>
      <c r="AD1" s="92"/>
      <c r="AE1" s="92"/>
      <c r="AF1" s="92"/>
      <c r="AG1" s="92"/>
      <c r="AH1" s="92"/>
      <c r="AI1" s="92"/>
      <c r="AJ1" s="92"/>
      <c r="AK1" s="92"/>
      <c r="AL1" s="92"/>
      <c r="AM1" s="92"/>
      <c r="AN1" s="92"/>
      <c r="AO1" s="92"/>
      <c r="AP1" s="92"/>
      <c r="AQ1" s="92"/>
      <c r="AR1" s="92"/>
      <c r="AS1" s="92"/>
      <c r="AT1" s="92"/>
      <c r="AU1" s="92"/>
      <c r="AV1" s="92"/>
      <c r="AW1" s="92"/>
      <c r="AX1" s="92"/>
      <c r="AY1" s="92"/>
      <c r="AZ1" s="92"/>
      <c r="BA1" s="92"/>
      <c r="BB1" s="92"/>
      <c r="BC1" s="92"/>
      <c r="BD1" s="92"/>
      <c r="BE1" s="92"/>
      <c r="BF1" s="92"/>
      <c r="BG1" s="92"/>
      <c r="BH1" s="92"/>
      <c r="BI1" s="92"/>
      <c r="BJ1" s="92"/>
      <c r="BK1" s="92"/>
      <c r="BL1" s="92"/>
      <c r="BM1" s="92"/>
      <c r="BN1" s="92"/>
      <c r="BO1" s="92"/>
      <c r="BP1" s="92"/>
      <c r="BQ1" s="92"/>
      <c r="BR1" s="92"/>
      <c r="BS1" s="92"/>
      <c r="BT1" s="92"/>
      <c r="BU1" s="92"/>
      <c r="BV1" s="92"/>
      <c r="BW1" s="92"/>
      <c r="BX1" s="92"/>
      <c r="BY1" s="92"/>
      <c r="BZ1" s="92"/>
      <c r="CA1" s="92"/>
      <c r="CB1" s="92"/>
      <c r="CC1" s="92"/>
      <c r="CD1" s="92"/>
      <c r="CE1" s="92"/>
      <c r="CF1" s="92"/>
      <c r="CG1" s="92"/>
      <c r="CH1" s="92"/>
      <c r="CI1" s="92"/>
      <c r="CJ1" s="92"/>
      <c r="CK1" s="92"/>
      <c r="CL1" s="92"/>
      <c r="CM1" s="92"/>
      <c r="CN1" s="92"/>
      <c r="CO1" s="92"/>
      <c r="CP1" s="92"/>
      <c r="CQ1" s="92"/>
      <c r="CR1" s="92"/>
      <c r="CS1" s="92"/>
      <c r="CT1" s="92"/>
      <c r="CU1" s="92"/>
      <c r="CV1" s="92"/>
      <c r="CW1" s="92"/>
      <c r="CX1" s="92"/>
      <c r="CY1" s="92"/>
      <c r="CZ1" s="92"/>
      <c r="DA1" s="92"/>
      <c r="DB1" s="92"/>
      <c r="DC1" s="92"/>
      <c r="DD1" s="92"/>
      <c r="DE1" s="92"/>
      <c r="DF1" s="92"/>
      <c r="DG1" s="92"/>
      <c r="DH1" s="92"/>
      <c r="DI1" s="92"/>
      <c r="DJ1" s="92"/>
      <c r="DK1" s="92"/>
      <c r="DL1" s="92"/>
      <c r="DM1" s="92"/>
      <c r="DN1" s="92"/>
      <c r="DO1" s="92"/>
      <c r="DP1" s="92"/>
      <c r="DQ1" s="92"/>
      <c r="DR1" s="92"/>
      <c r="DS1" s="92"/>
      <c r="DT1" s="92"/>
      <c r="DU1" s="92"/>
      <c r="DV1" s="92"/>
      <c r="DW1" s="92"/>
      <c r="DX1" s="92"/>
      <c r="DY1" s="92"/>
      <c r="DZ1" s="92"/>
      <c r="EA1" s="92"/>
      <c r="EB1" s="92"/>
      <c r="EC1" s="92"/>
      <c r="ED1" s="92"/>
      <c r="EE1" s="92"/>
      <c r="EF1" s="92"/>
      <c r="EG1" s="92"/>
      <c r="EH1" s="92"/>
      <c r="EI1" s="92"/>
      <c r="EJ1" s="92"/>
      <c r="EK1" s="92"/>
      <c r="EL1" s="92"/>
      <c r="EM1" s="92"/>
      <c r="EN1" s="92"/>
      <c r="EO1" s="92"/>
      <c r="EP1" s="92"/>
      <c r="EQ1" s="92"/>
      <c r="ER1" s="92"/>
      <c r="ES1" s="92"/>
      <c r="ET1" s="92"/>
      <c r="EU1" s="92"/>
      <c r="EV1" s="92"/>
      <c r="EW1" s="92"/>
      <c r="EX1" s="92"/>
      <c r="EY1" s="92"/>
      <c r="EZ1" s="92"/>
      <c r="FA1" s="92"/>
      <c r="FB1" s="92"/>
      <c r="FC1" s="92"/>
      <c r="FD1" s="92"/>
      <c r="FE1" s="92"/>
      <c r="FF1" s="92"/>
      <c r="FG1" s="93"/>
      <c r="FH1" s="93"/>
      <c r="FI1" s="93"/>
      <c r="FJ1" s="93"/>
      <c r="FK1" s="93"/>
      <c r="FL1" s="93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</row>
    <row r="2" spans="1:256" s="5" customFormat="1">
      <c r="A2" s="94" t="s">
        <v>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/>
      <c r="FC2" s="92"/>
      <c r="FD2" s="92"/>
      <c r="FE2" s="92"/>
      <c r="FF2" s="92"/>
      <c r="FG2" s="93"/>
      <c r="FH2" s="93"/>
      <c r="FI2" s="93"/>
      <c r="FJ2" s="93"/>
      <c r="FL2" s="93"/>
      <c r="FM2" s="93"/>
      <c r="FN2" s="66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F2" s="104"/>
      <c r="GG2" s="104"/>
      <c r="GH2" s="104"/>
      <c r="GI2" s="104"/>
      <c r="GJ2" s="104"/>
      <c r="GK2" s="104"/>
      <c r="GL2" s="104"/>
      <c r="GM2" s="104"/>
      <c r="GN2" s="104"/>
      <c r="GO2" s="104"/>
      <c r="GP2" s="104"/>
      <c r="GQ2" s="104"/>
      <c r="GR2" s="104"/>
      <c r="GS2" s="104"/>
      <c r="GT2" s="104"/>
      <c r="GU2" s="104"/>
      <c r="GV2" s="104"/>
      <c r="GW2" s="104"/>
      <c r="GX2" s="104"/>
      <c r="GY2" s="104"/>
      <c r="GZ2" s="104"/>
      <c r="HA2" s="104"/>
      <c r="HB2" s="104"/>
      <c r="HC2" s="104"/>
      <c r="HD2" s="104"/>
      <c r="HE2" s="104"/>
      <c r="HF2" s="104"/>
      <c r="HG2" s="104"/>
      <c r="HH2" s="104"/>
      <c r="HI2" s="104"/>
      <c r="HJ2" s="104"/>
      <c r="HK2" s="104"/>
      <c r="HL2" s="104"/>
      <c r="HM2" s="104"/>
      <c r="HN2" s="104"/>
      <c r="HO2" s="104"/>
      <c r="HP2" s="104"/>
      <c r="HQ2" s="104"/>
      <c r="HR2" s="104"/>
      <c r="HS2" s="104"/>
      <c r="HT2" s="104"/>
      <c r="HU2" s="104"/>
      <c r="HV2" s="104"/>
      <c r="HW2" s="104"/>
      <c r="HX2" s="104"/>
      <c r="HY2" s="104"/>
      <c r="HZ2" s="104"/>
      <c r="IA2" s="104"/>
      <c r="IB2" s="104"/>
      <c r="IC2" s="104"/>
      <c r="ID2" s="104"/>
      <c r="IE2" s="104"/>
      <c r="IF2" s="104"/>
      <c r="IG2" s="104"/>
      <c r="IH2" s="104"/>
      <c r="II2" s="104"/>
      <c r="IJ2" s="104"/>
      <c r="IK2" s="104"/>
      <c r="IL2" s="104"/>
      <c r="IM2" s="104"/>
      <c r="IN2" s="104"/>
      <c r="IO2" s="104"/>
      <c r="IP2" s="104"/>
      <c r="IQ2" s="104"/>
      <c r="IR2" s="104"/>
      <c r="IS2" s="104"/>
      <c r="IT2" s="104"/>
      <c r="IU2" s="104"/>
      <c r="IV2" s="104"/>
    </row>
    <row r="3" spans="1:256" s="5" customFormat="1">
      <c r="A3" s="14" t="s">
        <v>4</v>
      </c>
      <c r="B3" s="15">
        <v>1995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7"/>
      <c r="N3" s="16">
        <v>1996</v>
      </c>
      <c r="O3" s="16"/>
      <c r="P3" s="16"/>
      <c r="Q3" s="16"/>
      <c r="R3" s="16"/>
      <c r="S3" s="16"/>
      <c r="T3" s="16"/>
      <c r="U3" s="16"/>
      <c r="V3" s="16"/>
      <c r="W3" s="16"/>
      <c r="X3" s="16"/>
      <c r="Y3" s="17"/>
      <c r="Z3" s="16">
        <v>1997</v>
      </c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7"/>
      <c r="AL3" s="16">
        <v>1998</v>
      </c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7"/>
      <c r="AX3" s="16">
        <v>1999</v>
      </c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7"/>
      <c r="BJ3" s="16">
        <v>2000</v>
      </c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7"/>
      <c r="BV3" s="16">
        <v>2001</v>
      </c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7"/>
      <c r="CH3" s="13">
        <v>2002</v>
      </c>
      <c r="CI3" s="13" t="s">
        <v>143</v>
      </c>
      <c r="CJ3" s="13" t="s">
        <v>143</v>
      </c>
      <c r="CK3" s="13" t="s">
        <v>143</v>
      </c>
      <c r="CL3" s="13" t="s">
        <v>143</v>
      </c>
      <c r="CM3" s="13" t="s">
        <v>143</v>
      </c>
      <c r="CN3" s="13" t="s">
        <v>143</v>
      </c>
      <c r="CO3" s="13" t="s">
        <v>143</v>
      </c>
      <c r="CP3" s="13" t="s">
        <v>143</v>
      </c>
      <c r="CQ3" s="13" t="s">
        <v>143</v>
      </c>
      <c r="CR3" s="13" t="s">
        <v>143</v>
      </c>
      <c r="CS3" s="12" t="s">
        <v>143</v>
      </c>
      <c r="CT3" s="13">
        <v>2003</v>
      </c>
      <c r="CU3" s="13" t="s">
        <v>143</v>
      </c>
      <c r="CV3" s="13" t="s">
        <v>143</v>
      </c>
      <c r="CW3" s="13" t="s">
        <v>143</v>
      </c>
      <c r="CX3" s="13" t="s">
        <v>143</v>
      </c>
      <c r="CY3" s="13" t="s">
        <v>143</v>
      </c>
      <c r="CZ3" s="13" t="s">
        <v>143</v>
      </c>
      <c r="DA3" s="13" t="s">
        <v>143</v>
      </c>
      <c r="DB3" s="13" t="s">
        <v>143</v>
      </c>
      <c r="DC3" s="13" t="s">
        <v>143</v>
      </c>
      <c r="DD3" s="13" t="s">
        <v>143</v>
      </c>
      <c r="DE3" s="12" t="s">
        <v>143</v>
      </c>
      <c r="DF3" s="13">
        <v>2004</v>
      </c>
      <c r="DG3" s="13" t="s">
        <v>143</v>
      </c>
      <c r="DH3" s="13" t="s">
        <v>143</v>
      </c>
      <c r="DI3" s="13" t="s">
        <v>143</v>
      </c>
      <c r="DJ3" s="13" t="s">
        <v>143</v>
      </c>
      <c r="DK3" s="13" t="s">
        <v>143</v>
      </c>
      <c r="DL3" s="13" t="s">
        <v>143</v>
      </c>
      <c r="DM3" s="13" t="s">
        <v>143</v>
      </c>
      <c r="DN3" s="13" t="s">
        <v>143</v>
      </c>
      <c r="DO3" s="13" t="s">
        <v>143</v>
      </c>
      <c r="DP3" s="13" t="s">
        <v>143</v>
      </c>
      <c r="DQ3" s="12" t="s">
        <v>143</v>
      </c>
      <c r="DR3" s="13">
        <v>2005</v>
      </c>
      <c r="DS3" s="13" t="s">
        <v>143</v>
      </c>
      <c r="DT3" s="13" t="s">
        <v>143</v>
      </c>
      <c r="DU3" s="13" t="s">
        <v>143</v>
      </c>
      <c r="DV3" s="13" t="s">
        <v>143</v>
      </c>
      <c r="DW3" s="13" t="s">
        <v>143</v>
      </c>
      <c r="DX3" s="13" t="s">
        <v>143</v>
      </c>
      <c r="DY3" s="13" t="s">
        <v>143</v>
      </c>
      <c r="DZ3" s="13" t="s">
        <v>143</v>
      </c>
      <c r="EA3" s="13" t="s">
        <v>143</v>
      </c>
      <c r="EB3" s="13" t="s">
        <v>143</v>
      </c>
      <c r="EC3" s="12" t="s">
        <v>143</v>
      </c>
      <c r="ED3" s="13" t="s">
        <v>184</v>
      </c>
      <c r="EE3" s="13" t="s">
        <v>143</v>
      </c>
      <c r="EF3" s="13" t="s">
        <v>143</v>
      </c>
      <c r="EG3" s="13" t="s">
        <v>143</v>
      </c>
      <c r="EH3" s="13" t="s">
        <v>143</v>
      </c>
      <c r="EI3" s="13" t="s">
        <v>143</v>
      </c>
      <c r="EJ3" s="13" t="s">
        <v>143</v>
      </c>
      <c r="EK3" s="13" t="s">
        <v>143</v>
      </c>
      <c r="EL3" s="13" t="s">
        <v>143</v>
      </c>
      <c r="EM3" s="13" t="s">
        <v>143</v>
      </c>
      <c r="EN3" s="13" t="s">
        <v>143</v>
      </c>
      <c r="EO3" s="12" t="s">
        <v>143</v>
      </c>
      <c r="EP3" s="13" t="s">
        <v>180</v>
      </c>
      <c r="EQ3" s="13" t="s">
        <v>143</v>
      </c>
      <c r="ER3" s="13" t="s">
        <v>143</v>
      </c>
      <c r="ES3" s="13" t="s">
        <v>143</v>
      </c>
      <c r="ET3" s="13" t="s">
        <v>143</v>
      </c>
      <c r="EU3" s="13" t="s">
        <v>143</v>
      </c>
      <c r="EV3" s="13" t="s">
        <v>143</v>
      </c>
      <c r="EW3" s="13" t="s">
        <v>143</v>
      </c>
      <c r="EX3" s="13" t="s">
        <v>143</v>
      </c>
      <c r="EY3" s="13" t="s">
        <v>143</v>
      </c>
      <c r="EZ3" s="13" t="s">
        <v>143</v>
      </c>
      <c r="FA3" s="12" t="s">
        <v>143</v>
      </c>
      <c r="FB3" s="13" t="s">
        <v>183</v>
      </c>
      <c r="FC3" s="13" t="s">
        <v>143</v>
      </c>
      <c r="FD3" s="13" t="s">
        <v>143</v>
      </c>
      <c r="FE3" s="13" t="s">
        <v>143</v>
      </c>
      <c r="FF3" s="13" t="s">
        <v>143</v>
      </c>
      <c r="FG3" s="13" t="s">
        <v>143</v>
      </c>
      <c r="FH3" s="13" t="s">
        <v>143</v>
      </c>
      <c r="FI3" s="13" t="s">
        <v>143</v>
      </c>
      <c r="FJ3" s="16" t="s">
        <v>143</v>
      </c>
      <c r="FK3" s="16" t="s">
        <v>143</v>
      </c>
      <c r="FL3" s="16" t="s">
        <v>143</v>
      </c>
      <c r="FM3" s="16" t="s">
        <v>143</v>
      </c>
      <c r="FN3" s="16" t="s">
        <v>234</v>
      </c>
      <c r="FO3" s="16" t="s">
        <v>143</v>
      </c>
      <c r="FP3" s="16" t="s">
        <v>143</v>
      </c>
      <c r="FQ3" s="16" t="s">
        <v>143</v>
      </c>
      <c r="FR3" s="16" t="s">
        <v>143</v>
      </c>
      <c r="FS3" s="16" t="s">
        <v>143</v>
      </c>
      <c r="FT3" s="16"/>
      <c r="FU3" s="16"/>
      <c r="FV3" s="16"/>
      <c r="FW3" s="16"/>
      <c r="FX3" s="16"/>
      <c r="FY3" s="16"/>
      <c r="FZ3" s="16" t="s">
        <v>238</v>
      </c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 t="s">
        <v>246</v>
      </c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9"/>
      <c r="GX3" s="134" t="s">
        <v>247</v>
      </c>
      <c r="GY3" s="134"/>
      <c r="GZ3" s="135"/>
      <c r="HA3" s="18"/>
      <c r="HB3" s="19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</row>
    <row r="4" spans="1:256" s="5" customFormat="1">
      <c r="A4" s="20"/>
      <c r="B4" s="110" t="s">
        <v>153</v>
      </c>
      <c r="C4" s="110" t="s">
        <v>154</v>
      </c>
      <c r="D4" s="110" t="s">
        <v>155</v>
      </c>
      <c r="E4" s="110" t="s">
        <v>145</v>
      </c>
      <c r="F4" s="110" t="s">
        <v>156</v>
      </c>
      <c r="G4" s="110" t="s">
        <v>157</v>
      </c>
      <c r="H4" s="110" t="s">
        <v>158</v>
      </c>
      <c r="I4" s="110" t="s">
        <v>159</v>
      </c>
      <c r="J4" s="110" t="s">
        <v>160</v>
      </c>
      <c r="K4" s="110" t="s">
        <v>161</v>
      </c>
      <c r="L4" s="110" t="s">
        <v>162</v>
      </c>
      <c r="M4" s="111" t="s">
        <v>163</v>
      </c>
      <c r="N4" s="112" t="s">
        <v>153</v>
      </c>
      <c r="O4" s="110" t="s">
        <v>154</v>
      </c>
      <c r="P4" s="110" t="s">
        <v>155</v>
      </c>
      <c r="Q4" s="110" t="s">
        <v>145</v>
      </c>
      <c r="R4" s="110" t="s">
        <v>156</v>
      </c>
      <c r="S4" s="110" t="s">
        <v>157</v>
      </c>
      <c r="T4" s="110" t="s">
        <v>158</v>
      </c>
      <c r="U4" s="110" t="s">
        <v>159</v>
      </c>
      <c r="V4" s="110" t="s">
        <v>160</v>
      </c>
      <c r="W4" s="110" t="s">
        <v>161</v>
      </c>
      <c r="X4" s="110" t="s">
        <v>162</v>
      </c>
      <c r="Y4" s="111" t="s">
        <v>163</v>
      </c>
      <c r="Z4" s="112" t="s">
        <v>153</v>
      </c>
      <c r="AA4" s="110" t="s">
        <v>154</v>
      </c>
      <c r="AB4" s="110" t="s">
        <v>155</v>
      </c>
      <c r="AC4" s="110" t="s">
        <v>145</v>
      </c>
      <c r="AD4" s="110" t="s">
        <v>156</v>
      </c>
      <c r="AE4" s="110" t="s">
        <v>157</v>
      </c>
      <c r="AF4" s="110" t="s">
        <v>158</v>
      </c>
      <c r="AG4" s="110" t="s">
        <v>159</v>
      </c>
      <c r="AH4" s="110" t="s">
        <v>160</v>
      </c>
      <c r="AI4" s="110" t="s">
        <v>161</v>
      </c>
      <c r="AJ4" s="110" t="s">
        <v>162</v>
      </c>
      <c r="AK4" s="111" t="s">
        <v>163</v>
      </c>
      <c r="AL4" s="112" t="s">
        <v>153</v>
      </c>
      <c r="AM4" s="110" t="s">
        <v>154</v>
      </c>
      <c r="AN4" s="110" t="s">
        <v>155</v>
      </c>
      <c r="AO4" s="110" t="s">
        <v>145</v>
      </c>
      <c r="AP4" s="110" t="s">
        <v>156</v>
      </c>
      <c r="AQ4" s="110" t="s">
        <v>157</v>
      </c>
      <c r="AR4" s="110" t="s">
        <v>158</v>
      </c>
      <c r="AS4" s="110" t="s">
        <v>159</v>
      </c>
      <c r="AT4" s="110" t="s">
        <v>160</v>
      </c>
      <c r="AU4" s="110" t="s">
        <v>161</v>
      </c>
      <c r="AV4" s="110" t="s">
        <v>162</v>
      </c>
      <c r="AW4" s="111" t="s">
        <v>163</v>
      </c>
      <c r="AX4" s="112" t="s">
        <v>153</v>
      </c>
      <c r="AY4" s="110" t="s">
        <v>154</v>
      </c>
      <c r="AZ4" s="110" t="s">
        <v>155</v>
      </c>
      <c r="BA4" s="110" t="s">
        <v>145</v>
      </c>
      <c r="BB4" s="110" t="s">
        <v>156</v>
      </c>
      <c r="BC4" s="110" t="s">
        <v>157</v>
      </c>
      <c r="BD4" s="110" t="s">
        <v>158</v>
      </c>
      <c r="BE4" s="110" t="s">
        <v>159</v>
      </c>
      <c r="BF4" s="110" t="s">
        <v>160</v>
      </c>
      <c r="BG4" s="110" t="s">
        <v>161</v>
      </c>
      <c r="BH4" s="110" t="s">
        <v>162</v>
      </c>
      <c r="BI4" s="111" t="s">
        <v>163</v>
      </c>
      <c r="BJ4" s="112" t="s">
        <v>153</v>
      </c>
      <c r="BK4" s="110" t="s">
        <v>154</v>
      </c>
      <c r="BL4" s="110" t="s">
        <v>155</v>
      </c>
      <c r="BM4" s="110" t="s">
        <v>145</v>
      </c>
      <c r="BN4" s="110" t="s">
        <v>156</v>
      </c>
      <c r="BO4" s="110" t="s">
        <v>157</v>
      </c>
      <c r="BP4" s="110" t="s">
        <v>158</v>
      </c>
      <c r="BQ4" s="110" t="s">
        <v>159</v>
      </c>
      <c r="BR4" s="110" t="s">
        <v>160</v>
      </c>
      <c r="BS4" s="110" t="s">
        <v>161</v>
      </c>
      <c r="BT4" s="110" t="s">
        <v>162</v>
      </c>
      <c r="BU4" s="111" t="s">
        <v>163</v>
      </c>
      <c r="BV4" s="112" t="s">
        <v>153</v>
      </c>
      <c r="BW4" s="110" t="s">
        <v>154</v>
      </c>
      <c r="BX4" s="110" t="s">
        <v>155</v>
      </c>
      <c r="BY4" s="110" t="s">
        <v>145</v>
      </c>
      <c r="BZ4" s="110" t="s">
        <v>156</v>
      </c>
      <c r="CA4" s="110" t="s">
        <v>157</v>
      </c>
      <c r="CB4" s="110" t="s">
        <v>158</v>
      </c>
      <c r="CC4" s="110" t="s">
        <v>159</v>
      </c>
      <c r="CD4" s="110" t="s">
        <v>160</v>
      </c>
      <c r="CE4" s="110" t="s">
        <v>161</v>
      </c>
      <c r="CF4" s="110" t="s">
        <v>162</v>
      </c>
      <c r="CG4" s="111" t="s">
        <v>163</v>
      </c>
      <c r="CH4" s="112" t="s">
        <v>153</v>
      </c>
      <c r="CI4" s="110" t="s">
        <v>154</v>
      </c>
      <c r="CJ4" s="110" t="s">
        <v>155</v>
      </c>
      <c r="CK4" s="110" t="s">
        <v>145</v>
      </c>
      <c r="CL4" s="110" t="s">
        <v>156</v>
      </c>
      <c r="CM4" s="110" t="s">
        <v>157</v>
      </c>
      <c r="CN4" s="110" t="s">
        <v>158</v>
      </c>
      <c r="CO4" s="110" t="s">
        <v>159</v>
      </c>
      <c r="CP4" s="110" t="s">
        <v>160</v>
      </c>
      <c r="CQ4" s="110" t="s">
        <v>161</v>
      </c>
      <c r="CR4" s="110" t="s">
        <v>162</v>
      </c>
      <c r="CS4" s="111" t="s">
        <v>163</v>
      </c>
      <c r="CT4" s="112" t="s">
        <v>153</v>
      </c>
      <c r="CU4" s="110" t="s">
        <v>154</v>
      </c>
      <c r="CV4" s="110" t="s">
        <v>155</v>
      </c>
      <c r="CW4" s="110" t="s">
        <v>145</v>
      </c>
      <c r="CX4" s="110" t="s">
        <v>156</v>
      </c>
      <c r="CY4" s="110" t="s">
        <v>157</v>
      </c>
      <c r="CZ4" s="110" t="s">
        <v>158</v>
      </c>
      <c r="DA4" s="110" t="s">
        <v>159</v>
      </c>
      <c r="DB4" s="110" t="s">
        <v>160</v>
      </c>
      <c r="DC4" s="110" t="s">
        <v>161</v>
      </c>
      <c r="DD4" s="110" t="s">
        <v>162</v>
      </c>
      <c r="DE4" s="111" t="s">
        <v>163</v>
      </c>
      <c r="DF4" s="112" t="s">
        <v>153</v>
      </c>
      <c r="DG4" s="110" t="s">
        <v>154</v>
      </c>
      <c r="DH4" s="110" t="s">
        <v>155</v>
      </c>
      <c r="DI4" s="110" t="s">
        <v>145</v>
      </c>
      <c r="DJ4" s="110" t="s">
        <v>156</v>
      </c>
      <c r="DK4" s="110" t="s">
        <v>157</v>
      </c>
      <c r="DL4" s="110" t="s">
        <v>158</v>
      </c>
      <c r="DM4" s="110" t="s">
        <v>159</v>
      </c>
      <c r="DN4" s="110" t="s">
        <v>160</v>
      </c>
      <c r="DO4" s="110" t="s">
        <v>161</v>
      </c>
      <c r="DP4" s="110" t="s">
        <v>162</v>
      </c>
      <c r="DQ4" s="111" t="s">
        <v>163</v>
      </c>
      <c r="DR4" s="112" t="s">
        <v>153</v>
      </c>
      <c r="DS4" s="110" t="s">
        <v>154</v>
      </c>
      <c r="DT4" s="110" t="s">
        <v>155</v>
      </c>
      <c r="DU4" s="110" t="s">
        <v>145</v>
      </c>
      <c r="DV4" s="110" t="s">
        <v>156</v>
      </c>
      <c r="DW4" s="110" t="s">
        <v>157</v>
      </c>
      <c r="DX4" s="110" t="s">
        <v>158</v>
      </c>
      <c r="DY4" s="110" t="s">
        <v>159</v>
      </c>
      <c r="DZ4" s="110" t="s">
        <v>160</v>
      </c>
      <c r="EA4" s="110" t="s">
        <v>161</v>
      </c>
      <c r="EB4" s="110" t="s">
        <v>162</v>
      </c>
      <c r="EC4" s="111" t="s">
        <v>163</v>
      </c>
      <c r="ED4" s="112" t="s">
        <v>153</v>
      </c>
      <c r="EE4" s="110" t="s">
        <v>154</v>
      </c>
      <c r="EF4" s="110" t="s">
        <v>155</v>
      </c>
      <c r="EG4" s="110" t="s">
        <v>145</v>
      </c>
      <c r="EH4" s="110" t="s">
        <v>156</v>
      </c>
      <c r="EI4" s="110" t="s">
        <v>157</v>
      </c>
      <c r="EJ4" s="110" t="s">
        <v>158</v>
      </c>
      <c r="EK4" s="110" t="s">
        <v>159</v>
      </c>
      <c r="EL4" s="110" t="s">
        <v>160</v>
      </c>
      <c r="EM4" s="110" t="s">
        <v>161</v>
      </c>
      <c r="EN4" s="110" t="s">
        <v>162</v>
      </c>
      <c r="EO4" s="111" t="s">
        <v>163</v>
      </c>
      <c r="EP4" s="112" t="s">
        <v>153</v>
      </c>
      <c r="EQ4" s="110" t="s">
        <v>154</v>
      </c>
      <c r="ER4" s="110" t="s">
        <v>155</v>
      </c>
      <c r="ES4" s="110" t="s">
        <v>145</v>
      </c>
      <c r="ET4" s="110" t="s">
        <v>156</v>
      </c>
      <c r="EU4" s="110" t="s">
        <v>157</v>
      </c>
      <c r="EV4" s="110" t="s">
        <v>158</v>
      </c>
      <c r="EW4" s="110" t="s">
        <v>159</v>
      </c>
      <c r="EX4" s="110" t="s">
        <v>160</v>
      </c>
      <c r="EY4" s="110" t="s">
        <v>161</v>
      </c>
      <c r="EZ4" s="110" t="s">
        <v>162</v>
      </c>
      <c r="FA4" s="111" t="s">
        <v>163</v>
      </c>
      <c r="FB4" s="112" t="s">
        <v>153</v>
      </c>
      <c r="FC4" s="110" t="s">
        <v>154</v>
      </c>
      <c r="FD4" s="110" t="s">
        <v>155</v>
      </c>
      <c r="FE4" s="110" t="s">
        <v>145</v>
      </c>
      <c r="FF4" s="110" t="s">
        <v>156</v>
      </c>
      <c r="FG4" s="110" t="s">
        <v>157</v>
      </c>
      <c r="FH4" s="110" t="s">
        <v>158</v>
      </c>
      <c r="FI4" s="110" t="s">
        <v>159</v>
      </c>
      <c r="FJ4" s="110" t="s">
        <v>160</v>
      </c>
      <c r="FK4" s="110" t="s">
        <v>161</v>
      </c>
      <c r="FL4" s="110" t="s">
        <v>162</v>
      </c>
      <c r="FM4" s="111" t="s">
        <v>163</v>
      </c>
      <c r="FN4" s="112" t="s">
        <v>153</v>
      </c>
      <c r="FO4" s="110" t="s">
        <v>154</v>
      </c>
      <c r="FP4" s="110" t="s">
        <v>155</v>
      </c>
      <c r="FQ4" s="110" t="s">
        <v>145</v>
      </c>
      <c r="FR4" s="110" t="s">
        <v>156</v>
      </c>
      <c r="FS4" s="110" t="s">
        <v>157</v>
      </c>
      <c r="FT4" s="110" t="s">
        <v>158</v>
      </c>
      <c r="FU4" s="110" t="s">
        <v>159</v>
      </c>
      <c r="FV4" s="110" t="s">
        <v>160</v>
      </c>
      <c r="FW4" s="110" t="s">
        <v>161</v>
      </c>
      <c r="FX4" s="110" t="s">
        <v>162</v>
      </c>
      <c r="FY4" s="111" t="s">
        <v>163</v>
      </c>
      <c r="FZ4" s="112" t="s">
        <v>153</v>
      </c>
      <c r="GA4" s="110" t="s">
        <v>154</v>
      </c>
      <c r="GB4" s="110" t="s">
        <v>155</v>
      </c>
      <c r="GC4" s="110" t="s">
        <v>145</v>
      </c>
      <c r="GD4" s="110" t="s">
        <v>156</v>
      </c>
      <c r="GE4" s="110" t="s">
        <v>157</v>
      </c>
      <c r="GF4" s="110" t="s">
        <v>158</v>
      </c>
      <c r="GG4" s="110" t="s">
        <v>159</v>
      </c>
      <c r="GH4" s="110" t="s">
        <v>160</v>
      </c>
      <c r="GI4" s="110" t="s">
        <v>161</v>
      </c>
      <c r="GJ4" s="110" t="s">
        <v>162</v>
      </c>
      <c r="GK4" s="111" t="s">
        <v>163</v>
      </c>
      <c r="GL4" s="112" t="s">
        <v>153</v>
      </c>
      <c r="GM4" s="112" t="s">
        <v>154</v>
      </c>
      <c r="GN4" s="112" t="s">
        <v>155</v>
      </c>
      <c r="GO4" s="110" t="s">
        <v>145</v>
      </c>
      <c r="GP4" s="110" t="s">
        <v>156</v>
      </c>
      <c r="GQ4" s="110" t="s">
        <v>157</v>
      </c>
      <c r="GR4" s="110" t="s">
        <v>158</v>
      </c>
      <c r="GS4" s="110" t="s">
        <v>159</v>
      </c>
      <c r="GT4" s="110" t="s">
        <v>160</v>
      </c>
      <c r="GU4" s="110" t="s">
        <v>161</v>
      </c>
      <c r="GV4" s="110" t="s">
        <v>162</v>
      </c>
      <c r="GW4" s="110" t="s">
        <v>163</v>
      </c>
      <c r="GX4" s="110" t="s">
        <v>153</v>
      </c>
      <c r="GY4" s="130" t="s">
        <v>154</v>
      </c>
      <c r="GZ4" s="129" t="s">
        <v>155</v>
      </c>
      <c r="HA4" s="21"/>
      <c r="HB4" s="22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</row>
    <row r="5" spans="1:256" s="5" customFormat="1" ht="12" customHeight="1">
      <c r="A5" s="58" t="s">
        <v>5</v>
      </c>
      <c r="B5" s="113">
        <v>-1382.011</v>
      </c>
      <c r="C5" s="113">
        <v>-2029.3810000000001</v>
      </c>
      <c r="D5" s="113">
        <v>-2219.6379999999995</v>
      </c>
      <c r="E5" s="113">
        <v>-2847.558</v>
      </c>
      <c r="F5" s="113">
        <v>-1422.232</v>
      </c>
      <c r="G5" s="113">
        <v>-2293.4189999999994</v>
      </c>
      <c r="H5" s="113">
        <v>-1122.1500000000001</v>
      </c>
      <c r="I5" s="113">
        <v>-678.69299999999953</v>
      </c>
      <c r="J5" s="113">
        <v>-542.79599999999959</v>
      </c>
      <c r="K5" s="113">
        <v>-1916.85</v>
      </c>
      <c r="L5" s="113">
        <v>-786.33300000000008</v>
      </c>
      <c r="M5" s="114">
        <v>-1142.653</v>
      </c>
      <c r="N5" s="115">
        <v>-1248.2621975979616</v>
      </c>
      <c r="O5" s="113">
        <v>-657.12421780292289</v>
      </c>
      <c r="P5" s="113">
        <v>-1533.1222630897253</v>
      </c>
      <c r="Q5" s="113">
        <v>-1714.7338317251601</v>
      </c>
      <c r="R5" s="113">
        <v>-909.61326246457247</v>
      </c>
      <c r="S5" s="113">
        <v>-1590.137831639802</v>
      </c>
      <c r="T5" s="113">
        <v>-2380.7232194088133</v>
      </c>
      <c r="U5" s="113">
        <v>-1248.1780379131869</v>
      </c>
      <c r="V5" s="113">
        <v>-2152.8883564019779</v>
      </c>
      <c r="W5" s="113">
        <v>-3759.9492714096964</v>
      </c>
      <c r="X5" s="113">
        <v>-2010.7242284270433</v>
      </c>
      <c r="Y5" s="114">
        <v>-4296.6262580776402</v>
      </c>
      <c r="Z5" s="115">
        <v>-421.51686629528831</v>
      </c>
      <c r="AA5" s="113">
        <v>-2028.4520556334935</v>
      </c>
      <c r="AB5" s="113">
        <v>-2205.4775015636505</v>
      </c>
      <c r="AC5" s="113">
        <v>-3755.8116923802772</v>
      </c>
      <c r="AD5" s="113">
        <v>-1583.1644023178858</v>
      </c>
      <c r="AE5" s="113">
        <v>-2432.1552019269207</v>
      </c>
      <c r="AF5" s="113">
        <v>-3072.5065112986736</v>
      </c>
      <c r="AG5" s="113">
        <v>-1726.0989802174363</v>
      </c>
      <c r="AH5" s="113">
        <v>-2403.5682161507139</v>
      </c>
      <c r="AI5" s="113">
        <v>-3805.1429209896996</v>
      </c>
      <c r="AJ5" s="113">
        <v>-3221.3945049798954</v>
      </c>
      <c r="AK5" s="114">
        <v>-3796.9667273070791</v>
      </c>
      <c r="AL5" s="115">
        <v>-2174.7286749849354</v>
      </c>
      <c r="AM5" s="113">
        <v>-1508.8090216131841</v>
      </c>
      <c r="AN5" s="113">
        <v>-2424.7962413250343</v>
      </c>
      <c r="AO5" s="113">
        <v>-2837.087662705278</v>
      </c>
      <c r="AP5" s="113">
        <v>-2042.7547732437424</v>
      </c>
      <c r="AQ5" s="113">
        <v>-2465.3404355324014</v>
      </c>
      <c r="AR5" s="113">
        <v>-2039.6724446295896</v>
      </c>
      <c r="AS5" s="113">
        <v>-1778.3403144698809</v>
      </c>
      <c r="AT5" s="113">
        <v>-4837.2115544997705</v>
      </c>
      <c r="AU5" s="113">
        <v>-4959.2865010143832</v>
      </c>
      <c r="AV5" s="113">
        <v>-2685.6890762886742</v>
      </c>
      <c r="AW5" s="114">
        <v>-3662.1821709479073</v>
      </c>
      <c r="AX5" s="115">
        <v>-2425.0080139864149</v>
      </c>
      <c r="AY5" s="113">
        <v>-1024.8943018857819</v>
      </c>
      <c r="AZ5" s="113">
        <v>-2037.0610230328098</v>
      </c>
      <c r="BA5" s="113">
        <v>-2620.193689879753</v>
      </c>
      <c r="BB5" s="113">
        <v>-1567.6075638852451</v>
      </c>
      <c r="BC5" s="113">
        <v>-2925.6087400361648</v>
      </c>
      <c r="BD5" s="113">
        <v>-1568.9038444644336</v>
      </c>
      <c r="BE5" s="113">
        <v>-2001.0132574721642</v>
      </c>
      <c r="BF5" s="113">
        <v>-1359.6264415868925</v>
      </c>
      <c r="BG5" s="113">
        <v>-2486.9730035777857</v>
      </c>
      <c r="BH5" s="113">
        <v>-2318.9957242501764</v>
      </c>
      <c r="BI5" s="114">
        <v>-2998.8933364075783</v>
      </c>
      <c r="BJ5" s="115">
        <v>-913.91032678439888</v>
      </c>
      <c r="BK5" s="113">
        <v>-1166.8311151868043</v>
      </c>
      <c r="BL5" s="113">
        <v>-1904.7813163440608</v>
      </c>
      <c r="BM5" s="113">
        <v>-2981.9909023013488</v>
      </c>
      <c r="BN5" s="113">
        <v>-1598.1988524954495</v>
      </c>
      <c r="BO5" s="113">
        <v>-2412.547992909027</v>
      </c>
      <c r="BP5" s="113">
        <v>-1302.5496924097474</v>
      </c>
      <c r="BQ5" s="113">
        <v>-1463.1929422071744</v>
      </c>
      <c r="BR5" s="113">
        <v>-1598.3121473561359</v>
      </c>
      <c r="BS5" s="113">
        <v>-3452.0841093613499</v>
      </c>
      <c r="BT5" s="113">
        <v>-2490.6355884940012</v>
      </c>
      <c r="BU5" s="114">
        <v>-2939.4946752579858</v>
      </c>
      <c r="BV5" s="115">
        <v>-2305.7253286132427</v>
      </c>
      <c r="BW5" s="113">
        <v>-1754.0604782394112</v>
      </c>
      <c r="BX5" s="113">
        <v>-2607.9482078552451</v>
      </c>
      <c r="BY5" s="113">
        <v>-2377.3999035394468</v>
      </c>
      <c r="BZ5" s="113">
        <v>-2185.5423539956178</v>
      </c>
      <c r="CA5" s="113">
        <v>-2110.2249137034487</v>
      </c>
      <c r="CB5" s="113">
        <v>-2036.1528110162426</v>
      </c>
      <c r="CC5" s="113">
        <v>-1144.360817983264</v>
      </c>
      <c r="CD5" s="113">
        <v>-912.16846179897823</v>
      </c>
      <c r="CE5" s="113">
        <v>-2441.3868068735555</v>
      </c>
      <c r="CF5" s="113">
        <v>-1552.6344297940525</v>
      </c>
      <c r="CG5" s="114">
        <v>-1786.9244868945095</v>
      </c>
      <c r="CH5" s="115">
        <v>-1173.9511885198085</v>
      </c>
      <c r="CI5" s="113">
        <v>-1071.1636517744375</v>
      </c>
      <c r="CJ5" s="113">
        <v>-1002.3894077775871</v>
      </c>
      <c r="CK5" s="113">
        <v>-1953.3425206325599</v>
      </c>
      <c r="CL5" s="113">
        <v>-1900.1672956657503</v>
      </c>
      <c r="CM5" s="113">
        <v>-1292.296179688798</v>
      </c>
      <c r="CN5" s="113">
        <v>-543.55176155506922</v>
      </c>
      <c r="CO5" s="113">
        <v>309.08477531023971</v>
      </c>
      <c r="CP5" s="113">
        <v>1231.3689985935912</v>
      </c>
      <c r="CQ5" s="113">
        <v>-24.255971530285251</v>
      </c>
      <c r="CR5" s="113">
        <v>-132.25389904931518</v>
      </c>
      <c r="CS5" s="114">
        <v>-83.711248666622993</v>
      </c>
      <c r="CT5" s="115">
        <v>173.21652865952231</v>
      </c>
      <c r="CU5" s="113">
        <v>-193.73303616975454</v>
      </c>
      <c r="CV5" s="113">
        <v>183.08196060340754</v>
      </c>
      <c r="CW5" s="113">
        <v>-939.07715768292235</v>
      </c>
      <c r="CX5" s="113">
        <v>886.96318516229348</v>
      </c>
      <c r="CY5" s="113">
        <v>487.0997118089125</v>
      </c>
      <c r="CZ5" s="113">
        <v>754.61769944406478</v>
      </c>
      <c r="DA5" s="113">
        <v>1225.0258216758473</v>
      </c>
      <c r="DB5" s="113">
        <v>1335.5567098702334</v>
      </c>
      <c r="DC5" s="113">
        <v>63.786547445911566</v>
      </c>
      <c r="DD5" s="113">
        <v>-142.28737993450409</v>
      </c>
      <c r="DE5" s="114">
        <v>343.03490154870519</v>
      </c>
      <c r="DF5" s="115">
        <v>684.68797510319803</v>
      </c>
      <c r="DG5" s="113">
        <v>199.05157343154883</v>
      </c>
      <c r="DH5" s="113">
        <v>753.78916697718114</v>
      </c>
      <c r="DI5" s="113">
        <v>-756.92460683733816</v>
      </c>
      <c r="DJ5" s="113">
        <v>1480.175734600811</v>
      </c>
      <c r="DK5" s="113">
        <v>2017.9176819993713</v>
      </c>
      <c r="DL5" s="113">
        <v>1798.8959362249079</v>
      </c>
      <c r="DM5" s="113">
        <v>1747.1671151776086</v>
      </c>
      <c r="DN5" s="113">
        <v>1746.3576792900196</v>
      </c>
      <c r="DO5" s="113">
        <v>1031.3280627521283</v>
      </c>
      <c r="DP5" s="113">
        <v>-225.66966632030216</v>
      </c>
      <c r="DQ5" s="114">
        <v>1202.4613541488266</v>
      </c>
      <c r="DR5" s="115">
        <v>796.64168490347822</v>
      </c>
      <c r="DS5" s="113">
        <v>130.72960480284044</v>
      </c>
      <c r="DT5" s="113">
        <v>1729.4208810880364</v>
      </c>
      <c r="DU5" s="113">
        <v>715.33710848680016</v>
      </c>
      <c r="DV5" s="113">
        <v>592.95563854154148</v>
      </c>
      <c r="DW5" s="113">
        <v>1283.9025881386285</v>
      </c>
      <c r="DX5" s="113">
        <v>2539.6825193719433</v>
      </c>
      <c r="DY5" s="113">
        <v>771.34531072865457</v>
      </c>
      <c r="DZ5" s="113">
        <v>2359.1042952657349</v>
      </c>
      <c r="EA5" s="113">
        <v>844.9996820146539</v>
      </c>
      <c r="EB5" s="113">
        <v>1690.601179816508</v>
      </c>
      <c r="EC5" s="114">
        <v>529.93598504648196</v>
      </c>
      <c r="ED5" s="115">
        <v>-313.80640273930504</v>
      </c>
      <c r="EE5" s="113">
        <v>627.07213535579638</v>
      </c>
      <c r="EF5" s="113">
        <v>1311.2968363545044</v>
      </c>
      <c r="EG5" s="113">
        <v>132.97389926631337</v>
      </c>
      <c r="EH5" s="113">
        <v>383.36226345314111</v>
      </c>
      <c r="EI5" s="113">
        <v>632.23622393496737</v>
      </c>
      <c r="EJ5" s="113">
        <v>3068.3630951526393</v>
      </c>
      <c r="EK5" s="113">
        <v>2184.0103572915477</v>
      </c>
      <c r="EL5" s="113">
        <v>2249.3371843894624</v>
      </c>
      <c r="EM5" s="113">
        <v>1536.3434729984765</v>
      </c>
      <c r="EN5" s="113">
        <v>1393.123027208067</v>
      </c>
      <c r="EO5" s="114">
        <v>438.29036250448416</v>
      </c>
      <c r="EP5" s="115">
        <v>-369.58299214041023</v>
      </c>
      <c r="EQ5" s="113">
        <v>377.63962545565482</v>
      </c>
      <c r="ER5" s="113">
        <v>232.52690361919451</v>
      </c>
      <c r="ES5" s="113">
        <v>1798.6437128997491</v>
      </c>
      <c r="ET5" s="113">
        <v>-160.32389618761971</v>
      </c>
      <c r="EU5" s="113">
        <v>542.28068176057354</v>
      </c>
      <c r="EV5" s="113">
        <v>-745.89049538744632</v>
      </c>
      <c r="EW5" s="113">
        <v>1323.0035054437669</v>
      </c>
      <c r="EX5" s="113">
        <v>548.11077317265563</v>
      </c>
      <c r="EY5" s="113">
        <v>-147.93693042822997</v>
      </c>
      <c r="EZ5" s="113">
        <v>-1349.6430728035225</v>
      </c>
      <c r="FA5" s="114">
        <v>-498.10272359948596</v>
      </c>
      <c r="FB5" s="115">
        <v>-4028.4365741909205</v>
      </c>
      <c r="FC5" s="113">
        <v>-1888.9090900665244</v>
      </c>
      <c r="FD5" s="113">
        <v>-4342.9546153275387</v>
      </c>
      <c r="FE5" s="113">
        <v>-3043.8104638601717</v>
      </c>
      <c r="FF5" s="113">
        <v>-785.52403462921711</v>
      </c>
      <c r="FG5" s="113">
        <v>-2781.4026741541484</v>
      </c>
      <c r="FH5" s="113">
        <v>-2167.7517403861484</v>
      </c>
      <c r="FI5" s="113">
        <v>-1083.8021718169396</v>
      </c>
      <c r="FJ5" s="113">
        <v>-2761.2150285405205</v>
      </c>
      <c r="FK5" s="113">
        <v>-1238.516377374656</v>
      </c>
      <c r="FL5" s="113">
        <v>-951.14748149299885</v>
      </c>
      <c r="FM5" s="114">
        <v>-3118.5531112542508</v>
      </c>
      <c r="FN5" s="115">
        <v>-2765.525404018229</v>
      </c>
      <c r="FO5" s="113">
        <v>-612.94499998999868</v>
      </c>
      <c r="FP5" s="113">
        <v>-1559.1490282909081</v>
      </c>
      <c r="FQ5" s="113">
        <v>105.16545235058015</v>
      </c>
      <c r="FR5" s="113">
        <v>-1769.9798394315612</v>
      </c>
      <c r="FS5" s="113">
        <v>-574.5155500473594</v>
      </c>
      <c r="FT5" s="113">
        <v>-1623.2656832715884</v>
      </c>
      <c r="FU5" s="113">
        <v>-809.23647815233198</v>
      </c>
      <c r="FV5" s="113">
        <v>-2451.675614246391</v>
      </c>
      <c r="FW5" s="113">
        <v>-3017.575725404211</v>
      </c>
      <c r="FX5" s="113">
        <v>-3273.4952900399994</v>
      </c>
      <c r="FY5" s="114">
        <v>-5950.0632768123551</v>
      </c>
      <c r="FZ5" s="115">
        <v>-3841.0753908499992</v>
      </c>
      <c r="GA5" s="113">
        <v>-3092.1995249600009</v>
      </c>
      <c r="GB5" s="113">
        <v>-5017.52000503</v>
      </c>
      <c r="GC5" s="113">
        <v>-4617.1309895700006</v>
      </c>
      <c r="GD5" s="113">
        <v>-2006.4573480599984</v>
      </c>
      <c r="GE5" s="113">
        <v>-5277.2043622999981</v>
      </c>
      <c r="GF5" s="113">
        <v>-4588.5644758000008</v>
      </c>
      <c r="GG5" s="113">
        <v>-2986.6837459399981</v>
      </c>
      <c r="GH5" s="113">
        <v>-3958.9030828699988</v>
      </c>
      <c r="GI5" s="113">
        <v>-3710.0863679800041</v>
      </c>
      <c r="GJ5" s="113">
        <v>-4730.8768942399993</v>
      </c>
      <c r="GK5" s="114">
        <v>-3496.266659999998</v>
      </c>
      <c r="GL5" s="115">
        <v>-5584.3576614499998</v>
      </c>
      <c r="GM5" s="115">
        <v>-3482.0854096200023</v>
      </c>
      <c r="GN5" s="115">
        <v>-5743.9589092099959</v>
      </c>
      <c r="GO5" s="113">
        <v>-3567.5573758199998</v>
      </c>
      <c r="GP5" s="113">
        <v>-4186.9301905199973</v>
      </c>
      <c r="GQ5" s="113">
        <v>-3491.6206063300001</v>
      </c>
      <c r="GR5" s="113">
        <v>-3573.1929559300002</v>
      </c>
      <c r="GS5" s="113">
        <v>-4877.647848970003</v>
      </c>
      <c r="GT5" s="113">
        <v>-2207.2815121900003</v>
      </c>
      <c r="GU5" s="116">
        <v>-3177.2987524800005</v>
      </c>
      <c r="GV5" s="116">
        <v>-6680.1003162600018</v>
      </c>
      <c r="GW5" s="116">
        <v>-6040.0249499699967</v>
      </c>
      <c r="GX5" s="116">
        <v>-7085.8100312900033</v>
      </c>
      <c r="GY5" s="116">
        <v>-1765.7848376800011</v>
      </c>
      <c r="GZ5" s="116">
        <v>-3319.8085982299972</v>
      </c>
      <c r="HA5" s="23"/>
      <c r="HB5" s="24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</row>
    <row r="6" spans="1:256" s="5" customFormat="1" ht="12" customHeight="1">
      <c r="A6" s="25" t="s">
        <v>6</v>
      </c>
      <c r="B6" s="117">
        <v>-303.68199999999979</v>
      </c>
      <c r="C6" s="117">
        <v>-1060.779</v>
      </c>
      <c r="D6" s="117">
        <v>-922.71099999999979</v>
      </c>
      <c r="E6" s="117">
        <v>-469.57499999999999</v>
      </c>
      <c r="F6" s="117">
        <v>-692.36099999999988</v>
      </c>
      <c r="G6" s="117">
        <v>-776.67299999999977</v>
      </c>
      <c r="H6" s="117">
        <v>1.1680000000001201</v>
      </c>
      <c r="I6" s="117">
        <v>96.747000000000298</v>
      </c>
      <c r="J6" s="117">
        <v>479.44800000000032</v>
      </c>
      <c r="K6" s="117">
        <v>329.15</v>
      </c>
      <c r="L6" s="117">
        <v>-89.096000000000004</v>
      </c>
      <c r="M6" s="118">
        <v>-57.251000000000204</v>
      </c>
      <c r="N6" s="119">
        <v>33.151000000000295</v>
      </c>
      <c r="O6" s="117">
        <v>-30.08600000000024</v>
      </c>
      <c r="P6" s="117">
        <v>-468.30300000000034</v>
      </c>
      <c r="Q6" s="117">
        <v>197.54499999999999</v>
      </c>
      <c r="R6" s="117">
        <v>256.59499999999935</v>
      </c>
      <c r="S6" s="117">
        <v>-328.00200000000041</v>
      </c>
      <c r="T6" s="117">
        <v>-347.94</v>
      </c>
      <c r="U6" s="117">
        <v>-280.73700000000008</v>
      </c>
      <c r="V6" s="117">
        <v>-633.08800000000065</v>
      </c>
      <c r="W6" s="117">
        <v>-1308.7890000000007</v>
      </c>
      <c r="X6" s="117">
        <v>-844.10800000000017</v>
      </c>
      <c r="Y6" s="118">
        <v>-1845.279</v>
      </c>
      <c r="Z6" s="119">
        <v>1172.462</v>
      </c>
      <c r="AA6" s="117">
        <v>-1103.0630000000001</v>
      </c>
      <c r="AB6" s="117">
        <v>-901.37100000000009</v>
      </c>
      <c r="AC6" s="117">
        <v>-905.78600000000006</v>
      </c>
      <c r="AD6" s="117">
        <v>-62.561999999999898</v>
      </c>
      <c r="AE6" s="117">
        <v>-363.61099999999988</v>
      </c>
      <c r="AF6" s="117">
        <v>-544.07299999999941</v>
      </c>
      <c r="AG6" s="117">
        <v>-294.72599999999966</v>
      </c>
      <c r="AH6" s="117">
        <v>-847.09799999999996</v>
      </c>
      <c r="AI6" s="117">
        <v>-851.70400000000063</v>
      </c>
      <c r="AJ6" s="117">
        <v>-1286.5740000000001</v>
      </c>
      <c r="AK6" s="118">
        <v>-764.78099999999995</v>
      </c>
      <c r="AL6" s="119">
        <v>-723.76600000000053</v>
      </c>
      <c r="AM6" s="117">
        <v>-220.07499999999999</v>
      </c>
      <c r="AN6" s="117">
        <v>-893.95100000000002</v>
      </c>
      <c r="AO6" s="117">
        <v>-52.931000000000495</v>
      </c>
      <c r="AP6" s="117">
        <v>-121.81900000000041</v>
      </c>
      <c r="AQ6" s="117">
        <v>185.48300000000017</v>
      </c>
      <c r="AR6" s="117">
        <v>-422.47299999999996</v>
      </c>
      <c r="AS6" s="117">
        <v>-167.904</v>
      </c>
      <c r="AT6" s="117">
        <v>-1185.1090000000004</v>
      </c>
      <c r="AU6" s="117">
        <v>-1438.1280000000002</v>
      </c>
      <c r="AV6" s="117">
        <v>-1026.2560000000003</v>
      </c>
      <c r="AW6" s="118">
        <v>-507.57300000000032</v>
      </c>
      <c r="AX6" s="119">
        <v>-696.32899999999972</v>
      </c>
      <c r="AY6" s="117">
        <v>102.8760000000002</v>
      </c>
      <c r="AZ6" s="117">
        <v>-222.04799999999977</v>
      </c>
      <c r="BA6" s="117">
        <v>37.883000000000266</v>
      </c>
      <c r="BB6" s="117">
        <v>308.33399999999983</v>
      </c>
      <c r="BC6" s="117">
        <v>-146.535</v>
      </c>
      <c r="BD6" s="117">
        <v>90.409999999999854</v>
      </c>
      <c r="BE6" s="117">
        <v>-184.37899999999991</v>
      </c>
      <c r="BF6" s="117">
        <v>-56.152000000000044</v>
      </c>
      <c r="BG6" s="117">
        <v>-153.47600000000057</v>
      </c>
      <c r="BH6" s="117">
        <v>-528.31200000000035</v>
      </c>
      <c r="BI6" s="118">
        <v>248.86000000000058</v>
      </c>
      <c r="BJ6" s="119">
        <v>-115.69399999999996</v>
      </c>
      <c r="BK6" s="117">
        <v>76.082000000000335</v>
      </c>
      <c r="BL6" s="117">
        <v>20.984999999999673</v>
      </c>
      <c r="BM6" s="117">
        <v>186.28</v>
      </c>
      <c r="BN6" s="117">
        <v>362.1366709999993</v>
      </c>
      <c r="BO6" s="117">
        <v>255.97499999999945</v>
      </c>
      <c r="BP6" s="117">
        <v>116.04599999999937</v>
      </c>
      <c r="BQ6" s="117">
        <v>96.096000000000458</v>
      </c>
      <c r="BR6" s="117">
        <v>-321.71699999999964</v>
      </c>
      <c r="BS6" s="117">
        <v>-528.02300000000014</v>
      </c>
      <c r="BT6" s="117">
        <v>-632.31013399999938</v>
      </c>
      <c r="BU6" s="118">
        <v>-213.60400000000027</v>
      </c>
      <c r="BV6" s="119">
        <v>-476.32499999999999</v>
      </c>
      <c r="BW6" s="117">
        <v>77.748000000000047</v>
      </c>
      <c r="BX6" s="117">
        <v>-279.87700000000041</v>
      </c>
      <c r="BY6" s="117">
        <v>120.19300000000021</v>
      </c>
      <c r="BZ6" s="117">
        <v>210.8779999999997</v>
      </c>
      <c r="CA6" s="117">
        <v>280.42199999999957</v>
      </c>
      <c r="CB6" s="117">
        <v>107.7519999999995</v>
      </c>
      <c r="CC6" s="117">
        <v>628.07099999999991</v>
      </c>
      <c r="CD6" s="117">
        <v>595.74099999999999</v>
      </c>
      <c r="CE6" s="117">
        <v>245.93</v>
      </c>
      <c r="CF6" s="117">
        <v>286.86099999999988</v>
      </c>
      <c r="CG6" s="118">
        <v>853.07299999999987</v>
      </c>
      <c r="CH6" s="119">
        <v>168.85400000000027</v>
      </c>
      <c r="CI6" s="117">
        <v>261.51800000000003</v>
      </c>
      <c r="CJ6" s="117">
        <v>597.04999999999927</v>
      </c>
      <c r="CK6" s="117">
        <v>501.68599999999969</v>
      </c>
      <c r="CL6" s="117">
        <v>377.95499999999998</v>
      </c>
      <c r="CM6" s="117">
        <v>678.84900000000016</v>
      </c>
      <c r="CN6" s="117">
        <v>1199.8209999999999</v>
      </c>
      <c r="CO6" s="117">
        <v>1576.8980000000001</v>
      </c>
      <c r="CP6" s="117">
        <v>2489.5419999999999</v>
      </c>
      <c r="CQ6" s="117">
        <v>2190.96</v>
      </c>
      <c r="CR6" s="117">
        <v>1278.2840000000001</v>
      </c>
      <c r="CS6" s="118">
        <v>1799.88</v>
      </c>
      <c r="CT6" s="119">
        <v>1155.033876</v>
      </c>
      <c r="CU6" s="117">
        <v>1113.1562599999997</v>
      </c>
      <c r="CV6" s="117">
        <v>1536.4499510000005</v>
      </c>
      <c r="CW6" s="117">
        <v>1721.768</v>
      </c>
      <c r="CX6" s="117">
        <v>2517.7960000000003</v>
      </c>
      <c r="CY6" s="117">
        <v>2353.7269999999999</v>
      </c>
      <c r="CZ6" s="117">
        <v>2055.364</v>
      </c>
      <c r="DA6" s="117">
        <v>2672.7170000000001</v>
      </c>
      <c r="DB6" s="117">
        <v>2664.2240000000002</v>
      </c>
      <c r="DC6" s="117">
        <v>2535.5410000000002</v>
      </c>
      <c r="DD6" s="117">
        <v>1717.3009999999995</v>
      </c>
      <c r="DE6" s="118">
        <v>2750.846</v>
      </c>
      <c r="DF6" s="119">
        <v>1582.7101020000009</v>
      </c>
      <c r="DG6" s="117">
        <v>1960.2820359999996</v>
      </c>
      <c r="DH6" s="117">
        <v>2581.7621740000004</v>
      </c>
      <c r="DI6" s="117">
        <v>1954.4754160000002</v>
      </c>
      <c r="DJ6" s="117">
        <v>3109.5704089999999</v>
      </c>
      <c r="DK6" s="117">
        <v>3798.2231499999989</v>
      </c>
      <c r="DL6" s="117">
        <v>3463.4042410000002</v>
      </c>
      <c r="DM6" s="117">
        <v>3432.6877949999998</v>
      </c>
      <c r="DN6" s="117">
        <v>3169.5771940000004</v>
      </c>
      <c r="DO6" s="117">
        <v>3002.9780880000017</v>
      </c>
      <c r="DP6" s="117">
        <v>2076.4848670000001</v>
      </c>
      <c r="DQ6" s="118">
        <v>3508.385244000001</v>
      </c>
      <c r="DR6" s="119">
        <v>2181.4587030000002</v>
      </c>
      <c r="DS6" s="117">
        <v>2776.9082090000002</v>
      </c>
      <c r="DT6" s="117">
        <v>3341.6767259999997</v>
      </c>
      <c r="DU6" s="117">
        <v>3869.6836619999995</v>
      </c>
      <c r="DV6" s="117">
        <v>3446.1228110000002</v>
      </c>
      <c r="DW6" s="117">
        <v>4033.1969179999996</v>
      </c>
      <c r="DX6" s="117">
        <v>5004.4373589999996</v>
      </c>
      <c r="DY6" s="117">
        <v>3650.5610830000005</v>
      </c>
      <c r="DZ6" s="117">
        <v>4319.2818820000002</v>
      </c>
      <c r="EA6" s="117">
        <v>3675.4838359999994</v>
      </c>
      <c r="EB6" s="117">
        <v>4074.0913629999995</v>
      </c>
      <c r="EC6" s="118">
        <v>4329.9757030000001</v>
      </c>
      <c r="ED6" s="119">
        <v>2835.2667489999994</v>
      </c>
      <c r="EE6" s="117">
        <v>2802.9420129999999</v>
      </c>
      <c r="EF6" s="117">
        <v>3690.1744690000005</v>
      </c>
      <c r="EG6" s="117">
        <v>3089.306493</v>
      </c>
      <c r="EH6" s="117">
        <v>3017.3079609999995</v>
      </c>
      <c r="EI6" s="117">
        <v>4098.1370049999996</v>
      </c>
      <c r="EJ6" s="117">
        <v>5659.3703640000012</v>
      </c>
      <c r="EK6" s="117">
        <v>4554.5227300000006</v>
      </c>
      <c r="EL6" s="117">
        <v>4467.9278750000003</v>
      </c>
      <c r="EM6" s="117">
        <v>3951.1294230000003</v>
      </c>
      <c r="EN6" s="117">
        <v>3238.682241999999</v>
      </c>
      <c r="EO6" s="118">
        <v>5051.8614020000005</v>
      </c>
      <c r="EP6" s="119">
        <v>2523.3087230000001</v>
      </c>
      <c r="EQ6" s="117">
        <v>2900.6150859999998</v>
      </c>
      <c r="ER6" s="117">
        <v>3303.6417249999995</v>
      </c>
      <c r="ES6" s="117">
        <v>4180.7071629999991</v>
      </c>
      <c r="ET6" s="117">
        <v>3853.461682000001</v>
      </c>
      <c r="EU6" s="117">
        <v>3822.4656980000018</v>
      </c>
      <c r="EV6" s="117">
        <v>3344.3486329999996</v>
      </c>
      <c r="EW6" s="117">
        <v>3540.7717069999999</v>
      </c>
      <c r="EX6" s="117">
        <v>3474.7008289999976</v>
      </c>
      <c r="EY6" s="117">
        <v>3428.6822069999998</v>
      </c>
      <c r="EZ6" s="117">
        <v>2020.5933199999999</v>
      </c>
      <c r="FA6" s="118">
        <v>3638.3298070000001</v>
      </c>
      <c r="FB6" s="119">
        <v>923.30967899999996</v>
      </c>
      <c r="FC6" s="117">
        <v>849.44666200000029</v>
      </c>
      <c r="FD6" s="117">
        <v>988.04062499999964</v>
      </c>
      <c r="FE6" s="117">
        <v>1737.5784499999991</v>
      </c>
      <c r="FF6" s="117">
        <v>4075.0869079999993</v>
      </c>
      <c r="FG6" s="117">
        <v>2728.6237159999982</v>
      </c>
      <c r="FH6" s="117">
        <v>3329.561271999999</v>
      </c>
      <c r="FI6" s="117">
        <v>2293.7767490000006</v>
      </c>
      <c r="FJ6" s="117">
        <v>2732.2876079999987</v>
      </c>
      <c r="FK6" s="117">
        <v>1262.4222670000017</v>
      </c>
      <c r="FL6" s="117">
        <v>1615.1547599999994</v>
      </c>
      <c r="FM6" s="118">
        <v>2300.4637110000003</v>
      </c>
      <c r="FN6" s="119">
        <v>-529.51750000000004</v>
      </c>
      <c r="FO6" s="117">
        <v>1761.0818000000008</v>
      </c>
      <c r="FP6" s="117">
        <v>1756.6056000000008</v>
      </c>
      <c r="FQ6" s="117">
        <v>3692.4710999999988</v>
      </c>
      <c r="FR6" s="117">
        <v>2623.5992999999999</v>
      </c>
      <c r="FS6" s="117">
        <v>4604.3280999999988</v>
      </c>
      <c r="FT6" s="117">
        <v>2911.1728000000003</v>
      </c>
      <c r="FU6" s="117">
        <v>3053.7286999999997</v>
      </c>
      <c r="FV6" s="117">
        <v>1309.3542000000016</v>
      </c>
      <c r="FW6" s="117">
        <v>1320.2795999999998</v>
      </c>
      <c r="FX6" s="117">
        <v>612.76950000000033</v>
      </c>
      <c r="FY6" s="118">
        <v>2173.9325000000008</v>
      </c>
      <c r="FZ6" s="119">
        <v>-180.66642599999977</v>
      </c>
      <c r="GA6" s="117">
        <v>389.15112099999897</v>
      </c>
      <c r="GB6" s="117">
        <v>672.18382399999973</v>
      </c>
      <c r="GC6" s="117">
        <v>1282.2550269999992</v>
      </c>
      <c r="GD6" s="117">
        <v>3450.2639200000012</v>
      </c>
      <c r="GE6" s="117">
        <v>2266.6188720000009</v>
      </c>
      <c r="GF6" s="117">
        <v>1343.629891999999</v>
      </c>
      <c r="GG6" s="117">
        <v>2390.3873080000012</v>
      </c>
      <c r="GH6" s="117">
        <v>1071.1660430000011</v>
      </c>
      <c r="GI6" s="117">
        <v>1826.4323969999969</v>
      </c>
      <c r="GJ6" s="117">
        <v>291.37268899999981</v>
      </c>
      <c r="GK6" s="118">
        <v>5344.0632300000016</v>
      </c>
      <c r="GL6" s="119">
        <v>398.23587500000031</v>
      </c>
      <c r="GM6" s="119">
        <v>1194.3246419999978</v>
      </c>
      <c r="GN6" s="119">
        <v>1551.5865290000038</v>
      </c>
      <c r="GO6" s="117">
        <v>1861.177842000001</v>
      </c>
      <c r="GP6" s="117">
        <v>3524.3966570000011</v>
      </c>
      <c r="GQ6" s="117">
        <v>4429.8597269999991</v>
      </c>
      <c r="GR6" s="117">
        <v>3138.2523199999996</v>
      </c>
      <c r="GS6" s="117">
        <v>3878.1822839999986</v>
      </c>
      <c r="GT6" s="117">
        <v>3072.5423269999992</v>
      </c>
      <c r="GU6" s="60">
        <v>2354.4697830000005</v>
      </c>
      <c r="GV6" s="60">
        <v>578.26087099999859</v>
      </c>
      <c r="GW6" s="60">
        <v>3814.8770040000018</v>
      </c>
      <c r="GX6" s="60">
        <v>-1292.1365240000032</v>
      </c>
      <c r="GY6" s="60">
        <v>1714.8500919999988</v>
      </c>
      <c r="GZ6" s="60">
        <v>2018.7838460000021</v>
      </c>
      <c r="HA6" s="26"/>
      <c r="HB6" s="2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</row>
    <row r="7" spans="1:256" s="5" customFormat="1" ht="12" customHeight="1">
      <c r="A7" s="28" t="s">
        <v>7</v>
      </c>
      <c r="B7" s="117">
        <v>2980.19</v>
      </c>
      <c r="C7" s="117">
        <v>2951.7049999999999</v>
      </c>
      <c r="D7" s="117">
        <v>3798.681</v>
      </c>
      <c r="E7" s="117">
        <v>3393.9250000000002</v>
      </c>
      <c r="F7" s="117">
        <v>4204.7790000000005</v>
      </c>
      <c r="G7" s="117">
        <v>4119.9040000000005</v>
      </c>
      <c r="H7" s="117">
        <v>4004.0419999999999</v>
      </c>
      <c r="I7" s="117">
        <v>4558.0940000000001</v>
      </c>
      <c r="J7" s="117">
        <v>4166.8860000000004</v>
      </c>
      <c r="K7" s="117">
        <v>4405.1899999999996</v>
      </c>
      <c r="L7" s="117">
        <v>4047.8449999999998</v>
      </c>
      <c r="M7" s="118">
        <v>3875.0419999999999</v>
      </c>
      <c r="N7" s="119">
        <v>3472.9380000000001</v>
      </c>
      <c r="O7" s="117">
        <v>3404.7049999999999</v>
      </c>
      <c r="P7" s="117">
        <v>3408.1439999999998</v>
      </c>
      <c r="Q7" s="117">
        <v>4271.3220000000001</v>
      </c>
      <c r="R7" s="117">
        <v>4505.7479999999996</v>
      </c>
      <c r="S7" s="117">
        <v>3839.9459999999999</v>
      </c>
      <c r="T7" s="117">
        <v>4458.9430000000002</v>
      </c>
      <c r="U7" s="117">
        <v>4380.857</v>
      </c>
      <c r="V7" s="117">
        <v>4115.2389999999996</v>
      </c>
      <c r="W7" s="117">
        <v>4187.9269999999997</v>
      </c>
      <c r="X7" s="117">
        <v>3911.5590000000002</v>
      </c>
      <c r="Y7" s="118">
        <v>3789.3989999999999</v>
      </c>
      <c r="Z7" s="119">
        <v>3684.5859999999998</v>
      </c>
      <c r="AA7" s="117">
        <v>3146.2449999999999</v>
      </c>
      <c r="AB7" s="117">
        <v>3826.1329999999998</v>
      </c>
      <c r="AC7" s="117">
        <v>4628.8209999999999</v>
      </c>
      <c r="AD7" s="117">
        <v>4658.9589999999998</v>
      </c>
      <c r="AE7" s="117">
        <v>4844.4610000000002</v>
      </c>
      <c r="AF7" s="117">
        <v>5238.7960000000003</v>
      </c>
      <c r="AG7" s="117">
        <v>5074.799</v>
      </c>
      <c r="AH7" s="117">
        <v>4588.3109999999997</v>
      </c>
      <c r="AI7" s="117">
        <v>4793.0119999999997</v>
      </c>
      <c r="AJ7" s="117">
        <v>3975.93</v>
      </c>
      <c r="AK7" s="118">
        <v>4534.2870000000003</v>
      </c>
      <c r="AL7" s="119">
        <v>3916.8609999999999</v>
      </c>
      <c r="AM7" s="117">
        <v>3715.9259999999999</v>
      </c>
      <c r="AN7" s="117">
        <v>4273.9849999999997</v>
      </c>
      <c r="AO7" s="117">
        <v>4576.58</v>
      </c>
      <c r="AP7" s="117">
        <v>4611.933</v>
      </c>
      <c r="AQ7" s="117">
        <v>4886.3649999999998</v>
      </c>
      <c r="AR7" s="117">
        <v>4970.1099999999997</v>
      </c>
      <c r="AS7" s="117">
        <v>3985.6219999999998</v>
      </c>
      <c r="AT7" s="117">
        <v>4538.0940000000001</v>
      </c>
      <c r="AU7" s="117">
        <v>4016.8939999999998</v>
      </c>
      <c r="AV7" s="117">
        <v>3703.5050000000001</v>
      </c>
      <c r="AW7" s="118">
        <v>3943.9870000000001</v>
      </c>
      <c r="AX7" s="119">
        <v>2949.1550000000002</v>
      </c>
      <c r="AY7" s="117">
        <v>3266.8670000000002</v>
      </c>
      <c r="AZ7" s="117">
        <v>3829.413</v>
      </c>
      <c r="BA7" s="117">
        <v>3706.7510000000002</v>
      </c>
      <c r="BB7" s="117">
        <v>4386.4669999999996</v>
      </c>
      <c r="BC7" s="117">
        <v>4312.6130000000003</v>
      </c>
      <c r="BD7" s="117">
        <v>4117.0969999999998</v>
      </c>
      <c r="BE7" s="117">
        <v>4277.0889999999999</v>
      </c>
      <c r="BF7" s="117">
        <v>4187.0879999999997</v>
      </c>
      <c r="BG7" s="117">
        <v>4304.1329999999998</v>
      </c>
      <c r="BH7" s="117">
        <v>4001.797</v>
      </c>
      <c r="BI7" s="118">
        <v>4672.9750000000004</v>
      </c>
      <c r="BJ7" s="119">
        <v>3452.942</v>
      </c>
      <c r="BK7" s="117">
        <v>4123.4970000000003</v>
      </c>
      <c r="BL7" s="117">
        <v>4471.6689999999999</v>
      </c>
      <c r="BM7" s="117">
        <v>4181.4470000000001</v>
      </c>
      <c r="BN7" s="117">
        <v>5062.7546709999997</v>
      </c>
      <c r="BO7" s="117">
        <v>4860.6639999999998</v>
      </c>
      <c r="BP7" s="117">
        <v>5002.8819999999996</v>
      </c>
      <c r="BQ7" s="117">
        <v>5518.9840000000004</v>
      </c>
      <c r="BR7" s="117">
        <v>4724.1790000000001</v>
      </c>
      <c r="BS7" s="117">
        <v>4637.5349999999999</v>
      </c>
      <c r="BT7" s="117">
        <v>4390.4888660000006</v>
      </c>
      <c r="BU7" s="118">
        <v>4658.5519999999997</v>
      </c>
      <c r="BV7" s="119">
        <v>4537.9049999999997</v>
      </c>
      <c r="BW7" s="117">
        <v>4083.0230000000001</v>
      </c>
      <c r="BX7" s="117">
        <v>5167.5</v>
      </c>
      <c r="BY7" s="117">
        <v>4729.6980000000003</v>
      </c>
      <c r="BZ7" s="117">
        <v>5367.0540000000001</v>
      </c>
      <c r="CA7" s="117">
        <v>5041.9799999999996</v>
      </c>
      <c r="CB7" s="117">
        <v>4964.4849999999997</v>
      </c>
      <c r="CC7" s="117">
        <v>5727.4359999999997</v>
      </c>
      <c r="CD7" s="117">
        <v>4754.9650000000001</v>
      </c>
      <c r="CE7" s="117">
        <v>5002.5290000000005</v>
      </c>
      <c r="CF7" s="117">
        <v>4500.26</v>
      </c>
      <c r="CG7" s="118">
        <v>4345.808</v>
      </c>
      <c r="CH7" s="119">
        <v>3971.8290000000002</v>
      </c>
      <c r="CI7" s="117">
        <v>3658.3490000000002</v>
      </c>
      <c r="CJ7" s="117">
        <v>4260.4119999999994</v>
      </c>
      <c r="CK7" s="117">
        <v>4641.3999999999996</v>
      </c>
      <c r="CL7" s="117">
        <v>4441.38</v>
      </c>
      <c r="CM7" s="117">
        <v>4078.5590000000002</v>
      </c>
      <c r="CN7" s="117">
        <v>6223.3339999999998</v>
      </c>
      <c r="CO7" s="117">
        <v>5751.02</v>
      </c>
      <c r="CP7" s="117">
        <v>6491.8069999999998</v>
      </c>
      <c r="CQ7" s="117">
        <v>6474.4080000000004</v>
      </c>
      <c r="CR7" s="117">
        <v>5126.951</v>
      </c>
      <c r="CS7" s="118">
        <v>5242.3360000000002</v>
      </c>
      <c r="CT7" s="119">
        <v>4805.2108760000001</v>
      </c>
      <c r="CU7" s="117">
        <v>5001.1742599999998</v>
      </c>
      <c r="CV7" s="117">
        <v>5238.6989510000003</v>
      </c>
      <c r="CW7" s="117">
        <v>5710.491</v>
      </c>
      <c r="CX7" s="117">
        <v>6372.1840000000002</v>
      </c>
      <c r="CY7" s="117">
        <v>5874.57</v>
      </c>
      <c r="CZ7" s="117">
        <v>6104.4560000000001</v>
      </c>
      <c r="DA7" s="117">
        <v>6403.4120000000003</v>
      </c>
      <c r="DB7" s="117">
        <v>7280.1480000000001</v>
      </c>
      <c r="DC7" s="117">
        <v>7565.6440000000002</v>
      </c>
      <c r="DD7" s="117">
        <v>5980.0029999999997</v>
      </c>
      <c r="DE7" s="118">
        <v>6748.1480000000001</v>
      </c>
      <c r="DF7" s="119">
        <v>5799.6447470000003</v>
      </c>
      <c r="DG7" s="117">
        <v>5721.6364759999997</v>
      </c>
      <c r="DH7" s="117">
        <v>7926.9947970000003</v>
      </c>
      <c r="DI7" s="117">
        <v>6589.4987230000006</v>
      </c>
      <c r="DJ7" s="117">
        <v>7941.1782980000007</v>
      </c>
      <c r="DK7" s="117">
        <v>9327.5148269999991</v>
      </c>
      <c r="DL7" s="117">
        <v>8992.4260770000001</v>
      </c>
      <c r="DM7" s="117">
        <v>9056.463812</v>
      </c>
      <c r="DN7" s="117">
        <v>8922.6904869999998</v>
      </c>
      <c r="DO7" s="117">
        <v>8843.4088920000013</v>
      </c>
      <c r="DP7" s="117">
        <v>8159.2833049999999</v>
      </c>
      <c r="DQ7" s="118">
        <v>9194.4979010000006</v>
      </c>
      <c r="DR7" s="119">
        <v>7444.156086</v>
      </c>
      <c r="DS7" s="117">
        <v>7756.2874860000002</v>
      </c>
      <c r="DT7" s="117">
        <v>9250.7207589999998</v>
      </c>
      <c r="DU7" s="117">
        <v>9201.5493819999992</v>
      </c>
      <c r="DV7" s="117">
        <v>9818.450304</v>
      </c>
      <c r="DW7" s="117">
        <v>10206.063634</v>
      </c>
      <c r="DX7" s="117">
        <v>11061.348026</v>
      </c>
      <c r="DY7" s="117">
        <v>11346.32048</v>
      </c>
      <c r="DZ7" s="117">
        <v>10634.46369</v>
      </c>
      <c r="EA7" s="117">
        <v>9903.2782439999992</v>
      </c>
      <c r="EB7" s="117">
        <v>10789.757493999999</v>
      </c>
      <c r="EC7" s="118">
        <v>10895.991528</v>
      </c>
      <c r="ED7" s="119">
        <v>9286.8501909999995</v>
      </c>
      <c r="EE7" s="117">
        <v>8774.4607070000002</v>
      </c>
      <c r="EF7" s="117">
        <v>11396.765577</v>
      </c>
      <c r="EG7" s="117">
        <v>9830.6936480000004</v>
      </c>
      <c r="EH7" s="117">
        <v>10304.884610999999</v>
      </c>
      <c r="EI7" s="117">
        <v>11463.247538</v>
      </c>
      <c r="EJ7" s="117">
        <v>13651.047549000001</v>
      </c>
      <c r="EK7" s="117">
        <v>13671.699785000001</v>
      </c>
      <c r="EL7" s="117">
        <v>12576.856844</v>
      </c>
      <c r="EM7" s="117">
        <v>12689.255149000001</v>
      </c>
      <c r="EN7" s="117">
        <v>11896.874787999999</v>
      </c>
      <c r="EO7" s="118">
        <v>12264.833144</v>
      </c>
      <c r="EP7" s="119">
        <v>10983.867609000001</v>
      </c>
      <c r="EQ7" s="117">
        <v>10129.505211</v>
      </c>
      <c r="ER7" s="117">
        <v>12888.955943999999</v>
      </c>
      <c r="ES7" s="117">
        <v>12446.172313999999</v>
      </c>
      <c r="ET7" s="117">
        <v>13647.281258000001</v>
      </c>
      <c r="EU7" s="117">
        <v>13118.083296000001</v>
      </c>
      <c r="EV7" s="117">
        <v>14119.547669</v>
      </c>
      <c r="EW7" s="117">
        <v>15100.028780000001</v>
      </c>
      <c r="EX7" s="117">
        <v>14165.675117999999</v>
      </c>
      <c r="EY7" s="117">
        <v>15767.821851999999</v>
      </c>
      <c r="EZ7" s="117">
        <v>14051.330343</v>
      </c>
      <c r="FA7" s="118">
        <v>14230.803436</v>
      </c>
      <c r="FB7" s="119">
        <v>13276.884351000001</v>
      </c>
      <c r="FC7" s="117">
        <v>12799.91984</v>
      </c>
      <c r="FD7" s="117">
        <v>12612.774541999999</v>
      </c>
      <c r="FE7" s="117">
        <v>14058.430155</v>
      </c>
      <c r="FF7" s="117">
        <v>19303.363464999999</v>
      </c>
      <c r="FG7" s="117">
        <v>18593.307477999999</v>
      </c>
      <c r="FH7" s="117">
        <v>20451.410348000001</v>
      </c>
      <c r="FI7" s="117">
        <v>19746.866636999999</v>
      </c>
      <c r="FJ7" s="117">
        <v>20017.207511999997</v>
      </c>
      <c r="FK7" s="117">
        <v>18512.30759</v>
      </c>
      <c r="FL7" s="117">
        <v>14752.572585999998</v>
      </c>
      <c r="FM7" s="118">
        <v>13817.398405</v>
      </c>
      <c r="FN7" s="119">
        <v>9781.92</v>
      </c>
      <c r="FO7" s="117">
        <v>9586.4055000000008</v>
      </c>
      <c r="FP7" s="117">
        <v>11809.225400000001</v>
      </c>
      <c r="FQ7" s="117">
        <v>12321.617199999999</v>
      </c>
      <c r="FR7" s="117">
        <v>11984.585300000001</v>
      </c>
      <c r="FS7" s="117">
        <v>14467.784599999999</v>
      </c>
      <c r="FT7" s="117">
        <v>14141.93</v>
      </c>
      <c r="FU7" s="117">
        <v>13840.8503</v>
      </c>
      <c r="FV7" s="117">
        <v>13863.2219</v>
      </c>
      <c r="FW7" s="117">
        <v>14081.686</v>
      </c>
      <c r="FX7" s="117">
        <v>12652.892300000001</v>
      </c>
      <c r="FY7" s="118">
        <v>14462.623800000001</v>
      </c>
      <c r="FZ7" s="119">
        <v>11305.066944</v>
      </c>
      <c r="GA7" s="117">
        <v>12197.237397999999</v>
      </c>
      <c r="GB7" s="117">
        <v>15727.499153999999</v>
      </c>
      <c r="GC7" s="117">
        <v>15161.211373</v>
      </c>
      <c r="GD7" s="117">
        <v>17702.500109000001</v>
      </c>
      <c r="GE7" s="117">
        <v>17093.911550000001</v>
      </c>
      <c r="GF7" s="117">
        <v>17672.924686999999</v>
      </c>
      <c r="GG7" s="117">
        <v>19236.252688</v>
      </c>
      <c r="GH7" s="117">
        <v>18832.790420000001</v>
      </c>
      <c r="GI7" s="117">
        <v>18380.418197999999</v>
      </c>
      <c r="GJ7" s="117">
        <v>17687.332377999999</v>
      </c>
      <c r="GK7" s="118">
        <v>20918.140436000002</v>
      </c>
      <c r="GL7" s="119">
        <v>15214.352951999999</v>
      </c>
      <c r="GM7" s="119">
        <v>16732.470278999997</v>
      </c>
      <c r="GN7" s="119">
        <v>19285.976953000001</v>
      </c>
      <c r="GO7" s="117">
        <v>20172.976975000001</v>
      </c>
      <c r="GP7" s="117">
        <v>23208.656952000001</v>
      </c>
      <c r="GQ7" s="117">
        <v>23689.078794000001</v>
      </c>
      <c r="GR7" s="117">
        <v>22251.876845999999</v>
      </c>
      <c r="GS7" s="117">
        <v>26158.507329</v>
      </c>
      <c r="GT7" s="117">
        <v>23285.05803</v>
      </c>
      <c r="GU7" s="60">
        <v>22139.952918999999</v>
      </c>
      <c r="GV7" s="60">
        <v>21773.462791999998</v>
      </c>
      <c r="GW7" s="60">
        <v>22127.203947000002</v>
      </c>
      <c r="GX7" s="60">
        <v>16141.225426999999</v>
      </c>
      <c r="GY7" s="60">
        <v>18027.792014999999</v>
      </c>
      <c r="GZ7" s="60">
        <v>20910.732221000002</v>
      </c>
      <c r="HA7" s="26"/>
      <c r="HB7" s="2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</row>
    <row r="8" spans="1:256" s="5" customFormat="1" ht="12" customHeight="1">
      <c r="A8" s="28" t="s">
        <v>8</v>
      </c>
      <c r="B8" s="117">
        <v>-3283.8719999999998</v>
      </c>
      <c r="C8" s="117">
        <v>-4012.4839999999999</v>
      </c>
      <c r="D8" s="117">
        <v>-4721.3919999999998</v>
      </c>
      <c r="E8" s="117">
        <v>-3863.5</v>
      </c>
      <c r="F8" s="117">
        <v>-4897.1400000000003</v>
      </c>
      <c r="G8" s="117">
        <v>-4896.5770000000002</v>
      </c>
      <c r="H8" s="117">
        <v>-4002.8739999999998</v>
      </c>
      <c r="I8" s="117">
        <v>-4461.3469999999998</v>
      </c>
      <c r="J8" s="117">
        <v>-3687.4380000000001</v>
      </c>
      <c r="K8" s="117">
        <v>-4076.04</v>
      </c>
      <c r="L8" s="117">
        <v>-4136.9409999999998</v>
      </c>
      <c r="M8" s="118">
        <v>-3932.2930000000001</v>
      </c>
      <c r="N8" s="119">
        <v>-3439.7869999999998</v>
      </c>
      <c r="O8" s="117">
        <v>-3434.7910000000002</v>
      </c>
      <c r="P8" s="117">
        <v>-3876.4470000000001</v>
      </c>
      <c r="Q8" s="117">
        <v>-4073.777</v>
      </c>
      <c r="R8" s="117">
        <v>-4249.1530000000002</v>
      </c>
      <c r="S8" s="117">
        <v>-4167.9480000000003</v>
      </c>
      <c r="T8" s="117">
        <v>-4806.8829999999998</v>
      </c>
      <c r="U8" s="117">
        <v>-4661.5940000000001</v>
      </c>
      <c r="V8" s="117">
        <v>-4748.3270000000002</v>
      </c>
      <c r="W8" s="117">
        <v>-5496.7160000000003</v>
      </c>
      <c r="X8" s="117">
        <v>-4755.6670000000004</v>
      </c>
      <c r="Y8" s="118">
        <v>-5634.6779999999999</v>
      </c>
      <c r="Z8" s="119">
        <v>-2512.1239999999998</v>
      </c>
      <c r="AA8" s="117">
        <v>-4249.308</v>
      </c>
      <c r="AB8" s="117">
        <v>-4727.5039999999999</v>
      </c>
      <c r="AC8" s="117">
        <v>-5534.607</v>
      </c>
      <c r="AD8" s="117">
        <v>-4721.5209999999997</v>
      </c>
      <c r="AE8" s="117">
        <v>-5208.0720000000001</v>
      </c>
      <c r="AF8" s="117">
        <v>-5782.8689999999997</v>
      </c>
      <c r="AG8" s="117">
        <v>-5369.5249999999996</v>
      </c>
      <c r="AH8" s="117">
        <v>-5435.4089999999997</v>
      </c>
      <c r="AI8" s="117">
        <v>-5644.7160000000003</v>
      </c>
      <c r="AJ8" s="117">
        <v>-5262.5039999999999</v>
      </c>
      <c r="AK8" s="118">
        <v>-5299.0680000000002</v>
      </c>
      <c r="AL8" s="119">
        <v>-4640.6270000000004</v>
      </c>
      <c r="AM8" s="117">
        <v>-3936.0010000000002</v>
      </c>
      <c r="AN8" s="117">
        <v>-5167.9359999999997</v>
      </c>
      <c r="AO8" s="117">
        <v>-4629.5110000000004</v>
      </c>
      <c r="AP8" s="117">
        <v>-4733.7520000000004</v>
      </c>
      <c r="AQ8" s="117">
        <v>-4700.8819999999996</v>
      </c>
      <c r="AR8" s="117">
        <v>-5392.5829999999996</v>
      </c>
      <c r="AS8" s="117">
        <v>-4153.5259999999998</v>
      </c>
      <c r="AT8" s="117">
        <v>-5723.2030000000004</v>
      </c>
      <c r="AU8" s="117">
        <v>-5455.0219999999999</v>
      </c>
      <c r="AV8" s="117">
        <v>-4729.7610000000004</v>
      </c>
      <c r="AW8" s="118">
        <v>-4451.5600000000004</v>
      </c>
      <c r="AX8" s="119">
        <v>-3645.4839999999999</v>
      </c>
      <c r="AY8" s="117">
        <v>-3163.991</v>
      </c>
      <c r="AZ8" s="117">
        <v>-4051.4609999999998</v>
      </c>
      <c r="BA8" s="117">
        <v>-3668.8679999999999</v>
      </c>
      <c r="BB8" s="117">
        <v>-4078.1329999999998</v>
      </c>
      <c r="BC8" s="117">
        <v>-4459.1480000000001</v>
      </c>
      <c r="BD8" s="117">
        <v>-4026.6869999999999</v>
      </c>
      <c r="BE8" s="117">
        <v>-4461.4679999999998</v>
      </c>
      <c r="BF8" s="117">
        <v>-4243.24</v>
      </c>
      <c r="BG8" s="117">
        <v>-4457.6090000000004</v>
      </c>
      <c r="BH8" s="117">
        <v>-4530.1090000000004</v>
      </c>
      <c r="BI8" s="118">
        <v>-4424.1149999999998</v>
      </c>
      <c r="BJ8" s="119">
        <v>-3568.636</v>
      </c>
      <c r="BK8" s="117">
        <v>-4047.415</v>
      </c>
      <c r="BL8" s="117">
        <v>-4450.6840000000002</v>
      </c>
      <c r="BM8" s="117">
        <v>-3995.1669999999999</v>
      </c>
      <c r="BN8" s="117">
        <v>-4700.6180000000004</v>
      </c>
      <c r="BO8" s="117">
        <v>-4604.6890000000003</v>
      </c>
      <c r="BP8" s="117">
        <v>-4886.8360000000002</v>
      </c>
      <c r="BQ8" s="117">
        <v>-5422.8879999999999</v>
      </c>
      <c r="BR8" s="117">
        <v>-5045.8959999999997</v>
      </c>
      <c r="BS8" s="117">
        <v>-5165.558</v>
      </c>
      <c r="BT8" s="117">
        <v>-5022.799</v>
      </c>
      <c r="BU8" s="118">
        <v>-4872.1559999999999</v>
      </c>
      <c r="BV8" s="119">
        <v>-5014.2299999999996</v>
      </c>
      <c r="BW8" s="117">
        <v>-4005.2750000000001</v>
      </c>
      <c r="BX8" s="117">
        <v>-5447.3770000000004</v>
      </c>
      <c r="BY8" s="117">
        <v>-4609.5050000000001</v>
      </c>
      <c r="BZ8" s="117">
        <v>-5156.1760000000004</v>
      </c>
      <c r="CA8" s="117">
        <v>-4761.558</v>
      </c>
      <c r="CB8" s="117">
        <v>-4856.7330000000002</v>
      </c>
      <c r="CC8" s="117">
        <v>-5099.3649999999998</v>
      </c>
      <c r="CD8" s="117">
        <v>-4159.2240000000002</v>
      </c>
      <c r="CE8" s="117">
        <v>-4756.5990000000002</v>
      </c>
      <c r="CF8" s="117">
        <v>-4213.3990000000003</v>
      </c>
      <c r="CG8" s="118">
        <v>-3492.7350000000001</v>
      </c>
      <c r="CH8" s="119">
        <v>-3802.9749999999999</v>
      </c>
      <c r="CI8" s="117">
        <v>-3396.8310000000001</v>
      </c>
      <c r="CJ8" s="117">
        <v>-3663.3620000000001</v>
      </c>
      <c r="CK8" s="117">
        <v>-4139.7139999999999</v>
      </c>
      <c r="CL8" s="117">
        <v>-4063.4250000000002</v>
      </c>
      <c r="CM8" s="117">
        <v>-3399.71</v>
      </c>
      <c r="CN8" s="117">
        <v>-5023.5129999999999</v>
      </c>
      <c r="CO8" s="117">
        <v>-4174.1220000000003</v>
      </c>
      <c r="CP8" s="117">
        <v>-4002.2649999999999</v>
      </c>
      <c r="CQ8" s="117">
        <v>-4283.4480000000003</v>
      </c>
      <c r="CR8" s="117">
        <v>-3848.6669999999999</v>
      </c>
      <c r="CS8" s="118">
        <v>-3442.4560000000001</v>
      </c>
      <c r="CT8" s="119">
        <v>-3650.1770000000001</v>
      </c>
      <c r="CU8" s="117">
        <v>-3888.018</v>
      </c>
      <c r="CV8" s="117">
        <v>-3702.2489999999998</v>
      </c>
      <c r="CW8" s="117">
        <v>-3988.723</v>
      </c>
      <c r="CX8" s="117">
        <v>-3854.3879999999999</v>
      </c>
      <c r="CY8" s="117">
        <v>-3520.8429999999998</v>
      </c>
      <c r="CZ8" s="117">
        <v>-4049.0920000000001</v>
      </c>
      <c r="DA8" s="117">
        <v>-3730.6950000000002</v>
      </c>
      <c r="DB8" s="117">
        <v>-4615.924</v>
      </c>
      <c r="DC8" s="117">
        <v>-5030.1030000000001</v>
      </c>
      <c r="DD8" s="117">
        <v>-4262.7020000000002</v>
      </c>
      <c r="DE8" s="118">
        <v>-3997.3020000000001</v>
      </c>
      <c r="DF8" s="119">
        <v>-4216.9346449999994</v>
      </c>
      <c r="DG8" s="117">
        <v>-3761.3544400000001</v>
      </c>
      <c r="DH8" s="117">
        <v>-5345.2326229999999</v>
      </c>
      <c r="DI8" s="117">
        <v>-4635.0233070000004</v>
      </c>
      <c r="DJ8" s="117">
        <v>-4831.6078890000008</v>
      </c>
      <c r="DK8" s="117">
        <v>-5529.2916770000002</v>
      </c>
      <c r="DL8" s="117">
        <v>-5529.0218359999999</v>
      </c>
      <c r="DM8" s="117">
        <v>-5623.7760170000001</v>
      </c>
      <c r="DN8" s="117">
        <v>-5753.1132929999994</v>
      </c>
      <c r="DO8" s="117">
        <v>-5840.4308039999996</v>
      </c>
      <c r="DP8" s="117">
        <v>-6082.7984379999998</v>
      </c>
      <c r="DQ8" s="118">
        <v>-5686.1126569999997</v>
      </c>
      <c r="DR8" s="119">
        <v>-5262.6973829999997</v>
      </c>
      <c r="DS8" s="117">
        <v>-4979.379277</v>
      </c>
      <c r="DT8" s="117">
        <v>-5909.0440330000001</v>
      </c>
      <c r="DU8" s="117">
        <v>-5331.8657199999998</v>
      </c>
      <c r="DV8" s="117">
        <v>-6372.3274929999998</v>
      </c>
      <c r="DW8" s="117">
        <v>-6172.8667160000005</v>
      </c>
      <c r="DX8" s="117">
        <v>-6056.9106670000001</v>
      </c>
      <c r="DY8" s="117">
        <v>-7695.7593969999998</v>
      </c>
      <c r="DZ8" s="117">
        <v>-6315.1818080000003</v>
      </c>
      <c r="EA8" s="117">
        <v>-6227.7944079999997</v>
      </c>
      <c r="EB8" s="117">
        <v>-6715.666131</v>
      </c>
      <c r="EC8" s="118">
        <v>-6566.0158250000004</v>
      </c>
      <c r="ED8" s="119">
        <v>-6451.5834420000001</v>
      </c>
      <c r="EE8" s="117">
        <v>-5971.5186940000003</v>
      </c>
      <c r="EF8" s="117">
        <v>-7706.5911079999996</v>
      </c>
      <c r="EG8" s="117">
        <v>-6741.3871550000003</v>
      </c>
      <c r="EH8" s="117">
        <v>-7287.57665</v>
      </c>
      <c r="EI8" s="117">
        <v>-7365.110533</v>
      </c>
      <c r="EJ8" s="117">
        <v>-7991.6771849999996</v>
      </c>
      <c r="EK8" s="117">
        <v>-9117.1770550000001</v>
      </c>
      <c r="EL8" s="117">
        <v>-8108.9289689999996</v>
      </c>
      <c r="EM8" s="117">
        <v>-8738.1257260000002</v>
      </c>
      <c r="EN8" s="117">
        <v>-8658.1925460000002</v>
      </c>
      <c r="EO8" s="118">
        <v>-7212.9717419999997</v>
      </c>
      <c r="EP8" s="119">
        <v>-8460.5588860000007</v>
      </c>
      <c r="EQ8" s="117">
        <v>-7228.8901249999999</v>
      </c>
      <c r="ER8" s="117">
        <v>-9585.3142189999999</v>
      </c>
      <c r="ES8" s="117">
        <v>-8265.4651510000003</v>
      </c>
      <c r="ET8" s="117">
        <v>-9793.8195759999999</v>
      </c>
      <c r="EU8" s="117">
        <v>-9295.6175979999989</v>
      </c>
      <c r="EV8" s="117">
        <v>-10775.199036</v>
      </c>
      <c r="EW8" s="117">
        <v>-11559.257073000001</v>
      </c>
      <c r="EX8" s="117">
        <v>-10690.974289000002</v>
      </c>
      <c r="EY8" s="117">
        <v>-12339.139644999999</v>
      </c>
      <c r="EZ8" s="117">
        <v>-12030.737023</v>
      </c>
      <c r="FA8" s="118">
        <v>-10592.473629</v>
      </c>
      <c r="FB8" s="119">
        <v>-12353.574672000001</v>
      </c>
      <c r="FC8" s="117">
        <v>-11950.473178</v>
      </c>
      <c r="FD8" s="117">
        <v>-11624.733917</v>
      </c>
      <c r="FE8" s="117">
        <v>-12320.851705000001</v>
      </c>
      <c r="FF8" s="117">
        <v>-15228.276556999999</v>
      </c>
      <c r="FG8" s="117">
        <v>-15864.683762000001</v>
      </c>
      <c r="FH8" s="117">
        <v>-17121.849076000002</v>
      </c>
      <c r="FI8" s="117">
        <v>-17453.089887999999</v>
      </c>
      <c r="FJ8" s="117">
        <v>-17284.919903999998</v>
      </c>
      <c r="FK8" s="117">
        <v>-17249.885322999999</v>
      </c>
      <c r="FL8" s="117">
        <v>-13137.417825999999</v>
      </c>
      <c r="FM8" s="118">
        <v>-11516.934694</v>
      </c>
      <c r="FN8" s="119">
        <v>-10311.4375</v>
      </c>
      <c r="FO8" s="117">
        <v>-7825.3236999999999</v>
      </c>
      <c r="FP8" s="117">
        <v>-10052.6198</v>
      </c>
      <c r="FQ8" s="117">
        <v>-8629.1460999999999</v>
      </c>
      <c r="FR8" s="117">
        <v>-9360.9860000000008</v>
      </c>
      <c r="FS8" s="117">
        <v>-9863.4565000000002</v>
      </c>
      <c r="FT8" s="117">
        <v>-11230.7572</v>
      </c>
      <c r="FU8" s="117">
        <v>-10787.1216</v>
      </c>
      <c r="FV8" s="117">
        <v>-12553.867699999999</v>
      </c>
      <c r="FW8" s="117">
        <v>-12761.4064</v>
      </c>
      <c r="FX8" s="117">
        <v>-12040.122800000001</v>
      </c>
      <c r="FY8" s="118">
        <v>-12288.6913</v>
      </c>
      <c r="FZ8" s="119">
        <v>-11485.73337</v>
      </c>
      <c r="GA8" s="117">
        <v>-11808.086277</v>
      </c>
      <c r="GB8" s="117">
        <v>-15055.315329999999</v>
      </c>
      <c r="GC8" s="117">
        <v>-13878.956346000001</v>
      </c>
      <c r="GD8" s="117">
        <v>-14252.236188999999</v>
      </c>
      <c r="GE8" s="117">
        <v>-14827.292678</v>
      </c>
      <c r="GF8" s="117">
        <v>-16329.294795</v>
      </c>
      <c r="GG8" s="117">
        <v>-16845.865379999999</v>
      </c>
      <c r="GH8" s="117">
        <v>-17761.624377</v>
      </c>
      <c r="GI8" s="117">
        <v>-16553.985801000003</v>
      </c>
      <c r="GJ8" s="117">
        <v>-17395.959688999999</v>
      </c>
      <c r="GK8" s="118">
        <v>-15574.077206</v>
      </c>
      <c r="GL8" s="119">
        <v>-14816.117076999999</v>
      </c>
      <c r="GM8" s="119">
        <v>-15538.145637</v>
      </c>
      <c r="GN8" s="119">
        <v>-17734.390423999997</v>
      </c>
      <c r="GO8" s="117">
        <v>-18311.799133</v>
      </c>
      <c r="GP8" s="117">
        <v>-19684.260295</v>
      </c>
      <c r="GQ8" s="117">
        <v>-19259.219067000002</v>
      </c>
      <c r="GR8" s="117">
        <v>-19113.624526</v>
      </c>
      <c r="GS8" s="117">
        <v>-22280.325045000001</v>
      </c>
      <c r="GT8" s="117">
        <v>-20212.515703000001</v>
      </c>
      <c r="GU8" s="60">
        <v>-19785.483135999999</v>
      </c>
      <c r="GV8" s="60">
        <v>-21195.201921</v>
      </c>
      <c r="GW8" s="60">
        <v>-18312.326943</v>
      </c>
      <c r="GX8" s="60">
        <v>-17433.361951000003</v>
      </c>
      <c r="GY8" s="60">
        <v>-16312.941923</v>
      </c>
      <c r="GZ8" s="60">
        <v>-18891.948375</v>
      </c>
      <c r="HA8" s="26"/>
      <c r="HB8" s="2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</row>
    <row r="9" spans="1:256" s="5" customFormat="1" ht="12" customHeight="1">
      <c r="A9" s="25" t="s">
        <v>9</v>
      </c>
      <c r="B9" s="117">
        <v>-1311.623</v>
      </c>
      <c r="C9" s="117">
        <v>-1243.7730000000001</v>
      </c>
      <c r="D9" s="117">
        <v>-1594.6739999999998</v>
      </c>
      <c r="E9" s="117">
        <v>-2653.4380000000001</v>
      </c>
      <c r="F9" s="117">
        <v>-1166.893</v>
      </c>
      <c r="G9" s="117">
        <v>-1904.6819999999998</v>
      </c>
      <c r="H9" s="117">
        <v>-1430.3040000000001</v>
      </c>
      <c r="I9" s="117">
        <v>-1128.0259999999998</v>
      </c>
      <c r="J9" s="117">
        <v>-1274.7059999999999</v>
      </c>
      <c r="K9" s="117">
        <v>-2513.9969999999998</v>
      </c>
      <c r="L9" s="117">
        <v>-986.01400000000012</v>
      </c>
      <c r="M9" s="118">
        <v>-1332.3809999999999</v>
      </c>
      <c r="N9" s="119">
        <v>-1540.113197597962</v>
      </c>
      <c r="O9" s="117">
        <v>-866.6652178029226</v>
      </c>
      <c r="P9" s="117">
        <v>-1341.6872630897249</v>
      </c>
      <c r="Q9" s="117">
        <v>-2157.6848317251602</v>
      </c>
      <c r="R9" s="117">
        <v>-1390.7152624645719</v>
      </c>
      <c r="S9" s="117">
        <v>-1428.3178316398016</v>
      </c>
      <c r="T9" s="117">
        <v>-2226.4412194088136</v>
      </c>
      <c r="U9" s="117">
        <v>-1146.6200379131869</v>
      </c>
      <c r="V9" s="117">
        <v>-1684.8193564019775</v>
      </c>
      <c r="W9" s="117">
        <v>-2636.0372714096957</v>
      </c>
      <c r="X9" s="117">
        <v>-1316.2722284270433</v>
      </c>
      <c r="Y9" s="118">
        <v>-2614.1452580776399</v>
      </c>
      <c r="Z9" s="119">
        <v>-1802.7738633165536</v>
      </c>
      <c r="AA9" s="117">
        <v>-1069.5256826903335</v>
      </c>
      <c r="AB9" s="117">
        <v>-1450.0194544806823</v>
      </c>
      <c r="AC9" s="117">
        <v>-3009.4637650324566</v>
      </c>
      <c r="AD9" s="117">
        <v>-1669.895443763914</v>
      </c>
      <c r="AE9" s="117">
        <v>-2214.0568350534568</v>
      </c>
      <c r="AF9" s="117">
        <v>-2660.4680733440109</v>
      </c>
      <c r="AG9" s="117">
        <v>-1565.7382799239856</v>
      </c>
      <c r="AH9" s="117">
        <v>-1703.7750262811178</v>
      </c>
      <c r="AI9" s="117">
        <v>-3112.3533715221056</v>
      </c>
      <c r="AJ9" s="117">
        <v>-2079.2684682240206</v>
      </c>
      <c r="AK9" s="118">
        <v>-3184.9409239477609</v>
      </c>
      <c r="AL9" s="119">
        <v>-1570.3531765849348</v>
      </c>
      <c r="AM9" s="117">
        <v>-1395.1124220131837</v>
      </c>
      <c r="AN9" s="117">
        <v>-1665.1943837250342</v>
      </c>
      <c r="AO9" s="117">
        <v>-2881.0580759052777</v>
      </c>
      <c r="AP9" s="117">
        <v>-2032.2350244437423</v>
      </c>
      <c r="AQ9" s="117">
        <v>-2772.2353759324014</v>
      </c>
      <c r="AR9" s="117">
        <v>-1779.1120276295896</v>
      </c>
      <c r="AS9" s="117">
        <v>-1715.7144878698809</v>
      </c>
      <c r="AT9" s="117">
        <v>-3753.0047574997702</v>
      </c>
      <c r="AU9" s="117">
        <v>-3653.2165274143836</v>
      </c>
      <c r="AV9" s="117">
        <v>-1785.4343353886738</v>
      </c>
      <c r="AW9" s="118">
        <v>-3296.7200069479068</v>
      </c>
      <c r="AX9" s="119">
        <v>-1847.9390139864154</v>
      </c>
      <c r="AY9" s="117">
        <v>-1306.7763018857822</v>
      </c>
      <c r="AZ9" s="117">
        <v>-1996.1940230328098</v>
      </c>
      <c r="BA9" s="117">
        <v>-2802.8256898797531</v>
      </c>
      <c r="BB9" s="117">
        <v>-1992.3945638852449</v>
      </c>
      <c r="BC9" s="117">
        <v>-2933.022740036165</v>
      </c>
      <c r="BD9" s="117">
        <v>-1806.3578444644336</v>
      </c>
      <c r="BE9" s="117">
        <v>-1956.810257472164</v>
      </c>
      <c r="BF9" s="117">
        <v>-1416.4134415868925</v>
      </c>
      <c r="BG9" s="117">
        <v>-2463.6270035777852</v>
      </c>
      <c r="BH9" s="117">
        <v>-1911.3817242501757</v>
      </c>
      <c r="BI9" s="118">
        <v>-3391.5653364075788</v>
      </c>
      <c r="BJ9" s="119">
        <v>-912.62332678439884</v>
      </c>
      <c r="BK9" s="117">
        <v>-1350.9991151868046</v>
      </c>
      <c r="BL9" s="117">
        <v>-2051.6673163440605</v>
      </c>
      <c r="BM9" s="117">
        <v>-3289.598902301349</v>
      </c>
      <c r="BN9" s="117">
        <v>-2101.7595234954488</v>
      </c>
      <c r="BO9" s="117">
        <v>-2792.6239929090266</v>
      </c>
      <c r="BP9" s="117">
        <v>-1531.2136924097467</v>
      </c>
      <c r="BQ9" s="117">
        <v>-1692.0999422071748</v>
      </c>
      <c r="BR9" s="117">
        <v>-1393.0591473561362</v>
      </c>
      <c r="BS9" s="117">
        <v>-3061.6841093613498</v>
      </c>
      <c r="BT9" s="117">
        <v>-2000.4734544940018</v>
      </c>
      <c r="BU9" s="118">
        <v>-2870.0446752579855</v>
      </c>
      <c r="BV9" s="119">
        <v>-1961.8923286132429</v>
      </c>
      <c r="BW9" s="117">
        <v>-1939.6834782394112</v>
      </c>
      <c r="BX9" s="117">
        <v>-2477.1232078552448</v>
      </c>
      <c r="BY9" s="117">
        <v>-2626.9269035394468</v>
      </c>
      <c r="BZ9" s="117">
        <v>-2535.8903539956173</v>
      </c>
      <c r="CA9" s="117">
        <v>-2511.3099137034483</v>
      </c>
      <c r="CB9" s="117">
        <v>-2279.006811016242</v>
      </c>
      <c r="CC9" s="117">
        <v>-1910.7058179832638</v>
      </c>
      <c r="CD9" s="117">
        <v>-1640.3384617989782</v>
      </c>
      <c r="CE9" s="117">
        <v>-2836.781806873556</v>
      </c>
      <c r="CF9" s="117">
        <v>-1997.5204297940525</v>
      </c>
      <c r="CG9" s="118">
        <v>-2785.3404868945095</v>
      </c>
      <c r="CH9" s="119">
        <v>-1470.0781885198087</v>
      </c>
      <c r="CI9" s="117">
        <v>-1450.4516517744376</v>
      </c>
      <c r="CJ9" s="117">
        <v>-1720.5394077775863</v>
      </c>
      <c r="CK9" s="117">
        <v>-2702.7285206325596</v>
      </c>
      <c r="CL9" s="117">
        <v>-2424.3052956657502</v>
      </c>
      <c r="CM9" s="117">
        <v>-2134.4701796887985</v>
      </c>
      <c r="CN9" s="117">
        <v>-1977.6077615550691</v>
      </c>
      <c r="CO9" s="117">
        <v>-1496.4252246897604</v>
      </c>
      <c r="CP9" s="117">
        <v>-1493.910001406409</v>
      </c>
      <c r="CQ9" s="117">
        <v>-2516.1099715302853</v>
      </c>
      <c r="CR9" s="117">
        <v>-1638.4158990493152</v>
      </c>
      <c r="CS9" s="118">
        <v>-2122.6992486666231</v>
      </c>
      <c r="CT9" s="119">
        <v>-1227.0983473404776</v>
      </c>
      <c r="CU9" s="117">
        <v>-1503.2792961697542</v>
      </c>
      <c r="CV9" s="117">
        <v>-1527.487990396593</v>
      </c>
      <c r="CW9" s="117">
        <v>-2865.6751576829224</v>
      </c>
      <c r="CX9" s="117">
        <v>-1843.2908148377069</v>
      </c>
      <c r="CY9" s="117">
        <v>-2060.8252881910876</v>
      </c>
      <c r="CZ9" s="117">
        <v>-1717.7863005559352</v>
      </c>
      <c r="DA9" s="117">
        <v>-1684.0291783241528</v>
      </c>
      <c r="DB9" s="117">
        <v>-1554.1552901297669</v>
      </c>
      <c r="DC9" s="117">
        <v>-2709.5344525540886</v>
      </c>
      <c r="DD9" s="117">
        <v>-2098.8493799345033</v>
      </c>
      <c r="DE9" s="118">
        <v>-2691.2160984512948</v>
      </c>
      <c r="DF9" s="119">
        <v>-1137.1341268968031</v>
      </c>
      <c r="DG9" s="117">
        <v>-1989.5854625684508</v>
      </c>
      <c r="DH9" s="117">
        <v>-2098.9850070228194</v>
      </c>
      <c r="DI9" s="117">
        <v>-2967.8317580547109</v>
      </c>
      <c r="DJ9" s="117">
        <v>-1928.6336743991887</v>
      </c>
      <c r="DK9" s="117">
        <v>-2070.0234680006274</v>
      </c>
      <c r="DL9" s="117">
        <v>-1940.7243047750926</v>
      </c>
      <c r="DM9" s="117">
        <v>-1958.175679822391</v>
      </c>
      <c r="DN9" s="117">
        <v>-1646.4105147099808</v>
      </c>
      <c r="DO9" s="117">
        <v>-2252.6190252478732</v>
      </c>
      <c r="DP9" s="117">
        <v>-2587.551533320302</v>
      </c>
      <c r="DQ9" s="118">
        <v>-2619.9768898511743</v>
      </c>
      <c r="DR9" s="119">
        <v>-1651.6294493445607</v>
      </c>
      <c r="DS9" s="117">
        <v>-2894.8806041971602</v>
      </c>
      <c r="DT9" s="117">
        <v>-1935.1428449119635</v>
      </c>
      <c r="DU9" s="117">
        <v>-3412.3145535131998</v>
      </c>
      <c r="DV9" s="117">
        <v>-3148.9521724584588</v>
      </c>
      <c r="DW9" s="117">
        <v>-3040.5433298613711</v>
      </c>
      <c r="DX9" s="117">
        <v>-2765.4438396280557</v>
      </c>
      <c r="DY9" s="117">
        <v>-3196.5547722713459</v>
      </c>
      <c r="DZ9" s="117">
        <v>-2257.7295867342655</v>
      </c>
      <c r="EA9" s="117">
        <v>-3136.8571539853456</v>
      </c>
      <c r="EB9" s="117">
        <v>-2700.4351831834915</v>
      </c>
      <c r="EC9" s="118">
        <v>-4135.5067179535181</v>
      </c>
      <c r="ED9" s="119">
        <v>-3457.3671517393045</v>
      </c>
      <c r="EE9" s="117">
        <v>-2430.9908776442035</v>
      </c>
      <c r="EF9" s="117">
        <v>-2758.3766326454961</v>
      </c>
      <c r="EG9" s="117">
        <v>-3290.0852907336866</v>
      </c>
      <c r="EH9" s="117">
        <v>-3035.1521635468584</v>
      </c>
      <c r="EI9" s="117">
        <v>-3824.5002193050323</v>
      </c>
      <c r="EJ9" s="117">
        <v>-2926.8606640873618</v>
      </c>
      <c r="EK9" s="117">
        <v>-2726.6484524684533</v>
      </c>
      <c r="EL9" s="117">
        <v>-2701.601720610538</v>
      </c>
      <c r="EM9" s="117">
        <v>-2776.0547563915234</v>
      </c>
      <c r="EN9" s="117">
        <v>-2222.6295672019319</v>
      </c>
      <c r="EO9" s="118">
        <v>-4970.0919589844107</v>
      </c>
      <c r="EP9" s="119">
        <v>-3211.5367503504103</v>
      </c>
      <c r="EQ9" s="117">
        <v>-2813.047547674345</v>
      </c>
      <c r="ER9" s="117">
        <v>-3423.106812760805</v>
      </c>
      <c r="ES9" s="117">
        <v>-2707.2901122802496</v>
      </c>
      <c r="ET9" s="117">
        <v>-4378.9126506276207</v>
      </c>
      <c r="EU9" s="117">
        <v>-3572.6471360194282</v>
      </c>
      <c r="EV9" s="117">
        <v>-4483.7691986574455</v>
      </c>
      <c r="EW9" s="117">
        <v>-2583.383435736233</v>
      </c>
      <c r="EX9" s="117">
        <v>-3182.273827727342</v>
      </c>
      <c r="EY9" s="117">
        <v>-3876.0724497782298</v>
      </c>
      <c r="EZ9" s="117">
        <v>-3681.4566656035222</v>
      </c>
      <c r="FA9" s="118">
        <v>-4596.3944671494864</v>
      </c>
      <c r="FB9" s="119">
        <v>-5274.0394631909203</v>
      </c>
      <c r="FC9" s="117">
        <v>-3051.8598112865247</v>
      </c>
      <c r="FD9" s="117">
        <v>-5682.0606903275384</v>
      </c>
      <c r="FE9" s="117">
        <v>-5096.7836443801707</v>
      </c>
      <c r="FF9" s="117">
        <v>-5125.616184819216</v>
      </c>
      <c r="FG9" s="117">
        <v>-5829.0731851941473</v>
      </c>
      <c r="FH9" s="117">
        <v>-5868.0619961161474</v>
      </c>
      <c r="FI9" s="117">
        <v>-3669.0269208169402</v>
      </c>
      <c r="FJ9" s="117">
        <v>-5816.2056365405188</v>
      </c>
      <c r="FK9" s="117">
        <v>-3002.197644374658</v>
      </c>
      <c r="FL9" s="117">
        <v>-2983.3682414929981</v>
      </c>
      <c r="FM9" s="118">
        <v>-5853.348822254251</v>
      </c>
      <c r="FN9" s="119">
        <v>-2549.796104018229</v>
      </c>
      <c r="FO9" s="117">
        <v>-2650.1151999899994</v>
      </c>
      <c r="FP9" s="117">
        <v>-3587.9282282909089</v>
      </c>
      <c r="FQ9" s="117">
        <v>-3870.1007476494187</v>
      </c>
      <c r="FR9" s="117">
        <v>-4628.0828394315613</v>
      </c>
      <c r="FS9" s="117">
        <v>-5463.5280500473582</v>
      </c>
      <c r="FT9" s="117">
        <v>-4858.8503832715887</v>
      </c>
      <c r="FU9" s="117">
        <v>-4114.0377781523312</v>
      </c>
      <c r="FV9" s="117">
        <v>-4109.271914246392</v>
      </c>
      <c r="FW9" s="117">
        <v>-4562.0147254042113</v>
      </c>
      <c r="FX9" s="117">
        <v>-4126.7036900399999</v>
      </c>
      <c r="FY9" s="118">
        <v>-8409.1496768123561</v>
      </c>
      <c r="FZ9" s="119">
        <v>-3932.8510377799994</v>
      </c>
      <c r="GA9" s="117">
        <v>-3697.3410934099998</v>
      </c>
      <c r="GB9" s="117">
        <v>-5945.1336181999995</v>
      </c>
      <c r="GC9" s="117">
        <v>-6195.59392278</v>
      </c>
      <c r="GD9" s="117">
        <v>-5813.8282091900001</v>
      </c>
      <c r="GE9" s="117">
        <v>-7658.3355682299989</v>
      </c>
      <c r="GF9" s="117">
        <v>-6122.3347205800001</v>
      </c>
      <c r="GG9" s="117">
        <v>-5612.3411496699991</v>
      </c>
      <c r="GH9" s="117">
        <v>-5248.5709680299997</v>
      </c>
      <c r="GI9" s="117">
        <v>-5620.946577390001</v>
      </c>
      <c r="GJ9" s="117">
        <v>-5261.7216281599995</v>
      </c>
      <c r="GK9" s="118">
        <v>-9148.3728019299997</v>
      </c>
      <c r="GL9" s="119">
        <v>-6159.6177298700004</v>
      </c>
      <c r="GM9" s="119">
        <v>-5153.5245632099995</v>
      </c>
      <c r="GN9" s="119">
        <v>-7499.7788287799995</v>
      </c>
      <c r="GO9" s="117">
        <v>-5643.2609517400006</v>
      </c>
      <c r="GP9" s="117">
        <v>-8038.8805572699985</v>
      </c>
      <c r="GQ9" s="117">
        <v>-8030.6860653299991</v>
      </c>
      <c r="GR9" s="117">
        <v>-6928.1816118899997</v>
      </c>
      <c r="GS9" s="117">
        <v>-8986.1379505100012</v>
      </c>
      <c r="GT9" s="117">
        <v>-5505.8985311799988</v>
      </c>
      <c r="GU9" s="60">
        <v>-5792.8643623300013</v>
      </c>
      <c r="GV9" s="60">
        <v>-7446.9973934700001</v>
      </c>
      <c r="GW9" s="60">
        <v>-10038.844767679999</v>
      </c>
      <c r="GX9" s="60">
        <v>-5971.28658292</v>
      </c>
      <c r="GY9" s="60">
        <v>-3643.7078256099999</v>
      </c>
      <c r="GZ9" s="60">
        <v>-5645.7286446299986</v>
      </c>
      <c r="HA9" s="26"/>
      <c r="HB9" s="2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</row>
    <row r="10" spans="1:256" s="5" customFormat="1" ht="12" customHeight="1">
      <c r="A10" s="29" t="s">
        <v>10</v>
      </c>
      <c r="B10" s="117">
        <v>-512.30799999999988</v>
      </c>
      <c r="C10" s="117">
        <v>-419.23400000000004</v>
      </c>
      <c r="D10" s="117">
        <v>-638.69899999999984</v>
      </c>
      <c r="E10" s="117">
        <v>-633.11599999999999</v>
      </c>
      <c r="F10" s="117">
        <v>-606.34100000000001</v>
      </c>
      <c r="G10" s="117">
        <v>-677.27700000000016</v>
      </c>
      <c r="H10" s="117">
        <v>-748.86399999999992</v>
      </c>
      <c r="I10" s="117">
        <v>-698.68799999999987</v>
      </c>
      <c r="J10" s="117">
        <v>-650.22899999999981</v>
      </c>
      <c r="K10" s="117">
        <v>-687.78099999999995</v>
      </c>
      <c r="L10" s="117">
        <v>-584.10100000000011</v>
      </c>
      <c r="M10" s="118">
        <v>-626.31500000000005</v>
      </c>
      <c r="N10" s="119">
        <v>-637.21919759796197</v>
      </c>
      <c r="O10" s="117">
        <v>-479.37921780292265</v>
      </c>
      <c r="P10" s="117">
        <v>-449.31126308972495</v>
      </c>
      <c r="Q10" s="117">
        <v>-583.05283172516044</v>
      </c>
      <c r="R10" s="117">
        <v>-757.56526246457167</v>
      </c>
      <c r="S10" s="117">
        <v>-726.60583163980186</v>
      </c>
      <c r="T10" s="117">
        <v>-1116.8062194088136</v>
      </c>
      <c r="U10" s="117">
        <v>-703.40103791318688</v>
      </c>
      <c r="V10" s="117">
        <v>-729.82935640197752</v>
      </c>
      <c r="W10" s="117">
        <v>-795.43427140969561</v>
      </c>
      <c r="X10" s="117">
        <v>-814.55822842704322</v>
      </c>
      <c r="Y10" s="118">
        <v>-887.95425807763957</v>
      </c>
      <c r="Z10" s="119">
        <v>-827.87986331655361</v>
      </c>
      <c r="AA10" s="117">
        <v>-658.29468269033362</v>
      </c>
      <c r="AB10" s="117">
        <v>-569.14145448068234</v>
      </c>
      <c r="AC10" s="117">
        <v>-762.31176503245729</v>
      </c>
      <c r="AD10" s="117">
        <v>-745.93244376391419</v>
      </c>
      <c r="AE10" s="117">
        <v>-1096.230835053457</v>
      </c>
      <c r="AF10" s="117">
        <v>-1208.9310733440109</v>
      </c>
      <c r="AG10" s="117">
        <v>-835.71027992398558</v>
      </c>
      <c r="AH10" s="117">
        <v>-907.13602628111778</v>
      </c>
      <c r="AI10" s="117">
        <v>-1039.2953715221058</v>
      </c>
      <c r="AJ10" s="117">
        <v>-751.18046822402084</v>
      </c>
      <c r="AK10" s="118">
        <v>-1243.9899239477613</v>
      </c>
      <c r="AL10" s="119">
        <v>-783.92717658493461</v>
      </c>
      <c r="AM10" s="117">
        <v>-635.87542201318354</v>
      </c>
      <c r="AN10" s="117">
        <v>-812.98438372503438</v>
      </c>
      <c r="AO10" s="117">
        <v>-761.30007590527805</v>
      </c>
      <c r="AP10" s="117">
        <v>-738.59202444374228</v>
      </c>
      <c r="AQ10" s="117">
        <v>-772.58937593240103</v>
      </c>
      <c r="AR10" s="117">
        <v>-990.08102762958958</v>
      </c>
      <c r="AS10" s="117">
        <v>-816.65548786988109</v>
      </c>
      <c r="AT10" s="117">
        <v>-1110.9037574997701</v>
      </c>
      <c r="AU10" s="117">
        <v>-1106.639527414384</v>
      </c>
      <c r="AV10" s="117">
        <v>-660.2723353886737</v>
      </c>
      <c r="AW10" s="118">
        <v>-920.70300694790683</v>
      </c>
      <c r="AX10" s="119">
        <v>-570.20201398641564</v>
      </c>
      <c r="AY10" s="117">
        <v>-245.83330188578236</v>
      </c>
      <c r="AZ10" s="117">
        <v>-356.40602303280951</v>
      </c>
      <c r="BA10" s="117">
        <v>-550.24568987975306</v>
      </c>
      <c r="BB10" s="117">
        <v>-476.54156388524478</v>
      </c>
      <c r="BC10" s="117">
        <v>-803.96874003616483</v>
      </c>
      <c r="BD10" s="117">
        <v>-638.54684446443332</v>
      </c>
      <c r="BE10" s="117">
        <v>-617.87325747216414</v>
      </c>
      <c r="BF10" s="117">
        <v>-645.60844158689235</v>
      </c>
      <c r="BG10" s="117">
        <v>-588.75400357778562</v>
      </c>
      <c r="BH10" s="117">
        <v>-621.41372425017562</v>
      </c>
      <c r="BI10" s="118">
        <v>-861.51233640757869</v>
      </c>
      <c r="BJ10" s="119">
        <v>-377.22132678439885</v>
      </c>
      <c r="BK10" s="117">
        <v>-375.25411518680443</v>
      </c>
      <c r="BL10" s="117">
        <v>-621.00331634406041</v>
      </c>
      <c r="BM10" s="117">
        <v>-556.33790230134889</v>
      </c>
      <c r="BN10" s="117">
        <v>-616.93152349544914</v>
      </c>
      <c r="BO10" s="117">
        <v>-644.86099290902678</v>
      </c>
      <c r="BP10" s="117">
        <v>-729.18869240974664</v>
      </c>
      <c r="BQ10" s="117">
        <v>-729.67994220717469</v>
      </c>
      <c r="BR10" s="117">
        <v>-120.09914735613624</v>
      </c>
      <c r="BS10" s="117">
        <v>-741.64210936135021</v>
      </c>
      <c r="BT10" s="117">
        <v>-697.79145449400198</v>
      </c>
      <c r="BU10" s="118">
        <v>-952.01967525798557</v>
      </c>
      <c r="BV10" s="119">
        <v>-677.19999936290719</v>
      </c>
      <c r="BW10" s="117">
        <v>-503.37647823941131</v>
      </c>
      <c r="BX10" s="117">
        <v>-671.0792078552447</v>
      </c>
      <c r="BY10" s="117">
        <v>-476.51386057069664</v>
      </c>
      <c r="BZ10" s="117">
        <v>-811.80269895487652</v>
      </c>
      <c r="CA10" s="117">
        <v>-907.0943636500906</v>
      </c>
      <c r="CB10" s="117">
        <v>-841.91611359421438</v>
      </c>
      <c r="CC10" s="117">
        <v>-623.19281798326404</v>
      </c>
      <c r="CD10" s="117">
        <v>-505.93621752102428</v>
      </c>
      <c r="CE10" s="117">
        <v>-560.51203748271485</v>
      </c>
      <c r="CF10" s="117">
        <v>-520.24537550542686</v>
      </c>
      <c r="CG10" s="118">
        <v>-660.44363269426549</v>
      </c>
      <c r="CH10" s="119">
        <v>-243.85278753766687</v>
      </c>
      <c r="CI10" s="117">
        <v>-366.97965177443763</v>
      </c>
      <c r="CJ10" s="117">
        <v>-480.03820799817112</v>
      </c>
      <c r="CK10" s="117">
        <v>-517.20702023845331</v>
      </c>
      <c r="CL10" s="117">
        <v>-576.56557569455549</v>
      </c>
      <c r="CM10" s="117">
        <v>-451.23417968879841</v>
      </c>
      <c r="CN10" s="117">
        <v>-489.36534198805811</v>
      </c>
      <c r="CO10" s="117">
        <v>-377.22422468976043</v>
      </c>
      <c r="CP10" s="117">
        <v>-358.89890285191694</v>
      </c>
      <c r="CQ10" s="117">
        <v>-242.55828934284722</v>
      </c>
      <c r="CR10" s="117">
        <v>-278.33179325063873</v>
      </c>
      <c r="CS10" s="118">
        <v>-574.93494866662309</v>
      </c>
      <c r="CT10" s="119">
        <v>-180.75917699844942</v>
      </c>
      <c r="CU10" s="117">
        <v>-272.1521625867141</v>
      </c>
      <c r="CV10" s="117">
        <v>-307.51827312806665</v>
      </c>
      <c r="CW10" s="117">
        <v>-461.4804986470013</v>
      </c>
      <c r="CX10" s="117">
        <v>-444.08286805780028</v>
      </c>
      <c r="CY10" s="117">
        <v>-560.19329889468031</v>
      </c>
      <c r="CZ10" s="117">
        <v>-387.82470423864385</v>
      </c>
      <c r="DA10" s="117">
        <v>-492.99709833097961</v>
      </c>
      <c r="DB10" s="117">
        <v>-533.45103965352575</v>
      </c>
      <c r="DC10" s="117">
        <v>-563.94444632220848</v>
      </c>
      <c r="DD10" s="117">
        <v>-200.48895002283069</v>
      </c>
      <c r="DE10" s="118">
        <v>-526.21471788272311</v>
      </c>
      <c r="DF10" s="119">
        <v>-61.364163603538259</v>
      </c>
      <c r="DG10" s="117">
        <v>-170.77290250520787</v>
      </c>
      <c r="DH10" s="117">
        <v>-401.46350557418788</v>
      </c>
      <c r="DI10" s="117">
        <v>-447.46707809040674</v>
      </c>
      <c r="DJ10" s="117">
        <v>-215.5760744768894</v>
      </c>
      <c r="DK10" s="117">
        <v>-528.37746800062723</v>
      </c>
      <c r="DL10" s="117">
        <v>-438.37930477509258</v>
      </c>
      <c r="DM10" s="117">
        <v>-497.68867982239124</v>
      </c>
      <c r="DN10" s="117">
        <v>-429.66701470998078</v>
      </c>
      <c r="DO10" s="117">
        <v>-344.04202524787326</v>
      </c>
      <c r="DP10" s="117">
        <v>-501.78527331719732</v>
      </c>
      <c r="DQ10" s="118">
        <v>-640.93788985117419</v>
      </c>
      <c r="DR10" s="119">
        <v>-286.79503873913018</v>
      </c>
      <c r="DS10" s="117">
        <v>-353.05422419716001</v>
      </c>
      <c r="DT10" s="117">
        <v>-531.67067691196337</v>
      </c>
      <c r="DU10" s="117">
        <v>-566.39255284407795</v>
      </c>
      <c r="DV10" s="117">
        <v>-829.05176934167991</v>
      </c>
      <c r="DW10" s="117">
        <v>-988.89548473261993</v>
      </c>
      <c r="DX10" s="117">
        <v>-692.93857799181717</v>
      </c>
      <c r="DY10" s="117">
        <v>-817.62577227134591</v>
      </c>
      <c r="DZ10" s="117">
        <v>-709.71558673426534</v>
      </c>
      <c r="EA10" s="117">
        <v>-625.34015398534586</v>
      </c>
      <c r="EB10" s="117">
        <v>-1004.9911831834917</v>
      </c>
      <c r="EC10" s="118">
        <v>-902.13214933287338</v>
      </c>
      <c r="ED10" s="119">
        <v>-438.60901790930438</v>
      </c>
      <c r="EE10" s="117">
        <v>-623.45458334420346</v>
      </c>
      <c r="EF10" s="117">
        <v>-659.87189417288869</v>
      </c>
      <c r="EG10" s="117">
        <v>-631.62280146674357</v>
      </c>
      <c r="EH10" s="117">
        <v>-830.15361081959134</v>
      </c>
      <c r="EI10" s="117">
        <v>-1013.2872190133995</v>
      </c>
      <c r="EJ10" s="117">
        <v>-982.74965787736164</v>
      </c>
      <c r="EK10" s="117">
        <v>-971.27526018845333</v>
      </c>
      <c r="EL10" s="117">
        <v>-896.43465784053797</v>
      </c>
      <c r="EM10" s="117">
        <v>-1042.4658835529115</v>
      </c>
      <c r="EN10" s="117">
        <v>-708.47110207273693</v>
      </c>
      <c r="EO10" s="118">
        <v>-841.97885948747853</v>
      </c>
      <c r="EP10" s="119">
        <v>-772.03456654659112</v>
      </c>
      <c r="EQ10" s="117">
        <v>-847.90797705682246</v>
      </c>
      <c r="ER10" s="117">
        <v>-1102.7547606846065</v>
      </c>
      <c r="ES10" s="117">
        <v>-801.88462813354977</v>
      </c>
      <c r="ET10" s="117">
        <v>-1193.5232725360315</v>
      </c>
      <c r="EU10" s="117">
        <v>-1300.4957112283143</v>
      </c>
      <c r="EV10" s="117">
        <v>-1285.4978654308086</v>
      </c>
      <c r="EW10" s="117">
        <v>-1043.4538292830605</v>
      </c>
      <c r="EX10" s="117">
        <v>-1091.282719630349</v>
      </c>
      <c r="EY10" s="117">
        <v>-1365.7160188825278</v>
      </c>
      <c r="EZ10" s="117">
        <v>-1248.3587229396546</v>
      </c>
      <c r="FA10" s="118">
        <v>-1165.8143509308723</v>
      </c>
      <c r="FB10" s="119">
        <v>-1019.3809699476246</v>
      </c>
      <c r="FC10" s="117">
        <v>-1224.6132659107286</v>
      </c>
      <c r="FD10" s="117">
        <v>-1077.6546655406933</v>
      </c>
      <c r="FE10" s="117">
        <v>-1107.6252633313604</v>
      </c>
      <c r="FF10" s="117">
        <v>-1842.7205358265799</v>
      </c>
      <c r="FG10" s="117">
        <v>-1870.7009463068471</v>
      </c>
      <c r="FH10" s="117">
        <v>-1520.7026945591688</v>
      </c>
      <c r="FI10" s="117">
        <v>-1365.7160020274082</v>
      </c>
      <c r="FJ10" s="117">
        <v>-1904.684348168611</v>
      </c>
      <c r="FK10" s="117">
        <v>-763.20479621152003</v>
      </c>
      <c r="FL10" s="117">
        <v>-1178.2580966578441</v>
      </c>
      <c r="FM10" s="118">
        <v>-1814.6162614535742</v>
      </c>
      <c r="FN10" s="119">
        <v>-560.86900401822936</v>
      </c>
      <c r="FO10" s="117">
        <v>-896.51319998999975</v>
      </c>
      <c r="FP10" s="117">
        <v>-1380.2970282909087</v>
      </c>
      <c r="FQ10" s="117">
        <v>-1591.6764476494193</v>
      </c>
      <c r="FR10" s="117">
        <v>-1743.0681394315613</v>
      </c>
      <c r="FS10" s="117">
        <v>-1942.4663500473589</v>
      </c>
      <c r="FT10" s="117">
        <v>-1476.9702832715884</v>
      </c>
      <c r="FU10" s="117">
        <v>-1714.9370781523317</v>
      </c>
      <c r="FV10" s="117">
        <v>-2111.1464142463924</v>
      </c>
      <c r="FW10" s="117">
        <v>-2076.3244254042106</v>
      </c>
      <c r="FX10" s="117">
        <v>-1780.1070900400002</v>
      </c>
      <c r="FY10" s="118">
        <v>-1970.9918768123553</v>
      </c>
      <c r="FZ10" s="119">
        <v>-1246.5167088199998</v>
      </c>
      <c r="GA10" s="117">
        <v>-1850.3969755499998</v>
      </c>
      <c r="GB10" s="117">
        <v>-2838.1282933199996</v>
      </c>
      <c r="GC10" s="117">
        <v>-2332.2782595100002</v>
      </c>
      <c r="GD10" s="117">
        <v>-2521.2279629499999</v>
      </c>
      <c r="GE10" s="117">
        <v>-2723.2877720399997</v>
      </c>
      <c r="GF10" s="117">
        <v>-2771.47259162</v>
      </c>
      <c r="GG10" s="117">
        <v>-2568.4553622899994</v>
      </c>
      <c r="GH10" s="117">
        <v>-3245.6136442699994</v>
      </c>
      <c r="GI10" s="117">
        <v>-3003.0660871600007</v>
      </c>
      <c r="GJ10" s="117">
        <v>-2754.5276794900001</v>
      </c>
      <c r="GK10" s="118">
        <v>-2915.9906310099996</v>
      </c>
      <c r="GL10" s="119">
        <v>-2449.63982188</v>
      </c>
      <c r="GM10" s="119">
        <v>-2220.26393749</v>
      </c>
      <c r="GN10" s="119">
        <v>-3043.4503107699998</v>
      </c>
      <c r="GO10" s="117">
        <v>-3119.1625405000009</v>
      </c>
      <c r="GP10" s="117">
        <v>-3729.9759655199987</v>
      </c>
      <c r="GQ10" s="117">
        <v>-3386.2229259399992</v>
      </c>
      <c r="GR10" s="117">
        <v>-3512.7163521399998</v>
      </c>
      <c r="GS10" s="117">
        <v>-3456.0582170800003</v>
      </c>
      <c r="GT10" s="117">
        <v>-3077.191475879999</v>
      </c>
      <c r="GU10" s="60">
        <v>-3436.2493087700009</v>
      </c>
      <c r="GV10" s="60">
        <v>-2872.4103253100002</v>
      </c>
      <c r="GW10" s="60">
        <v>-3602.419673509999</v>
      </c>
      <c r="GX10" s="60">
        <v>-3396.6019748400004</v>
      </c>
      <c r="GY10" s="60">
        <v>-2768.85856715</v>
      </c>
      <c r="GZ10" s="60">
        <v>-3286.2488552699992</v>
      </c>
      <c r="HA10" s="26"/>
      <c r="HB10" s="2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</row>
    <row r="11" spans="1:256" s="5" customFormat="1" ht="12" customHeight="1">
      <c r="A11" s="28" t="s">
        <v>11</v>
      </c>
      <c r="B11" s="117">
        <v>456.995</v>
      </c>
      <c r="C11" s="117">
        <v>337.58900000000006</v>
      </c>
      <c r="D11" s="117">
        <v>398.86599999999999</v>
      </c>
      <c r="E11" s="117">
        <v>403.23700000000008</v>
      </c>
      <c r="F11" s="117">
        <v>426.80200000000002</v>
      </c>
      <c r="G11" s="117">
        <v>415.79</v>
      </c>
      <c r="H11" s="117">
        <v>391.15499999999997</v>
      </c>
      <c r="I11" s="117">
        <v>441.15299999999991</v>
      </c>
      <c r="J11" s="117">
        <v>369.71600000000007</v>
      </c>
      <c r="K11" s="117">
        <v>377.71800000000002</v>
      </c>
      <c r="L11" s="117">
        <v>451.10799999999983</v>
      </c>
      <c r="M11" s="118">
        <v>458.65</v>
      </c>
      <c r="N11" s="119">
        <v>412.60596100501704</v>
      </c>
      <c r="O11" s="117">
        <v>361.01504741818383</v>
      </c>
      <c r="P11" s="117">
        <v>419.19114700503582</v>
      </c>
      <c r="Q11" s="117">
        <v>336.59464847756925</v>
      </c>
      <c r="R11" s="117">
        <v>349.73256000827831</v>
      </c>
      <c r="S11" s="117">
        <v>338.84387947673912</v>
      </c>
      <c r="T11" s="117">
        <v>397.53483581313964</v>
      </c>
      <c r="U11" s="117">
        <v>473.12604852703367</v>
      </c>
      <c r="V11" s="117">
        <v>421.46734804266566</v>
      </c>
      <c r="W11" s="117">
        <v>543.84208043366698</v>
      </c>
      <c r="X11" s="117">
        <v>417.86977778174287</v>
      </c>
      <c r="Y11" s="118">
        <v>566.06150565882751</v>
      </c>
      <c r="Z11" s="119">
        <v>550.94880995643337</v>
      </c>
      <c r="AA11" s="117">
        <v>456.58895217128071</v>
      </c>
      <c r="AB11" s="117">
        <v>511.26643676302496</v>
      </c>
      <c r="AC11" s="117">
        <v>538.18174773525266</v>
      </c>
      <c r="AD11" s="117">
        <v>566.4904544493088</v>
      </c>
      <c r="AE11" s="117">
        <v>521.69257823575333</v>
      </c>
      <c r="AF11" s="117">
        <v>627.33903516812643</v>
      </c>
      <c r="AG11" s="117">
        <v>546.8346727298408</v>
      </c>
      <c r="AH11" s="117">
        <v>588.30135853063598</v>
      </c>
      <c r="AI11" s="117">
        <v>610.02118135853482</v>
      </c>
      <c r="AJ11" s="117">
        <v>573.28041014042662</v>
      </c>
      <c r="AK11" s="118">
        <v>784.876306179381</v>
      </c>
      <c r="AL11" s="119">
        <v>669.82167637474708</v>
      </c>
      <c r="AM11" s="117">
        <v>629.08842226992692</v>
      </c>
      <c r="AN11" s="117">
        <v>720.23309522410409</v>
      </c>
      <c r="AO11" s="117">
        <v>586.30186609193436</v>
      </c>
      <c r="AP11" s="117">
        <v>609.22748949680738</v>
      </c>
      <c r="AQ11" s="117">
        <v>693.14772041934748</v>
      </c>
      <c r="AR11" s="117">
        <v>669.43396259158158</v>
      </c>
      <c r="AS11" s="117">
        <v>768.85779399824958</v>
      </c>
      <c r="AT11" s="117">
        <v>581.78370414740232</v>
      </c>
      <c r="AU11" s="117">
        <v>628.04864689143255</v>
      </c>
      <c r="AV11" s="117">
        <v>621.32024128084402</v>
      </c>
      <c r="AW11" s="118">
        <v>720.0220822510222</v>
      </c>
      <c r="AX11" s="119">
        <v>548.23840579565569</v>
      </c>
      <c r="AY11" s="117">
        <v>552.43312363556231</v>
      </c>
      <c r="AZ11" s="117">
        <v>682.27107246962589</v>
      </c>
      <c r="BA11" s="117">
        <v>472.71779461522124</v>
      </c>
      <c r="BB11" s="117">
        <v>546.76975735905808</v>
      </c>
      <c r="BC11" s="117">
        <v>507.85264822453223</v>
      </c>
      <c r="BD11" s="117">
        <v>567.45004636754481</v>
      </c>
      <c r="BE11" s="117">
        <v>542.98161319738551</v>
      </c>
      <c r="BF11" s="117">
        <v>653.2699445373745</v>
      </c>
      <c r="BG11" s="117">
        <v>586.60110352052277</v>
      </c>
      <c r="BH11" s="117">
        <v>659.47672065450536</v>
      </c>
      <c r="BI11" s="118">
        <v>874.18375194181203</v>
      </c>
      <c r="BJ11" s="119">
        <v>706.49011808122282</v>
      </c>
      <c r="BK11" s="117">
        <v>744.01557192308621</v>
      </c>
      <c r="BL11" s="117">
        <v>656.95765046344411</v>
      </c>
      <c r="BM11" s="117">
        <v>598.50492070951339</v>
      </c>
      <c r="BN11" s="117">
        <v>757.30315957891833</v>
      </c>
      <c r="BO11" s="117">
        <v>805.82423895161332</v>
      </c>
      <c r="BP11" s="117">
        <v>735.41887189965803</v>
      </c>
      <c r="BQ11" s="117">
        <v>799.00292061341065</v>
      </c>
      <c r="BR11" s="117">
        <v>1310.8667438112782</v>
      </c>
      <c r="BS11" s="117">
        <v>721.95384454184227</v>
      </c>
      <c r="BT11" s="117">
        <v>726.76166780153062</v>
      </c>
      <c r="BU11" s="118">
        <v>935.1257955937989</v>
      </c>
      <c r="BV11" s="119">
        <v>871.4139229877552</v>
      </c>
      <c r="BW11" s="117">
        <v>753.79099501053372</v>
      </c>
      <c r="BX11" s="117">
        <v>865.46938615007934</v>
      </c>
      <c r="BY11" s="117">
        <v>749.94097739351048</v>
      </c>
      <c r="BZ11" s="117">
        <v>692.77742018483184</v>
      </c>
      <c r="CA11" s="117">
        <v>835.7463940298378</v>
      </c>
      <c r="CB11" s="117">
        <v>686.54540719521265</v>
      </c>
      <c r="CC11" s="117">
        <v>753.0933733211923</v>
      </c>
      <c r="CD11" s="117">
        <v>600.29274320799027</v>
      </c>
      <c r="CE11" s="117">
        <v>728.46322865726825</v>
      </c>
      <c r="CF11" s="117">
        <v>711.51882178824314</v>
      </c>
      <c r="CG11" s="118">
        <v>1072.8791540230918</v>
      </c>
      <c r="CH11" s="119">
        <v>1036.3166306366581</v>
      </c>
      <c r="CI11" s="117">
        <v>672.89280255999768</v>
      </c>
      <c r="CJ11" s="117">
        <v>886.29970503543097</v>
      </c>
      <c r="CK11" s="117">
        <v>703.28257104635475</v>
      </c>
      <c r="CL11" s="117">
        <v>713.95250656839687</v>
      </c>
      <c r="CM11" s="117">
        <v>741.74357510175753</v>
      </c>
      <c r="CN11" s="117">
        <v>811.88008182855799</v>
      </c>
      <c r="CO11" s="117">
        <v>785.86843644103885</v>
      </c>
      <c r="CP11" s="117">
        <v>716.37361361932824</v>
      </c>
      <c r="CQ11" s="117">
        <v>795.3915676314474</v>
      </c>
      <c r="CR11" s="117">
        <v>752.23096105524871</v>
      </c>
      <c r="CS11" s="118">
        <v>935.11612420021015</v>
      </c>
      <c r="CT11" s="119">
        <v>808.82356599063223</v>
      </c>
      <c r="CU11" s="117">
        <v>922.94980539451399</v>
      </c>
      <c r="CV11" s="117">
        <v>882.93335605666505</v>
      </c>
      <c r="CW11" s="117">
        <v>819.56813903709804</v>
      </c>
      <c r="CX11" s="117">
        <v>783.53736122124963</v>
      </c>
      <c r="CY11" s="117">
        <v>769.37276388540886</v>
      </c>
      <c r="CZ11" s="117">
        <v>862.33745766778361</v>
      </c>
      <c r="DA11" s="117">
        <v>806.60326148855586</v>
      </c>
      <c r="DB11" s="117">
        <v>819.05705084770864</v>
      </c>
      <c r="DC11" s="117">
        <v>881.38280615531482</v>
      </c>
      <c r="DD11" s="117">
        <v>927.46512915583423</v>
      </c>
      <c r="DE11" s="118">
        <v>1162.959519672401</v>
      </c>
      <c r="DF11" s="119">
        <v>1153.2426803161011</v>
      </c>
      <c r="DG11" s="117">
        <v>937.59132335820698</v>
      </c>
      <c r="DH11" s="117">
        <v>1026.7641182818747</v>
      </c>
      <c r="DI11" s="117">
        <v>950.12535604431855</v>
      </c>
      <c r="DJ11" s="117">
        <v>977.60957518170972</v>
      </c>
      <c r="DK11" s="117">
        <v>971.0512074763617</v>
      </c>
      <c r="DL11" s="117">
        <v>974.75054624188772</v>
      </c>
      <c r="DM11" s="117">
        <v>992.85445526864146</v>
      </c>
      <c r="DN11" s="117">
        <v>954.3494259576064</v>
      </c>
      <c r="DO11" s="117">
        <v>1169.760107375407</v>
      </c>
      <c r="DP11" s="117">
        <v>1098.312885399213</v>
      </c>
      <c r="DQ11" s="118">
        <v>1377.1209876792427</v>
      </c>
      <c r="DR11" s="119">
        <v>1309.02014796457</v>
      </c>
      <c r="DS11" s="117">
        <v>1337.1839347133994</v>
      </c>
      <c r="DT11" s="117">
        <v>1302.0401184317068</v>
      </c>
      <c r="DU11" s="117">
        <v>1117.4267618401091</v>
      </c>
      <c r="DV11" s="117">
        <v>1213.5027067305236</v>
      </c>
      <c r="DW11" s="117">
        <v>1233.7121694648472</v>
      </c>
      <c r="DX11" s="117">
        <v>1275.0002923671539</v>
      </c>
      <c r="DY11" s="117">
        <v>1339.8553575570006</v>
      </c>
      <c r="DZ11" s="117">
        <v>1261.1757137962238</v>
      </c>
      <c r="EA11" s="117">
        <v>1406.4543414750372</v>
      </c>
      <c r="EB11" s="117">
        <v>1373.8398996246613</v>
      </c>
      <c r="EC11" s="118">
        <v>1878.2607192286018</v>
      </c>
      <c r="ED11" s="119">
        <v>1651.5932458863676</v>
      </c>
      <c r="EE11" s="117">
        <v>1379.9864054759266</v>
      </c>
      <c r="EF11" s="117">
        <v>1751.4086440767394</v>
      </c>
      <c r="EG11" s="117">
        <v>1377.5712741050329</v>
      </c>
      <c r="EH11" s="117">
        <v>1616.3980573217143</v>
      </c>
      <c r="EI11" s="117">
        <v>1369.6532203086595</v>
      </c>
      <c r="EJ11" s="117">
        <v>1585.730120339517</v>
      </c>
      <c r="EK11" s="117">
        <v>1714.3229731974623</v>
      </c>
      <c r="EL11" s="117">
        <v>1565.2678384525489</v>
      </c>
      <c r="EM11" s="117">
        <v>1594.5755812866998</v>
      </c>
      <c r="EN11" s="117">
        <v>1812.221315613866</v>
      </c>
      <c r="EO11" s="118">
        <v>2057.0082499955124</v>
      </c>
      <c r="EP11" s="119">
        <v>2094.404135379591</v>
      </c>
      <c r="EQ11" s="117">
        <v>1783.2801975821756</v>
      </c>
      <c r="ER11" s="117">
        <v>1913.7133305403665</v>
      </c>
      <c r="ES11" s="117">
        <v>1765.7200346448049</v>
      </c>
      <c r="ET11" s="117">
        <v>1848.7376302424407</v>
      </c>
      <c r="EU11" s="117">
        <v>1658.7075665204852</v>
      </c>
      <c r="EV11" s="117">
        <v>1987.7889209021457</v>
      </c>
      <c r="EW11" s="117">
        <v>2105.5680218960219</v>
      </c>
      <c r="EX11" s="117">
        <v>1852.049207490518</v>
      </c>
      <c r="EY11" s="117">
        <v>2276.328675107829</v>
      </c>
      <c r="EZ11" s="117">
        <v>2142.2602295915667</v>
      </c>
      <c r="FA11" s="118">
        <v>2525.6426279703524</v>
      </c>
      <c r="FB11" s="119">
        <v>2717.6520505720791</v>
      </c>
      <c r="FC11" s="117">
        <v>2093.8068398699502</v>
      </c>
      <c r="FD11" s="117">
        <v>2425.956728996081</v>
      </c>
      <c r="FE11" s="117">
        <v>2372.3107828431039</v>
      </c>
      <c r="FF11" s="117">
        <v>2139.5416800208436</v>
      </c>
      <c r="FG11" s="117">
        <v>2426.9955229852508</v>
      </c>
      <c r="FH11" s="117">
        <v>3012.4103969176936</v>
      </c>
      <c r="FI11" s="117">
        <v>2664.2231385532846</v>
      </c>
      <c r="FJ11" s="117">
        <v>2576.7699142571428</v>
      </c>
      <c r="FK11" s="117">
        <v>2962.455638573455</v>
      </c>
      <c r="FL11" s="117">
        <v>2085.3411974896176</v>
      </c>
      <c r="FM11" s="118">
        <v>2973.062645950753</v>
      </c>
      <c r="FN11" s="119">
        <v>2617.8605141036978</v>
      </c>
      <c r="FO11" s="117">
        <v>2016.0655000199999</v>
      </c>
      <c r="FP11" s="117">
        <v>2129.8458226050539</v>
      </c>
      <c r="FQ11" s="117">
        <v>1998.6898875740555</v>
      </c>
      <c r="FR11" s="117">
        <v>1878.8808028498897</v>
      </c>
      <c r="FS11" s="117">
        <v>2089.7613499432086</v>
      </c>
      <c r="FT11" s="117">
        <v>2684.8365056425955</v>
      </c>
      <c r="FU11" s="117">
        <v>2101.2383732164935</v>
      </c>
      <c r="FV11" s="117">
        <v>2208.1014981141138</v>
      </c>
      <c r="FW11" s="117">
        <v>2514.8386582107328</v>
      </c>
      <c r="FX11" s="117">
        <v>2382.6106099599997</v>
      </c>
      <c r="FY11" s="118">
        <v>3105.6177455243865</v>
      </c>
      <c r="FZ11" s="119">
        <v>2959.6980984200004</v>
      </c>
      <c r="GA11" s="117">
        <v>2245.3814049899997</v>
      </c>
      <c r="GB11" s="117">
        <v>2604.6919480199999</v>
      </c>
      <c r="GC11" s="117">
        <v>2282.69269996</v>
      </c>
      <c r="GD11" s="117">
        <v>2364.9497500400003</v>
      </c>
      <c r="GE11" s="117">
        <v>2406.54740864</v>
      </c>
      <c r="GF11" s="117">
        <v>2611.2350488999996</v>
      </c>
      <c r="GG11" s="117">
        <v>2608.0116631999995</v>
      </c>
      <c r="GH11" s="117">
        <v>2371.5245692000003</v>
      </c>
      <c r="GI11" s="117">
        <v>2712.1354720999998</v>
      </c>
      <c r="GJ11" s="117">
        <v>2704.1241945299998</v>
      </c>
      <c r="GK11" s="118">
        <v>3950.0949968700002</v>
      </c>
      <c r="GL11" s="119">
        <v>3246.5365672400007</v>
      </c>
      <c r="GM11" s="119">
        <v>2983.8689438599999</v>
      </c>
      <c r="GN11" s="119">
        <v>2982.87257869</v>
      </c>
      <c r="GO11" s="117">
        <v>2962.6808293899994</v>
      </c>
      <c r="GP11" s="117">
        <v>2908.0804129200005</v>
      </c>
      <c r="GQ11" s="117">
        <v>3201.8068274500006</v>
      </c>
      <c r="GR11" s="117">
        <v>3279.1234627900003</v>
      </c>
      <c r="GS11" s="117">
        <v>3323.0503872199997</v>
      </c>
      <c r="GT11" s="117">
        <v>3257.4507598099999</v>
      </c>
      <c r="GU11" s="60">
        <v>3084.8203845900002</v>
      </c>
      <c r="GV11" s="60">
        <v>3109.8306861100004</v>
      </c>
      <c r="GW11" s="60">
        <v>4093.7198632099999</v>
      </c>
      <c r="GX11" s="60">
        <v>3265.5554609100004</v>
      </c>
      <c r="GY11" s="60">
        <v>3110.12395724</v>
      </c>
      <c r="GZ11" s="60">
        <v>3616.5920462599997</v>
      </c>
      <c r="HA11" s="26"/>
      <c r="HB11" s="2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</row>
    <row r="12" spans="1:256" s="5" customFormat="1" ht="12" customHeight="1">
      <c r="A12" s="28" t="s">
        <v>12</v>
      </c>
      <c r="B12" s="117">
        <v>-969.30299999999988</v>
      </c>
      <c r="C12" s="117">
        <v>-756.82299999999998</v>
      </c>
      <c r="D12" s="117">
        <v>-1037.5650000000001</v>
      </c>
      <c r="E12" s="117">
        <v>-1036.3530000000001</v>
      </c>
      <c r="F12" s="117">
        <v>-1033.143</v>
      </c>
      <c r="G12" s="117">
        <v>-1093.067</v>
      </c>
      <c r="H12" s="117">
        <v>-1140.0190000000002</v>
      </c>
      <c r="I12" s="117">
        <v>-1139.8410000000001</v>
      </c>
      <c r="J12" s="117">
        <v>-1019.9450000000001</v>
      </c>
      <c r="K12" s="117">
        <v>-1065.499</v>
      </c>
      <c r="L12" s="117">
        <v>-1035.2090000000001</v>
      </c>
      <c r="M12" s="118">
        <v>-1084.9649999999999</v>
      </c>
      <c r="N12" s="119">
        <v>-1049.8251586029789</v>
      </c>
      <c r="O12" s="117">
        <v>-840.39426522110625</v>
      </c>
      <c r="P12" s="117">
        <v>-868.50241009476088</v>
      </c>
      <c r="Q12" s="117">
        <v>-919.64748020272953</v>
      </c>
      <c r="R12" s="117">
        <v>-1107.2978224728497</v>
      </c>
      <c r="S12" s="117">
        <v>-1065.4497111165413</v>
      </c>
      <c r="T12" s="117">
        <v>-1514.3410552219536</v>
      </c>
      <c r="U12" s="117">
        <v>-1176.5270864402205</v>
      </c>
      <c r="V12" s="117">
        <v>-1151.2967044446436</v>
      </c>
      <c r="W12" s="117">
        <v>-1339.2763518433626</v>
      </c>
      <c r="X12" s="117">
        <v>-1232.428006208786</v>
      </c>
      <c r="Y12" s="118">
        <v>-1454.0157637364673</v>
      </c>
      <c r="Z12" s="119">
        <v>-1378.8286732729873</v>
      </c>
      <c r="AA12" s="117">
        <v>-1114.8836348616146</v>
      </c>
      <c r="AB12" s="117">
        <v>-1080.4078912437076</v>
      </c>
      <c r="AC12" s="117">
        <v>-1300.4935127677099</v>
      </c>
      <c r="AD12" s="117">
        <v>-1312.4228982132233</v>
      </c>
      <c r="AE12" s="117">
        <v>-1617.92341328921</v>
      </c>
      <c r="AF12" s="117">
        <v>-1836.2701085121375</v>
      </c>
      <c r="AG12" s="117">
        <v>-1382.5449526538264</v>
      </c>
      <c r="AH12" s="117">
        <v>-1495.4373848117539</v>
      </c>
      <c r="AI12" s="117">
        <v>-1649.316552880641</v>
      </c>
      <c r="AJ12" s="117">
        <v>-1324.4608783644474</v>
      </c>
      <c r="AK12" s="118">
        <v>-2028.8662301271422</v>
      </c>
      <c r="AL12" s="119">
        <v>-1453.7488529596815</v>
      </c>
      <c r="AM12" s="117">
        <v>-1264.9638442831106</v>
      </c>
      <c r="AN12" s="117">
        <v>-1533.2174789491387</v>
      </c>
      <c r="AO12" s="117">
        <v>-1347.6019419972122</v>
      </c>
      <c r="AP12" s="117">
        <v>-1347.8195139405498</v>
      </c>
      <c r="AQ12" s="117">
        <v>-1465.7370963517485</v>
      </c>
      <c r="AR12" s="117">
        <v>-1659.5149902211713</v>
      </c>
      <c r="AS12" s="117">
        <v>-1585.5132818681307</v>
      </c>
      <c r="AT12" s="117">
        <v>-1692.6874616471725</v>
      </c>
      <c r="AU12" s="117">
        <v>-1734.6881743058168</v>
      </c>
      <c r="AV12" s="117">
        <v>-1281.5925766695179</v>
      </c>
      <c r="AW12" s="118">
        <v>-1640.7250891989288</v>
      </c>
      <c r="AX12" s="119">
        <v>-1118.4404197820716</v>
      </c>
      <c r="AY12" s="117">
        <v>-798.26642552134467</v>
      </c>
      <c r="AZ12" s="117">
        <v>-1038.6770955024356</v>
      </c>
      <c r="BA12" s="117">
        <v>-1022.9634844949742</v>
      </c>
      <c r="BB12" s="117">
        <v>-1023.3113212443025</v>
      </c>
      <c r="BC12" s="117">
        <v>-1311.8213882606974</v>
      </c>
      <c r="BD12" s="117">
        <v>-1205.9968908319781</v>
      </c>
      <c r="BE12" s="117">
        <v>-1160.8548706695492</v>
      </c>
      <c r="BF12" s="117">
        <v>-1298.8783861242671</v>
      </c>
      <c r="BG12" s="117">
        <v>-1175.3551070983083</v>
      </c>
      <c r="BH12" s="117">
        <v>-1280.8904449046811</v>
      </c>
      <c r="BI12" s="118">
        <v>-1735.69608834939</v>
      </c>
      <c r="BJ12" s="119">
        <v>-1083.7114448656218</v>
      </c>
      <c r="BK12" s="117">
        <v>-1119.2696871098906</v>
      </c>
      <c r="BL12" s="117">
        <v>-1277.9609668075041</v>
      </c>
      <c r="BM12" s="117">
        <v>-1154.8428230108623</v>
      </c>
      <c r="BN12" s="117">
        <v>-1374.2346830743675</v>
      </c>
      <c r="BO12" s="117">
        <v>-1450.6852318606398</v>
      </c>
      <c r="BP12" s="117">
        <v>-1464.6075643094046</v>
      </c>
      <c r="BQ12" s="117">
        <v>-1528.6828628205851</v>
      </c>
      <c r="BR12" s="117">
        <v>-1430.9658911674144</v>
      </c>
      <c r="BS12" s="117">
        <v>-1463.5959539031921</v>
      </c>
      <c r="BT12" s="117">
        <v>-1424.5531222955324</v>
      </c>
      <c r="BU12" s="118">
        <v>-1887.1454708517845</v>
      </c>
      <c r="BV12" s="119">
        <v>-1548.6139223506625</v>
      </c>
      <c r="BW12" s="117">
        <v>-1257.1674732499453</v>
      </c>
      <c r="BX12" s="117">
        <v>-1536.5485940053238</v>
      </c>
      <c r="BY12" s="117">
        <v>-1226.4548379642072</v>
      </c>
      <c r="BZ12" s="117">
        <v>-1504.5801191397084</v>
      </c>
      <c r="CA12" s="117">
        <v>-1742.8407576799282</v>
      </c>
      <c r="CB12" s="117">
        <v>-1528.4615207894271</v>
      </c>
      <c r="CC12" s="117">
        <v>-1376.286191304456</v>
      </c>
      <c r="CD12" s="117">
        <v>-1106.2289607290145</v>
      </c>
      <c r="CE12" s="117">
        <v>-1288.9752661399834</v>
      </c>
      <c r="CF12" s="117">
        <v>-1231.7641972936697</v>
      </c>
      <c r="CG12" s="118">
        <v>-1733.3227867173573</v>
      </c>
      <c r="CH12" s="119">
        <v>-1280.1694181743251</v>
      </c>
      <c r="CI12" s="117">
        <v>-1039.8724543344354</v>
      </c>
      <c r="CJ12" s="117">
        <v>-1366.3379130336023</v>
      </c>
      <c r="CK12" s="117">
        <v>-1220.4895912848081</v>
      </c>
      <c r="CL12" s="117">
        <v>-1290.5180822629527</v>
      </c>
      <c r="CM12" s="117">
        <v>-1192.9777547905562</v>
      </c>
      <c r="CN12" s="117">
        <v>-1301.2454238166165</v>
      </c>
      <c r="CO12" s="117">
        <v>-1163.0926611307991</v>
      </c>
      <c r="CP12" s="117">
        <v>-1075.2725164712451</v>
      </c>
      <c r="CQ12" s="117">
        <v>-1037.9498569742948</v>
      </c>
      <c r="CR12" s="117">
        <v>-1030.5627543058874</v>
      </c>
      <c r="CS12" s="118">
        <v>-1510.0510728668332</v>
      </c>
      <c r="CT12" s="119">
        <v>-989.58274298908145</v>
      </c>
      <c r="CU12" s="117">
        <v>-1195.1019679812282</v>
      </c>
      <c r="CV12" s="117">
        <v>-1190.4516291847315</v>
      </c>
      <c r="CW12" s="117">
        <v>-1281.0486376840993</v>
      </c>
      <c r="CX12" s="117">
        <v>-1227.6202292790497</v>
      </c>
      <c r="CY12" s="117">
        <v>-1329.5660627800892</v>
      </c>
      <c r="CZ12" s="117">
        <v>-1250.1621619064274</v>
      </c>
      <c r="DA12" s="117">
        <v>-1299.6003598195355</v>
      </c>
      <c r="DB12" s="117">
        <v>-1352.5080905012344</v>
      </c>
      <c r="DC12" s="117">
        <v>-1445.3272524775234</v>
      </c>
      <c r="DD12" s="117">
        <v>-1127.9540791786651</v>
      </c>
      <c r="DE12" s="118">
        <v>-1689.1742375551241</v>
      </c>
      <c r="DF12" s="119">
        <v>-1214.6068439196392</v>
      </c>
      <c r="DG12" s="117">
        <v>-1108.364225863415</v>
      </c>
      <c r="DH12" s="117">
        <v>-1428.2276238560623</v>
      </c>
      <c r="DI12" s="117">
        <v>-1397.5924341347252</v>
      </c>
      <c r="DJ12" s="117">
        <v>-1193.1856496585995</v>
      </c>
      <c r="DK12" s="117">
        <v>-1499.4286754769889</v>
      </c>
      <c r="DL12" s="117">
        <v>-1413.1298510169806</v>
      </c>
      <c r="DM12" s="117">
        <v>-1490.5431350910326</v>
      </c>
      <c r="DN12" s="117">
        <v>-1384.0164406675874</v>
      </c>
      <c r="DO12" s="117">
        <v>-1513.8021326232802</v>
      </c>
      <c r="DP12" s="117">
        <v>-1600.0981587164101</v>
      </c>
      <c r="DQ12" s="118">
        <v>-2018.0588775304163</v>
      </c>
      <c r="DR12" s="119">
        <v>-1595.8151867037002</v>
      </c>
      <c r="DS12" s="117">
        <v>-1690.2381589105594</v>
      </c>
      <c r="DT12" s="117">
        <v>-1833.7107953436698</v>
      </c>
      <c r="DU12" s="117">
        <v>-1683.8193146841868</v>
      </c>
      <c r="DV12" s="117">
        <v>-2042.5544760722039</v>
      </c>
      <c r="DW12" s="117">
        <v>-2222.6076541974676</v>
      </c>
      <c r="DX12" s="117">
        <v>-1967.9388703589711</v>
      </c>
      <c r="DY12" s="117">
        <v>-2157.4811298283462</v>
      </c>
      <c r="DZ12" s="117">
        <v>-1970.8913005304892</v>
      </c>
      <c r="EA12" s="117">
        <v>-2031.7944954603829</v>
      </c>
      <c r="EB12" s="117">
        <v>-2378.8310828081526</v>
      </c>
      <c r="EC12" s="118">
        <v>-2780.3928685614756</v>
      </c>
      <c r="ED12" s="119">
        <v>-2090.202263795672</v>
      </c>
      <c r="EE12" s="117">
        <v>-2003.4409888201301</v>
      </c>
      <c r="EF12" s="117">
        <v>-2411.2805382496285</v>
      </c>
      <c r="EG12" s="117">
        <v>-2009.1940755717762</v>
      </c>
      <c r="EH12" s="117">
        <v>-2446.5516681413055</v>
      </c>
      <c r="EI12" s="117">
        <v>-2382.9404393220589</v>
      </c>
      <c r="EJ12" s="117">
        <v>-2568.4797782168789</v>
      </c>
      <c r="EK12" s="117">
        <v>-2685.598233385916</v>
      </c>
      <c r="EL12" s="117">
        <v>-2461.7024962930868</v>
      </c>
      <c r="EM12" s="117">
        <v>-2637.0414648396109</v>
      </c>
      <c r="EN12" s="117">
        <v>-2520.6924176866023</v>
      </c>
      <c r="EO12" s="118">
        <v>-2898.9871094829909</v>
      </c>
      <c r="EP12" s="119">
        <v>-2866.4387019261821</v>
      </c>
      <c r="EQ12" s="117">
        <v>-2631.1881746389981</v>
      </c>
      <c r="ER12" s="117">
        <v>-3016.4680912249723</v>
      </c>
      <c r="ES12" s="117">
        <v>-2567.6046627783544</v>
      </c>
      <c r="ET12" s="117">
        <v>-3042.2609027784729</v>
      </c>
      <c r="EU12" s="117">
        <v>-2959.2032777487998</v>
      </c>
      <c r="EV12" s="117">
        <v>-3273.2867863329543</v>
      </c>
      <c r="EW12" s="117">
        <v>-3149.0218511790822</v>
      </c>
      <c r="EX12" s="117">
        <v>-2943.3319271208675</v>
      </c>
      <c r="EY12" s="117">
        <v>-3642.0446939903559</v>
      </c>
      <c r="EZ12" s="117">
        <v>-3390.6189525312216</v>
      </c>
      <c r="FA12" s="118">
        <v>-3691.4569789012248</v>
      </c>
      <c r="FB12" s="119">
        <v>-3737.0330205197047</v>
      </c>
      <c r="FC12" s="117">
        <v>-3318.4201057806777</v>
      </c>
      <c r="FD12" s="117">
        <v>-3503.6113945367742</v>
      </c>
      <c r="FE12" s="117">
        <v>-3479.9360461744636</v>
      </c>
      <c r="FF12" s="117">
        <v>-3982.2622158474242</v>
      </c>
      <c r="FG12" s="117">
        <v>-4297.6964692920983</v>
      </c>
      <c r="FH12" s="117">
        <v>-4533.1130914768619</v>
      </c>
      <c r="FI12" s="117">
        <v>-4029.9391405806937</v>
      </c>
      <c r="FJ12" s="117">
        <v>-4481.4542624257538</v>
      </c>
      <c r="FK12" s="117">
        <v>-3725.6604347849748</v>
      </c>
      <c r="FL12" s="117">
        <v>-3263.5992941474624</v>
      </c>
      <c r="FM12" s="118">
        <v>-4787.6789074043272</v>
      </c>
      <c r="FN12" s="119">
        <v>-3178.7295181219274</v>
      </c>
      <c r="FO12" s="117">
        <v>-2912.5787000100004</v>
      </c>
      <c r="FP12" s="117">
        <v>-3510.1428508959634</v>
      </c>
      <c r="FQ12" s="117">
        <v>-3590.3663352234753</v>
      </c>
      <c r="FR12" s="117">
        <v>-3621.9489422814504</v>
      </c>
      <c r="FS12" s="117">
        <v>-4032.2276999905685</v>
      </c>
      <c r="FT12" s="117">
        <v>-4161.8067889141848</v>
      </c>
      <c r="FU12" s="117">
        <v>-3816.1754513688261</v>
      </c>
      <c r="FV12" s="117">
        <v>-4319.2479123605062</v>
      </c>
      <c r="FW12" s="117">
        <v>-4591.1630836149443</v>
      </c>
      <c r="FX12" s="117">
        <v>-4162.7176999999992</v>
      </c>
      <c r="FY12" s="118">
        <v>-5076.6096223367422</v>
      </c>
      <c r="FZ12" s="119">
        <v>-4206.2148072399987</v>
      </c>
      <c r="GA12" s="117">
        <v>-4095.7783805399999</v>
      </c>
      <c r="GB12" s="117">
        <v>-5442.8202413399995</v>
      </c>
      <c r="GC12" s="117">
        <v>-4614.9709594699998</v>
      </c>
      <c r="GD12" s="117">
        <v>-4886.1777129900001</v>
      </c>
      <c r="GE12" s="117">
        <v>-5129.8351806800001</v>
      </c>
      <c r="GF12" s="117">
        <v>-5382.7076405199996</v>
      </c>
      <c r="GG12" s="117">
        <v>-5176.4670254900002</v>
      </c>
      <c r="GH12" s="117">
        <v>-5617.1382134699998</v>
      </c>
      <c r="GI12" s="117">
        <v>-5715.201559260001</v>
      </c>
      <c r="GJ12" s="117">
        <v>-5458.6518740199999</v>
      </c>
      <c r="GK12" s="118">
        <v>-6866.0856278800011</v>
      </c>
      <c r="GL12" s="119">
        <v>-5696.1763891199998</v>
      </c>
      <c r="GM12" s="119">
        <v>-5204.1328813499995</v>
      </c>
      <c r="GN12" s="119">
        <v>-6026.3228894599997</v>
      </c>
      <c r="GO12" s="117">
        <v>-6081.8433698899998</v>
      </c>
      <c r="GP12" s="117">
        <v>-6638.0563784400001</v>
      </c>
      <c r="GQ12" s="117">
        <v>-6588.0297533900002</v>
      </c>
      <c r="GR12" s="117">
        <v>-6791.8398149299992</v>
      </c>
      <c r="GS12" s="117">
        <v>-6779.1086042999996</v>
      </c>
      <c r="GT12" s="117">
        <v>-6334.6422356900002</v>
      </c>
      <c r="GU12" s="60">
        <v>-6521.0696933600002</v>
      </c>
      <c r="GV12" s="60">
        <v>-5982.2410114199993</v>
      </c>
      <c r="GW12" s="60">
        <v>-7696.1395367200003</v>
      </c>
      <c r="GX12" s="60">
        <v>-6662.1574357499994</v>
      </c>
      <c r="GY12" s="60">
        <v>-5878.9825243899995</v>
      </c>
      <c r="GZ12" s="60">
        <v>-6902.8409015299994</v>
      </c>
      <c r="HA12" s="26"/>
      <c r="HB12" s="2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</row>
    <row r="13" spans="1:256" s="5" customFormat="1" ht="12" customHeight="1">
      <c r="A13" s="28" t="s">
        <v>13</v>
      </c>
      <c r="B13" s="117">
        <v>-160.4</v>
      </c>
      <c r="C13" s="117">
        <v>-143.6</v>
      </c>
      <c r="D13" s="117">
        <v>-254.7</v>
      </c>
      <c r="E13" s="117">
        <v>-274.89999999999998</v>
      </c>
      <c r="F13" s="117">
        <v>-326.10000000000002</v>
      </c>
      <c r="G13" s="117">
        <v>-278.39999999999998</v>
      </c>
      <c r="H13" s="117">
        <v>-312.89999999999998</v>
      </c>
      <c r="I13" s="117">
        <v>-253.8</v>
      </c>
      <c r="J13" s="117">
        <v>-261.7</v>
      </c>
      <c r="K13" s="117">
        <v>-273</v>
      </c>
      <c r="L13" s="117">
        <v>-221.7</v>
      </c>
      <c r="M13" s="118">
        <v>-249.7</v>
      </c>
      <c r="N13" s="119">
        <v>-188.07719759796186</v>
      </c>
      <c r="O13" s="117">
        <v>-133.60821780292244</v>
      </c>
      <c r="P13" s="117">
        <v>-170.75826308972498</v>
      </c>
      <c r="Q13" s="117">
        <v>-203.47983172516038</v>
      </c>
      <c r="R13" s="117">
        <v>-208.2902624645717</v>
      </c>
      <c r="S13" s="117">
        <v>-177.46283163980198</v>
      </c>
      <c r="T13" s="117">
        <v>-479.70921940881362</v>
      </c>
      <c r="U13" s="117">
        <v>-232.63103791318696</v>
      </c>
      <c r="V13" s="117">
        <v>-237.30335640197779</v>
      </c>
      <c r="W13" s="117">
        <v>-258.98427140969557</v>
      </c>
      <c r="X13" s="117">
        <v>-205.1192284270432</v>
      </c>
      <c r="Y13" s="118">
        <v>-221.67425807763942</v>
      </c>
      <c r="Z13" s="119">
        <v>-179.95186331655358</v>
      </c>
      <c r="AA13" s="117">
        <v>-142.49768269033382</v>
      </c>
      <c r="AB13" s="117">
        <v>-192.16345448068228</v>
      </c>
      <c r="AC13" s="117">
        <v>-242.6977650324574</v>
      </c>
      <c r="AD13" s="117">
        <v>-145.86044376391436</v>
      </c>
      <c r="AE13" s="117">
        <v>-280.19783505345663</v>
      </c>
      <c r="AF13" s="117">
        <v>-490.76807334401076</v>
      </c>
      <c r="AG13" s="117">
        <v>-269.6492799239856</v>
      </c>
      <c r="AH13" s="117">
        <v>-317.50202628111776</v>
      </c>
      <c r="AI13" s="117">
        <v>-312.34237152210602</v>
      </c>
      <c r="AJ13" s="117">
        <v>-254.70146822402089</v>
      </c>
      <c r="AK13" s="118">
        <v>-333.32992394776107</v>
      </c>
      <c r="AL13" s="119">
        <v>-237.00817658493452</v>
      </c>
      <c r="AM13" s="117">
        <v>-182.0604220131836</v>
      </c>
      <c r="AN13" s="117">
        <v>-278.98938372503449</v>
      </c>
      <c r="AO13" s="117">
        <v>-251.62307590527791</v>
      </c>
      <c r="AP13" s="117">
        <v>-295.2300244437422</v>
      </c>
      <c r="AQ13" s="117">
        <v>-295.83237593240102</v>
      </c>
      <c r="AR13" s="117">
        <v>-327.02702762958955</v>
      </c>
      <c r="AS13" s="117">
        <v>-240.60048786988122</v>
      </c>
      <c r="AT13" s="117">
        <v>-323.65775749977024</v>
      </c>
      <c r="AU13" s="117">
        <v>-321.03752741438393</v>
      </c>
      <c r="AV13" s="117">
        <v>-259.5053353886737</v>
      </c>
      <c r="AW13" s="118">
        <v>-248.84400694790685</v>
      </c>
      <c r="AX13" s="119">
        <v>-227.86701398641574</v>
      </c>
      <c r="AY13" s="117">
        <v>-165.4543018857824</v>
      </c>
      <c r="AZ13" s="117">
        <v>-211.10902303280952</v>
      </c>
      <c r="BA13" s="117">
        <v>-213.376689879753</v>
      </c>
      <c r="BB13" s="117">
        <v>-241.78256388524466</v>
      </c>
      <c r="BC13" s="117">
        <v>-292.00574003616492</v>
      </c>
      <c r="BD13" s="117">
        <v>-268.31484446443324</v>
      </c>
      <c r="BE13" s="117">
        <v>-293.51725747216409</v>
      </c>
      <c r="BF13" s="117">
        <v>-285.62844158689228</v>
      </c>
      <c r="BG13" s="117">
        <v>-295.63700357778566</v>
      </c>
      <c r="BH13" s="117">
        <v>-296.10272425017558</v>
      </c>
      <c r="BI13" s="118">
        <v>-280.37033640757858</v>
      </c>
      <c r="BJ13" s="119">
        <v>-164.46232678439901</v>
      </c>
      <c r="BK13" s="117">
        <v>-206.49311518680432</v>
      </c>
      <c r="BL13" s="117">
        <v>-255.3283163440604</v>
      </c>
      <c r="BM13" s="117">
        <v>-217.46890230134895</v>
      </c>
      <c r="BN13" s="117">
        <v>-248.98052349544915</v>
      </c>
      <c r="BO13" s="117">
        <v>-243.1859929090266</v>
      </c>
      <c r="BP13" s="117">
        <v>-251.52569240974657</v>
      </c>
      <c r="BQ13" s="117">
        <v>-275.99594220717449</v>
      </c>
      <c r="BR13" s="117">
        <v>-258.51814735613635</v>
      </c>
      <c r="BS13" s="117">
        <v>-268.75510936135015</v>
      </c>
      <c r="BT13" s="117">
        <v>-254.31845449400203</v>
      </c>
      <c r="BU13" s="118">
        <v>-250.55967525798559</v>
      </c>
      <c r="BV13" s="119">
        <v>-291.08699936290714</v>
      </c>
      <c r="BW13" s="117">
        <v>-143.75547823941133</v>
      </c>
      <c r="BX13" s="117">
        <v>-304.09120785524453</v>
      </c>
      <c r="BY13" s="117">
        <v>-224.47186057069666</v>
      </c>
      <c r="BZ13" s="117">
        <v>-298.20669895487663</v>
      </c>
      <c r="CA13" s="117">
        <v>-265.24236365009028</v>
      </c>
      <c r="CB13" s="117">
        <v>-289.90611359421462</v>
      </c>
      <c r="CC13" s="117">
        <v>-283.53681798326397</v>
      </c>
      <c r="CD13" s="117">
        <v>-228.07321752102428</v>
      </c>
      <c r="CE13" s="117">
        <v>-237.56303748271492</v>
      </c>
      <c r="CF13" s="117">
        <v>-222.1833755054268</v>
      </c>
      <c r="CG13" s="118">
        <v>-178.31563269426559</v>
      </c>
      <c r="CH13" s="119">
        <v>-198.77278753766694</v>
      </c>
      <c r="CI13" s="117">
        <v>-141.56865177443768</v>
      </c>
      <c r="CJ13" s="117">
        <v>-156.64340794934307</v>
      </c>
      <c r="CK13" s="117">
        <v>-183.62002023845349</v>
      </c>
      <c r="CL13" s="117">
        <v>-200.72912569760734</v>
      </c>
      <c r="CM13" s="117">
        <v>-143.83717968879841</v>
      </c>
      <c r="CN13" s="117">
        <v>-209.55146278807644</v>
      </c>
      <c r="CO13" s="117">
        <v>-147.77022468976048</v>
      </c>
      <c r="CP13" s="117">
        <v>-136.95190285191705</v>
      </c>
      <c r="CQ13" s="117">
        <v>-152.28428934284727</v>
      </c>
      <c r="CR13" s="117">
        <v>-150.10479325063869</v>
      </c>
      <c r="CS13" s="118">
        <v>-136.72394866662307</v>
      </c>
      <c r="CT13" s="119">
        <v>-123.18717699844956</v>
      </c>
      <c r="CU13" s="117">
        <v>-118.68016258671402</v>
      </c>
      <c r="CV13" s="117">
        <v>-119.83227312806662</v>
      </c>
      <c r="CW13" s="117">
        <v>-111.24149864700121</v>
      </c>
      <c r="CX13" s="117">
        <v>-130.87186805780021</v>
      </c>
      <c r="CY13" s="117">
        <v>-131.4002988946803</v>
      </c>
      <c r="CZ13" s="117">
        <v>-131.37070423864378</v>
      </c>
      <c r="DA13" s="117">
        <v>-136.58009833097947</v>
      </c>
      <c r="DB13" s="117">
        <v>-166.44403965352575</v>
      </c>
      <c r="DC13" s="117">
        <v>-198.23144632220848</v>
      </c>
      <c r="DD13" s="117">
        <v>-111.83974201501815</v>
      </c>
      <c r="DE13" s="118">
        <v>-110.14471788272309</v>
      </c>
      <c r="DF13" s="119">
        <v>-121.65416360353811</v>
      </c>
      <c r="DG13" s="117">
        <v>-108.54690250520781</v>
      </c>
      <c r="DH13" s="117">
        <v>-147.34150557418795</v>
      </c>
      <c r="DI13" s="117">
        <v>-182.30707809040683</v>
      </c>
      <c r="DJ13" s="117">
        <v>-115.61607447688942</v>
      </c>
      <c r="DK13" s="117">
        <v>-190.81546800062722</v>
      </c>
      <c r="DL13" s="117">
        <v>-167.12530477509262</v>
      </c>
      <c r="DM13" s="117">
        <v>-200.11867982239121</v>
      </c>
      <c r="DN13" s="117">
        <v>-223.30401470998083</v>
      </c>
      <c r="DO13" s="117">
        <v>-177.85202524787337</v>
      </c>
      <c r="DP13" s="117">
        <v>-208.81627331719744</v>
      </c>
      <c r="DQ13" s="118">
        <v>-142.37188985117422</v>
      </c>
      <c r="DR13" s="119">
        <v>-128.68703873913012</v>
      </c>
      <c r="DS13" s="117">
        <v>-83.740224197159961</v>
      </c>
      <c r="DT13" s="117">
        <v>-116.86267691196326</v>
      </c>
      <c r="DU13" s="117">
        <v>-113.45655284407792</v>
      </c>
      <c r="DV13" s="117">
        <v>-162.61876934167992</v>
      </c>
      <c r="DW13" s="117">
        <v>-171.02324084257287</v>
      </c>
      <c r="DX13" s="117">
        <v>-203.99857799181706</v>
      </c>
      <c r="DY13" s="117">
        <v>-215.19077227134585</v>
      </c>
      <c r="DZ13" s="117">
        <v>-202.61658673426564</v>
      </c>
      <c r="EA13" s="117">
        <v>-189.29315398534595</v>
      </c>
      <c r="EB13" s="117">
        <v>-214.96918318349168</v>
      </c>
      <c r="EC13" s="118">
        <v>-147.87914933287357</v>
      </c>
      <c r="ED13" s="119">
        <v>-196.8878460343044</v>
      </c>
      <c r="EE13" s="117">
        <v>-196.98841146920341</v>
      </c>
      <c r="EF13" s="117">
        <v>-208.44189417288879</v>
      </c>
      <c r="EG13" s="117">
        <v>-231.70380146674341</v>
      </c>
      <c r="EH13" s="117">
        <v>-270.82143894459165</v>
      </c>
      <c r="EI13" s="117">
        <v>-275.08304713839931</v>
      </c>
      <c r="EJ13" s="117">
        <v>-275.95917740861159</v>
      </c>
      <c r="EK13" s="117">
        <v>-335.89508831345347</v>
      </c>
      <c r="EL13" s="117">
        <v>-354.28865784053795</v>
      </c>
      <c r="EM13" s="117">
        <v>-323.03158451777972</v>
      </c>
      <c r="EN13" s="117">
        <v>-287.48810207273658</v>
      </c>
      <c r="EO13" s="118">
        <v>-169.39585948747833</v>
      </c>
      <c r="EP13" s="119">
        <v>-387.17276674190373</v>
      </c>
      <c r="EQ13" s="117">
        <v>-409.41097705682239</v>
      </c>
      <c r="ER13" s="117">
        <v>-443.44776068460624</v>
      </c>
      <c r="ES13" s="117">
        <v>-215.020069966714</v>
      </c>
      <c r="ET13" s="117">
        <v>-359.82529365603165</v>
      </c>
      <c r="EU13" s="117">
        <v>-375.78071295831455</v>
      </c>
      <c r="EV13" s="117">
        <v>-309.96486728080845</v>
      </c>
      <c r="EW13" s="117">
        <v>-358.2408294130604</v>
      </c>
      <c r="EX13" s="117">
        <v>-329.49871963034929</v>
      </c>
      <c r="EY13" s="117">
        <v>-403.66801888252741</v>
      </c>
      <c r="EZ13" s="117">
        <v>-408.23972293965483</v>
      </c>
      <c r="FA13" s="118">
        <v>-384.21132735087218</v>
      </c>
      <c r="FB13" s="119">
        <v>-282.24267990856208</v>
      </c>
      <c r="FC13" s="117">
        <v>-341.87600206166599</v>
      </c>
      <c r="FD13" s="117">
        <v>-454.31450250163124</v>
      </c>
      <c r="FE13" s="117">
        <v>-318.09397061229743</v>
      </c>
      <c r="FF13" s="117">
        <v>-656.40324924751667</v>
      </c>
      <c r="FG13" s="117">
        <v>-627.30465626778425</v>
      </c>
      <c r="FH13" s="117">
        <v>-508.13557444198136</v>
      </c>
      <c r="FI13" s="117">
        <v>-342.15887893022136</v>
      </c>
      <c r="FJ13" s="117">
        <v>-508.08937479861083</v>
      </c>
      <c r="FK13" s="117">
        <v>-148.06980017151989</v>
      </c>
      <c r="FL13" s="117">
        <v>-370.70309246784404</v>
      </c>
      <c r="FM13" s="118">
        <v>-436.84839442357378</v>
      </c>
      <c r="FN13" s="119">
        <v>-188.40629999999999</v>
      </c>
      <c r="FO13" s="117">
        <v>-174.07049999999998</v>
      </c>
      <c r="FP13" s="117">
        <v>-303.84470000000005</v>
      </c>
      <c r="FQ13" s="117">
        <v>-238.28900000000004</v>
      </c>
      <c r="FR13" s="117">
        <v>-355.73250000000002</v>
      </c>
      <c r="FS13" s="117">
        <v>-447.32</v>
      </c>
      <c r="FT13" s="117">
        <v>-421.69129999999996</v>
      </c>
      <c r="FU13" s="117">
        <v>-235.61919999999998</v>
      </c>
      <c r="FV13" s="117">
        <v>-469.45620000000008</v>
      </c>
      <c r="FW13" s="117">
        <v>-297.46030000000007</v>
      </c>
      <c r="FX13" s="117">
        <v>-403.75959999999998</v>
      </c>
      <c r="FY13" s="118">
        <v>-390.34919999999988</v>
      </c>
      <c r="FZ13" s="119">
        <v>-289.45310134999983</v>
      </c>
      <c r="GA13" s="117">
        <v>-412.20991548000012</v>
      </c>
      <c r="GB13" s="117">
        <v>-583.46543845999997</v>
      </c>
      <c r="GC13" s="117">
        <v>-511.17950907000011</v>
      </c>
      <c r="GD13" s="117">
        <v>-544.24955982000006</v>
      </c>
      <c r="GE13" s="117">
        <v>-639.64281921999998</v>
      </c>
      <c r="GF13" s="117">
        <v>-590.57933090999984</v>
      </c>
      <c r="GG13" s="117">
        <v>-566.38601472999994</v>
      </c>
      <c r="GH13" s="117">
        <v>-673.71326053999996</v>
      </c>
      <c r="GI13" s="117">
        <v>-561.79043479999996</v>
      </c>
      <c r="GJ13" s="117">
        <v>-618.65336723999997</v>
      </c>
      <c r="GK13" s="118">
        <v>-416.00677789000002</v>
      </c>
      <c r="GL13" s="119">
        <v>-424.5067091200001</v>
      </c>
      <c r="GM13" s="119">
        <v>-441.39203228000008</v>
      </c>
      <c r="GN13" s="119">
        <v>-596.35551247000012</v>
      </c>
      <c r="GO13" s="117">
        <v>-702.15580694000005</v>
      </c>
      <c r="GP13" s="117">
        <v>-762.86245882000003</v>
      </c>
      <c r="GQ13" s="117">
        <v>-630.88336902000003</v>
      </c>
      <c r="GR13" s="117">
        <v>-786.4638680600001</v>
      </c>
      <c r="GS13" s="117">
        <v>-845.83522438000011</v>
      </c>
      <c r="GT13" s="117">
        <v>-783.08355582000013</v>
      </c>
      <c r="GU13" s="60">
        <v>-812.68099258999996</v>
      </c>
      <c r="GV13" s="60">
        <v>-824.70800138999994</v>
      </c>
      <c r="GW13" s="60">
        <v>-723.79497524999988</v>
      </c>
      <c r="GX13" s="60">
        <v>-645.6185910800001</v>
      </c>
      <c r="GY13" s="60">
        <v>-615.12610283999993</v>
      </c>
      <c r="GZ13" s="60">
        <v>-636.34540044999994</v>
      </c>
      <c r="HA13" s="26"/>
      <c r="HB13" s="2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</row>
    <row r="14" spans="1:256" s="5" customFormat="1" ht="12" customHeight="1">
      <c r="A14" s="30" t="s">
        <v>11</v>
      </c>
      <c r="B14" s="117">
        <v>177.8</v>
      </c>
      <c r="C14" s="117">
        <v>125.7</v>
      </c>
      <c r="D14" s="117">
        <v>150.6</v>
      </c>
      <c r="E14" s="117">
        <v>145.69999999999999</v>
      </c>
      <c r="F14" s="117">
        <v>138</v>
      </c>
      <c r="G14" s="117">
        <v>149.4</v>
      </c>
      <c r="H14" s="117">
        <v>133.5</v>
      </c>
      <c r="I14" s="117">
        <v>146.5</v>
      </c>
      <c r="J14" s="117">
        <v>124.3</v>
      </c>
      <c r="K14" s="117">
        <v>125.8</v>
      </c>
      <c r="L14" s="117">
        <v>158.69999999999999</v>
      </c>
      <c r="M14" s="118">
        <v>140</v>
      </c>
      <c r="N14" s="119">
        <v>135.58596100501705</v>
      </c>
      <c r="O14" s="117">
        <v>98.403047418183803</v>
      </c>
      <c r="P14" s="117">
        <v>107.51614700503589</v>
      </c>
      <c r="Q14" s="117">
        <v>101.67764847756925</v>
      </c>
      <c r="R14" s="117">
        <v>123.27356000827831</v>
      </c>
      <c r="S14" s="117">
        <v>102.92787947673915</v>
      </c>
      <c r="T14" s="117">
        <v>112.83783581313969</v>
      </c>
      <c r="U14" s="117">
        <v>130.61404852703367</v>
      </c>
      <c r="V14" s="117">
        <v>117.88734804266574</v>
      </c>
      <c r="W14" s="117">
        <v>119.61208043366695</v>
      </c>
      <c r="X14" s="117">
        <v>121.81277778174287</v>
      </c>
      <c r="Y14" s="118">
        <v>158.88850565882763</v>
      </c>
      <c r="Z14" s="119">
        <v>174.00580995643347</v>
      </c>
      <c r="AA14" s="117">
        <v>141.72995217128079</v>
      </c>
      <c r="AB14" s="117">
        <v>129.39643676302495</v>
      </c>
      <c r="AC14" s="117">
        <v>150.12274773525272</v>
      </c>
      <c r="AD14" s="117">
        <v>238.5104544493089</v>
      </c>
      <c r="AE14" s="117">
        <v>114.19957823575341</v>
      </c>
      <c r="AF14" s="117">
        <v>139.59503516812649</v>
      </c>
      <c r="AG14" s="117">
        <v>140.04267272984077</v>
      </c>
      <c r="AH14" s="117">
        <v>129.49635853063594</v>
      </c>
      <c r="AI14" s="117">
        <v>146.23718135853488</v>
      </c>
      <c r="AJ14" s="117">
        <v>113.19541014042667</v>
      </c>
      <c r="AK14" s="118">
        <v>134.05330617938097</v>
      </c>
      <c r="AL14" s="119">
        <v>137.39867637474714</v>
      </c>
      <c r="AM14" s="117">
        <v>137.883422269927</v>
      </c>
      <c r="AN14" s="117">
        <v>122.9340952241041</v>
      </c>
      <c r="AO14" s="117">
        <v>111.14286609193435</v>
      </c>
      <c r="AP14" s="117">
        <v>106.39248949680744</v>
      </c>
      <c r="AQ14" s="117">
        <v>109.12872041934753</v>
      </c>
      <c r="AR14" s="117">
        <v>128.37896259158174</v>
      </c>
      <c r="AS14" s="117">
        <v>164.5167939982496</v>
      </c>
      <c r="AT14" s="117">
        <v>104.81470414740235</v>
      </c>
      <c r="AU14" s="117">
        <v>108.95364689143254</v>
      </c>
      <c r="AV14" s="117">
        <v>108.54124128084391</v>
      </c>
      <c r="AW14" s="118">
        <v>115.94808225102229</v>
      </c>
      <c r="AX14" s="119">
        <v>75.127405795655733</v>
      </c>
      <c r="AY14" s="117">
        <v>78.336123635562203</v>
      </c>
      <c r="AZ14" s="117">
        <v>102.62807246962583</v>
      </c>
      <c r="BA14" s="117">
        <v>91.323794615221203</v>
      </c>
      <c r="BB14" s="117">
        <v>99.603757359057965</v>
      </c>
      <c r="BC14" s="117">
        <v>101.24664822453218</v>
      </c>
      <c r="BD14" s="117">
        <v>89.923046367544885</v>
      </c>
      <c r="BE14" s="117">
        <v>88.783613197385478</v>
      </c>
      <c r="BF14" s="117">
        <v>93.937944537374449</v>
      </c>
      <c r="BG14" s="117">
        <v>94.256103520522757</v>
      </c>
      <c r="BH14" s="117">
        <v>112.96172065450536</v>
      </c>
      <c r="BI14" s="118">
        <v>112.91175194181193</v>
      </c>
      <c r="BJ14" s="119">
        <v>125.24911808122282</v>
      </c>
      <c r="BK14" s="117">
        <v>110.52257192308613</v>
      </c>
      <c r="BL14" s="117">
        <v>97.730650463444078</v>
      </c>
      <c r="BM14" s="117">
        <v>107.17292070951342</v>
      </c>
      <c r="BN14" s="117">
        <v>116.21915957891846</v>
      </c>
      <c r="BO14" s="117">
        <v>114.36623895161324</v>
      </c>
      <c r="BP14" s="117">
        <v>129.13687189965799</v>
      </c>
      <c r="BQ14" s="117">
        <v>135.49892061341086</v>
      </c>
      <c r="BR14" s="117">
        <v>119.79374381127809</v>
      </c>
      <c r="BS14" s="117">
        <v>119.03584454184218</v>
      </c>
      <c r="BT14" s="117">
        <v>121.36266780153056</v>
      </c>
      <c r="BU14" s="118">
        <v>113.17279559379887</v>
      </c>
      <c r="BV14" s="119">
        <v>106.66992298775527</v>
      </c>
      <c r="BW14" s="117">
        <v>169.85399501053371</v>
      </c>
      <c r="BX14" s="117">
        <v>118.62538615007942</v>
      </c>
      <c r="BY14" s="117">
        <v>132.94597739351053</v>
      </c>
      <c r="BZ14" s="117">
        <v>112.66342018483184</v>
      </c>
      <c r="CA14" s="117">
        <v>111.78339402983782</v>
      </c>
      <c r="CB14" s="117">
        <v>111.7674071952126</v>
      </c>
      <c r="CC14" s="117">
        <v>121.83237332119214</v>
      </c>
      <c r="CD14" s="117">
        <v>104.0317432079903</v>
      </c>
      <c r="CE14" s="117">
        <v>117.00322865726818</v>
      </c>
      <c r="CF14" s="117">
        <v>106.54382178824302</v>
      </c>
      <c r="CG14" s="118">
        <v>107.94115402309191</v>
      </c>
      <c r="CH14" s="119">
        <v>95.341630636658195</v>
      </c>
      <c r="CI14" s="117">
        <v>96.81380255999774</v>
      </c>
      <c r="CJ14" s="117">
        <v>114.1047050354309</v>
      </c>
      <c r="CK14" s="117">
        <v>115.42457104635463</v>
      </c>
      <c r="CL14" s="117">
        <v>132.66050656839673</v>
      </c>
      <c r="CM14" s="117">
        <v>124.90257510175762</v>
      </c>
      <c r="CN14" s="117">
        <v>148.00708182855811</v>
      </c>
      <c r="CO14" s="117">
        <v>165.11143644103879</v>
      </c>
      <c r="CP14" s="117">
        <v>131.28061361932822</v>
      </c>
      <c r="CQ14" s="117">
        <v>150.82556763144743</v>
      </c>
      <c r="CR14" s="117">
        <v>118.24796105524871</v>
      </c>
      <c r="CS14" s="118">
        <v>143.01412420021001</v>
      </c>
      <c r="CT14" s="119">
        <v>132.28356599063204</v>
      </c>
      <c r="CU14" s="117">
        <v>124.70680539451403</v>
      </c>
      <c r="CV14" s="117">
        <v>128.33835605666491</v>
      </c>
      <c r="CW14" s="117">
        <v>152.32713903709799</v>
      </c>
      <c r="CX14" s="117">
        <v>158.58136122124955</v>
      </c>
      <c r="CY14" s="117">
        <v>140.49276388540892</v>
      </c>
      <c r="CZ14" s="117">
        <v>163.85045766778347</v>
      </c>
      <c r="DA14" s="117">
        <v>142.44526148855584</v>
      </c>
      <c r="DB14" s="117">
        <v>154.09605084770857</v>
      </c>
      <c r="DC14" s="117">
        <v>159.55880615531467</v>
      </c>
      <c r="DD14" s="117">
        <v>171.88312915583441</v>
      </c>
      <c r="DE14" s="118">
        <v>193.35751967240114</v>
      </c>
      <c r="DF14" s="119">
        <v>165.42868031610112</v>
      </c>
      <c r="DG14" s="117">
        <v>145.55332335820705</v>
      </c>
      <c r="DH14" s="117">
        <v>192.32511828187464</v>
      </c>
      <c r="DI14" s="117">
        <v>181.43635604431859</v>
      </c>
      <c r="DJ14" s="117">
        <v>197.85157518170985</v>
      </c>
      <c r="DK14" s="117">
        <v>210.53820747636178</v>
      </c>
      <c r="DL14" s="117">
        <v>222.78854624188779</v>
      </c>
      <c r="DM14" s="117">
        <v>204.78745526864154</v>
      </c>
      <c r="DN14" s="117">
        <v>217.57842595760656</v>
      </c>
      <c r="DO14" s="117">
        <v>230.01310737540689</v>
      </c>
      <c r="DP14" s="117">
        <v>219.75188539921282</v>
      </c>
      <c r="DQ14" s="118">
        <v>278.63398767924235</v>
      </c>
      <c r="DR14" s="119">
        <v>204.24414796457017</v>
      </c>
      <c r="DS14" s="117">
        <v>231.79793471339926</v>
      </c>
      <c r="DT14" s="117">
        <v>266.62311843170676</v>
      </c>
      <c r="DU14" s="117">
        <v>258.82076184010918</v>
      </c>
      <c r="DV14" s="117">
        <v>272.36370673052375</v>
      </c>
      <c r="DW14" s="117">
        <v>261.51516946484713</v>
      </c>
      <c r="DX14" s="117">
        <v>258.58229236715408</v>
      </c>
      <c r="DY14" s="117">
        <v>283.57735755700025</v>
      </c>
      <c r="DZ14" s="117">
        <v>270.94171379622355</v>
      </c>
      <c r="EA14" s="117">
        <v>277.59834147503716</v>
      </c>
      <c r="EB14" s="117">
        <v>254.44989962466116</v>
      </c>
      <c r="EC14" s="118">
        <v>298.2807192286017</v>
      </c>
      <c r="ED14" s="119">
        <v>250.17324588636797</v>
      </c>
      <c r="EE14" s="117">
        <v>245.07640547592661</v>
      </c>
      <c r="EF14" s="117">
        <v>316.5646440767394</v>
      </c>
      <c r="EG14" s="117">
        <v>252.85027410503307</v>
      </c>
      <c r="EH14" s="117">
        <v>282.3520573217142</v>
      </c>
      <c r="EI14" s="117">
        <v>266.2162203086595</v>
      </c>
      <c r="EJ14" s="117">
        <v>284.93960080826719</v>
      </c>
      <c r="EK14" s="117">
        <v>315.46297319746213</v>
      </c>
      <c r="EL14" s="117">
        <v>294.04983845254907</v>
      </c>
      <c r="EM14" s="117">
        <v>302.4375812866997</v>
      </c>
      <c r="EN14" s="117">
        <v>302.38631561386597</v>
      </c>
      <c r="EO14" s="118">
        <v>326.23824999551249</v>
      </c>
      <c r="EP14" s="119">
        <v>310.08493518427804</v>
      </c>
      <c r="EQ14" s="117">
        <v>279.58319758217556</v>
      </c>
      <c r="ER14" s="117">
        <v>325.5853305403665</v>
      </c>
      <c r="ES14" s="117">
        <v>325.62003464480483</v>
      </c>
      <c r="ET14" s="117">
        <v>348.27063024244052</v>
      </c>
      <c r="EU14" s="117">
        <v>323.25756652048517</v>
      </c>
      <c r="EV14" s="117">
        <v>357.17092090214567</v>
      </c>
      <c r="EW14" s="117">
        <v>368.70402189602225</v>
      </c>
      <c r="EX14" s="117">
        <v>335.93520749051794</v>
      </c>
      <c r="EY14" s="117">
        <v>372.4496751078288</v>
      </c>
      <c r="EZ14" s="117">
        <v>390.75322959156654</v>
      </c>
      <c r="FA14" s="118">
        <v>381.54662797035286</v>
      </c>
      <c r="FB14" s="119">
        <v>359.32505057207925</v>
      </c>
      <c r="FC14" s="117">
        <v>328.45883986995</v>
      </c>
      <c r="FD14" s="117">
        <v>336.14572899608123</v>
      </c>
      <c r="FE14" s="117">
        <v>401.11578284310383</v>
      </c>
      <c r="FF14" s="117">
        <v>397.37668002084393</v>
      </c>
      <c r="FG14" s="117">
        <v>464.69852298525063</v>
      </c>
      <c r="FH14" s="117">
        <v>609.78723871456805</v>
      </c>
      <c r="FI14" s="117">
        <v>531.16613855328433</v>
      </c>
      <c r="FJ14" s="117">
        <v>527.69991425714329</v>
      </c>
      <c r="FK14" s="117">
        <v>609.01463857345516</v>
      </c>
      <c r="FL14" s="117">
        <v>353.52119748961786</v>
      </c>
      <c r="FM14" s="118">
        <v>492.41864595075305</v>
      </c>
      <c r="FN14" s="119">
        <v>380.02589999999998</v>
      </c>
      <c r="FO14" s="117">
        <v>294.26510000000002</v>
      </c>
      <c r="FP14" s="117">
        <v>343.32490000000001</v>
      </c>
      <c r="FQ14" s="117">
        <v>310.43540000000002</v>
      </c>
      <c r="FR14" s="117">
        <v>349.91239999999999</v>
      </c>
      <c r="FS14" s="117">
        <v>323.053</v>
      </c>
      <c r="FT14" s="117">
        <v>323.20960000000002</v>
      </c>
      <c r="FU14" s="117">
        <v>326.22239999999999</v>
      </c>
      <c r="FV14" s="117">
        <v>314.65940000000001</v>
      </c>
      <c r="FW14" s="117">
        <v>358.49329999999998</v>
      </c>
      <c r="FX14" s="117">
        <v>338.9778</v>
      </c>
      <c r="FY14" s="118">
        <v>377.78530000000001</v>
      </c>
      <c r="FZ14" s="119">
        <v>368.34348455000003</v>
      </c>
      <c r="GA14" s="117">
        <v>339.32926377999996</v>
      </c>
      <c r="GB14" s="117">
        <v>404.83589094000001</v>
      </c>
      <c r="GC14" s="117">
        <v>378.88979615999995</v>
      </c>
      <c r="GD14" s="117">
        <v>411.25202861000002</v>
      </c>
      <c r="GE14" s="117">
        <v>403.07813892000001</v>
      </c>
      <c r="GF14" s="117">
        <v>401.43549191</v>
      </c>
      <c r="GG14" s="117">
        <v>434.85508652999999</v>
      </c>
      <c r="GH14" s="117">
        <v>434.79804390999999</v>
      </c>
      <c r="GI14" s="117">
        <v>405.64856355000001</v>
      </c>
      <c r="GJ14" s="117">
        <v>438.61676126999998</v>
      </c>
      <c r="GK14" s="118">
        <v>510.29172686999999</v>
      </c>
      <c r="GL14" s="119">
        <v>471.63047682000001</v>
      </c>
      <c r="GM14" s="119">
        <v>524.83359089999999</v>
      </c>
      <c r="GN14" s="119">
        <v>482.75386404999995</v>
      </c>
      <c r="GO14" s="117">
        <v>434.25189251999996</v>
      </c>
      <c r="GP14" s="117">
        <v>489.73330605000001</v>
      </c>
      <c r="GQ14" s="117">
        <v>622.01349057000004</v>
      </c>
      <c r="GR14" s="117">
        <v>433.36380360000004</v>
      </c>
      <c r="GS14" s="117">
        <v>521.88300949000006</v>
      </c>
      <c r="GT14" s="117">
        <v>471.28610251999999</v>
      </c>
      <c r="GU14" s="60">
        <v>431.94339261000005</v>
      </c>
      <c r="GV14" s="60">
        <v>452.83123800000004</v>
      </c>
      <c r="GW14" s="60">
        <v>482.43352098999998</v>
      </c>
      <c r="GX14" s="60">
        <v>425.14737269</v>
      </c>
      <c r="GY14" s="60">
        <v>410.45546334999995</v>
      </c>
      <c r="GZ14" s="60">
        <v>514.44880764999994</v>
      </c>
      <c r="HA14" s="26"/>
      <c r="HB14" s="2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</row>
    <row r="15" spans="1:256" s="5" customFormat="1" ht="12" customHeight="1">
      <c r="A15" s="31" t="s">
        <v>12</v>
      </c>
      <c r="B15" s="117">
        <v>-338.2</v>
      </c>
      <c r="C15" s="117">
        <v>-269.3</v>
      </c>
      <c r="D15" s="117">
        <v>-405.3</v>
      </c>
      <c r="E15" s="117">
        <v>-420.6</v>
      </c>
      <c r="F15" s="117">
        <v>-464.1</v>
      </c>
      <c r="G15" s="117">
        <v>-427.8</v>
      </c>
      <c r="H15" s="117">
        <v>-446.4</v>
      </c>
      <c r="I15" s="117">
        <v>-400.3</v>
      </c>
      <c r="J15" s="117">
        <v>-386</v>
      </c>
      <c r="K15" s="117">
        <v>-398.8</v>
      </c>
      <c r="L15" s="117">
        <v>-380.4</v>
      </c>
      <c r="M15" s="118">
        <v>-389.7</v>
      </c>
      <c r="N15" s="119">
        <v>-323.66315860297891</v>
      </c>
      <c r="O15" s="117">
        <v>-232.01126522110624</v>
      </c>
      <c r="P15" s="117">
        <v>-278.27441009476087</v>
      </c>
      <c r="Q15" s="117">
        <v>-305.15748020272963</v>
      </c>
      <c r="R15" s="117">
        <v>-331.56382247285001</v>
      </c>
      <c r="S15" s="117">
        <v>-280.39071111654113</v>
      </c>
      <c r="T15" s="117">
        <v>-592.54705522195331</v>
      </c>
      <c r="U15" s="117">
        <v>-363.24508644022063</v>
      </c>
      <c r="V15" s="117">
        <v>-355.19070444464353</v>
      </c>
      <c r="W15" s="117">
        <v>-378.59635184336253</v>
      </c>
      <c r="X15" s="117">
        <v>-326.93200620878605</v>
      </c>
      <c r="Y15" s="118">
        <v>-380.56276373646705</v>
      </c>
      <c r="Z15" s="119">
        <v>-353.95767327298705</v>
      </c>
      <c r="AA15" s="117">
        <v>-284.2276348616146</v>
      </c>
      <c r="AB15" s="117">
        <v>-321.55989124370723</v>
      </c>
      <c r="AC15" s="117">
        <v>-392.82051276771011</v>
      </c>
      <c r="AD15" s="117">
        <v>-384.37089821322326</v>
      </c>
      <c r="AE15" s="117">
        <v>-394.39741328921002</v>
      </c>
      <c r="AF15" s="117">
        <v>-630.36310851213727</v>
      </c>
      <c r="AG15" s="117">
        <v>-409.69195265382638</v>
      </c>
      <c r="AH15" s="117">
        <v>-446.99838481175368</v>
      </c>
      <c r="AI15" s="117">
        <v>-458.5795528806409</v>
      </c>
      <c r="AJ15" s="117">
        <v>-367.89687836444756</v>
      </c>
      <c r="AK15" s="118">
        <v>-467.38323012714204</v>
      </c>
      <c r="AL15" s="119">
        <v>-374.40685295968166</v>
      </c>
      <c r="AM15" s="117">
        <v>-319.94384428311059</v>
      </c>
      <c r="AN15" s="117">
        <v>-401.9234789491386</v>
      </c>
      <c r="AO15" s="117">
        <v>-362.76594199721228</v>
      </c>
      <c r="AP15" s="117">
        <v>-401.62251394054965</v>
      </c>
      <c r="AQ15" s="117">
        <v>-404.96109635174855</v>
      </c>
      <c r="AR15" s="117">
        <v>-455.40599022117129</v>
      </c>
      <c r="AS15" s="117">
        <v>-405.11728186813082</v>
      </c>
      <c r="AT15" s="117">
        <v>-428.47246164717262</v>
      </c>
      <c r="AU15" s="117">
        <v>-429.99117430581646</v>
      </c>
      <c r="AV15" s="117">
        <v>-368.04657666951761</v>
      </c>
      <c r="AW15" s="118">
        <v>-364.79208919892915</v>
      </c>
      <c r="AX15" s="119">
        <v>-302.99441978207147</v>
      </c>
      <c r="AY15" s="117">
        <v>-243.79042552134462</v>
      </c>
      <c r="AZ15" s="117">
        <v>-313.73709550243535</v>
      </c>
      <c r="BA15" s="117">
        <v>-304.70048449497421</v>
      </c>
      <c r="BB15" s="117">
        <v>-341.38632124430262</v>
      </c>
      <c r="BC15" s="117">
        <v>-393.2523882606971</v>
      </c>
      <c r="BD15" s="117">
        <v>-358.23789083197812</v>
      </c>
      <c r="BE15" s="117">
        <v>-382.30087066954957</v>
      </c>
      <c r="BF15" s="117">
        <v>-379.56638612426673</v>
      </c>
      <c r="BG15" s="117">
        <v>-389.89310709830841</v>
      </c>
      <c r="BH15" s="117">
        <v>-409.06444490468095</v>
      </c>
      <c r="BI15" s="118">
        <v>-393.28208834939051</v>
      </c>
      <c r="BJ15" s="119">
        <v>-289.71144486562184</v>
      </c>
      <c r="BK15" s="117">
        <v>-317.01568710989045</v>
      </c>
      <c r="BL15" s="117">
        <v>-353.05896680750448</v>
      </c>
      <c r="BM15" s="117">
        <v>-324.64182301086237</v>
      </c>
      <c r="BN15" s="117">
        <v>-365.19968307436761</v>
      </c>
      <c r="BO15" s="117">
        <v>-357.55223186063984</v>
      </c>
      <c r="BP15" s="117">
        <v>-380.66256430940456</v>
      </c>
      <c r="BQ15" s="117">
        <v>-411.49486282058535</v>
      </c>
      <c r="BR15" s="117">
        <v>-378.31189116741444</v>
      </c>
      <c r="BS15" s="117">
        <v>-387.7909539031923</v>
      </c>
      <c r="BT15" s="117">
        <v>-375.68112229553259</v>
      </c>
      <c r="BU15" s="118">
        <v>-363.73247085178446</v>
      </c>
      <c r="BV15" s="119">
        <v>-397.75692235066242</v>
      </c>
      <c r="BW15" s="117">
        <v>-313.60947324994504</v>
      </c>
      <c r="BX15" s="117">
        <v>-422.71659400532394</v>
      </c>
      <c r="BY15" s="117">
        <v>-357.41783796420719</v>
      </c>
      <c r="BZ15" s="117">
        <v>-410.87011913970844</v>
      </c>
      <c r="CA15" s="117">
        <v>-377.02575767992812</v>
      </c>
      <c r="CB15" s="117">
        <v>-401.67352078942724</v>
      </c>
      <c r="CC15" s="117">
        <v>-405.36919130445608</v>
      </c>
      <c r="CD15" s="117">
        <v>-332.10496072901458</v>
      </c>
      <c r="CE15" s="117">
        <v>-354.5662661399831</v>
      </c>
      <c r="CF15" s="117">
        <v>-328.7271972936698</v>
      </c>
      <c r="CG15" s="118">
        <v>-286.2567867173575</v>
      </c>
      <c r="CH15" s="119">
        <v>-294.11441817432512</v>
      </c>
      <c r="CI15" s="117">
        <v>-238.38245433443541</v>
      </c>
      <c r="CJ15" s="117">
        <v>-270.74811298477397</v>
      </c>
      <c r="CK15" s="117">
        <v>-299.04459128480812</v>
      </c>
      <c r="CL15" s="117">
        <v>-333.38963226600407</v>
      </c>
      <c r="CM15" s="117">
        <v>-268.73975479055605</v>
      </c>
      <c r="CN15" s="117">
        <v>-357.55854461663455</v>
      </c>
      <c r="CO15" s="117">
        <v>-312.88166113079927</v>
      </c>
      <c r="CP15" s="117">
        <v>-268.23251647124528</v>
      </c>
      <c r="CQ15" s="117">
        <v>-303.1098569742947</v>
      </c>
      <c r="CR15" s="117">
        <v>-268.3527543058874</v>
      </c>
      <c r="CS15" s="118">
        <v>-279.73807286683308</v>
      </c>
      <c r="CT15" s="119">
        <v>-255.4707429890816</v>
      </c>
      <c r="CU15" s="117">
        <v>-243.38696798122805</v>
      </c>
      <c r="CV15" s="117">
        <v>-248.17062918473152</v>
      </c>
      <c r="CW15" s="117">
        <v>-263.5686376840992</v>
      </c>
      <c r="CX15" s="117">
        <v>-289.45322927904976</v>
      </c>
      <c r="CY15" s="117">
        <v>-271.89306278008922</v>
      </c>
      <c r="CZ15" s="117">
        <v>-295.22116190642726</v>
      </c>
      <c r="DA15" s="117">
        <v>-279.02535981953531</v>
      </c>
      <c r="DB15" s="117">
        <v>-320.54009050123432</v>
      </c>
      <c r="DC15" s="117">
        <v>-357.79025247752315</v>
      </c>
      <c r="DD15" s="117">
        <v>-283.72287117085256</v>
      </c>
      <c r="DE15" s="118">
        <v>-303.50223755512422</v>
      </c>
      <c r="DF15" s="119">
        <v>-287.08284391963923</v>
      </c>
      <c r="DG15" s="117">
        <v>-254.10022586341486</v>
      </c>
      <c r="DH15" s="117">
        <v>-339.66662385606259</v>
      </c>
      <c r="DI15" s="117">
        <v>-363.74343413472542</v>
      </c>
      <c r="DJ15" s="117">
        <v>-313.46764965859927</v>
      </c>
      <c r="DK15" s="117">
        <v>-401.353675476989</v>
      </c>
      <c r="DL15" s="117">
        <v>-389.9138510169804</v>
      </c>
      <c r="DM15" s="117">
        <v>-404.90613509103275</v>
      </c>
      <c r="DN15" s="117">
        <v>-440.88244066758739</v>
      </c>
      <c r="DO15" s="117">
        <v>-407.86513262328026</v>
      </c>
      <c r="DP15" s="117">
        <v>-428.56815871641027</v>
      </c>
      <c r="DQ15" s="118">
        <v>-421.00587753041657</v>
      </c>
      <c r="DR15" s="119">
        <v>-332.93118670370029</v>
      </c>
      <c r="DS15" s="117">
        <v>-315.53815891055922</v>
      </c>
      <c r="DT15" s="117">
        <v>-383.48579534367002</v>
      </c>
      <c r="DU15" s="117">
        <v>-372.2773146841871</v>
      </c>
      <c r="DV15" s="117">
        <v>-434.98247607220367</v>
      </c>
      <c r="DW15" s="117">
        <v>-432.53841030742001</v>
      </c>
      <c r="DX15" s="117">
        <v>-462.58087035897114</v>
      </c>
      <c r="DY15" s="117">
        <v>-498.7681298283461</v>
      </c>
      <c r="DZ15" s="117">
        <v>-473.55830053048919</v>
      </c>
      <c r="EA15" s="117">
        <v>-466.89149546038311</v>
      </c>
      <c r="EB15" s="117">
        <v>-469.41908280815284</v>
      </c>
      <c r="EC15" s="118">
        <v>-446.15986856147526</v>
      </c>
      <c r="ED15" s="119">
        <v>-447.06109192067237</v>
      </c>
      <c r="EE15" s="117">
        <v>-442.06481694513002</v>
      </c>
      <c r="EF15" s="117">
        <v>-525.00653824962819</v>
      </c>
      <c r="EG15" s="117">
        <v>-484.55407557177648</v>
      </c>
      <c r="EH15" s="117">
        <v>-553.17349626630585</v>
      </c>
      <c r="EI15" s="117">
        <v>-541.29926744705881</v>
      </c>
      <c r="EJ15" s="117">
        <v>-560.89877821687878</v>
      </c>
      <c r="EK15" s="117">
        <v>-651.3580615109156</v>
      </c>
      <c r="EL15" s="117">
        <v>-648.33849629308702</v>
      </c>
      <c r="EM15" s="117">
        <v>-625.46916580447942</v>
      </c>
      <c r="EN15" s="117">
        <v>-589.87441768660256</v>
      </c>
      <c r="EO15" s="118">
        <v>-495.63410948299082</v>
      </c>
      <c r="EP15" s="119">
        <v>-697.25770192618177</v>
      </c>
      <c r="EQ15" s="117">
        <v>-688.99417463899795</v>
      </c>
      <c r="ER15" s="117">
        <v>-769.03309122497274</v>
      </c>
      <c r="ES15" s="117">
        <v>-540.64010461151884</v>
      </c>
      <c r="ET15" s="117">
        <v>-708.09592389847217</v>
      </c>
      <c r="EU15" s="117">
        <v>-699.03827947879972</v>
      </c>
      <c r="EV15" s="117">
        <v>-667.13578818295412</v>
      </c>
      <c r="EW15" s="117">
        <v>-726.94485130908265</v>
      </c>
      <c r="EX15" s="117">
        <v>-665.43392712086722</v>
      </c>
      <c r="EY15" s="117">
        <v>-776.1176939903562</v>
      </c>
      <c r="EZ15" s="117">
        <v>-798.99295253122136</v>
      </c>
      <c r="FA15" s="118">
        <v>-765.75795532122504</v>
      </c>
      <c r="FB15" s="119">
        <v>-641.56773048064133</v>
      </c>
      <c r="FC15" s="117">
        <v>-670.33484193161598</v>
      </c>
      <c r="FD15" s="117">
        <v>-790.46023149771247</v>
      </c>
      <c r="FE15" s="117">
        <v>-719.20975345540126</v>
      </c>
      <c r="FF15" s="117">
        <v>-1053.7799292683605</v>
      </c>
      <c r="FG15" s="117">
        <v>-1092.0031792530349</v>
      </c>
      <c r="FH15" s="117">
        <v>-1117.9228131565494</v>
      </c>
      <c r="FI15" s="117">
        <v>-873.32501748350569</v>
      </c>
      <c r="FJ15" s="117">
        <v>-1035.7892890557541</v>
      </c>
      <c r="FK15" s="117">
        <v>-757.08443874497505</v>
      </c>
      <c r="FL15" s="117">
        <v>-724.22428995746191</v>
      </c>
      <c r="FM15" s="118">
        <v>-929.26704037432683</v>
      </c>
      <c r="FN15" s="119">
        <v>-568.43219999999997</v>
      </c>
      <c r="FO15" s="117">
        <v>-468.3356</v>
      </c>
      <c r="FP15" s="117">
        <v>-647.16960000000006</v>
      </c>
      <c r="FQ15" s="117">
        <v>-548.72440000000006</v>
      </c>
      <c r="FR15" s="117">
        <v>-705.64490000000001</v>
      </c>
      <c r="FS15" s="117">
        <v>-770.37299999999993</v>
      </c>
      <c r="FT15" s="117">
        <v>-744.90089999999998</v>
      </c>
      <c r="FU15" s="117">
        <v>-561.84159999999997</v>
      </c>
      <c r="FV15" s="117">
        <v>-784.11560000000009</v>
      </c>
      <c r="FW15" s="117">
        <v>-655.95360000000005</v>
      </c>
      <c r="FX15" s="117">
        <v>-742.73739999999998</v>
      </c>
      <c r="FY15" s="118">
        <v>-768.13449999999989</v>
      </c>
      <c r="FZ15" s="119">
        <v>-657.79658589999985</v>
      </c>
      <c r="GA15" s="117">
        <v>-751.53917926000008</v>
      </c>
      <c r="GB15" s="117">
        <v>-988.30132939999999</v>
      </c>
      <c r="GC15" s="117">
        <v>-890.06930523000005</v>
      </c>
      <c r="GD15" s="117">
        <v>-955.50158843000008</v>
      </c>
      <c r="GE15" s="117">
        <v>-1042.72095814</v>
      </c>
      <c r="GF15" s="117">
        <v>-992.01482281999984</v>
      </c>
      <c r="GG15" s="117">
        <v>-1001.2411012599999</v>
      </c>
      <c r="GH15" s="117">
        <v>-1108.5113044499999</v>
      </c>
      <c r="GI15" s="117">
        <v>-967.43899835000002</v>
      </c>
      <c r="GJ15" s="117">
        <v>-1057.2701285099999</v>
      </c>
      <c r="GK15" s="118">
        <v>-926.29850476000001</v>
      </c>
      <c r="GL15" s="119">
        <v>-896.13718594000011</v>
      </c>
      <c r="GM15" s="119">
        <v>-966.22562318000007</v>
      </c>
      <c r="GN15" s="119">
        <v>-1079.1093765200001</v>
      </c>
      <c r="GO15" s="117">
        <v>-1136.40769946</v>
      </c>
      <c r="GP15" s="117">
        <v>-1252.59576487</v>
      </c>
      <c r="GQ15" s="117">
        <v>-1252.8968595900001</v>
      </c>
      <c r="GR15" s="117">
        <v>-1219.8276716600001</v>
      </c>
      <c r="GS15" s="117">
        <v>-1367.7182338700002</v>
      </c>
      <c r="GT15" s="117">
        <v>-1254.3696583400001</v>
      </c>
      <c r="GU15" s="60">
        <v>-1244.6243852</v>
      </c>
      <c r="GV15" s="60">
        <v>-1277.5392393899999</v>
      </c>
      <c r="GW15" s="60">
        <v>-1206.2284962399999</v>
      </c>
      <c r="GX15" s="60">
        <v>-1070.7659637700001</v>
      </c>
      <c r="GY15" s="60">
        <v>-1025.5815661899999</v>
      </c>
      <c r="GZ15" s="60">
        <v>-1150.7942080999999</v>
      </c>
      <c r="HA15" s="32"/>
      <c r="HB15" s="2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</row>
    <row r="16" spans="1:256" s="5" customFormat="1" ht="12" customHeight="1">
      <c r="A16" s="33" t="s">
        <v>14</v>
      </c>
      <c r="B16" s="117">
        <v>-170.7</v>
      </c>
      <c r="C16" s="117">
        <v>-134.6</v>
      </c>
      <c r="D16" s="117">
        <v>-184.1</v>
      </c>
      <c r="E16" s="117">
        <v>-163.5</v>
      </c>
      <c r="F16" s="117">
        <v>-168.2</v>
      </c>
      <c r="G16" s="117">
        <v>-248.5</v>
      </c>
      <c r="H16" s="117">
        <v>-223.2</v>
      </c>
      <c r="I16" s="117">
        <v>-223.1</v>
      </c>
      <c r="J16" s="117">
        <v>-228.8</v>
      </c>
      <c r="K16" s="117">
        <v>-232.2</v>
      </c>
      <c r="L16" s="117">
        <v>-211.1</v>
      </c>
      <c r="M16" s="118">
        <v>-231.7</v>
      </c>
      <c r="N16" s="119">
        <v>-264.654</v>
      </c>
      <c r="O16" s="117">
        <v>-214.09900000000002</v>
      </c>
      <c r="P16" s="117">
        <v>-184.75700000000001</v>
      </c>
      <c r="Q16" s="117">
        <v>-214.92799999999997</v>
      </c>
      <c r="R16" s="117">
        <v>-303.14700000000005</v>
      </c>
      <c r="S16" s="117">
        <v>-310.09299999999996</v>
      </c>
      <c r="T16" s="117">
        <v>-401.79200000000003</v>
      </c>
      <c r="U16" s="117">
        <v>-298.10899999999998</v>
      </c>
      <c r="V16" s="117">
        <v>-286.27699999999999</v>
      </c>
      <c r="W16" s="117">
        <v>-386.92200000000003</v>
      </c>
      <c r="X16" s="117">
        <v>-351.90600000000001</v>
      </c>
      <c r="Y16" s="118">
        <v>-381.76700000000005</v>
      </c>
      <c r="Z16" s="119">
        <v>-440.18300000000005</v>
      </c>
      <c r="AA16" s="117">
        <v>-298.99599999999998</v>
      </c>
      <c r="AB16" s="117">
        <v>-252.84800000000001</v>
      </c>
      <c r="AC16" s="117">
        <v>-354.96199999999999</v>
      </c>
      <c r="AD16" s="117">
        <v>-342.91399999999999</v>
      </c>
      <c r="AE16" s="117">
        <v>-440.36800000000011</v>
      </c>
      <c r="AF16" s="117">
        <v>-470.23900000000003</v>
      </c>
      <c r="AG16" s="117">
        <v>-385.30599999999998</v>
      </c>
      <c r="AH16" s="117">
        <v>-370.84299999999996</v>
      </c>
      <c r="AI16" s="117">
        <v>-384.19700000000006</v>
      </c>
      <c r="AJ16" s="117">
        <v>-284.55599999999998</v>
      </c>
      <c r="AK16" s="118">
        <v>-351.44499999999999</v>
      </c>
      <c r="AL16" s="119">
        <v>-341.23200000000003</v>
      </c>
      <c r="AM16" s="117">
        <v>-282.38699999999994</v>
      </c>
      <c r="AN16" s="117">
        <v>-247.79899999999998</v>
      </c>
      <c r="AO16" s="117">
        <v>-282.67899999999997</v>
      </c>
      <c r="AP16" s="117">
        <v>-305.685</v>
      </c>
      <c r="AQ16" s="117">
        <v>-383.02299999999997</v>
      </c>
      <c r="AR16" s="117">
        <v>-423.42199999999997</v>
      </c>
      <c r="AS16" s="117">
        <v>-334.11599999999999</v>
      </c>
      <c r="AT16" s="117">
        <v>-516.05499999999995</v>
      </c>
      <c r="AU16" s="117">
        <v>-461.80599999999993</v>
      </c>
      <c r="AV16" s="117">
        <v>-250.66300000000007</v>
      </c>
      <c r="AW16" s="118">
        <v>-317.18799999999999</v>
      </c>
      <c r="AX16" s="119">
        <v>-207.07</v>
      </c>
      <c r="AY16" s="117">
        <v>-50.615000000000002</v>
      </c>
      <c r="AZ16" s="117">
        <v>20.778999999999996</v>
      </c>
      <c r="BA16" s="117">
        <v>-65.448999999999984</v>
      </c>
      <c r="BB16" s="117">
        <v>-108.92400000000004</v>
      </c>
      <c r="BC16" s="117">
        <v>-155.411</v>
      </c>
      <c r="BD16" s="117">
        <v>-164.21199999999999</v>
      </c>
      <c r="BE16" s="117">
        <v>-148.39799999999997</v>
      </c>
      <c r="BF16" s="117">
        <v>-158.13800000000001</v>
      </c>
      <c r="BG16" s="117">
        <v>-126.71799999999999</v>
      </c>
      <c r="BH16" s="117">
        <v>-131.30699999999999</v>
      </c>
      <c r="BI16" s="118">
        <v>-161.64500000000001</v>
      </c>
      <c r="BJ16" s="119">
        <v>-91.937999999999988</v>
      </c>
      <c r="BK16" s="117">
        <v>-97.932999999999993</v>
      </c>
      <c r="BL16" s="117">
        <v>-129.08599999999998</v>
      </c>
      <c r="BM16" s="117">
        <v>-126.87300000000002</v>
      </c>
      <c r="BN16" s="117">
        <v>-158.19499999999999</v>
      </c>
      <c r="BO16" s="117">
        <v>-231.00100000000003</v>
      </c>
      <c r="BP16" s="117">
        <v>-226.56399999999996</v>
      </c>
      <c r="BQ16" s="117">
        <v>-225.322</v>
      </c>
      <c r="BR16" s="117">
        <v>-204.81800000000001</v>
      </c>
      <c r="BS16" s="117">
        <v>-207.73199999999997</v>
      </c>
      <c r="BT16" s="117">
        <v>-191.23</v>
      </c>
      <c r="BU16" s="118">
        <v>-193.51799999999997</v>
      </c>
      <c r="BV16" s="119">
        <v>-151.75300000000001</v>
      </c>
      <c r="BW16" s="117">
        <v>-124.47200000000004</v>
      </c>
      <c r="BX16" s="117">
        <v>-109.90800000000002</v>
      </c>
      <c r="BY16" s="117">
        <v>-98.125</v>
      </c>
      <c r="BZ16" s="117">
        <v>-169.19299999999998</v>
      </c>
      <c r="CA16" s="117">
        <v>-225.95099999999999</v>
      </c>
      <c r="CB16" s="117">
        <v>-157.00399999999999</v>
      </c>
      <c r="CC16" s="117">
        <v>-122.697</v>
      </c>
      <c r="CD16" s="117">
        <v>-78.131000000000014</v>
      </c>
      <c r="CE16" s="117">
        <v>-67.769000000000005</v>
      </c>
      <c r="CF16" s="117">
        <v>-47.266999999999996</v>
      </c>
      <c r="CG16" s="118">
        <v>-115.762</v>
      </c>
      <c r="CH16" s="119">
        <v>-56.984999999999999</v>
      </c>
      <c r="CI16" s="117">
        <v>-68.609000000000009</v>
      </c>
      <c r="CJ16" s="117">
        <v>-77.363</v>
      </c>
      <c r="CK16" s="117">
        <v>-101.62</v>
      </c>
      <c r="CL16" s="117">
        <v>-147.46299999999999</v>
      </c>
      <c r="CM16" s="117">
        <v>-98.061999999999983</v>
      </c>
      <c r="CN16" s="117">
        <v>-74.843000000000018</v>
      </c>
      <c r="CO16" s="117">
        <v>-4.1180000000000234</v>
      </c>
      <c r="CP16" s="117">
        <v>37.245999999999981</v>
      </c>
      <c r="CQ16" s="117">
        <v>82.251999999999981</v>
      </c>
      <c r="CR16" s="117">
        <v>61.11399999999999</v>
      </c>
      <c r="CS16" s="118">
        <v>50.615000000000002</v>
      </c>
      <c r="CT16" s="119">
        <v>55.101000000000028</v>
      </c>
      <c r="CU16" s="117">
        <v>45.958000000000027</v>
      </c>
      <c r="CV16" s="117">
        <v>15.587999999999965</v>
      </c>
      <c r="CW16" s="117">
        <v>8.7560000000000002</v>
      </c>
      <c r="CX16" s="117">
        <v>-11.951999999999998</v>
      </c>
      <c r="CY16" s="117">
        <v>-48.676000000000016</v>
      </c>
      <c r="CZ16" s="117">
        <v>-14.279000000000025</v>
      </c>
      <c r="DA16" s="117">
        <v>36.037000000000006</v>
      </c>
      <c r="DB16" s="117">
        <v>12.59</v>
      </c>
      <c r="DC16" s="117">
        <v>-11.115</v>
      </c>
      <c r="DD16" s="117">
        <v>57.456000000000017</v>
      </c>
      <c r="DE16" s="118">
        <v>72.113</v>
      </c>
      <c r="DF16" s="119">
        <v>100.06899999999999</v>
      </c>
      <c r="DG16" s="117">
        <v>94.553999999999974</v>
      </c>
      <c r="DH16" s="117">
        <v>96.837000000000018</v>
      </c>
      <c r="DI16" s="117">
        <v>10.275999999999982</v>
      </c>
      <c r="DJ16" s="117">
        <v>75.055999999999983</v>
      </c>
      <c r="DK16" s="117">
        <v>-6.8379999999999939</v>
      </c>
      <c r="DL16" s="117">
        <v>-24.64</v>
      </c>
      <c r="DM16" s="117">
        <v>9.2269999999999754</v>
      </c>
      <c r="DN16" s="117">
        <v>-7.6239999999999952</v>
      </c>
      <c r="DO16" s="117">
        <v>-19.97399999999999</v>
      </c>
      <c r="DP16" s="117">
        <v>2.4789999999999281</v>
      </c>
      <c r="DQ16" s="118">
        <v>21.352999999999952</v>
      </c>
      <c r="DR16" s="119">
        <v>44.394000000000005</v>
      </c>
      <c r="DS16" s="117">
        <v>15.663000000000011</v>
      </c>
      <c r="DT16" s="117">
        <v>80.86099999999999</v>
      </c>
      <c r="DU16" s="117">
        <v>-33.975999999999999</v>
      </c>
      <c r="DV16" s="117">
        <v>-132.89100000000008</v>
      </c>
      <c r="DW16" s="117">
        <v>-193.68</v>
      </c>
      <c r="DX16" s="117">
        <v>-188.29</v>
      </c>
      <c r="DY16" s="117">
        <v>-102.904</v>
      </c>
      <c r="DZ16" s="117">
        <v>-114.565</v>
      </c>
      <c r="EA16" s="117">
        <v>-104.2</v>
      </c>
      <c r="EB16" s="117">
        <v>-91.366999999999962</v>
      </c>
      <c r="EC16" s="118">
        <v>-37.464999999999918</v>
      </c>
      <c r="ED16" s="119">
        <v>5.0500000000000682</v>
      </c>
      <c r="EE16" s="117">
        <v>-75.781000000000006</v>
      </c>
      <c r="EF16" s="117">
        <v>39.113999999999919</v>
      </c>
      <c r="EG16" s="117">
        <v>-87.727000000000089</v>
      </c>
      <c r="EH16" s="117">
        <v>-153.67899999999997</v>
      </c>
      <c r="EI16" s="117">
        <v>-195.97499999999999</v>
      </c>
      <c r="EJ16" s="117">
        <v>-211.99200000000002</v>
      </c>
      <c r="EK16" s="117">
        <v>-168.01700000000005</v>
      </c>
      <c r="EL16" s="117">
        <v>-158.94800000000004</v>
      </c>
      <c r="EM16" s="117">
        <v>-212.85800000000006</v>
      </c>
      <c r="EN16" s="117">
        <v>-113.601</v>
      </c>
      <c r="EO16" s="118">
        <v>-113.42100000000005</v>
      </c>
      <c r="EP16" s="119">
        <v>-89.778999999999996</v>
      </c>
      <c r="EQ16" s="117">
        <v>-84.418000000000006</v>
      </c>
      <c r="ER16" s="117">
        <v>-87.431999999999903</v>
      </c>
      <c r="ES16" s="117">
        <v>-170.98300000000006</v>
      </c>
      <c r="ET16" s="117">
        <v>-274.22097724000002</v>
      </c>
      <c r="EU16" s="117">
        <v>-353.09900000000005</v>
      </c>
      <c r="EV16" s="117">
        <v>-414.82800000000003</v>
      </c>
      <c r="EW16" s="117">
        <v>-251.21</v>
      </c>
      <c r="EX16" s="117">
        <v>-370.31900000000002</v>
      </c>
      <c r="EY16" s="117">
        <v>-479.31799999999998</v>
      </c>
      <c r="EZ16" s="117">
        <v>-369.21799999999996</v>
      </c>
      <c r="FA16" s="118">
        <v>-313.40300000000002</v>
      </c>
      <c r="FB16" s="119">
        <v>-380.26600000000008</v>
      </c>
      <c r="FC16" s="117">
        <v>-316.55397189999991</v>
      </c>
      <c r="FD16" s="117">
        <v>-232.91600000000005</v>
      </c>
      <c r="FE16" s="117">
        <v>-500.15699999999993</v>
      </c>
      <c r="FF16" s="117">
        <v>-584.59899999999993</v>
      </c>
      <c r="FG16" s="117">
        <v>-620.68899999999996</v>
      </c>
      <c r="FH16" s="117">
        <v>-838.46</v>
      </c>
      <c r="FI16" s="117">
        <v>-523.81600000000003</v>
      </c>
      <c r="FJ16" s="117">
        <v>-657.98297032000005</v>
      </c>
      <c r="FK16" s="117">
        <v>-294.18199999999996</v>
      </c>
      <c r="FL16" s="117">
        <v>-126.59200000000004</v>
      </c>
      <c r="FM16" s="118">
        <v>-101.11200000000008</v>
      </c>
      <c r="FN16" s="119">
        <v>-250.43150401661194</v>
      </c>
      <c r="FO16" s="117">
        <v>-120.07300000000004</v>
      </c>
      <c r="FP16" s="117">
        <v>-124.25742829942965</v>
      </c>
      <c r="FQ16" s="117">
        <v>-382.24684766176318</v>
      </c>
      <c r="FR16" s="117">
        <v>-425.91273946800959</v>
      </c>
      <c r="FS16" s="117">
        <v>-584.40745002583935</v>
      </c>
      <c r="FT16" s="117">
        <v>-599.7321832917047</v>
      </c>
      <c r="FU16" s="117">
        <v>-459.96087819257002</v>
      </c>
      <c r="FV16" s="117">
        <v>-652.0250141217598</v>
      </c>
      <c r="FW16" s="117">
        <v>-784.67642539911435</v>
      </c>
      <c r="FX16" s="117">
        <v>-514.06789000000003</v>
      </c>
      <c r="FY16" s="118">
        <v>-695.81137677155573</v>
      </c>
      <c r="FZ16" s="119">
        <v>-650.77819637999994</v>
      </c>
      <c r="GA16" s="117">
        <v>-493.48900247</v>
      </c>
      <c r="GB16" s="117">
        <v>-545.35766197999999</v>
      </c>
      <c r="GC16" s="117">
        <v>-768.88473585999998</v>
      </c>
      <c r="GD16" s="117">
        <v>-748.16221396000003</v>
      </c>
      <c r="GE16" s="117">
        <v>-911.09045961000004</v>
      </c>
      <c r="GF16" s="117">
        <v>-1098.5673562900001</v>
      </c>
      <c r="GG16" s="117">
        <v>-814.64744258000007</v>
      </c>
      <c r="GH16" s="117">
        <v>-1125.9273717799999</v>
      </c>
      <c r="GI16" s="117">
        <v>-1270.27501364</v>
      </c>
      <c r="GJ16" s="117">
        <v>-956.93453182999997</v>
      </c>
      <c r="GK16" s="118">
        <v>-1118.7523163599999</v>
      </c>
      <c r="GL16" s="119">
        <v>-1177.32893973</v>
      </c>
      <c r="GM16" s="119">
        <v>-760.70196408000004</v>
      </c>
      <c r="GN16" s="119">
        <v>-1019.7706543400001</v>
      </c>
      <c r="GO16" s="117">
        <v>-1409.3541796700001</v>
      </c>
      <c r="GP16" s="117">
        <v>-1120.19161841</v>
      </c>
      <c r="GQ16" s="117">
        <v>-1364.61489635</v>
      </c>
      <c r="GR16" s="117">
        <v>-1736.0190184400001</v>
      </c>
      <c r="GS16" s="117">
        <v>-1304.5162787000002</v>
      </c>
      <c r="GT16" s="117">
        <v>-1263.13164375</v>
      </c>
      <c r="GU16" s="60">
        <v>-1200.75160379</v>
      </c>
      <c r="GV16" s="60">
        <v>-989.22446242000001</v>
      </c>
      <c r="GW16" s="60">
        <v>-1113.7977702799999</v>
      </c>
      <c r="GX16" s="60">
        <v>-1335.1514816500001</v>
      </c>
      <c r="GY16" s="60">
        <v>-1128.9714453299998</v>
      </c>
      <c r="GZ16" s="60">
        <v>-996.63977817</v>
      </c>
      <c r="HA16" s="34"/>
      <c r="HB16" s="2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</row>
    <row r="17" spans="1:256" s="5" customFormat="1" ht="12" customHeight="1">
      <c r="A17" s="35" t="s">
        <v>11</v>
      </c>
      <c r="B17" s="117">
        <v>91.6</v>
      </c>
      <c r="C17" s="117">
        <v>76.5</v>
      </c>
      <c r="D17" s="117">
        <v>90.9</v>
      </c>
      <c r="E17" s="117">
        <v>66</v>
      </c>
      <c r="F17" s="117">
        <v>97.7</v>
      </c>
      <c r="G17" s="117">
        <v>77.5</v>
      </c>
      <c r="H17" s="117">
        <v>87.4</v>
      </c>
      <c r="I17" s="117">
        <v>85.8</v>
      </c>
      <c r="J17" s="117">
        <v>71.099999999999994</v>
      </c>
      <c r="K17" s="117">
        <v>80.5</v>
      </c>
      <c r="L17" s="117">
        <v>76.8</v>
      </c>
      <c r="M17" s="118">
        <v>69.8</v>
      </c>
      <c r="N17" s="119">
        <v>70.650000000000006</v>
      </c>
      <c r="O17" s="117">
        <v>65.503999999999991</v>
      </c>
      <c r="P17" s="117">
        <v>65.186999999999998</v>
      </c>
      <c r="Q17" s="117">
        <v>68.518000000000001</v>
      </c>
      <c r="R17" s="117">
        <v>57.893999999999998</v>
      </c>
      <c r="S17" s="117">
        <v>59.201000000000001</v>
      </c>
      <c r="T17" s="117">
        <v>69.935000000000002</v>
      </c>
      <c r="U17" s="117">
        <v>71.861000000000004</v>
      </c>
      <c r="V17" s="117">
        <v>65.86</v>
      </c>
      <c r="W17" s="117">
        <v>80.567999999999998</v>
      </c>
      <c r="X17" s="117">
        <v>73.769000000000005</v>
      </c>
      <c r="Y17" s="118">
        <v>90.87299999999999</v>
      </c>
      <c r="Z17" s="119">
        <v>89.113</v>
      </c>
      <c r="AA17" s="117">
        <v>82.793000000000006</v>
      </c>
      <c r="AB17" s="117">
        <v>83.25200000000001</v>
      </c>
      <c r="AC17" s="117">
        <v>83.174999999999997</v>
      </c>
      <c r="AD17" s="117">
        <v>78.188000000000002</v>
      </c>
      <c r="AE17" s="117">
        <v>82.204000000000008</v>
      </c>
      <c r="AF17" s="117">
        <v>89.183000000000007</v>
      </c>
      <c r="AG17" s="117">
        <v>88.180999999999997</v>
      </c>
      <c r="AH17" s="117">
        <v>85.227000000000004</v>
      </c>
      <c r="AI17" s="117">
        <v>104.94</v>
      </c>
      <c r="AJ17" s="117">
        <v>94.463999999999999</v>
      </c>
      <c r="AK17" s="118">
        <v>108.235</v>
      </c>
      <c r="AL17" s="119">
        <v>131.88</v>
      </c>
      <c r="AM17" s="117">
        <v>123.06800000000001</v>
      </c>
      <c r="AN17" s="117">
        <v>157.94399999999996</v>
      </c>
      <c r="AO17" s="117">
        <v>130.751</v>
      </c>
      <c r="AP17" s="117">
        <v>128.55199999999999</v>
      </c>
      <c r="AQ17" s="117">
        <v>126.34800000000001</v>
      </c>
      <c r="AR17" s="117">
        <v>136.55500000000001</v>
      </c>
      <c r="AS17" s="117">
        <v>142.554</v>
      </c>
      <c r="AT17" s="117">
        <v>119.36</v>
      </c>
      <c r="AU17" s="117">
        <v>133.86099999999999</v>
      </c>
      <c r="AV17" s="117">
        <v>142.017</v>
      </c>
      <c r="AW17" s="118">
        <v>112.764</v>
      </c>
      <c r="AX17" s="119">
        <v>130.51499999999999</v>
      </c>
      <c r="AY17" s="117">
        <v>166.11400000000003</v>
      </c>
      <c r="AZ17" s="117">
        <v>206.99199999999999</v>
      </c>
      <c r="BA17" s="117">
        <v>119.446</v>
      </c>
      <c r="BB17" s="117">
        <v>114.42599999999999</v>
      </c>
      <c r="BC17" s="117">
        <v>120.11</v>
      </c>
      <c r="BD17" s="117">
        <v>119.83499999999999</v>
      </c>
      <c r="BE17" s="117">
        <v>123.44499999999999</v>
      </c>
      <c r="BF17" s="117">
        <v>119.83</v>
      </c>
      <c r="BG17" s="117">
        <v>126.489</v>
      </c>
      <c r="BH17" s="117">
        <v>134.61199999999999</v>
      </c>
      <c r="BI17" s="118">
        <v>146.36700000000002</v>
      </c>
      <c r="BJ17" s="119">
        <v>152.953</v>
      </c>
      <c r="BK17" s="117">
        <v>176.62700000000001</v>
      </c>
      <c r="BL17" s="117">
        <v>172.03900000000002</v>
      </c>
      <c r="BM17" s="117">
        <v>152.73699999999999</v>
      </c>
      <c r="BN17" s="117">
        <v>149.76599999999999</v>
      </c>
      <c r="BO17" s="117">
        <v>130.68099999999998</v>
      </c>
      <c r="BP17" s="117">
        <v>144.77600000000001</v>
      </c>
      <c r="BQ17" s="117">
        <v>149.18</v>
      </c>
      <c r="BR17" s="117">
        <v>136.12899999999999</v>
      </c>
      <c r="BS17" s="117">
        <v>146.52100000000002</v>
      </c>
      <c r="BT17" s="117">
        <v>148.38600000000002</v>
      </c>
      <c r="BU17" s="118">
        <v>150.05500000000001</v>
      </c>
      <c r="BV17" s="119">
        <v>189.54</v>
      </c>
      <c r="BW17" s="117">
        <v>159.47899999999998</v>
      </c>
      <c r="BX17" s="117">
        <v>183.48</v>
      </c>
      <c r="BY17" s="117">
        <v>153.92399999999998</v>
      </c>
      <c r="BZ17" s="117">
        <v>137.56700000000001</v>
      </c>
      <c r="CA17" s="117">
        <v>117.624</v>
      </c>
      <c r="CB17" s="117">
        <v>129.54499999999999</v>
      </c>
      <c r="CC17" s="117">
        <v>135.40899999999999</v>
      </c>
      <c r="CD17" s="117">
        <v>120.575</v>
      </c>
      <c r="CE17" s="117">
        <v>123.43700000000001</v>
      </c>
      <c r="CF17" s="117">
        <v>135.74700000000001</v>
      </c>
      <c r="CG17" s="118">
        <v>144.25900000000001</v>
      </c>
      <c r="CH17" s="119">
        <v>176.404</v>
      </c>
      <c r="CI17" s="117">
        <v>138.148</v>
      </c>
      <c r="CJ17" s="117">
        <v>148.80000000000001</v>
      </c>
      <c r="CK17" s="117">
        <v>140.91499999999999</v>
      </c>
      <c r="CL17" s="117">
        <v>138.602</v>
      </c>
      <c r="CM17" s="117">
        <v>130.922</v>
      </c>
      <c r="CN17" s="117">
        <v>157.262</v>
      </c>
      <c r="CO17" s="117">
        <v>178.56799999999998</v>
      </c>
      <c r="CP17" s="117">
        <v>179.39299999999997</v>
      </c>
      <c r="CQ17" s="117">
        <v>216.02399999999997</v>
      </c>
      <c r="CR17" s="117">
        <v>188.41800000000001</v>
      </c>
      <c r="CS17" s="118">
        <v>204.51</v>
      </c>
      <c r="CT17" s="119">
        <v>193.71800000000002</v>
      </c>
      <c r="CU17" s="117">
        <v>167.65800000000002</v>
      </c>
      <c r="CV17" s="117">
        <v>172.94799999999998</v>
      </c>
      <c r="CW17" s="117">
        <v>239.36500000000001</v>
      </c>
      <c r="CX17" s="117">
        <v>168.649</v>
      </c>
      <c r="CY17" s="117">
        <v>168.75200000000001</v>
      </c>
      <c r="CZ17" s="117">
        <v>203.23500000000001</v>
      </c>
      <c r="DA17" s="117">
        <v>228.941</v>
      </c>
      <c r="DB17" s="117">
        <v>203.505</v>
      </c>
      <c r="DC17" s="117">
        <v>217.50799999999998</v>
      </c>
      <c r="DD17" s="117">
        <v>235.73500000000001</v>
      </c>
      <c r="DE17" s="118">
        <v>278.654</v>
      </c>
      <c r="DF17" s="119">
        <v>295.57299999999998</v>
      </c>
      <c r="DG17" s="117">
        <v>275.43599999999998</v>
      </c>
      <c r="DH17" s="117">
        <v>307.75</v>
      </c>
      <c r="DI17" s="117">
        <v>250.001</v>
      </c>
      <c r="DJ17" s="117">
        <v>255.274</v>
      </c>
      <c r="DK17" s="117">
        <v>241.05500000000001</v>
      </c>
      <c r="DL17" s="117">
        <v>222.41299999999998</v>
      </c>
      <c r="DM17" s="117">
        <v>256.97000000000003</v>
      </c>
      <c r="DN17" s="117">
        <v>220.108</v>
      </c>
      <c r="DO17" s="117">
        <v>268.721</v>
      </c>
      <c r="DP17" s="117">
        <v>294.08299999999997</v>
      </c>
      <c r="DQ17" s="118">
        <v>334.67</v>
      </c>
      <c r="DR17" s="119">
        <v>340.66899999999998</v>
      </c>
      <c r="DS17" s="117">
        <v>326.697</v>
      </c>
      <c r="DT17" s="117">
        <v>340.91899999999998</v>
      </c>
      <c r="DU17" s="117">
        <v>293.755</v>
      </c>
      <c r="DV17" s="117">
        <v>291.54000000000002</v>
      </c>
      <c r="DW17" s="117">
        <v>274.60599999999999</v>
      </c>
      <c r="DX17" s="117">
        <v>297.64599999999996</v>
      </c>
      <c r="DY17" s="117">
        <v>360.23</v>
      </c>
      <c r="DZ17" s="117">
        <v>318.52700000000004</v>
      </c>
      <c r="EA17" s="117">
        <v>309.21100000000001</v>
      </c>
      <c r="EB17" s="117">
        <v>348.10500000000002</v>
      </c>
      <c r="EC17" s="118">
        <v>359.53200000000004</v>
      </c>
      <c r="ED17" s="119">
        <v>402.47500000000002</v>
      </c>
      <c r="EE17" s="117">
        <v>359.363</v>
      </c>
      <c r="EF17" s="117">
        <v>452.67399999999998</v>
      </c>
      <c r="EG17" s="117">
        <v>344.14099999999996</v>
      </c>
      <c r="EH17" s="117">
        <v>341.70799999999997</v>
      </c>
      <c r="EI17" s="117">
        <v>294.995</v>
      </c>
      <c r="EJ17" s="117">
        <v>326.30599999999998</v>
      </c>
      <c r="EK17" s="117">
        <v>371.41300000000001</v>
      </c>
      <c r="EL17" s="117">
        <v>313.98</v>
      </c>
      <c r="EM17" s="117">
        <v>341.13</v>
      </c>
      <c r="EN17" s="117">
        <v>367.37400000000002</v>
      </c>
      <c r="EO17" s="118">
        <v>400.32600000000002</v>
      </c>
      <c r="EP17" s="119">
        <v>484.428</v>
      </c>
      <c r="EQ17" s="117">
        <v>413.62599999999998</v>
      </c>
      <c r="ER17" s="117">
        <v>433.82100000000003</v>
      </c>
      <c r="ES17" s="117">
        <v>388.46699999999998</v>
      </c>
      <c r="ET17" s="117">
        <v>374.08799999999997</v>
      </c>
      <c r="EU17" s="117">
        <v>341.27499999999998</v>
      </c>
      <c r="EV17" s="117">
        <v>398.00299999999999</v>
      </c>
      <c r="EW17" s="117">
        <v>430.96899999999999</v>
      </c>
      <c r="EX17" s="117">
        <v>343.315</v>
      </c>
      <c r="EY17" s="117">
        <v>435.84699999999998</v>
      </c>
      <c r="EZ17" s="117">
        <v>440.15300000000002</v>
      </c>
      <c r="FA17" s="118">
        <v>468.97299999999996</v>
      </c>
      <c r="FB17" s="119">
        <v>594.59500000000003</v>
      </c>
      <c r="FC17" s="117">
        <v>495.07400000000001</v>
      </c>
      <c r="FD17" s="117">
        <v>518.16499999999996</v>
      </c>
      <c r="FE17" s="117">
        <v>438.97700000000009</v>
      </c>
      <c r="FF17" s="117">
        <v>425.99799999999999</v>
      </c>
      <c r="FG17" s="117">
        <v>426.27499999999998</v>
      </c>
      <c r="FH17" s="117">
        <v>467.64099999999996</v>
      </c>
      <c r="FI17" s="117">
        <v>499.30899999999997</v>
      </c>
      <c r="FJ17" s="117">
        <v>468.40300000000002</v>
      </c>
      <c r="FK17" s="117">
        <v>480.52199999999999</v>
      </c>
      <c r="FL17" s="117">
        <v>443.47800000000001</v>
      </c>
      <c r="FM17" s="118">
        <v>526.59399999999994</v>
      </c>
      <c r="FN17" s="119">
        <v>495.4644140653819</v>
      </c>
      <c r="FO17" s="117">
        <v>433.25299999999999</v>
      </c>
      <c r="FP17" s="117">
        <v>493.62812264338424</v>
      </c>
      <c r="FQ17" s="117">
        <v>388.01838754755437</v>
      </c>
      <c r="FR17" s="117">
        <v>353.58320280169266</v>
      </c>
      <c r="FS17" s="117">
        <v>402.75844996472858</v>
      </c>
      <c r="FT17" s="117">
        <v>444.82740561572052</v>
      </c>
      <c r="FU17" s="117">
        <v>455.60637320915612</v>
      </c>
      <c r="FV17" s="117">
        <v>400.93409811715293</v>
      </c>
      <c r="FW17" s="117">
        <v>451.44535823189091</v>
      </c>
      <c r="FX17" s="117">
        <v>468.73541</v>
      </c>
      <c r="FY17" s="118">
        <v>516.30604556518631</v>
      </c>
      <c r="FZ17" s="119">
        <v>566.21728802999996</v>
      </c>
      <c r="GA17" s="117">
        <v>508.62371438000002</v>
      </c>
      <c r="GB17" s="117">
        <v>575.94264666999993</v>
      </c>
      <c r="GC17" s="117">
        <v>460.24483203</v>
      </c>
      <c r="GD17" s="117">
        <v>408.19993093000005</v>
      </c>
      <c r="GE17" s="117">
        <v>413.72527566000002</v>
      </c>
      <c r="GF17" s="117">
        <v>438.16439769999999</v>
      </c>
      <c r="GG17" s="117">
        <v>488.88754881</v>
      </c>
      <c r="GH17" s="117">
        <v>454.15313807000001</v>
      </c>
      <c r="GI17" s="117">
        <v>437.54551932000004</v>
      </c>
      <c r="GJ17" s="117">
        <v>559.76529867999989</v>
      </c>
      <c r="GK17" s="118">
        <v>607.38129184000013</v>
      </c>
      <c r="GL17" s="119">
        <v>600.14230216999999</v>
      </c>
      <c r="GM17" s="119">
        <v>572.29060714000002</v>
      </c>
      <c r="GN17" s="119">
        <v>629.91706767999995</v>
      </c>
      <c r="GO17" s="117">
        <v>541.22720659000004</v>
      </c>
      <c r="GP17" s="117">
        <v>543.37146673000007</v>
      </c>
      <c r="GQ17" s="117">
        <v>489.84468244999999</v>
      </c>
      <c r="GR17" s="117">
        <v>494.07121632000002</v>
      </c>
      <c r="GS17" s="117">
        <v>606.34472885000002</v>
      </c>
      <c r="GT17" s="117">
        <v>522.24653023000008</v>
      </c>
      <c r="GU17" s="60">
        <v>535.13561372000004</v>
      </c>
      <c r="GV17" s="60">
        <v>589.89201654999999</v>
      </c>
      <c r="GW17" s="60">
        <v>650.36877469000001</v>
      </c>
      <c r="GX17" s="60">
        <v>660.51955999999996</v>
      </c>
      <c r="GY17" s="60">
        <v>617.07819255999993</v>
      </c>
      <c r="GZ17" s="60">
        <v>629.94438380999998</v>
      </c>
      <c r="HA17" s="34"/>
      <c r="HB17" s="2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</row>
    <row r="18" spans="1:256" s="5" customFormat="1" ht="12" customHeight="1">
      <c r="A18" s="36" t="s">
        <v>15</v>
      </c>
      <c r="B18" s="117">
        <v>0.09</v>
      </c>
      <c r="C18" s="117">
        <v>0.156</v>
      </c>
      <c r="D18" s="117">
        <v>7.0999999999999994E-2</v>
      </c>
      <c r="E18" s="117">
        <v>0.10299999999999999</v>
      </c>
      <c r="F18" s="117">
        <v>0.129</v>
      </c>
      <c r="G18" s="117">
        <v>0.18099999999999999</v>
      </c>
      <c r="H18" s="117">
        <v>0.11899999999999999</v>
      </c>
      <c r="I18" s="117">
        <v>0.158</v>
      </c>
      <c r="J18" s="117">
        <v>7.5999999999999998E-2</v>
      </c>
      <c r="K18" s="117">
        <v>0.17599999999999999</v>
      </c>
      <c r="L18" s="117">
        <v>0.67800000000000005</v>
      </c>
      <c r="M18" s="118">
        <v>0.251</v>
      </c>
      <c r="N18" s="119">
        <v>7.9000000000000001E-2</v>
      </c>
      <c r="O18" s="117">
        <v>0.109</v>
      </c>
      <c r="P18" s="117">
        <v>9.5000000000000001E-2</v>
      </c>
      <c r="Q18" s="117">
        <v>0.69299999999999995</v>
      </c>
      <c r="R18" s="117">
        <v>0.126</v>
      </c>
      <c r="S18" s="117">
        <v>5.2999999999999999E-2</v>
      </c>
      <c r="T18" s="117">
        <v>0.128</v>
      </c>
      <c r="U18" s="117">
        <v>0.188</v>
      </c>
      <c r="V18" s="117">
        <v>8.5999999999999993E-2</v>
      </c>
      <c r="W18" s="117">
        <v>6.2E-2</v>
      </c>
      <c r="X18" s="117">
        <v>0.93</v>
      </c>
      <c r="Y18" s="118">
        <v>1.298</v>
      </c>
      <c r="Z18" s="119">
        <v>1.268</v>
      </c>
      <c r="AA18" s="117">
        <v>0.126</v>
      </c>
      <c r="AB18" s="117">
        <v>0.14199999999999999</v>
      </c>
      <c r="AC18" s="117">
        <v>0.214</v>
      </c>
      <c r="AD18" s="117">
        <v>0.38700000000000001</v>
      </c>
      <c r="AE18" s="117">
        <v>0.311</v>
      </c>
      <c r="AF18" s="117">
        <v>0.23799999999999999</v>
      </c>
      <c r="AG18" s="117">
        <v>0.17299999999999999</v>
      </c>
      <c r="AH18" s="117">
        <v>0.155</v>
      </c>
      <c r="AI18" s="117">
        <v>0.122</v>
      </c>
      <c r="AJ18" s="117">
        <v>0.19500000000000001</v>
      </c>
      <c r="AK18" s="118">
        <v>8.8999999999999996E-2</v>
      </c>
      <c r="AL18" s="119">
        <v>0.44900000000000001</v>
      </c>
      <c r="AM18" s="117">
        <v>7.3999999999999996E-2</v>
      </c>
      <c r="AN18" s="117">
        <v>0.247</v>
      </c>
      <c r="AO18" s="117">
        <v>0.218</v>
      </c>
      <c r="AP18" s="117">
        <v>8.4000000000000005E-2</v>
      </c>
      <c r="AQ18" s="117">
        <v>0.155</v>
      </c>
      <c r="AR18" s="117">
        <v>0.11</v>
      </c>
      <c r="AS18" s="117">
        <v>9.1999999999999998E-2</v>
      </c>
      <c r="AT18" s="117">
        <v>0.20599999999999999</v>
      </c>
      <c r="AU18" s="117">
        <v>0.77400000000000002</v>
      </c>
      <c r="AV18" s="117">
        <v>0.55100000000000005</v>
      </c>
      <c r="AW18" s="118">
        <v>6.9000000000000006E-2</v>
      </c>
      <c r="AX18" s="119">
        <v>0.08</v>
      </c>
      <c r="AY18" s="117">
        <v>0.1</v>
      </c>
      <c r="AZ18" s="117">
        <v>0.157</v>
      </c>
      <c r="BA18" s="117">
        <v>7.0000000000000007E-2</v>
      </c>
      <c r="BB18" s="117">
        <v>0.112</v>
      </c>
      <c r="BC18" s="117">
        <v>9.0999999999999998E-2</v>
      </c>
      <c r="BD18" s="117">
        <v>0.111</v>
      </c>
      <c r="BE18" s="117">
        <v>9.7000000000000003E-2</v>
      </c>
      <c r="BF18" s="117">
        <v>0.23899999999999999</v>
      </c>
      <c r="BG18" s="117">
        <v>0.20699999999999999</v>
      </c>
      <c r="BH18" s="117">
        <v>0.32700000000000001</v>
      </c>
      <c r="BI18" s="118">
        <v>0.48699999999999999</v>
      </c>
      <c r="BJ18" s="119">
        <v>8.6999999999999994E-2</v>
      </c>
      <c r="BK18" s="117">
        <v>0.25800000000000001</v>
      </c>
      <c r="BL18" s="117">
        <v>0.50700000000000001</v>
      </c>
      <c r="BM18" s="117">
        <v>0.26500000000000001</v>
      </c>
      <c r="BN18" s="117">
        <v>0.68799999999999994</v>
      </c>
      <c r="BO18" s="117">
        <v>0.378</v>
      </c>
      <c r="BP18" s="117">
        <v>0.16700000000000001</v>
      </c>
      <c r="BQ18" s="117">
        <v>0.35899999999999999</v>
      </c>
      <c r="BR18" s="117">
        <v>0.44900000000000001</v>
      </c>
      <c r="BS18" s="117">
        <v>0.33900000000000002</v>
      </c>
      <c r="BT18" s="117">
        <v>0.156</v>
      </c>
      <c r="BU18" s="118">
        <v>0.23599999999999999</v>
      </c>
      <c r="BV18" s="119">
        <v>0.122</v>
      </c>
      <c r="BW18" s="117">
        <v>0.26900000000000002</v>
      </c>
      <c r="BX18" s="117">
        <v>0.308</v>
      </c>
      <c r="BY18" s="117">
        <v>0.121</v>
      </c>
      <c r="BZ18" s="117">
        <v>0.316</v>
      </c>
      <c r="CA18" s="117">
        <v>0.41499999999999998</v>
      </c>
      <c r="CB18" s="117">
        <v>0.46300000000000002</v>
      </c>
      <c r="CC18" s="117">
        <v>0.28599999999999998</v>
      </c>
      <c r="CD18" s="117">
        <v>0.372</v>
      </c>
      <c r="CE18" s="117">
        <v>0.17299999999999999</v>
      </c>
      <c r="CF18" s="117">
        <v>0.13400000000000001</v>
      </c>
      <c r="CG18" s="118">
        <v>0.16500000000000001</v>
      </c>
      <c r="CH18" s="119">
        <v>0.90300000000000002</v>
      </c>
      <c r="CI18" s="117">
        <v>0.34799999999999998</v>
      </c>
      <c r="CJ18" s="117">
        <v>1.341</v>
      </c>
      <c r="CK18" s="117">
        <v>0.32200000000000001</v>
      </c>
      <c r="CL18" s="117">
        <v>0.314</v>
      </c>
      <c r="CM18" s="117">
        <v>1.0149999999999999</v>
      </c>
      <c r="CN18" s="117">
        <v>0.68700000000000006</v>
      </c>
      <c r="CO18" s="117">
        <v>0.77800000000000002</v>
      </c>
      <c r="CP18" s="117">
        <v>0.33100000000000002</v>
      </c>
      <c r="CQ18" s="117">
        <v>0.33800000000000002</v>
      </c>
      <c r="CR18" s="117">
        <v>0.34399999999999997</v>
      </c>
      <c r="CS18" s="118">
        <v>0.32800000000000001</v>
      </c>
      <c r="CT18" s="119">
        <v>0.42799999999999999</v>
      </c>
      <c r="CU18" s="117">
        <v>0.245</v>
      </c>
      <c r="CV18" s="117">
        <v>0.38900000000000001</v>
      </c>
      <c r="CW18" s="117">
        <v>0.24399999999999999</v>
      </c>
      <c r="CX18" s="117">
        <v>0.313</v>
      </c>
      <c r="CY18" s="117">
        <v>0.26900000000000002</v>
      </c>
      <c r="CZ18" s="117">
        <v>0.35799999999999998</v>
      </c>
      <c r="DA18" s="117">
        <v>0.60199999999999998</v>
      </c>
      <c r="DB18" s="117">
        <v>0.67400000000000004</v>
      </c>
      <c r="DC18" s="117">
        <v>2.7189999999999999</v>
      </c>
      <c r="DD18" s="117">
        <v>0.40200000000000002</v>
      </c>
      <c r="DE18" s="118">
        <v>0.52400000000000002</v>
      </c>
      <c r="DF18" s="119">
        <v>0.29699999999999999</v>
      </c>
      <c r="DG18" s="117">
        <v>0.48699999999999999</v>
      </c>
      <c r="DH18" s="117">
        <v>0.67700000000000005</v>
      </c>
      <c r="DI18" s="117">
        <v>0.72499999999999998</v>
      </c>
      <c r="DJ18" s="117">
        <v>0.48499999999999999</v>
      </c>
      <c r="DK18" s="117">
        <v>0.41099999999999998</v>
      </c>
      <c r="DL18" s="117">
        <v>0.629</v>
      </c>
      <c r="DM18" s="117">
        <v>0.58699999999999997</v>
      </c>
      <c r="DN18" s="117">
        <v>0.58699999999999997</v>
      </c>
      <c r="DO18" s="117">
        <v>0.60899999999999999</v>
      </c>
      <c r="DP18" s="117">
        <v>0.54700000000000004</v>
      </c>
      <c r="DQ18" s="118">
        <v>0.999</v>
      </c>
      <c r="DR18" s="119">
        <v>0.752</v>
      </c>
      <c r="DS18" s="117">
        <v>0.39400000000000002</v>
      </c>
      <c r="DT18" s="117">
        <v>0.32500000000000001</v>
      </c>
      <c r="DU18" s="117">
        <v>0.57799999999999996</v>
      </c>
      <c r="DV18" s="117">
        <v>0.49299999999999999</v>
      </c>
      <c r="DW18" s="117">
        <v>0.72199999999999998</v>
      </c>
      <c r="DX18" s="117">
        <v>0.52800000000000002</v>
      </c>
      <c r="DY18" s="117">
        <v>0.627</v>
      </c>
      <c r="DZ18" s="117">
        <v>0.503</v>
      </c>
      <c r="EA18" s="117">
        <v>0.69699999999999995</v>
      </c>
      <c r="EB18" s="117">
        <v>0.76400000000000001</v>
      </c>
      <c r="EC18" s="118">
        <v>0.77300000000000002</v>
      </c>
      <c r="ED18" s="119">
        <v>0.57899999999999996</v>
      </c>
      <c r="EE18" s="117">
        <v>0.70299999999999996</v>
      </c>
      <c r="EF18" s="117">
        <v>0.73799999999999999</v>
      </c>
      <c r="EG18" s="117">
        <v>0.57299999999999995</v>
      </c>
      <c r="EH18" s="117">
        <v>0.92900000000000005</v>
      </c>
      <c r="EI18" s="117">
        <v>0.95399999999999996</v>
      </c>
      <c r="EJ18" s="117">
        <v>1.1319999999999999</v>
      </c>
      <c r="EK18" s="117">
        <v>1.1040000000000001</v>
      </c>
      <c r="EL18" s="117">
        <v>0.69299999999999995</v>
      </c>
      <c r="EM18" s="117">
        <v>0.65700000000000003</v>
      </c>
      <c r="EN18" s="117">
        <v>0.77200000000000002</v>
      </c>
      <c r="EO18" s="118">
        <v>0.52100000000000002</v>
      </c>
      <c r="EP18" s="119">
        <v>1.0069999999999999</v>
      </c>
      <c r="EQ18" s="117">
        <v>0.61199999999999999</v>
      </c>
      <c r="ER18" s="117">
        <v>0.80200000000000005</v>
      </c>
      <c r="ES18" s="117">
        <v>0.95699999999999996</v>
      </c>
      <c r="ET18" s="117">
        <v>0.82599999999999996</v>
      </c>
      <c r="EU18" s="117">
        <v>1.256</v>
      </c>
      <c r="EV18" s="117">
        <v>1.1259999999999999</v>
      </c>
      <c r="EW18" s="117">
        <v>1.6850000000000001</v>
      </c>
      <c r="EX18" s="117">
        <v>0.74</v>
      </c>
      <c r="EY18" s="117">
        <v>0.85799999999999998</v>
      </c>
      <c r="EZ18" s="117">
        <v>0.749</v>
      </c>
      <c r="FA18" s="118">
        <v>0.67600000000000005</v>
      </c>
      <c r="FB18" s="119">
        <v>0.84299999999999997</v>
      </c>
      <c r="FC18" s="117">
        <v>0.65600000000000003</v>
      </c>
      <c r="FD18" s="117">
        <v>1.401</v>
      </c>
      <c r="FE18" s="117">
        <v>0.92200000000000004</v>
      </c>
      <c r="FF18" s="117">
        <v>0.81499999999999995</v>
      </c>
      <c r="FG18" s="117">
        <v>0.60699999999999998</v>
      </c>
      <c r="FH18" s="117">
        <v>1.129</v>
      </c>
      <c r="FI18" s="117">
        <v>1.0209999999999999</v>
      </c>
      <c r="FJ18" s="117">
        <v>1.242</v>
      </c>
      <c r="FK18" s="117">
        <v>0.71099999999999997</v>
      </c>
      <c r="FL18" s="117">
        <v>0.84699999999999998</v>
      </c>
      <c r="FM18" s="118">
        <v>0.71799999999999997</v>
      </c>
      <c r="FN18" s="119">
        <v>0.97460000000000002</v>
      </c>
      <c r="FO18" s="117">
        <v>0.72120000000000006</v>
      </c>
      <c r="FP18" s="117">
        <v>0.9022</v>
      </c>
      <c r="FQ18" s="117">
        <v>0.83229999999999993</v>
      </c>
      <c r="FR18" s="117">
        <v>0.628</v>
      </c>
      <c r="FS18" s="117">
        <v>0.55759999999999998</v>
      </c>
      <c r="FT18" s="117">
        <v>0.89739999999999998</v>
      </c>
      <c r="FU18" s="117">
        <v>0.77449999999999997</v>
      </c>
      <c r="FV18" s="117">
        <v>0.52579999999999993</v>
      </c>
      <c r="FW18" s="117">
        <v>0.83820000000000006</v>
      </c>
      <c r="FX18" s="117">
        <v>0.94410000000000005</v>
      </c>
      <c r="FY18" s="118">
        <v>0.49</v>
      </c>
      <c r="FZ18" s="119">
        <v>0.50708412999999997</v>
      </c>
      <c r="GA18" s="117">
        <v>0.64040294999999992</v>
      </c>
      <c r="GB18" s="117">
        <v>0.77246729000000003</v>
      </c>
      <c r="GC18" s="117">
        <v>0.45378457000000005</v>
      </c>
      <c r="GD18" s="117">
        <v>0.57714893000000012</v>
      </c>
      <c r="GE18" s="117">
        <v>0.52951508000000003</v>
      </c>
      <c r="GF18" s="117">
        <v>0.51529928000000003</v>
      </c>
      <c r="GG18" s="117">
        <v>0.80545825000000004</v>
      </c>
      <c r="GH18" s="117">
        <v>0.78430881000000008</v>
      </c>
      <c r="GI18" s="117">
        <v>0.41674971</v>
      </c>
      <c r="GJ18" s="117">
        <v>0.95724343999999995</v>
      </c>
      <c r="GK18" s="118">
        <v>0.86378502999999995</v>
      </c>
      <c r="GL18" s="119">
        <v>0.58992993999999999</v>
      </c>
      <c r="GM18" s="119">
        <v>0.80116664999999998</v>
      </c>
      <c r="GN18" s="119">
        <v>0.37771474999999999</v>
      </c>
      <c r="GO18" s="117">
        <v>0.33970459999999997</v>
      </c>
      <c r="GP18" s="117">
        <v>0.42523972999999998</v>
      </c>
      <c r="GQ18" s="117">
        <v>0.69300512999999997</v>
      </c>
      <c r="GR18" s="117">
        <v>0.52829129000000008</v>
      </c>
      <c r="GS18" s="117">
        <v>0.71098675</v>
      </c>
      <c r="GT18" s="117">
        <v>1.4153784299999999</v>
      </c>
      <c r="GU18" s="60">
        <v>0.41336846000000005</v>
      </c>
      <c r="GV18" s="60">
        <v>1.20670721</v>
      </c>
      <c r="GW18" s="60">
        <v>1.15672131</v>
      </c>
      <c r="GX18" s="60">
        <v>4.2234932599999997</v>
      </c>
      <c r="GY18" s="60">
        <v>4.4886199000000007</v>
      </c>
      <c r="GZ18" s="60">
        <v>5.1567401100000003</v>
      </c>
      <c r="HA18" s="34"/>
      <c r="HB18" s="2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</row>
    <row r="19" spans="1:256" s="5" customFormat="1" ht="12" customHeight="1">
      <c r="A19" s="36" t="s">
        <v>16</v>
      </c>
      <c r="B19" s="117">
        <v>2.3E-2</v>
      </c>
      <c r="C19" s="117">
        <v>1E-3</v>
      </c>
      <c r="D19" s="117">
        <v>2E-3</v>
      </c>
      <c r="E19" s="117">
        <v>2.4E-2</v>
      </c>
      <c r="F19" s="117">
        <v>2.1999999999999999E-2</v>
      </c>
      <c r="G19" s="117">
        <v>0.11</v>
      </c>
      <c r="H19" s="117">
        <v>2.8000000000000001E-2</v>
      </c>
      <c r="I19" s="117">
        <v>2.1999999999999999E-2</v>
      </c>
      <c r="J19" s="117">
        <v>8.5999999999999993E-2</v>
      </c>
      <c r="K19" s="117">
        <v>8.7999999999999995E-2</v>
      </c>
      <c r="L19" s="117">
        <v>0.111</v>
      </c>
      <c r="M19" s="118">
        <v>3.3000000000000002E-2</v>
      </c>
      <c r="N19" s="119">
        <v>1.4E-2</v>
      </c>
      <c r="O19" s="117">
        <v>0.13300000000000001</v>
      </c>
      <c r="P19" s="117">
        <v>1.0999999999999999E-2</v>
      </c>
      <c r="Q19" s="117">
        <v>1.4E-2</v>
      </c>
      <c r="R19" s="117">
        <v>2.1999999999999999E-2</v>
      </c>
      <c r="S19" s="117">
        <v>0.112</v>
      </c>
      <c r="T19" s="117">
        <v>1.6E-2</v>
      </c>
      <c r="U19" s="117">
        <v>0.56299999999999994</v>
      </c>
      <c r="V19" s="117">
        <v>1.2E-2</v>
      </c>
      <c r="W19" s="117">
        <v>0.36599999999999999</v>
      </c>
      <c r="X19" s="117">
        <v>1.7999999999999999E-2</v>
      </c>
      <c r="Y19" s="118">
        <v>7.0000000000000007E-2</v>
      </c>
      <c r="Z19" s="119">
        <v>2.1999999999999999E-2</v>
      </c>
      <c r="AA19" s="117">
        <v>1.2999999999999999E-2</v>
      </c>
      <c r="AB19" s="117">
        <v>8.0000000000000002E-3</v>
      </c>
      <c r="AC19" s="117">
        <v>1.4999999999999999E-2</v>
      </c>
      <c r="AD19" s="117">
        <v>0.19400000000000001</v>
      </c>
      <c r="AE19" s="117">
        <v>1.4999999999999999E-2</v>
      </c>
      <c r="AF19" s="117">
        <v>0.313</v>
      </c>
      <c r="AG19" s="117">
        <v>3.7999999999999999E-2</v>
      </c>
      <c r="AH19" s="117">
        <v>0.32500000000000001</v>
      </c>
      <c r="AI19" s="117">
        <v>0.108</v>
      </c>
      <c r="AJ19" s="117">
        <v>9.7000000000000003E-2</v>
      </c>
      <c r="AK19" s="118">
        <v>0.184</v>
      </c>
      <c r="AL19" s="119">
        <v>3.9E-2</v>
      </c>
      <c r="AM19" s="117">
        <v>0.10100000000000001</v>
      </c>
      <c r="AN19" s="117">
        <v>2.9000000000000001E-2</v>
      </c>
      <c r="AO19" s="117">
        <v>3.4000000000000002E-2</v>
      </c>
      <c r="AP19" s="117">
        <v>5.1999999999999998E-2</v>
      </c>
      <c r="AQ19" s="117">
        <v>5.2999999999999999E-2</v>
      </c>
      <c r="AR19" s="117">
        <v>8.0000000000000002E-3</v>
      </c>
      <c r="AS19" s="117">
        <v>0.125</v>
      </c>
      <c r="AT19" s="117">
        <v>7.6999999999999999E-2</v>
      </c>
      <c r="AU19" s="117">
        <v>0.254</v>
      </c>
      <c r="AV19" s="117">
        <v>0.42699999999999999</v>
      </c>
      <c r="AW19" s="118">
        <v>1.4E-2</v>
      </c>
      <c r="AX19" s="119">
        <v>4.8000000000000001E-2</v>
      </c>
      <c r="AY19" s="117">
        <v>8.9999999999999993E-3</v>
      </c>
      <c r="AZ19" s="117">
        <v>8.0000000000000002E-3</v>
      </c>
      <c r="BA19" s="117">
        <v>6.0999999999999999E-2</v>
      </c>
      <c r="BB19" s="117">
        <v>5.8999999999999997E-2</v>
      </c>
      <c r="BC19" s="117">
        <v>6.9000000000000006E-2</v>
      </c>
      <c r="BD19" s="117">
        <v>5.3999999999999999E-2</v>
      </c>
      <c r="BE19" s="117">
        <v>6.0000000000000001E-3</v>
      </c>
      <c r="BF19" s="117">
        <v>1.4999999999999999E-2</v>
      </c>
      <c r="BG19" s="117">
        <v>3.9E-2</v>
      </c>
      <c r="BH19" s="117">
        <v>6.3E-2</v>
      </c>
      <c r="BI19" s="118">
        <v>2.7E-2</v>
      </c>
      <c r="BJ19" s="119">
        <v>2.9000000000000001E-2</v>
      </c>
      <c r="BK19" s="117">
        <v>0</v>
      </c>
      <c r="BL19" s="117">
        <v>8.9999999999999993E-3</v>
      </c>
      <c r="BM19" s="117">
        <v>2.1999999999999999E-2</v>
      </c>
      <c r="BN19" s="117">
        <v>1.6E-2</v>
      </c>
      <c r="BO19" s="117">
        <v>6.6000000000000003E-2</v>
      </c>
      <c r="BP19" s="117">
        <v>0.03</v>
      </c>
      <c r="BQ19" s="117">
        <v>4.2999999999999997E-2</v>
      </c>
      <c r="BR19" s="117">
        <v>3.5999999999999997E-2</v>
      </c>
      <c r="BS19" s="117">
        <v>8.6999999999999994E-2</v>
      </c>
      <c r="BT19" s="117">
        <v>0.129</v>
      </c>
      <c r="BU19" s="118">
        <v>7.5999999999999998E-2</v>
      </c>
      <c r="BV19" s="119">
        <v>3.2000000000000001E-2</v>
      </c>
      <c r="BW19" s="117">
        <v>1E-3</v>
      </c>
      <c r="BX19" s="117">
        <v>4.7E-2</v>
      </c>
      <c r="BY19" s="117">
        <v>8.7999999999999995E-2</v>
      </c>
      <c r="BZ19" s="117">
        <v>3.9E-2</v>
      </c>
      <c r="CA19" s="117">
        <v>4.5999999999999999E-2</v>
      </c>
      <c r="CB19" s="117">
        <v>4.2000000000000003E-2</v>
      </c>
      <c r="CC19" s="117">
        <v>0.01</v>
      </c>
      <c r="CD19" s="117">
        <v>2.1999999999999999E-2</v>
      </c>
      <c r="CE19" s="117">
        <v>0.41399999999999998</v>
      </c>
      <c r="CF19" s="117">
        <v>0.437</v>
      </c>
      <c r="CG19" s="118">
        <v>0.50700000000000001</v>
      </c>
      <c r="CH19" s="119">
        <v>0.47799999999999998</v>
      </c>
      <c r="CI19" s="117">
        <v>0.434</v>
      </c>
      <c r="CJ19" s="117">
        <v>1.6819999999999999</v>
      </c>
      <c r="CK19" s="117">
        <v>2.2080000000000002</v>
      </c>
      <c r="CL19" s="117">
        <v>1.82</v>
      </c>
      <c r="CM19" s="117">
        <v>9.6649999999999991</v>
      </c>
      <c r="CN19" s="117">
        <v>0.255</v>
      </c>
      <c r="CO19" s="117">
        <v>0.29399999999999998</v>
      </c>
      <c r="CP19" s="117">
        <v>0.51300000000000001</v>
      </c>
      <c r="CQ19" s="117">
        <v>2.5739999999999998</v>
      </c>
      <c r="CR19" s="117">
        <v>1.2569999999999999</v>
      </c>
      <c r="CS19" s="118">
        <v>2.948</v>
      </c>
      <c r="CT19" s="119">
        <v>0.51400000000000001</v>
      </c>
      <c r="CU19" s="117">
        <v>0.35499999999999998</v>
      </c>
      <c r="CV19" s="117">
        <v>0.33</v>
      </c>
      <c r="CW19" s="117">
        <v>1.03</v>
      </c>
      <c r="CX19" s="117">
        <v>1.68</v>
      </c>
      <c r="CY19" s="117">
        <v>2.48</v>
      </c>
      <c r="CZ19" s="117">
        <v>8.4489999999999998</v>
      </c>
      <c r="DA19" s="117">
        <v>0.66400000000000003</v>
      </c>
      <c r="DB19" s="117">
        <v>0.86299999999999999</v>
      </c>
      <c r="DC19" s="117">
        <v>2.6040000000000001</v>
      </c>
      <c r="DD19" s="117">
        <v>0.997</v>
      </c>
      <c r="DE19" s="118">
        <v>3.5379999999999998</v>
      </c>
      <c r="DF19" s="119">
        <v>0.64200000000000002</v>
      </c>
      <c r="DG19" s="117">
        <v>0.47799999999999998</v>
      </c>
      <c r="DH19" s="117">
        <v>1.014</v>
      </c>
      <c r="DI19" s="117">
        <v>0.871</v>
      </c>
      <c r="DJ19" s="117">
        <v>1.5509999999999999</v>
      </c>
      <c r="DK19" s="117">
        <v>9.3350000000000009</v>
      </c>
      <c r="DL19" s="117">
        <v>0.64100000000000001</v>
      </c>
      <c r="DM19" s="117">
        <v>0.77700000000000002</v>
      </c>
      <c r="DN19" s="117">
        <v>0.28599999999999998</v>
      </c>
      <c r="DO19" s="117">
        <v>5.3070000000000004</v>
      </c>
      <c r="DP19" s="117">
        <v>1.0349999999999999</v>
      </c>
      <c r="DQ19" s="118">
        <v>1.0309999999999999</v>
      </c>
      <c r="DR19" s="119">
        <v>1.8049999999999999</v>
      </c>
      <c r="DS19" s="117">
        <v>0.8</v>
      </c>
      <c r="DT19" s="117">
        <v>1.6819999999999999</v>
      </c>
      <c r="DU19" s="117">
        <v>2.0680000000000001</v>
      </c>
      <c r="DV19" s="117">
        <v>2.57</v>
      </c>
      <c r="DW19" s="117">
        <v>1.9690000000000001</v>
      </c>
      <c r="DX19" s="117">
        <v>8.516</v>
      </c>
      <c r="DY19" s="117">
        <v>0.91100000000000003</v>
      </c>
      <c r="DZ19" s="117">
        <v>1.66</v>
      </c>
      <c r="EA19" s="117">
        <v>1.5780000000000001</v>
      </c>
      <c r="EB19" s="117">
        <v>3.577</v>
      </c>
      <c r="EC19" s="118">
        <v>0.99299999999999999</v>
      </c>
      <c r="ED19" s="119">
        <v>1.607</v>
      </c>
      <c r="EE19" s="117">
        <v>0.97499999999999998</v>
      </c>
      <c r="EF19" s="117">
        <v>1.0029999999999999</v>
      </c>
      <c r="EG19" s="117">
        <v>2.1040000000000001</v>
      </c>
      <c r="EH19" s="117">
        <v>0.878</v>
      </c>
      <c r="EI19" s="117">
        <v>1.044</v>
      </c>
      <c r="EJ19" s="117">
        <v>1.022</v>
      </c>
      <c r="EK19" s="117">
        <v>1.9510000000000001</v>
      </c>
      <c r="EL19" s="117">
        <v>3.3260000000000001</v>
      </c>
      <c r="EM19" s="117">
        <v>0.69699999999999995</v>
      </c>
      <c r="EN19" s="117">
        <v>1.272</v>
      </c>
      <c r="EO19" s="118">
        <v>4.0570000000000004</v>
      </c>
      <c r="EP19" s="119">
        <v>0.81399999999999995</v>
      </c>
      <c r="EQ19" s="117">
        <v>1.3320000000000001</v>
      </c>
      <c r="ER19" s="117">
        <v>0.82699999999999996</v>
      </c>
      <c r="ES19" s="117">
        <v>1.6930000000000001</v>
      </c>
      <c r="ET19" s="117">
        <v>2.145</v>
      </c>
      <c r="EU19" s="117">
        <v>1.536</v>
      </c>
      <c r="EV19" s="117">
        <v>1.5469999999999999</v>
      </c>
      <c r="EW19" s="117">
        <v>1.022</v>
      </c>
      <c r="EX19" s="117">
        <v>2.9039999999999999</v>
      </c>
      <c r="EY19" s="117">
        <v>1.8520000000000001</v>
      </c>
      <c r="EZ19" s="117">
        <v>2.008</v>
      </c>
      <c r="FA19" s="118">
        <v>3.52</v>
      </c>
      <c r="FB19" s="119">
        <v>1.163</v>
      </c>
      <c r="FC19" s="117">
        <v>0.39900000000000002</v>
      </c>
      <c r="FD19" s="117">
        <v>0.71099999999999997</v>
      </c>
      <c r="FE19" s="117">
        <v>2.0640000000000001</v>
      </c>
      <c r="FF19" s="117">
        <v>3.0459999999999998</v>
      </c>
      <c r="FG19" s="117">
        <v>4.3940000000000001</v>
      </c>
      <c r="FH19" s="117">
        <v>1.7490000000000001</v>
      </c>
      <c r="FI19" s="117">
        <v>3.274</v>
      </c>
      <c r="FJ19" s="117">
        <v>1.008</v>
      </c>
      <c r="FK19" s="117">
        <v>2.105</v>
      </c>
      <c r="FL19" s="117">
        <v>2.6869999999999998</v>
      </c>
      <c r="FM19" s="118">
        <v>3.15</v>
      </c>
      <c r="FN19" s="119">
        <v>1.1744199762493399</v>
      </c>
      <c r="FO19" s="117">
        <v>1.0489999999999999</v>
      </c>
      <c r="FP19" s="117">
        <v>1.3339288742780919</v>
      </c>
      <c r="FQ19" s="117">
        <v>1.75809888383339</v>
      </c>
      <c r="FR19" s="117">
        <v>1.9984199909567801</v>
      </c>
      <c r="FS19" s="117">
        <v>1.8713399696536361</v>
      </c>
      <c r="FT19" s="117">
        <v>1.4072642457485198</v>
      </c>
      <c r="FU19" s="117">
        <v>3.0244400195777414</v>
      </c>
      <c r="FV19" s="117">
        <v>1.0964900437667966</v>
      </c>
      <c r="FW19" s="117">
        <v>0.89171757120545958</v>
      </c>
      <c r="FX19" s="117">
        <v>0.85</v>
      </c>
      <c r="FY19" s="118">
        <v>5.6780046073952697</v>
      </c>
      <c r="FZ19" s="119">
        <v>3.11148392</v>
      </c>
      <c r="GA19" s="117">
        <v>2.5905868999999999</v>
      </c>
      <c r="GB19" s="117">
        <v>3.44337282</v>
      </c>
      <c r="GC19" s="117">
        <v>3.36445061</v>
      </c>
      <c r="GD19" s="117">
        <v>4.725696440000001</v>
      </c>
      <c r="GE19" s="117">
        <v>1.48816438</v>
      </c>
      <c r="GF19" s="117">
        <v>2.84927917</v>
      </c>
      <c r="GG19" s="117">
        <v>2.8459514700000006</v>
      </c>
      <c r="GH19" s="117">
        <v>4.1799806200000003</v>
      </c>
      <c r="GI19" s="117">
        <v>3.7780729000000002</v>
      </c>
      <c r="GJ19" s="117">
        <v>1.7550511100000001</v>
      </c>
      <c r="GK19" s="118">
        <v>4.5427560900000001</v>
      </c>
      <c r="GL19" s="119">
        <v>2.3215765799999999</v>
      </c>
      <c r="GM19" s="119">
        <v>1.54078223</v>
      </c>
      <c r="GN19" s="119">
        <v>1.1925291899999999</v>
      </c>
      <c r="GO19" s="117">
        <v>3.2540274199999999</v>
      </c>
      <c r="GP19" s="117">
        <v>3.3901971899999999</v>
      </c>
      <c r="GQ19" s="117">
        <v>1.2835204099999999</v>
      </c>
      <c r="GR19" s="117">
        <v>1.77695658</v>
      </c>
      <c r="GS19" s="117">
        <v>1.0210679</v>
      </c>
      <c r="GT19" s="117">
        <v>1.2845166799999999</v>
      </c>
      <c r="GU19" s="60">
        <v>1.5384031499999999</v>
      </c>
      <c r="GV19" s="60">
        <v>1.0997964899999999</v>
      </c>
      <c r="GW19" s="60">
        <v>1.94258866</v>
      </c>
      <c r="GX19" s="60">
        <v>5.4726683700000001</v>
      </c>
      <c r="GY19" s="60">
        <v>1.7041708100000001</v>
      </c>
      <c r="GZ19" s="60">
        <v>6.2976467400000002</v>
      </c>
      <c r="HA19" s="34"/>
      <c r="HB19" s="2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</row>
    <row r="20" spans="1:256" s="5" customFormat="1" ht="12" customHeight="1">
      <c r="A20" s="36" t="s">
        <v>17</v>
      </c>
      <c r="B20" s="117">
        <v>1.452</v>
      </c>
      <c r="C20" s="117">
        <v>1.004</v>
      </c>
      <c r="D20" s="117">
        <v>1.734</v>
      </c>
      <c r="E20" s="117">
        <v>1.367</v>
      </c>
      <c r="F20" s="117">
        <v>1.7809999999999999</v>
      </c>
      <c r="G20" s="117">
        <v>1.647</v>
      </c>
      <c r="H20" s="117">
        <v>1.64</v>
      </c>
      <c r="I20" s="117">
        <v>1.6739999999999999</v>
      </c>
      <c r="J20" s="117">
        <v>1.4870000000000001</v>
      </c>
      <c r="K20" s="117">
        <v>1.7130000000000001</v>
      </c>
      <c r="L20" s="117">
        <v>1.7090000000000001</v>
      </c>
      <c r="M20" s="118">
        <v>2.0030000000000001</v>
      </c>
      <c r="N20" s="119">
        <v>1.2549999999999999</v>
      </c>
      <c r="O20" s="117">
        <v>1.5880000000000001</v>
      </c>
      <c r="P20" s="117">
        <v>1.2949999999999999</v>
      </c>
      <c r="Q20" s="117">
        <v>1.4770000000000001</v>
      </c>
      <c r="R20" s="117">
        <v>1.7290000000000001</v>
      </c>
      <c r="S20" s="117">
        <v>1.7450000000000001</v>
      </c>
      <c r="T20" s="117">
        <v>1.6839999999999999</v>
      </c>
      <c r="U20" s="117">
        <v>1.274</v>
      </c>
      <c r="V20" s="117">
        <v>1.349</v>
      </c>
      <c r="W20" s="117">
        <v>1.7130000000000001</v>
      </c>
      <c r="X20" s="117">
        <v>1.488</v>
      </c>
      <c r="Y20" s="118">
        <v>1.988</v>
      </c>
      <c r="Z20" s="119">
        <v>1.284</v>
      </c>
      <c r="AA20" s="117">
        <v>1.173</v>
      </c>
      <c r="AB20" s="117">
        <v>1.849</v>
      </c>
      <c r="AC20" s="117">
        <v>1.865</v>
      </c>
      <c r="AD20" s="117">
        <v>1.613</v>
      </c>
      <c r="AE20" s="117">
        <v>1.5640000000000001</v>
      </c>
      <c r="AF20" s="117">
        <v>1.6819999999999999</v>
      </c>
      <c r="AG20" s="117">
        <v>1.861</v>
      </c>
      <c r="AH20" s="117">
        <v>1.881</v>
      </c>
      <c r="AI20" s="117">
        <v>1.968</v>
      </c>
      <c r="AJ20" s="117">
        <v>2.1080000000000001</v>
      </c>
      <c r="AK20" s="118">
        <v>2.3460000000000001</v>
      </c>
      <c r="AL20" s="119">
        <v>1.4370000000000001</v>
      </c>
      <c r="AM20" s="117">
        <v>1.2649999999999999</v>
      </c>
      <c r="AN20" s="117">
        <v>2.149</v>
      </c>
      <c r="AO20" s="117">
        <v>1.478</v>
      </c>
      <c r="AP20" s="117">
        <v>1.609</v>
      </c>
      <c r="AQ20" s="117">
        <v>2.0739999999999998</v>
      </c>
      <c r="AR20" s="117">
        <v>2.4289999999999998</v>
      </c>
      <c r="AS20" s="117">
        <v>2.0699999999999998</v>
      </c>
      <c r="AT20" s="117">
        <v>2.327</v>
      </c>
      <c r="AU20" s="117">
        <v>2.0550000000000002</v>
      </c>
      <c r="AV20" s="117">
        <v>2.153</v>
      </c>
      <c r="AW20" s="118">
        <v>2.6240000000000001</v>
      </c>
      <c r="AX20" s="119">
        <v>2.2810000000000001</v>
      </c>
      <c r="AY20" s="117">
        <v>1.9079999999999999</v>
      </c>
      <c r="AZ20" s="117">
        <v>2.9279999999999999</v>
      </c>
      <c r="BA20" s="117">
        <v>1.583</v>
      </c>
      <c r="BB20" s="117">
        <v>1.919</v>
      </c>
      <c r="BC20" s="117">
        <v>2.1749999999999998</v>
      </c>
      <c r="BD20" s="117">
        <v>2.097</v>
      </c>
      <c r="BE20" s="117">
        <v>2.3330000000000002</v>
      </c>
      <c r="BF20" s="117">
        <v>1.95</v>
      </c>
      <c r="BG20" s="117">
        <v>1.9870000000000001</v>
      </c>
      <c r="BH20" s="117">
        <v>1.9690000000000001</v>
      </c>
      <c r="BI20" s="118">
        <v>3.2589999999999999</v>
      </c>
      <c r="BJ20" s="119">
        <v>3.4740000000000002</v>
      </c>
      <c r="BK20" s="117">
        <v>4.1539999999999999</v>
      </c>
      <c r="BL20" s="117">
        <v>1.9339999999999999</v>
      </c>
      <c r="BM20" s="117">
        <v>1.74</v>
      </c>
      <c r="BN20" s="117">
        <v>2.206</v>
      </c>
      <c r="BO20" s="117">
        <v>2.5830000000000002</v>
      </c>
      <c r="BP20" s="117">
        <v>2.1240000000000001</v>
      </c>
      <c r="BQ20" s="117">
        <v>2.3780000000000001</v>
      </c>
      <c r="BR20" s="117">
        <v>1.875</v>
      </c>
      <c r="BS20" s="117">
        <v>2.3959999999999999</v>
      </c>
      <c r="BT20" s="117">
        <v>2.516</v>
      </c>
      <c r="BU20" s="118">
        <v>2.488</v>
      </c>
      <c r="BV20" s="119">
        <v>1.593</v>
      </c>
      <c r="BW20" s="117">
        <v>1.4890000000000001</v>
      </c>
      <c r="BX20" s="117">
        <v>2.2469999999999999</v>
      </c>
      <c r="BY20" s="117">
        <v>1.968</v>
      </c>
      <c r="BZ20" s="117">
        <v>2.1709999999999998</v>
      </c>
      <c r="CA20" s="117">
        <v>2.6629999999999998</v>
      </c>
      <c r="CB20" s="117">
        <v>2.032</v>
      </c>
      <c r="CC20" s="117">
        <v>2.3290000000000002</v>
      </c>
      <c r="CD20" s="117">
        <v>1.4790000000000001</v>
      </c>
      <c r="CE20" s="117">
        <v>2.198</v>
      </c>
      <c r="CF20" s="117">
        <v>1.502</v>
      </c>
      <c r="CG20" s="118">
        <v>1.579</v>
      </c>
      <c r="CH20" s="119">
        <v>1.1599999999999999</v>
      </c>
      <c r="CI20" s="117">
        <v>1.599</v>
      </c>
      <c r="CJ20" s="117">
        <v>1.5389999999999999</v>
      </c>
      <c r="CK20" s="117">
        <v>1.74</v>
      </c>
      <c r="CL20" s="117">
        <v>1.8620000000000001</v>
      </c>
      <c r="CM20" s="117">
        <v>1.585</v>
      </c>
      <c r="CN20" s="117">
        <v>1.6519999999999999</v>
      </c>
      <c r="CO20" s="117">
        <v>1.9219999999999997</v>
      </c>
      <c r="CP20" s="117">
        <v>2.0350000000000001</v>
      </c>
      <c r="CQ20" s="117">
        <v>2.133</v>
      </c>
      <c r="CR20" s="117">
        <v>1.8460000000000001</v>
      </c>
      <c r="CS20" s="118">
        <v>2.0249999999999999</v>
      </c>
      <c r="CT20" s="119">
        <v>1.5820000000000001</v>
      </c>
      <c r="CU20" s="117">
        <v>1.58</v>
      </c>
      <c r="CV20" s="117">
        <v>1.458</v>
      </c>
      <c r="CW20" s="117">
        <v>1.589</v>
      </c>
      <c r="CX20" s="117">
        <v>1.5169999999999999</v>
      </c>
      <c r="CY20" s="117">
        <v>2.2000000000000002</v>
      </c>
      <c r="CZ20" s="117">
        <v>1.792</v>
      </c>
      <c r="DA20" s="117">
        <v>1.758</v>
      </c>
      <c r="DB20" s="117">
        <v>1.643</v>
      </c>
      <c r="DC20" s="117">
        <v>2.3039999999999998</v>
      </c>
      <c r="DD20" s="117">
        <v>2.044</v>
      </c>
      <c r="DE20" s="118">
        <v>2.7149999999999999</v>
      </c>
      <c r="DF20" s="119">
        <v>1.7270000000000001</v>
      </c>
      <c r="DG20" s="117">
        <v>1.99</v>
      </c>
      <c r="DH20" s="117">
        <v>2.5379999999999998</v>
      </c>
      <c r="DI20" s="117">
        <v>2.387</v>
      </c>
      <c r="DJ20" s="117">
        <v>2.1760000000000002</v>
      </c>
      <c r="DK20" s="117">
        <v>3.09</v>
      </c>
      <c r="DL20" s="117">
        <v>2.1989999999999998</v>
      </c>
      <c r="DM20" s="117">
        <v>2.6</v>
      </c>
      <c r="DN20" s="117">
        <v>2.173</v>
      </c>
      <c r="DO20" s="117">
        <v>2.331</v>
      </c>
      <c r="DP20" s="117">
        <v>2.3039999999999998</v>
      </c>
      <c r="DQ20" s="118">
        <v>2.6070000000000002</v>
      </c>
      <c r="DR20" s="119">
        <v>1.66</v>
      </c>
      <c r="DS20" s="117">
        <v>1.6619999999999999</v>
      </c>
      <c r="DT20" s="117">
        <v>3.952</v>
      </c>
      <c r="DU20" s="117">
        <v>2.7589999999999999</v>
      </c>
      <c r="DV20" s="117">
        <v>3.19</v>
      </c>
      <c r="DW20" s="117">
        <v>3.383</v>
      </c>
      <c r="DX20" s="117">
        <v>3.3879999999999999</v>
      </c>
      <c r="DY20" s="117">
        <v>3.3530000000000002</v>
      </c>
      <c r="DZ20" s="117">
        <v>3.419</v>
      </c>
      <c r="EA20" s="117">
        <v>3.5249999999999999</v>
      </c>
      <c r="EB20" s="117">
        <v>3.6850000000000001</v>
      </c>
      <c r="EC20" s="118">
        <v>5.6239999999999997</v>
      </c>
      <c r="ED20" s="119">
        <v>2.556</v>
      </c>
      <c r="EE20" s="117">
        <v>2.8639999999999999</v>
      </c>
      <c r="EF20" s="117">
        <v>4.1239999999999997</v>
      </c>
      <c r="EG20" s="117">
        <v>3.0990000000000002</v>
      </c>
      <c r="EH20" s="117">
        <v>4.0110000000000001</v>
      </c>
      <c r="EI20" s="117">
        <v>3.3519999999999999</v>
      </c>
      <c r="EJ20" s="117">
        <v>3.8570000000000002</v>
      </c>
      <c r="EK20" s="117">
        <v>3.363</v>
      </c>
      <c r="EL20" s="117">
        <v>3.1680000000000001</v>
      </c>
      <c r="EM20" s="117">
        <v>4.0679999999999996</v>
      </c>
      <c r="EN20" s="117">
        <v>4.6479999999999997</v>
      </c>
      <c r="EO20" s="118">
        <v>4.0259999999999998</v>
      </c>
      <c r="EP20" s="119">
        <v>3.1080000000000001</v>
      </c>
      <c r="EQ20" s="117">
        <v>3.4870000000000001</v>
      </c>
      <c r="ER20" s="117">
        <v>3.988</v>
      </c>
      <c r="ES20" s="117">
        <v>3.613</v>
      </c>
      <c r="ET20" s="117">
        <v>4.3719999999999999</v>
      </c>
      <c r="EU20" s="117">
        <v>3.7450000000000001</v>
      </c>
      <c r="EV20" s="117">
        <v>4.218</v>
      </c>
      <c r="EW20" s="117">
        <v>4.2489999999999997</v>
      </c>
      <c r="EX20" s="117">
        <v>3.5350000000000001</v>
      </c>
      <c r="EY20" s="117">
        <v>4.9400000000000004</v>
      </c>
      <c r="EZ20" s="117">
        <v>4.915</v>
      </c>
      <c r="FA20" s="118">
        <v>4.4880000000000004</v>
      </c>
      <c r="FB20" s="119">
        <v>3.9020000000000001</v>
      </c>
      <c r="FC20" s="117">
        <v>3.5110000000000001</v>
      </c>
      <c r="FD20" s="117">
        <v>4.4240000000000004</v>
      </c>
      <c r="FE20" s="117">
        <v>4.2729999999999997</v>
      </c>
      <c r="FF20" s="117">
        <v>5.14</v>
      </c>
      <c r="FG20" s="117">
        <v>5.2229999999999999</v>
      </c>
      <c r="FH20" s="117">
        <v>5.2949999999999999</v>
      </c>
      <c r="FI20" s="117">
        <v>3.7269999999999999</v>
      </c>
      <c r="FJ20" s="117">
        <v>5.0190000000000001</v>
      </c>
      <c r="FK20" s="117">
        <v>6.585</v>
      </c>
      <c r="FL20" s="117">
        <v>5.6079999999999997</v>
      </c>
      <c r="FM20" s="118">
        <v>5.952</v>
      </c>
      <c r="FN20" s="119">
        <v>3.1835999931525425</v>
      </c>
      <c r="FO20" s="117">
        <v>2.8340000000000001</v>
      </c>
      <c r="FP20" s="117">
        <v>4.2064931588681649</v>
      </c>
      <c r="FQ20" s="117">
        <v>3.0319690126482146</v>
      </c>
      <c r="FR20" s="117">
        <v>3.4865499986652289</v>
      </c>
      <c r="FS20" s="117">
        <v>4.371660051139072</v>
      </c>
      <c r="FT20" s="117">
        <v>3.9824980468387996</v>
      </c>
      <c r="FU20" s="117">
        <v>5.6924400884304198</v>
      </c>
      <c r="FV20" s="117">
        <v>4.6650800599418583</v>
      </c>
      <c r="FW20" s="117">
        <v>4.2249297241601163</v>
      </c>
      <c r="FX20" s="117">
        <v>4.1890000000000001</v>
      </c>
      <c r="FY20" s="118">
        <v>3.528057467219532</v>
      </c>
      <c r="FZ20" s="119">
        <v>2.8682072999999999</v>
      </c>
      <c r="GA20" s="117">
        <v>2.5532902599999998</v>
      </c>
      <c r="GB20" s="117">
        <v>3.5564261800000003</v>
      </c>
      <c r="GC20" s="117">
        <v>3.8771210200000001</v>
      </c>
      <c r="GD20" s="117">
        <v>4.2412671600000005</v>
      </c>
      <c r="GE20" s="117">
        <v>4.6302105999999998</v>
      </c>
      <c r="GF20" s="117">
        <v>6.2812502300000004</v>
      </c>
      <c r="GG20" s="117">
        <v>4.1296124000000001</v>
      </c>
      <c r="GH20" s="117">
        <v>3.6918557999999999</v>
      </c>
      <c r="GI20" s="117">
        <v>4.2567468399999999</v>
      </c>
      <c r="GJ20" s="117">
        <v>4.86360657</v>
      </c>
      <c r="GK20" s="118">
        <v>5.5818530599999994</v>
      </c>
      <c r="GL20" s="119">
        <v>4.2270759900000003</v>
      </c>
      <c r="GM20" s="119">
        <v>3.5436043800000001</v>
      </c>
      <c r="GN20" s="119">
        <v>5.0256424400000004</v>
      </c>
      <c r="GO20" s="117">
        <v>4.54915439</v>
      </c>
      <c r="GP20" s="117">
        <v>5.08957324</v>
      </c>
      <c r="GQ20" s="117">
        <v>4.7163325700000005</v>
      </c>
      <c r="GR20" s="117">
        <v>4.5634522899999999</v>
      </c>
      <c r="GS20" s="117">
        <v>5.1647464800000007</v>
      </c>
      <c r="GT20" s="117">
        <v>4.9431459999999996</v>
      </c>
      <c r="GU20" s="60">
        <v>3.5945522999999997</v>
      </c>
      <c r="GV20" s="60">
        <v>5.4046809800000002</v>
      </c>
      <c r="GW20" s="60">
        <v>3.6935902700000001</v>
      </c>
      <c r="GX20" s="60">
        <v>4.5333476399999997</v>
      </c>
      <c r="GY20" s="60">
        <v>2.8894400899999999</v>
      </c>
      <c r="GZ20" s="60">
        <v>4.7344415199999998</v>
      </c>
      <c r="HA20" s="34"/>
      <c r="HB20" s="2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</row>
    <row r="21" spans="1:256" s="5" customFormat="1" ht="12" customHeight="1">
      <c r="A21" s="36" t="s">
        <v>18</v>
      </c>
      <c r="B21" s="117">
        <v>9.7000000000000003E-2</v>
      </c>
      <c r="C21" s="117">
        <v>0.24199999999999999</v>
      </c>
      <c r="D21" s="117">
        <v>0.24299999999999999</v>
      </c>
      <c r="E21" s="117">
        <v>8.1000000000000003E-2</v>
      </c>
      <c r="F21" s="117">
        <v>8.1000000000000003E-2</v>
      </c>
      <c r="G21" s="117">
        <v>6.9000000000000006E-2</v>
      </c>
      <c r="H21" s="117">
        <v>9.7000000000000003E-2</v>
      </c>
      <c r="I21" s="117">
        <v>0.29199999999999998</v>
      </c>
      <c r="J21" s="117">
        <v>8.2000000000000003E-2</v>
      </c>
      <c r="K21" s="117">
        <v>0.14000000000000001</v>
      </c>
      <c r="L21" s="117">
        <v>0.11700000000000001</v>
      </c>
      <c r="M21" s="118">
        <v>0.159</v>
      </c>
      <c r="N21" s="119">
        <v>0.23799999999999999</v>
      </c>
      <c r="O21" s="117">
        <v>0.113</v>
      </c>
      <c r="P21" s="117">
        <v>0.17799999999999999</v>
      </c>
      <c r="Q21" s="117">
        <v>0.12</v>
      </c>
      <c r="R21" s="117">
        <v>0.55600000000000005</v>
      </c>
      <c r="S21" s="117">
        <v>0.20200000000000001</v>
      </c>
      <c r="T21" s="117">
        <v>0.222</v>
      </c>
      <c r="U21" s="117">
        <v>0.16800000000000001</v>
      </c>
      <c r="V21" s="117">
        <v>0.193</v>
      </c>
      <c r="W21" s="117">
        <v>0.52900000000000003</v>
      </c>
      <c r="X21" s="117">
        <v>0.55000000000000004</v>
      </c>
      <c r="Y21" s="118">
        <v>0.70899999999999996</v>
      </c>
      <c r="Z21" s="119">
        <v>0.58699999999999997</v>
      </c>
      <c r="AA21" s="117">
        <v>0.59699999999999998</v>
      </c>
      <c r="AB21" s="117">
        <v>0.314</v>
      </c>
      <c r="AC21" s="117">
        <v>0.41399999999999998</v>
      </c>
      <c r="AD21" s="117">
        <v>0.4</v>
      </c>
      <c r="AE21" s="117">
        <v>0.69299999999999995</v>
      </c>
      <c r="AF21" s="117">
        <v>0.41099999999999998</v>
      </c>
      <c r="AG21" s="117">
        <v>0.39200000000000002</v>
      </c>
      <c r="AH21" s="117">
        <v>0.13100000000000001</v>
      </c>
      <c r="AI21" s="117">
        <v>0.35399999999999998</v>
      </c>
      <c r="AJ21" s="117">
        <v>0.56899999999999995</v>
      </c>
      <c r="AK21" s="118">
        <v>0.441</v>
      </c>
      <c r="AL21" s="119">
        <v>0.63900000000000001</v>
      </c>
      <c r="AM21" s="117">
        <v>0.6</v>
      </c>
      <c r="AN21" s="117">
        <v>0.93400000000000005</v>
      </c>
      <c r="AO21" s="117">
        <v>0.41699999999999998</v>
      </c>
      <c r="AP21" s="117">
        <v>0.26500000000000001</v>
      </c>
      <c r="AQ21" s="117">
        <v>0.56799999999999995</v>
      </c>
      <c r="AR21" s="117">
        <v>0.376</v>
      </c>
      <c r="AS21" s="117">
        <v>0.56499999999999995</v>
      </c>
      <c r="AT21" s="117">
        <v>0.80700000000000005</v>
      </c>
      <c r="AU21" s="117">
        <v>0.313</v>
      </c>
      <c r="AV21" s="117">
        <v>0.64700000000000002</v>
      </c>
      <c r="AW21" s="118">
        <v>0.80900000000000005</v>
      </c>
      <c r="AX21" s="119">
        <v>0.41</v>
      </c>
      <c r="AY21" s="117">
        <v>0.124</v>
      </c>
      <c r="AZ21" s="117">
        <v>0.502</v>
      </c>
      <c r="BA21" s="117">
        <v>0.46600000000000003</v>
      </c>
      <c r="BB21" s="117">
        <v>0.48899999999999999</v>
      </c>
      <c r="BC21" s="117">
        <v>0.32300000000000001</v>
      </c>
      <c r="BD21" s="117">
        <v>1.016</v>
      </c>
      <c r="BE21" s="117">
        <v>0.49199999999999999</v>
      </c>
      <c r="BF21" s="117">
        <v>0.23100000000000001</v>
      </c>
      <c r="BG21" s="117">
        <v>0.54100000000000004</v>
      </c>
      <c r="BH21" s="117">
        <v>0.38600000000000001</v>
      </c>
      <c r="BI21" s="118">
        <v>0.68500000000000005</v>
      </c>
      <c r="BJ21" s="119">
        <v>0.44</v>
      </c>
      <c r="BK21" s="117">
        <v>0.41299999999999998</v>
      </c>
      <c r="BL21" s="117">
        <v>0.47</v>
      </c>
      <c r="BM21" s="117">
        <v>0.33200000000000002</v>
      </c>
      <c r="BN21" s="117">
        <v>0.219</v>
      </c>
      <c r="BO21" s="117">
        <v>0.47</v>
      </c>
      <c r="BP21" s="117">
        <v>0.318</v>
      </c>
      <c r="BQ21" s="117">
        <v>0.39400000000000002</v>
      </c>
      <c r="BR21" s="117">
        <v>0.32500000000000001</v>
      </c>
      <c r="BS21" s="117">
        <v>0.502</v>
      </c>
      <c r="BT21" s="117">
        <v>0.64300000000000002</v>
      </c>
      <c r="BU21" s="118">
        <v>0.39200000000000002</v>
      </c>
      <c r="BV21" s="119">
        <v>0.503</v>
      </c>
      <c r="BW21" s="117">
        <v>0.55600000000000005</v>
      </c>
      <c r="BX21" s="117">
        <v>0.51200000000000001</v>
      </c>
      <c r="BY21" s="117">
        <v>0.64700000000000002</v>
      </c>
      <c r="BZ21" s="117">
        <v>0.83299999999999996</v>
      </c>
      <c r="CA21" s="117">
        <v>0.54700000000000004</v>
      </c>
      <c r="CB21" s="117">
        <v>0.78500000000000003</v>
      </c>
      <c r="CC21" s="117">
        <v>0.48199999999999998</v>
      </c>
      <c r="CD21" s="117">
        <v>0.32400000000000001</v>
      </c>
      <c r="CE21" s="117">
        <v>0.63</v>
      </c>
      <c r="CF21" s="117">
        <v>0.64100000000000001</v>
      </c>
      <c r="CG21" s="118">
        <v>0.48399999999999999</v>
      </c>
      <c r="CH21" s="119">
        <v>0.34899999999999998</v>
      </c>
      <c r="CI21" s="117">
        <v>3.8570000000000002</v>
      </c>
      <c r="CJ21" s="117">
        <v>0.72499999999999998</v>
      </c>
      <c r="CK21" s="117">
        <v>0.72199999999999998</v>
      </c>
      <c r="CL21" s="117">
        <v>1.1279999999999999</v>
      </c>
      <c r="CM21" s="117">
        <v>1.1759999999999999</v>
      </c>
      <c r="CN21" s="117">
        <v>0.46200000000000002</v>
      </c>
      <c r="CO21" s="117">
        <v>0.67700000000000005</v>
      </c>
      <c r="CP21" s="117">
        <v>0.378</v>
      </c>
      <c r="CQ21" s="117">
        <v>0.60099999999999998</v>
      </c>
      <c r="CR21" s="117">
        <v>0.4</v>
      </c>
      <c r="CS21" s="118">
        <v>0.53600000000000003</v>
      </c>
      <c r="CT21" s="119">
        <v>0.61</v>
      </c>
      <c r="CU21" s="117">
        <v>0.58399999999999996</v>
      </c>
      <c r="CV21" s="117">
        <v>0.34799999999999998</v>
      </c>
      <c r="CW21" s="117">
        <v>0.23899999999999999</v>
      </c>
      <c r="CX21" s="117">
        <v>0.40699999999999997</v>
      </c>
      <c r="CY21" s="117">
        <v>0.83399999999999996</v>
      </c>
      <c r="CZ21" s="117">
        <v>0.55500000000000005</v>
      </c>
      <c r="DA21" s="117">
        <v>0.97599999999999998</v>
      </c>
      <c r="DB21" s="117">
        <v>0.89900000000000002</v>
      </c>
      <c r="DC21" s="117">
        <v>0.86</v>
      </c>
      <c r="DD21" s="117">
        <v>0.63800000000000001</v>
      </c>
      <c r="DE21" s="118">
        <v>0.57999999999999996</v>
      </c>
      <c r="DF21" s="119">
        <v>0.67</v>
      </c>
      <c r="DG21" s="117">
        <v>0.51500000000000001</v>
      </c>
      <c r="DH21" s="117">
        <v>0.94699999999999995</v>
      </c>
      <c r="DI21" s="117">
        <v>0.55100000000000005</v>
      </c>
      <c r="DJ21" s="117">
        <v>0.82799999999999996</v>
      </c>
      <c r="DK21" s="117">
        <v>0.99</v>
      </c>
      <c r="DL21" s="117">
        <v>0.81299999999999994</v>
      </c>
      <c r="DM21" s="117">
        <v>0.70299999999999996</v>
      </c>
      <c r="DN21" s="117">
        <v>0.502</v>
      </c>
      <c r="DO21" s="117">
        <v>0.64100000000000001</v>
      </c>
      <c r="DP21" s="117">
        <v>0.98699999999999999</v>
      </c>
      <c r="DQ21" s="118">
        <v>0.90700000000000003</v>
      </c>
      <c r="DR21" s="119">
        <v>1.2789999999999999</v>
      </c>
      <c r="DS21" s="117">
        <v>0.98799999999999999</v>
      </c>
      <c r="DT21" s="117">
        <v>0.99199999999999999</v>
      </c>
      <c r="DU21" s="117">
        <v>0.76300000000000001</v>
      </c>
      <c r="DV21" s="117">
        <v>1.581</v>
      </c>
      <c r="DW21" s="117">
        <v>1.2310000000000001</v>
      </c>
      <c r="DX21" s="117">
        <v>0.89600000000000002</v>
      </c>
      <c r="DY21" s="117">
        <v>2.6240000000000001</v>
      </c>
      <c r="DZ21" s="117">
        <v>0.80900000000000005</v>
      </c>
      <c r="EA21" s="117">
        <v>2.758</v>
      </c>
      <c r="EB21" s="117">
        <v>1.7529999999999999</v>
      </c>
      <c r="EC21" s="118">
        <v>1.9550000000000001</v>
      </c>
      <c r="ED21" s="119">
        <v>2.0209999999999999</v>
      </c>
      <c r="EE21" s="117">
        <v>2.1339999999999999</v>
      </c>
      <c r="EF21" s="117">
        <v>2.964</v>
      </c>
      <c r="EG21" s="117">
        <v>1.546</v>
      </c>
      <c r="EH21" s="117">
        <v>2.7410000000000001</v>
      </c>
      <c r="EI21" s="117">
        <v>2.1760000000000002</v>
      </c>
      <c r="EJ21" s="117">
        <v>2.827</v>
      </c>
      <c r="EK21" s="117">
        <v>2.407</v>
      </c>
      <c r="EL21" s="117">
        <v>1.7</v>
      </c>
      <c r="EM21" s="117">
        <v>1.9219999999999999</v>
      </c>
      <c r="EN21" s="117">
        <v>2.4119999999999999</v>
      </c>
      <c r="EO21" s="118">
        <v>1.21</v>
      </c>
      <c r="EP21" s="119">
        <v>1.415</v>
      </c>
      <c r="EQ21" s="117">
        <v>1.575</v>
      </c>
      <c r="ER21" s="117">
        <v>2.41</v>
      </c>
      <c r="ES21" s="117">
        <v>1.3029999999999999</v>
      </c>
      <c r="ET21" s="117">
        <v>2.2989999999999999</v>
      </c>
      <c r="EU21" s="117">
        <v>1.732</v>
      </c>
      <c r="EV21" s="117">
        <v>2.6139999999999999</v>
      </c>
      <c r="EW21" s="117">
        <v>2.21</v>
      </c>
      <c r="EX21" s="117">
        <v>2.0369999999999999</v>
      </c>
      <c r="EY21" s="117">
        <v>2.6669999999999998</v>
      </c>
      <c r="EZ21" s="117">
        <v>2.5339999999999998</v>
      </c>
      <c r="FA21" s="118">
        <v>2.2090000000000001</v>
      </c>
      <c r="FB21" s="119">
        <v>2.4239999999999999</v>
      </c>
      <c r="FC21" s="117">
        <v>2.5169999999999999</v>
      </c>
      <c r="FD21" s="117">
        <v>3.4449999999999998</v>
      </c>
      <c r="FE21" s="117">
        <v>3.0409999999999999</v>
      </c>
      <c r="FF21" s="117">
        <v>3.3010000000000002</v>
      </c>
      <c r="FG21" s="117">
        <v>2.99</v>
      </c>
      <c r="FH21" s="117">
        <v>3.04</v>
      </c>
      <c r="FI21" s="117">
        <v>4.2220000000000004</v>
      </c>
      <c r="FJ21" s="117">
        <v>2.9670000000000001</v>
      </c>
      <c r="FK21" s="117">
        <v>3.44</v>
      </c>
      <c r="FL21" s="117">
        <v>1.724</v>
      </c>
      <c r="FM21" s="118">
        <v>2.948</v>
      </c>
      <c r="FN21" s="119">
        <v>2.6061000000000001</v>
      </c>
      <c r="FO21" s="117">
        <v>2.988</v>
      </c>
      <c r="FP21" s="117">
        <v>3.3501999999999996</v>
      </c>
      <c r="FQ21" s="117">
        <v>2.3315999999999999</v>
      </c>
      <c r="FR21" s="117">
        <v>2.4011999999999998</v>
      </c>
      <c r="FS21" s="117">
        <v>3.4209000000000001</v>
      </c>
      <c r="FT21" s="117">
        <v>3.0665</v>
      </c>
      <c r="FU21" s="117">
        <v>3.2475000000000001</v>
      </c>
      <c r="FV21" s="117">
        <v>2.9224000000000001</v>
      </c>
      <c r="FW21" s="117">
        <v>3.1518000000000002</v>
      </c>
      <c r="FX21" s="117">
        <v>3.2333000000000003</v>
      </c>
      <c r="FY21" s="118">
        <v>2.5538000000000003</v>
      </c>
      <c r="FZ21" s="119">
        <v>3.2016681200000003</v>
      </c>
      <c r="GA21" s="117">
        <v>2.1058922900000003</v>
      </c>
      <c r="GB21" s="117">
        <v>3.1665399400000003</v>
      </c>
      <c r="GC21" s="117">
        <v>3.5595832999999999</v>
      </c>
      <c r="GD21" s="117">
        <v>2.6627225499999998</v>
      </c>
      <c r="GE21" s="117">
        <v>3.5150900699999998</v>
      </c>
      <c r="GF21" s="117">
        <v>2.9597415599999999</v>
      </c>
      <c r="GG21" s="117">
        <v>3.8704746800000001</v>
      </c>
      <c r="GH21" s="117">
        <v>4.6731582999999999</v>
      </c>
      <c r="GI21" s="117">
        <v>4.6077068700000003</v>
      </c>
      <c r="GJ21" s="117">
        <v>3.5651555300000002</v>
      </c>
      <c r="GK21" s="118">
        <v>3.6874727699999998</v>
      </c>
      <c r="GL21" s="119">
        <v>3.5967500299999999</v>
      </c>
      <c r="GM21" s="119">
        <v>4.22966307</v>
      </c>
      <c r="GN21" s="119">
        <v>4.0838663899999998</v>
      </c>
      <c r="GO21" s="117">
        <v>3.4420160399999999</v>
      </c>
      <c r="GP21" s="117">
        <v>2.7098087999999998</v>
      </c>
      <c r="GQ21" s="117">
        <v>5.5644215499999996</v>
      </c>
      <c r="GR21" s="117">
        <v>3.8221314400000002</v>
      </c>
      <c r="GS21" s="117">
        <v>4.9855424800000003</v>
      </c>
      <c r="GT21" s="117">
        <v>4.8919275999999998</v>
      </c>
      <c r="GU21" s="60">
        <v>3.50637775</v>
      </c>
      <c r="GV21" s="60">
        <v>3.6384552999999999</v>
      </c>
      <c r="GW21" s="60">
        <v>3.0293487999999997</v>
      </c>
      <c r="GX21" s="60">
        <v>2.71793292</v>
      </c>
      <c r="GY21" s="60">
        <v>3.6954937000000001</v>
      </c>
      <c r="GZ21" s="60">
        <v>3.8615971600000001</v>
      </c>
      <c r="HA21" s="34"/>
      <c r="HB21" s="2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</row>
    <row r="22" spans="1:256" s="5" customFormat="1" ht="12" customHeight="1">
      <c r="A22" s="36" t="s">
        <v>19</v>
      </c>
      <c r="B22" s="117">
        <v>85.308999999999997</v>
      </c>
      <c r="C22" s="117">
        <v>71.316000000000003</v>
      </c>
      <c r="D22" s="117">
        <v>83.009</v>
      </c>
      <c r="E22" s="117">
        <v>59.902999999999999</v>
      </c>
      <c r="F22" s="117">
        <v>89.3</v>
      </c>
      <c r="G22" s="117">
        <v>68.881</v>
      </c>
      <c r="H22" s="117">
        <v>73.204999999999998</v>
      </c>
      <c r="I22" s="117">
        <v>74.919000000000011</v>
      </c>
      <c r="J22" s="117">
        <v>59.827999999999996</v>
      </c>
      <c r="K22" s="117">
        <v>70.64</v>
      </c>
      <c r="L22" s="117">
        <v>62.177999999999997</v>
      </c>
      <c r="M22" s="118">
        <v>55.869</v>
      </c>
      <c r="N22" s="119">
        <v>64.331999999999994</v>
      </c>
      <c r="O22" s="117">
        <v>57.216999999999999</v>
      </c>
      <c r="P22" s="117">
        <v>54.908999999999999</v>
      </c>
      <c r="Q22" s="117">
        <v>57.197000000000003</v>
      </c>
      <c r="R22" s="117">
        <v>49.661000000000001</v>
      </c>
      <c r="S22" s="117">
        <v>49.811999999999998</v>
      </c>
      <c r="T22" s="117">
        <v>62.395000000000003</v>
      </c>
      <c r="U22" s="117">
        <v>61.064000000000007</v>
      </c>
      <c r="V22" s="117">
        <v>54.328000000000003</v>
      </c>
      <c r="W22" s="117">
        <v>61.206999999999994</v>
      </c>
      <c r="X22" s="117">
        <v>53.34</v>
      </c>
      <c r="Y22" s="118">
        <v>53.131</v>
      </c>
      <c r="Z22" s="119">
        <v>59.155000000000001</v>
      </c>
      <c r="AA22" s="117">
        <v>51.82</v>
      </c>
      <c r="AB22" s="117">
        <v>47.418999999999997</v>
      </c>
      <c r="AC22" s="117">
        <v>47.453000000000003</v>
      </c>
      <c r="AD22" s="117">
        <v>48.073999999999998</v>
      </c>
      <c r="AE22" s="117">
        <v>51.596000000000004</v>
      </c>
      <c r="AF22" s="117">
        <v>56.132000000000005</v>
      </c>
      <c r="AG22" s="117">
        <v>57.69</v>
      </c>
      <c r="AH22" s="117">
        <v>49.253999999999998</v>
      </c>
      <c r="AI22" s="117">
        <v>55.352999999999994</v>
      </c>
      <c r="AJ22" s="117">
        <v>49.93</v>
      </c>
      <c r="AK22" s="118">
        <v>55.753</v>
      </c>
      <c r="AL22" s="119">
        <v>64.146999999999991</v>
      </c>
      <c r="AM22" s="117">
        <v>56.24</v>
      </c>
      <c r="AN22" s="117">
        <v>68.881999999999991</v>
      </c>
      <c r="AO22" s="117">
        <v>60.293999999999997</v>
      </c>
      <c r="AP22" s="117">
        <v>56.106999999999999</v>
      </c>
      <c r="AQ22" s="117">
        <v>58.52</v>
      </c>
      <c r="AR22" s="117">
        <v>63.762</v>
      </c>
      <c r="AS22" s="117">
        <v>61.968999999999994</v>
      </c>
      <c r="AT22" s="117">
        <v>54.832999999999998</v>
      </c>
      <c r="AU22" s="117">
        <v>56.384999999999998</v>
      </c>
      <c r="AV22" s="117">
        <v>57.942</v>
      </c>
      <c r="AW22" s="118">
        <v>60.228999999999999</v>
      </c>
      <c r="AX22" s="119">
        <v>61.786999999999999</v>
      </c>
      <c r="AY22" s="117">
        <v>105.68900000000001</v>
      </c>
      <c r="AZ22" s="117">
        <v>114.735</v>
      </c>
      <c r="BA22" s="117">
        <v>46.085999999999999</v>
      </c>
      <c r="BB22" s="117">
        <v>45.435000000000002</v>
      </c>
      <c r="BC22" s="117">
        <v>50.608999999999995</v>
      </c>
      <c r="BD22" s="117">
        <v>47.375999999999998</v>
      </c>
      <c r="BE22" s="117">
        <v>48.918999999999997</v>
      </c>
      <c r="BF22" s="117">
        <v>45.771999999999998</v>
      </c>
      <c r="BG22" s="117">
        <v>48.417999999999999</v>
      </c>
      <c r="BH22" s="117">
        <v>49.19</v>
      </c>
      <c r="BI22" s="118">
        <v>52.019000000000005</v>
      </c>
      <c r="BJ22" s="119">
        <v>48.643999999999998</v>
      </c>
      <c r="BK22" s="117">
        <v>52.706000000000003</v>
      </c>
      <c r="BL22" s="117">
        <v>55.366999999999997</v>
      </c>
      <c r="BM22" s="117">
        <v>47.713999999999999</v>
      </c>
      <c r="BN22" s="117">
        <v>54.204999999999998</v>
      </c>
      <c r="BO22" s="117">
        <v>47.716999999999999</v>
      </c>
      <c r="BP22" s="117">
        <v>49.725999999999999</v>
      </c>
      <c r="BQ22" s="117">
        <v>52.347000000000001</v>
      </c>
      <c r="BR22" s="117">
        <v>48.777999999999999</v>
      </c>
      <c r="BS22" s="117">
        <v>55.602000000000004</v>
      </c>
      <c r="BT22" s="117">
        <v>54.043000000000006</v>
      </c>
      <c r="BU22" s="118">
        <v>51.278000000000006</v>
      </c>
      <c r="BV22" s="119">
        <v>66.736999999999995</v>
      </c>
      <c r="BW22" s="117">
        <v>50.116</v>
      </c>
      <c r="BX22" s="117">
        <v>68.146000000000001</v>
      </c>
      <c r="BY22" s="117">
        <v>54.328000000000003</v>
      </c>
      <c r="BZ22" s="117">
        <v>54.606000000000002</v>
      </c>
      <c r="CA22" s="117">
        <v>45.588999999999999</v>
      </c>
      <c r="CB22" s="117">
        <v>50.483999999999995</v>
      </c>
      <c r="CC22" s="117">
        <v>51.384</v>
      </c>
      <c r="CD22" s="117">
        <v>46.307000000000002</v>
      </c>
      <c r="CE22" s="117">
        <v>50.271999999999998</v>
      </c>
      <c r="CF22" s="117">
        <v>46.282000000000004</v>
      </c>
      <c r="CG22" s="118">
        <v>47.031999999999996</v>
      </c>
      <c r="CH22" s="119">
        <v>54.649000000000001</v>
      </c>
      <c r="CI22" s="117">
        <v>44.795000000000002</v>
      </c>
      <c r="CJ22" s="117">
        <v>45.375</v>
      </c>
      <c r="CK22" s="117">
        <v>48.424999999999997</v>
      </c>
      <c r="CL22" s="117">
        <v>55.87</v>
      </c>
      <c r="CM22" s="117">
        <v>56.254000000000005</v>
      </c>
      <c r="CN22" s="117">
        <v>81.026999999999987</v>
      </c>
      <c r="CO22" s="117">
        <v>89.796000000000006</v>
      </c>
      <c r="CP22" s="117">
        <v>103.49699999999999</v>
      </c>
      <c r="CQ22" s="117">
        <v>148.92599999999999</v>
      </c>
      <c r="CR22" s="117">
        <v>106.32400000000001</v>
      </c>
      <c r="CS22" s="118">
        <v>101.84100000000001</v>
      </c>
      <c r="CT22" s="119">
        <v>94.14</v>
      </c>
      <c r="CU22" s="117">
        <v>90.575000000000003</v>
      </c>
      <c r="CV22" s="117">
        <v>77.820999999999998</v>
      </c>
      <c r="CW22" s="117">
        <v>82.572000000000003</v>
      </c>
      <c r="CX22" s="117">
        <v>81.210999999999999</v>
      </c>
      <c r="CY22" s="117">
        <v>74.411999999999992</v>
      </c>
      <c r="CZ22" s="117">
        <v>100.41</v>
      </c>
      <c r="DA22" s="117">
        <v>112.941</v>
      </c>
      <c r="DB22" s="117">
        <v>99.706999999999994</v>
      </c>
      <c r="DC22" s="117">
        <v>102.654</v>
      </c>
      <c r="DD22" s="117">
        <v>121.65700000000001</v>
      </c>
      <c r="DE22" s="118">
        <v>142.584</v>
      </c>
      <c r="DF22" s="119">
        <v>138.98500000000001</v>
      </c>
      <c r="DG22" s="117">
        <v>141.72499999999999</v>
      </c>
      <c r="DH22" s="117">
        <v>144.518</v>
      </c>
      <c r="DI22" s="117">
        <v>118.73099999999999</v>
      </c>
      <c r="DJ22" s="117">
        <v>154.97300000000001</v>
      </c>
      <c r="DK22" s="117">
        <v>121.29</v>
      </c>
      <c r="DL22" s="117">
        <v>110.32299999999999</v>
      </c>
      <c r="DM22" s="117">
        <v>124.705</v>
      </c>
      <c r="DN22" s="117">
        <v>106.31</v>
      </c>
      <c r="DO22" s="117">
        <v>115.321</v>
      </c>
      <c r="DP22" s="117">
        <v>131.87099999999998</v>
      </c>
      <c r="DQ22" s="118">
        <v>141.42399999999998</v>
      </c>
      <c r="DR22" s="119">
        <v>142.13</v>
      </c>
      <c r="DS22" s="117">
        <v>128.46300000000002</v>
      </c>
      <c r="DT22" s="117">
        <v>156.73099999999999</v>
      </c>
      <c r="DU22" s="117">
        <v>122.16900000000001</v>
      </c>
      <c r="DV22" s="117">
        <v>121.07100000000001</v>
      </c>
      <c r="DW22" s="117">
        <v>117.33799999999999</v>
      </c>
      <c r="DX22" s="117">
        <v>123.71</v>
      </c>
      <c r="DY22" s="117">
        <v>153.51399999999998</v>
      </c>
      <c r="DZ22" s="117">
        <v>129.70100000000002</v>
      </c>
      <c r="EA22" s="117">
        <v>138.02500000000001</v>
      </c>
      <c r="EB22" s="117">
        <v>156.673</v>
      </c>
      <c r="EC22" s="118">
        <v>178.268</v>
      </c>
      <c r="ED22" s="119">
        <v>191.19800000000001</v>
      </c>
      <c r="EE22" s="117">
        <v>151.81100000000001</v>
      </c>
      <c r="EF22" s="117">
        <v>217.18899999999999</v>
      </c>
      <c r="EG22" s="117">
        <v>156.59899999999999</v>
      </c>
      <c r="EH22" s="117">
        <v>175.93299999999999</v>
      </c>
      <c r="EI22" s="117">
        <v>147.70699999999999</v>
      </c>
      <c r="EJ22" s="117">
        <v>153.91999999999999</v>
      </c>
      <c r="EK22" s="117">
        <v>174.386</v>
      </c>
      <c r="EL22" s="117">
        <v>150.35599999999999</v>
      </c>
      <c r="EM22" s="117">
        <v>161.22</v>
      </c>
      <c r="EN22" s="117">
        <v>173.82899999999998</v>
      </c>
      <c r="EO22" s="118">
        <v>193.178</v>
      </c>
      <c r="EP22" s="119">
        <v>221.14600000000002</v>
      </c>
      <c r="EQ22" s="117">
        <v>196.37199999999999</v>
      </c>
      <c r="ER22" s="117">
        <v>202.83199999999999</v>
      </c>
      <c r="ES22" s="117">
        <v>179.28399999999999</v>
      </c>
      <c r="ET22" s="117">
        <v>185.69899999999998</v>
      </c>
      <c r="EU22" s="117">
        <v>169.37099999999998</v>
      </c>
      <c r="EV22" s="117">
        <v>192.32299999999998</v>
      </c>
      <c r="EW22" s="117">
        <v>213.36199999999999</v>
      </c>
      <c r="EX22" s="117">
        <v>163.18099999999998</v>
      </c>
      <c r="EY22" s="117">
        <v>203.21</v>
      </c>
      <c r="EZ22" s="117">
        <v>210.70100000000002</v>
      </c>
      <c r="FA22" s="118">
        <v>214.66899999999998</v>
      </c>
      <c r="FB22" s="119">
        <v>276.99099999999999</v>
      </c>
      <c r="FC22" s="117">
        <v>234.071</v>
      </c>
      <c r="FD22" s="117">
        <v>236.11099999999999</v>
      </c>
      <c r="FE22" s="117">
        <v>212.58500000000001</v>
      </c>
      <c r="FF22" s="117">
        <v>199.50299999999999</v>
      </c>
      <c r="FG22" s="117">
        <v>192.87199999999999</v>
      </c>
      <c r="FH22" s="117">
        <v>229.422</v>
      </c>
      <c r="FI22" s="117">
        <v>230.37200000000001</v>
      </c>
      <c r="FJ22" s="117">
        <v>234.834</v>
      </c>
      <c r="FK22" s="117">
        <v>279.512</v>
      </c>
      <c r="FL22" s="117">
        <v>237.33799999999999</v>
      </c>
      <c r="FM22" s="118">
        <v>291.32499999999999</v>
      </c>
      <c r="FN22" s="119">
        <v>245.38391745091582</v>
      </c>
      <c r="FO22" s="117">
        <v>221.60479999999998</v>
      </c>
      <c r="FP22" s="117">
        <v>246.91131685911978</v>
      </c>
      <c r="FQ22" s="117">
        <v>192.88325387890262</v>
      </c>
      <c r="FR22" s="117">
        <v>170.03295852781497</v>
      </c>
      <c r="FS22" s="117">
        <v>173.03570372845829</v>
      </c>
      <c r="FT22" s="117">
        <v>173.21095992951223</v>
      </c>
      <c r="FU22" s="117">
        <v>129.23200031694583</v>
      </c>
      <c r="FV22" s="117">
        <v>98.58046873932517</v>
      </c>
      <c r="FW22" s="117">
        <v>115.09712416211653</v>
      </c>
      <c r="FX22" s="117">
        <v>114.80301</v>
      </c>
      <c r="FY22" s="118">
        <v>134.91265315200127</v>
      </c>
      <c r="FZ22" s="119">
        <v>134.71512841000001</v>
      </c>
      <c r="GA22" s="117">
        <v>123.46055706000001</v>
      </c>
      <c r="GB22" s="117">
        <v>130.51628471999999</v>
      </c>
      <c r="GC22" s="117">
        <v>111.55471220999999</v>
      </c>
      <c r="GD22" s="117">
        <v>107.75393672</v>
      </c>
      <c r="GE22" s="117">
        <v>100.89261512</v>
      </c>
      <c r="GF22" s="117">
        <v>115.54114131999999</v>
      </c>
      <c r="GG22" s="117">
        <v>123.68231428</v>
      </c>
      <c r="GH22" s="117">
        <v>114.63979176000001</v>
      </c>
      <c r="GI22" s="117">
        <v>120.43567331999999</v>
      </c>
      <c r="GJ22" s="117">
        <v>133.82021754000002</v>
      </c>
      <c r="GK22" s="118">
        <v>147.40817288999997</v>
      </c>
      <c r="GL22" s="119">
        <v>139.96486594999999</v>
      </c>
      <c r="GM22" s="119">
        <v>140.88625646</v>
      </c>
      <c r="GN22" s="119">
        <v>150.42870911000003</v>
      </c>
      <c r="GO22" s="117">
        <v>120.82643566</v>
      </c>
      <c r="GP22" s="117">
        <v>133.71777062999999</v>
      </c>
      <c r="GQ22" s="117">
        <v>120.91810613</v>
      </c>
      <c r="GR22" s="117">
        <v>124.07741028</v>
      </c>
      <c r="GS22" s="117">
        <v>149.46219843</v>
      </c>
      <c r="GT22" s="117">
        <v>150.38158061000001</v>
      </c>
      <c r="GU22" s="60">
        <v>149.19698812999999</v>
      </c>
      <c r="GV22" s="60">
        <v>159.23327087999999</v>
      </c>
      <c r="GW22" s="60">
        <v>160.88066783000002</v>
      </c>
      <c r="GX22" s="60">
        <v>132.49251509000001</v>
      </c>
      <c r="GY22" s="60">
        <v>120.39245534</v>
      </c>
      <c r="GZ22" s="60">
        <v>139.35999949000001</v>
      </c>
      <c r="HA22" s="34"/>
      <c r="HB22" s="2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</row>
    <row r="23" spans="1:256" s="5" customFormat="1" ht="12" customHeight="1">
      <c r="A23" s="36" t="s">
        <v>20</v>
      </c>
      <c r="B23" s="117">
        <v>4.6289999999999996</v>
      </c>
      <c r="C23" s="117">
        <v>3.7810000000000001</v>
      </c>
      <c r="D23" s="117">
        <v>5.8410000000000002</v>
      </c>
      <c r="E23" s="117">
        <v>4.5220000000000002</v>
      </c>
      <c r="F23" s="117">
        <v>6.3869999999999996</v>
      </c>
      <c r="G23" s="117">
        <v>6.6120000000000001</v>
      </c>
      <c r="H23" s="117">
        <v>12.311</v>
      </c>
      <c r="I23" s="117">
        <v>8.7349999999999994</v>
      </c>
      <c r="J23" s="117">
        <v>9.5410000000000004</v>
      </c>
      <c r="K23" s="117">
        <v>7.7430000000000003</v>
      </c>
      <c r="L23" s="117">
        <v>12.007</v>
      </c>
      <c r="M23" s="118">
        <v>11.484999999999999</v>
      </c>
      <c r="N23" s="119">
        <v>4.7320000000000002</v>
      </c>
      <c r="O23" s="117">
        <v>6.3440000000000003</v>
      </c>
      <c r="P23" s="117">
        <v>8.6989999999999998</v>
      </c>
      <c r="Q23" s="117">
        <v>9.0169999999999995</v>
      </c>
      <c r="R23" s="117">
        <v>5.8</v>
      </c>
      <c r="S23" s="117">
        <v>7.2770000000000001</v>
      </c>
      <c r="T23" s="117">
        <v>5.49</v>
      </c>
      <c r="U23" s="117">
        <v>8.6039999999999992</v>
      </c>
      <c r="V23" s="117">
        <v>9.8919999999999995</v>
      </c>
      <c r="W23" s="117">
        <v>16.690999999999999</v>
      </c>
      <c r="X23" s="117">
        <v>17.443000000000001</v>
      </c>
      <c r="Y23" s="118">
        <v>33.677</v>
      </c>
      <c r="Z23" s="119">
        <v>26.797000000000001</v>
      </c>
      <c r="AA23" s="117">
        <v>29.064</v>
      </c>
      <c r="AB23" s="117">
        <v>33.520000000000003</v>
      </c>
      <c r="AC23" s="117">
        <v>33.213999999999999</v>
      </c>
      <c r="AD23" s="117">
        <v>27.52</v>
      </c>
      <c r="AE23" s="117">
        <v>28.024999999999999</v>
      </c>
      <c r="AF23" s="117">
        <v>30.407</v>
      </c>
      <c r="AG23" s="117">
        <v>28.027000000000001</v>
      </c>
      <c r="AH23" s="117">
        <v>33.481000000000002</v>
      </c>
      <c r="AI23" s="117">
        <v>47.034999999999997</v>
      </c>
      <c r="AJ23" s="117">
        <v>41.564999999999998</v>
      </c>
      <c r="AK23" s="118">
        <v>49.421999999999997</v>
      </c>
      <c r="AL23" s="119">
        <v>65.168999999999997</v>
      </c>
      <c r="AM23" s="117">
        <v>64.788000000000011</v>
      </c>
      <c r="AN23" s="117">
        <v>85.702999999999989</v>
      </c>
      <c r="AO23" s="117">
        <v>68.31</v>
      </c>
      <c r="AP23" s="117">
        <v>70.435000000000002</v>
      </c>
      <c r="AQ23" s="117">
        <v>64.978000000000009</v>
      </c>
      <c r="AR23" s="117">
        <v>69.87</v>
      </c>
      <c r="AS23" s="117">
        <v>77.733000000000004</v>
      </c>
      <c r="AT23" s="117">
        <v>61.11</v>
      </c>
      <c r="AU23" s="117">
        <v>74.08</v>
      </c>
      <c r="AV23" s="117">
        <v>80.296999999999997</v>
      </c>
      <c r="AW23" s="118">
        <v>49.018999999999998</v>
      </c>
      <c r="AX23" s="119">
        <v>65.908999999999992</v>
      </c>
      <c r="AY23" s="117">
        <v>58.284000000000006</v>
      </c>
      <c r="AZ23" s="117">
        <v>88.662000000000006</v>
      </c>
      <c r="BA23" s="117">
        <v>71.180000000000007</v>
      </c>
      <c r="BB23" s="117">
        <v>66.411999999999992</v>
      </c>
      <c r="BC23" s="117">
        <v>66.843000000000004</v>
      </c>
      <c r="BD23" s="117">
        <v>69.180999999999997</v>
      </c>
      <c r="BE23" s="117">
        <v>71.598000000000013</v>
      </c>
      <c r="BF23" s="117">
        <v>71.623000000000005</v>
      </c>
      <c r="BG23" s="117">
        <v>75.296999999999997</v>
      </c>
      <c r="BH23" s="117">
        <v>82.677000000000007</v>
      </c>
      <c r="BI23" s="118">
        <v>89.89</v>
      </c>
      <c r="BJ23" s="119">
        <v>100.27900000000001</v>
      </c>
      <c r="BK23" s="117">
        <v>119.09600000000002</v>
      </c>
      <c r="BL23" s="117">
        <v>113.75200000000001</v>
      </c>
      <c r="BM23" s="117">
        <v>102.664</v>
      </c>
      <c r="BN23" s="117">
        <v>92.432000000000002</v>
      </c>
      <c r="BO23" s="117">
        <v>79.466999999999999</v>
      </c>
      <c r="BP23" s="117">
        <v>92.411000000000001</v>
      </c>
      <c r="BQ23" s="117">
        <v>93.659000000000006</v>
      </c>
      <c r="BR23" s="117">
        <v>84.665999999999997</v>
      </c>
      <c r="BS23" s="117">
        <v>87.594999999999999</v>
      </c>
      <c r="BT23" s="117">
        <v>90.899000000000001</v>
      </c>
      <c r="BU23" s="118">
        <v>95.584999999999994</v>
      </c>
      <c r="BV23" s="119">
        <v>120.553</v>
      </c>
      <c r="BW23" s="117">
        <v>107.048</v>
      </c>
      <c r="BX23" s="117">
        <v>112.22</v>
      </c>
      <c r="BY23" s="117">
        <v>96.771999999999991</v>
      </c>
      <c r="BZ23" s="117">
        <v>79.60199999999999</v>
      </c>
      <c r="CA23" s="117">
        <v>68.364000000000004</v>
      </c>
      <c r="CB23" s="117">
        <v>75.73899999999999</v>
      </c>
      <c r="CC23" s="117">
        <v>80.918000000000006</v>
      </c>
      <c r="CD23" s="117">
        <v>72.070999999999998</v>
      </c>
      <c r="CE23" s="117">
        <v>69.75</v>
      </c>
      <c r="CF23" s="117">
        <v>86.751000000000005</v>
      </c>
      <c r="CG23" s="118">
        <v>94.492000000000004</v>
      </c>
      <c r="CH23" s="119">
        <v>118.86499999999999</v>
      </c>
      <c r="CI23" s="117">
        <v>87.114999999999995</v>
      </c>
      <c r="CJ23" s="117">
        <v>98.138000000000005</v>
      </c>
      <c r="CK23" s="117">
        <v>87.49799999999999</v>
      </c>
      <c r="CL23" s="117">
        <v>77.608000000000004</v>
      </c>
      <c r="CM23" s="117">
        <v>61.226999999999997</v>
      </c>
      <c r="CN23" s="117">
        <v>73.179000000000002</v>
      </c>
      <c r="CO23" s="117">
        <v>85.100999999999985</v>
      </c>
      <c r="CP23" s="117">
        <v>72.638999999999996</v>
      </c>
      <c r="CQ23" s="117">
        <v>61.451999999999998</v>
      </c>
      <c r="CR23" s="117">
        <v>78.247</v>
      </c>
      <c r="CS23" s="118">
        <v>96.832000000000008</v>
      </c>
      <c r="CT23" s="119">
        <v>96.444000000000003</v>
      </c>
      <c r="CU23" s="117">
        <v>74.319000000000003</v>
      </c>
      <c r="CV23" s="117">
        <v>92.60199999999999</v>
      </c>
      <c r="CW23" s="117">
        <v>153.691</v>
      </c>
      <c r="CX23" s="117">
        <v>83.521000000000001</v>
      </c>
      <c r="CY23" s="117">
        <v>88.557000000000016</v>
      </c>
      <c r="CZ23" s="117">
        <v>91.670999999999992</v>
      </c>
      <c r="DA23" s="117">
        <v>112</v>
      </c>
      <c r="DB23" s="117">
        <v>99.718999999999994</v>
      </c>
      <c r="DC23" s="117">
        <v>106.367</v>
      </c>
      <c r="DD23" s="117">
        <v>109.997</v>
      </c>
      <c r="DE23" s="118">
        <v>128.71299999999999</v>
      </c>
      <c r="DF23" s="119">
        <v>153.25200000000001</v>
      </c>
      <c r="DG23" s="117">
        <v>130.24099999999999</v>
      </c>
      <c r="DH23" s="117">
        <v>158.05600000000001</v>
      </c>
      <c r="DI23" s="117">
        <v>126.736</v>
      </c>
      <c r="DJ23" s="117">
        <v>95.260999999999996</v>
      </c>
      <c r="DK23" s="117">
        <v>105.93899999999999</v>
      </c>
      <c r="DL23" s="117">
        <v>107.80799999999999</v>
      </c>
      <c r="DM23" s="117">
        <v>127.598</v>
      </c>
      <c r="DN23" s="117">
        <v>110.25</v>
      </c>
      <c r="DO23" s="117">
        <v>144.512</v>
      </c>
      <c r="DP23" s="117">
        <v>157.339</v>
      </c>
      <c r="DQ23" s="118">
        <v>187.702</v>
      </c>
      <c r="DR23" s="119">
        <v>193.04300000000001</v>
      </c>
      <c r="DS23" s="117">
        <v>194.39</v>
      </c>
      <c r="DT23" s="117">
        <v>177.23699999999999</v>
      </c>
      <c r="DU23" s="117">
        <v>165.41800000000001</v>
      </c>
      <c r="DV23" s="117">
        <v>162.63499999999999</v>
      </c>
      <c r="DW23" s="117">
        <v>149.96299999999999</v>
      </c>
      <c r="DX23" s="117">
        <v>160.60799999999998</v>
      </c>
      <c r="DY23" s="117">
        <v>199.20100000000002</v>
      </c>
      <c r="DZ23" s="117">
        <v>182.435</v>
      </c>
      <c r="EA23" s="117">
        <v>162.62800000000001</v>
      </c>
      <c r="EB23" s="117">
        <v>181.65299999999999</v>
      </c>
      <c r="EC23" s="118">
        <v>171.91900000000001</v>
      </c>
      <c r="ED23" s="119">
        <v>204.51400000000001</v>
      </c>
      <c r="EE23" s="117">
        <v>200.876</v>
      </c>
      <c r="EF23" s="117">
        <v>226.65600000000001</v>
      </c>
      <c r="EG23" s="117">
        <v>180.22</v>
      </c>
      <c r="EH23" s="117">
        <v>157.21599999999998</v>
      </c>
      <c r="EI23" s="117">
        <v>139.762</v>
      </c>
      <c r="EJ23" s="117">
        <v>163.548</v>
      </c>
      <c r="EK23" s="117">
        <v>188.202</v>
      </c>
      <c r="EL23" s="117">
        <v>154.73699999999999</v>
      </c>
      <c r="EM23" s="117">
        <v>172.566</v>
      </c>
      <c r="EN23" s="117">
        <v>184.441</v>
      </c>
      <c r="EO23" s="118">
        <v>197.334</v>
      </c>
      <c r="EP23" s="119">
        <v>256.93799999999999</v>
      </c>
      <c r="EQ23" s="117">
        <v>210.24800000000002</v>
      </c>
      <c r="ER23" s="117">
        <v>222.96200000000002</v>
      </c>
      <c r="ES23" s="117">
        <v>201.61699999999999</v>
      </c>
      <c r="ET23" s="117">
        <v>178.74699999999999</v>
      </c>
      <c r="EU23" s="117">
        <v>163.63499999999999</v>
      </c>
      <c r="EV23" s="117">
        <v>196.17500000000001</v>
      </c>
      <c r="EW23" s="117">
        <v>208.441</v>
      </c>
      <c r="EX23" s="117">
        <v>170.91800000000001</v>
      </c>
      <c r="EY23" s="117">
        <v>222.32</v>
      </c>
      <c r="EZ23" s="117">
        <v>219.24600000000001</v>
      </c>
      <c r="FA23" s="118">
        <v>243.41099999999997</v>
      </c>
      <c r="FB23" s="119">
        <v>309.27200000000005</v>
      </c>
      <c r="FC23" s="117">
        <v>253.92</v>
      </c>
      <c r="FD23" s="117">
        <v>272.07299999999998</v>
      </c>
      <c r="FE23" s="117">
        <v>216.09200000000004</v>
      </c>
      <c r="FF23" s="117">
        <v>214.19300000000001</v>
      </c>
      <c r="FG23" s="117">
        <v>220.18899999999999</v>
      </c>
      <c r="FH23" s="117">
        <v>227.00599999999997</v>
      </c>
      <c r="FI23" s="117">
        <v>256.69299999999998</v>
      </c>
      <c r="FJ23" s="117">
        <v>223.333</v>
      </c>
      <c r="FK23" s="117">
        <v>188.16899999999998</v>
      </c>
      <c r="FL23" s="117">
        <v>195.274</v>
      </c>
      <c r="FM23" s="118">
        <v>222.501</v>
      </c>
      <c r="FN23" s="119">
        <v>242.1417766450642</v>
      </c>
      <c r="FO23" s="117">
        <v>204.05600000000001</v>
      </c>
      <c r="FP23" s="117">
        <v>236.92398375111819</v>
      </c>
      <c r="FQ23" s="117">
        <v>187.18116577217015</v>
      </c>
      <c r="FR23" s="117">
        <v>175.03607428425568</v>
      </c>
      <c r="FS23" s="117">
        <v>219.50124621547761</v>
      </c>
      <c r="FT23" s="117">
        <v>262.26278339362096</v>
      </c>
      <c r="FU23" s="117">
        <v>313.63549278420209</v>
      </c>
      <c r="FV23" s="117">
        <v>293.14385927411911</v>
      </c>
      <c r="FW23" s="117">
        <v>327.2415867744088</v>
      </c>
      <c r="FX23" s="117">
        <v>344.71600000000001</v>
      </c>
      <c r="FY23" s="118">
        <v>369.14353033857026</v>
      </c>
      <c r="FZ23" s="119">
        <v>421.81371615</v>
      </c>
      <c r="GA23" s="117">
        <v>377.27298492</v>
      </c>
      <c r="GB23" s="117">
        <v>434.48755571999999</v>
      </c>
      <c r="GC23" s="117">
        <v>337.43518031999997</v>
      </c>
      <c r="GD23" s="117">
        <v>288.23915912999996</v>
      </c>
      <c r="GE23" s="117">
        <v>302.66968041000001</v>
      </c>
      <c r="GF23" s="117">
        <v>310.01768614000002</v>
      </c>
      <c r="GG23" s="117">
        <v>353.55373772999997</v>
      </c>
      <c r="GH23" s="117">
        <v>326.18404277999997</v>
      </c>
      <c r="GI23" s="117">
        <v>304.05056968000002</v>
      </c>
      <c r="GJ23" s="117">
        <v>414.80402448999996</v>
      </c>
      <c r="GK23" s="118">
        <v>445.29725199999996</v>
      </c>
      <c r="GL23" s="119">
        <v>449.44210368</v>
      </c>
      <c r="GM23" s="119">
        <v>421.28913435000004</v>
      </c>
      <c r="GN23" s="119">
        <v>468.80860580000001</v>
      </c>
      <c r="GO23" s="117">
        <v>408.81586848000001</v>
      </c>
      <c r="GP23" s="117">
        <v>398.03887714000001</v>
      </c>
      <c r="GQ23" s="117">
        <v>356.66929666000004</v>
      </c>
      <c r="GR23" s="117">
        <v>359.30297444000001</v>
      </c>
      <c r="GS23" s="117">
        <v>445.00018681</v>
      </c>
      <c r="GT23" s="117">
        <v>359.32998091000002</v>
      </c>
      <c r="GU23" s="60">
        <v>376.88592392999999</v>
      </c>
      <c r="GV23" s="60">
        <v>419.30910569000002</v>
      </c>
      <c r="GW23" s="60">
        <v>479.66585781999999</v>
      </c>
      <c r="GX23" s="60">
        <v>511.07960272000003</v>
      </c>
      <c r="GY23" s="60">
        <v>483.90801272000004</v>
      </c>
      <c r="GZ23" s="60">
        <v>470.53395879000004</v>
      </c>
      <c r="HA23" s="34"/>
      <c r="HB23" s="2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</row>
    <row r="24" spans="1:256" s="5" customFormat="1" ht="12" customHeight="1">
      <c r="A24" s="30" t="s">
        <v>12</v>
      </c>
      <c r="B24" s="117">
        <v>-262.3</v>
      </c>
      <c r="C24" s="117">
        <v>-211.1</v>
      </c>
      <c r="D24" s="117">
        <v>-275</v>
      </c>
      <c r="E24" s="117">
        <v>-229.5</v>
      </c>
      <c r="F24" s="117">
        <v>-265.89999999999998</v>
      </c>
      <c r="G24" s="117">
        <v>-326</v>
      </c>
      <c r="H24" s="117">
        <v>-310.60000000000002</v>
      </c>
      <c r="I24" s="117">
        <v>-308.89999999999998</v>
      </c>
      <c r="J24" s="117">
        <v>-299.89999999999998</v>
      </c>
      <c r="K24" s="117">
        <v>-312.7</v>
      </c>
      <c r="L24" s="117">
        <v>-287.89999999999998</v>
      </c>
      <c r="M24" s="118">
        <v>-301.5</v>
      </c>
      <c r="N24" s="119">
        <v>-335.30399999999997</v>
      </c>
      <c r="O24" s="117">
        <v>-279.60300000000001</v>
      </c>
      <c r="P24" s="117">
        <v>-249.94399999999999</v>
      </c>
      <c r="Q24" s="117">
        <v>-283.44599999999997</v>
      </c>
      <c r="R24" s="117">
        <v>-361.04100000000005</v>
      </c>
      <c r="S24" s="117">
        <v>-369.29399999999998</v>
      </c>
      <c r="T24" s="117">
        <v>-471.72700000000003</v>
      </c>
      <c r="U24" s="117">
        <v>-369.97</v>
      </c>
      <c r="V24" s="117">
        <v>-352.137</v>
      </c>
      <c r="W24" s="117">
        <v>-467.49</v>
      </c>
      <c r="X24" s="117">
        <v>-425.67500000000001</v>
      </c>
      <c r="Y24" s="118">
        <v>-472.64</v>
      </c>
      <c r="Z24" s="119">
        <v>-529.29600000000005</v>
      </c>
      <c r="AA24" s="117">
        <v>-381.78899999999999</v>
      </c>
      <c r="AB24" s="117">
        <v>-336.1</v>
      </c>
      <c r="AC24" s="117">
        <v>-438.137</v>
      </c>
      <c r="AD24" s="117">
        <v>-421.10199999999998</v>
      </c>
      <c r="AE24" s="117">
        <v>-522.57200000000012</v>
      </c>
      <c r="AF24" s="117">
        <v>-559.42200000000003</v>
      </c>
      <c r="AG24" s="117">
        <v>-473.48699999999997</v>
      </c>
      <c r="AH24" s="117">
        <v>-456.07</v>
      </c>
      <c r="AI24" s="117">
        <v>-489.13700000000006</v>
      </c>
      <c r="AJ24" s="117">
        <v>-379.02</v>
      </c>
      <c r="AK24" s="118">
        <v>-459.68</v>
      </c>
      <c r="AL24" s="119">
        <v>-473.11200000000002</v>
      </c>
      <c r="AM24" s="117">
        <v>-405.45499999999998</v>
      </c>
      <c r="AN24" s="117">
        <v>-405.74299999999994</v>
      </c>
      <c r="AO24" s="117">
        <v>-413.43</v>
      </c>
      <c r="AP24" s="117">
        <v>-434.23700000000008</v>
      </c>
      <c r="AQ24" s="117">
        <v>-509.37099999999998</v>
      </c>
      <c r="AR24" s="117">
        <v>-559.97699999999998</v>
      </c>
      <c r="AS24" s="117">
        <v>-476.67</v>
      </c>
      <c r="AT24" s="117">
        <v>-635.41499999999996</v>
      </c>
      <c r="AU24" s="117">
        <v>-595.66699999999992</v>
      </c>
      <c r="AV24" s="117">
        <v>-392.68</v>
      </c>
      <c r="AW24" s="118">
        <v>-429.952</v>
      </c>
      <c r="AX24" s="119">
        <v>-337.58499999999998</v>
      </c>
      <c r="AY24" s="117">
        <v>-216.72900000000001</v>
      </c>
      <c r="AZ24" s="117">
        <v>-186.21299999999999</v>
      </c>
      <c r="BA24" s="117">
        <v>-184.89500000000001</v>
      </c>
      <c r="BB24" s="117">
        <v>-223.35</v>
      </c>
      <c r="BC24" s="117">
        <v>-275.52100000000002</v>
      </c>
      <c r="BD24" s="117">
        <v>-284.04699999999997</v>
      </c>
      <c r="BE24" s="117">
        <v>-271.84299999999996</v>
      </c>
      <c r="BF24" s="117">
        <v>-277.96800000000002</v>
      </c>
      <c r="BG24" s="117">
        <v>-253.20699999999999</v>
      </c>
      <c r="BH24" s="117">
        <v>-265.91899999999998</v>
      </c>
      <c r="BI24" s="118">
        <v>-308.012</v>
      </c>
      <c r="BJ24" s="119">
        <v>-244.89099999999999</v>
      </c>
      <c r="BK24" s="117">
        <v>-274.56</v>
      </c>
      <c r="BL24" s="117">
        <v>-301.125</v>
      </c>
      <c r="BM24" s="117">
        <v>-279.61</v>
      </c>
      <c r="BN24" s="117">
        <v>-307.96100000000001</v>
      </c>
      <c r="BO24" s="117">
        <v>-361.68200000000002</v>
      </c>
      <c r="BP24" s="117">
        <v>-371.34</v>
      </c>
      <c r="BQ24" s="117">
        <v>-374.50200000000001</v>
      </c>
      <c r="BR24" s="117">
        <v>-340.947</v>
      </c>
      <c r="BS24" s="117">
        <v>-354.25299999999999</v>
      </c>
      <c r="BT24" s="117">
        <v>-339.61599999999999</v>
      </c>
      <c r="BU24" s="118">
        <v>-343.57299999999998</v>
      </c>
      <c r="BV24" s="119">
        <v>-341.29300000000001</v>
      </c>
      <c r="BW24" s="117">
        <v>-283.95100000000002</v>
      </c>
      <c r="BX24" s="117">
        <v>-293.38800000000003</v>
      </c>
      <c r="BY24" s="117">
        <v>-252.04900000000001</v>
      </c>
      <c r="BZ24" s="117">
        <v>-306.76</v>
      </c>
      <c r="CA24" s="117">
        <v>-343.57499999999999</v>
      </c>
      <c r="CB24" s="117">
        <v>-286.54899999999998</v>
      </c>
      <c r="CC24" s="117">
        <v>-258.10599999999999</v>
      </c>
      <c r="CD24" s="117">
        <v>-198.70600000000002</v>
      </c>
      <c r="CE24" s="117">
        <v>-191.20600000000002</v>
      </c>
      <c r="CF24" s="117">
        <v>-183.01400000000001</v>
      </c>
      <c r="CG24" s="118">
        <v>-260.02100000000002</v>
      </c>
      <c r="CH24" s="119">
        <v>-233.38899999999998</v>
      </c>
      <c r="CI24" s="117">
        <v>-206.75700000000001</v>
      </c>
      <c r="CJ24" s="117">
        <v>-226.16300000000001</v>
      </c>
      <c r="CK24" s="117">
        <v>-242.535</v>
      </c>
      <c r="CL24" s="117">
        <v>-286.065</v>
      </c>
      <c r="CM24" s="117">
        <v>-228.98399999999998</v>
      </c>
      <c r="CN24" s="117">
        <v>-232.10499999999999</v>
      </c>
      <c r="CO24" s="117">
        <v>-182.68600000000001</v>
      </c>
      <c r="CP24" s="117">
        <v>-142.14699999999999</v>
      </c>
      <c r="CQ24" s="117">
        <v>-133.77199999999999</v>
      </c>
      <c r="CR24" s="117">
        <v>-127.30400000000002</v>
      </c>
      <c r="CS24" s="118">
        <v>-153.89500000000001</v>
      </c>
      <c r="CT24" s="119">
        <v>-138.61699999999999</v>
      </c>
      <c r="CU24" s="117">
        <v>-121.7</v>
      </c>
      <c r="CV24" s="117">
        <v>-157.36000000000001</v>
      </c>
      <c r="CW24" s="117">
        <v>-230.60900000000001</v>
      </c>
      <c r="CX24" s="117">
        <v>-180.601</v>
      </c>
      <c r="CY24" s="117">
        <v>-217.42800000000003</v>
      </c>
      <c r="CZ24" s="117">
        <v>-217.51400000000001</v>
      </c>
      <c r="DA24" s="117">
        <v>-192.904</v>
      </c>
      <c r="DB24" s="117">
        <v>-190.91499999999999</v>
      </c>
      <c r="DC24" s="117">
        <v>-228.62299999999999</v>
      </c>
      <c r="DD24" s="117">
        <v>-178.279</v>
      </c>
      <c r="DE24" s="118">
        <v>-206.541</v>
      </c>
      <c r="DF24" s="119">
        <v>-195.50399999999999</v>
      </c>
      <c r="DG24" s="117">
        <v>-180.88200000000001</v>
      </c>
      <c r="DH24" s="117">
        <v>-210.91299999999998</v>
      </c>
      <c r="DI24" s="117">
        <v>-239.72499999999999</v>
      </c>
      <c r="DJ24" s="117">
        <v>-180.21800000000002</v>
      </c>
      <c r="DK24" s="117">
        <v>-247.893</v>
      </c>
      <c r="DL24" s="117">
        <v>-247.053</v>
      </c>
      <c r="DM24" s="117">
        <v>-247.74299999999999</v>
      </c>
      <c r="DN24" s="117">
        <v>-227.732</v>
      </c>
      <c r="DO24" s="117">
        <v>-288.69499999999999</v>
      </c>
      <c r="DP24" s="117">
        <v>-291.60400000000004</v>
      </c>
      <c r="DQ24" s="118">
        <v>-313.31700000000001</v>
      </c>
      <c r="DR24" s="119">
        <v>-296.27499999999998</v>
      </c>
      <c r="DS24" s="117">
        <v>-311.03399999999999</v>
      </c>
      <c r="DT24" s="117">
        <v>-260.05799999999999</v>
      </c>
      <c r="DU24" s="117">
        <v>-327.73099999999999</v>
      </c>
      <c r="DV24" s="117">
        <v>-424.43100000000004</v>
      </c>
      <c r="DW24" s="117">
        <v>-468.28599999999994</v>
      </c>
      <c r="DX24" s="117">
        <v>-485.93600000000004</v>
      </c>
      <c r="DY24" s="117">
        <v>-463.13400000000001</v>
      </c>
      <c r="DZ24" s="117">
        <v>-433.09199999999998</v>
      </c>
      <c r="EA24" s="117">
        <v>-413.41100000000006</v>
      </c>
      <c r="EB24" s="117">
        <v>-439.47199999999998</v>
      </c>
      <c r="EC24" s="118">
        <v>-396.99699999999996</v>
      </c>
      <c r="ED24" s="119">
        <v>-397.42500000000001</v>
      </c>
      <c r="EE24" s="117">
        <v>-435.14400000000001</v>
      </c>
      <c r="EF24" s="117">
        <v>-413.56</v>
      </c>
      <c r="EG24" s="117">
        <v>-431.86800000000005</v>
      </c>
      <c r="EH24" s="117">
        <v>-495.38699999999994</v>
      </c>
      <c r="EI24" s="117">
        <v>-490.97</v>
      </c>
      <c r="EJ24" s="117">
        <v>-538.298</v>
      </c>
      <c r="EK24" s="117">
        <v>-539.42999999999995</v>
      </c>
      <c r="EL24" s="117">
        <v>-472.92800000000005</v>
      </c>
      <c r="EM24" s="117">
        <v>-553.98800000000006</v>
      </c>
      <c r="EN24" s="117">
        <v>-480.97500000000002</v>
      </c>
      <c r="EO24" s="118">
        <v>-513.74700000000007</v>
      </c>
      <c r="EP24" s="119">
        <v>-574.20699999999999</v>
      </c>
      <c r="EQ24" s="117">
        <v>-498.04399999999998</v>
      </c>
      <c r="ER24" s="117">
        <v>-521.25299999999993</v>
      </c>
      <c r="ES24" s="117">
        <v>-559.45000000000005</v>
      </c>
      <c r="ET24" s="117">
        <v>-648.30897723999999</v>
      </c>
      <c r="EU24" s="117">
        <v>-694.37400000000002</v>
      </c>
      <c r="EV24" s="117">
        <v>-812.83100000000002</v>
      </c>
      <c r="EW24" s="117">
        <v>-682.17899999999997</v>
      </c>
      <c r="EX24" s="117">
        <v>-713.63400000000001</v>
      </c>
      <c r="EY24" s="117">
        <v>-915.16499999999996</v>
      </c>
      <c r="EZ24" s="117">
        <v>-809.37099999999998</v>
      </c>
      <c r="FA24" s="118">
        <v>-782.37599999999998</v>
      </c>
      <c r="FB24" s="119">
        <v>-974.8610000000001</v>
      </c>
      <c r="FC24" s="117">
        <v>-811.62797189999992</v>
      </c>
      <c r="FD24" s="117">
        <v>-751.08100000000002</v>
      </c>
      <c r="FE24" s="117">
        <v>-939.13400000000001</v>
      </c>
      <c r="FF24" s="117">
        <v>-1010.597</v>
      </c>
      <c r="FG24" s="117">
        <v>-1046.9639999999999</v>
      </c>
      <c r="FH24" s="117">
        <v>-1306.1010000000001</v>
      </c>
      <c r="FI24" s="117">
        <v>-1023.125</v>
      </c>
      <c r="FJ24" s="117">
        <v>-1126.3859703200001</v>
      </c>
      <c r="FK24" s="117">
        <v>-774.70399999999995</v>
      </c>
      <c r="FL24" s="117">
        <v>-570.07000000000005</v>
      </c>
      <c r="FM24" s="118">
        <v>-627.70600000000002</v>
      </c>
      <c r="FN24" s="119">
        <v>-745.89591808199384</v>
      </c>
      <c r="FO24" s="117">
        <v>-553.32600000000002</v>
      </c>
      <c r="FP24" s="117">
        <v>-617.88555094281389</v>
      </c>
      <c r="FQ24" s="117">
        <v>-770.26523520931755</v>
      </c>
      <c r="FR24" s="117">
        <v>-779.49594226970225</v>
      </c>
      <c r="FS24" s="117">
        <v>-987.16589999056794</v>
      </c>
      <c r="FT24" s="117">
        <v>-1044.5595889074252</v>
      </c>
      <c r="FU24" s="117">
        <v>-915.56725140172614</v>
      </c>
      <c r="FV24" s="117">
        <v>-1052.9591122389127</v>
      </c>
      <c r="FW24" s="117">
        <v>-1236.1217836310052</v>
      </c>
      <c r="FX24" s="117">
        <v>-982.80330000000004</v>
      </c>
      <c r="FY24" s="118">
        <v>-1212.117422336742</v>
      </c>
      <c r="FZ24" s="119">
        <v>-1216.99548441</v>
      </c>
      <c r="GA24" s="117">
        <v>-1002.11271685</v>
      </c>
      <c r="GB24" s="117">
        <v>-1121.30030865</v>
      </c>
      <c r="GC24" s="117">
        <v>-1229.1295678900001</v>
      </c>
      <c r="GD24" s="117">
        <v>-1156.3621448900001</v>
      </c>
      <c r="GE24" s="117">
        <v>-1324.81573527</v>
      </c>
      <c r="GF24" s="117">
        <v>-1536.73175399</v>
      </c>
      <c r="GG24" s="117">
        <v>-1303.5349913900002</v>
      </c>
      <c r="GH24" s="117">
        <v>-1580.0805098499998</v>
      </c>
      <c r="GI24" s="117">
        <v>-1707.82053296</v>
      </c>
      <c r="GJ24" s="117">
        <v>-1516.6998305100001</v>
      </c>
      <c r="GK24" s="118">
        <v>-1726.1336082</v>
      </c>
      <c r="GL24" s="119">
        <v>-1777.4712419</v>
      </c>
      <c r="GM24" s="119">
        <v>-1332.9925712199999</v>
      </c>
      <c r="GN24" s="119">
        <v>-1649.6877220199999</v>
      </c>
      <c r="GO24" s="117">
        <v>-1950.58138626</v>
      </c>
      <c r="GP24" s="117">
        <v>-1663.5630851400001</v>
      </c>
      <c r="GQ24" s="117">
        <v>-1854.4595787999999</v>
      </c>
      <c r="GR24" s="117">
        <v>-2230.0902347600004</v>
      </c>
      <c r="GS24" s="117">
        <v>-1910.8610075499998</v>
      </c>
      <c r="GT24" s="117">
        <v>-1785.3781739799999</v>
      </c>
      <c r="GU24" s="60">
        <v>-1735.88721751</v>
      </c>
      <c r="GV24" s="60">
        <v>-1579.1164789700001</v>
      </c>
      <c r="GW24" s="60">
        <v>-1764.1665449700001</v>
      </c>
      <c r="GX24" s="60">
        <v>-1995.67104165</v>
      </c>
      <c r="GY24" s="60">
        <v>-1746.0496378900002</v>
      </c>
      <c r="GZ24" s="60">
        <v>-1626.5841619800001</v>
      </c>
      <c r="HA24" s="26"/>
      <c r="HB24" s="2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</row>
    <row r="25" spans="1:256" s="5" customFormat="1" ht="12" customHeight="1">
      <c r="A25" s="36" t="s">
        <v>15</v>
      </c>
      <c r="B25" s="117">
        <v>-0.91500000000000004</v>
      </c>
      <c r="C25" s="117">
        <v>-0.64200000000000002</v>
      </c>
      <c r="D25" s="117">
        <v>-1.881</v>
      </c>
      <c r="E25" s="117">
        <v>-3.081</v>
      </c>
      <c r="F25" s="117">
        <v>-0.92300000000000004</v>
      </c>
      <c r="G25" s="117">
        <v>-1.1160000000000001</v>
      </c>
      <c r="H25" s="117">
        <v>-0.96799999999999997</v>
      </c>
      <c r="I25" s="117">
        <v>-2.0760000000000001</v>
      </c>
      <c r="J25" s="117">
        <v>-0.90100000000000002</v>
      </c>
      <c r="K25" s="117">
        <v>-0.81299999999999994</v>
      </c>
      <c r="L25" s="117">
        <v>-1.7310000000000001</v>
      </c>
      <c r="M25" s="118">
        <v>-1.016</v>
      </c>
      <c r="N25" s="119">
        <v>-0.753</v>
      </c>
      <c r="O25" s="117">
        <v>-0.61299999999999999</v>
      </c>
      <c r="P25" s="117">
        <v>-0.73499999999999999</v>
      </c>
      <c r="Q25" s="117">
        <v>-1.5609999999999999</v>
      </c>
      <c r="R25" s="117">
        <v>-0.78300000000000003</v>
      </c>
      <c r="S25" s="117">
        <v>-0.82899999999999996</v>
      </c>
      <c r="T25" s="117">
        <v>-2.617</v>
      </c>
      <c r="U25" s="117">
        <v>-0.72299999999999998</v>
      </c>
      <c r="V25" s="117">
        <v>-0.86499999999999999</v>
      </c>
      <c r="W25" s="117">
        <v>-2.3330000000000002</v>
      </c>
      <c r="X25" s="117">
        <v>-1.4610000000000001</v>
      </c>
      <c r="Y25" s="118">
        <v>-2.3809999999999998</v>
      </c>
      <c r="Z25" s="119">
        <v>-2.2610000000000001</v>
      </c>
      <c r="AA25" s="117">
        <v>-2.0840000000000001</v>
      </c>
      <c r="AB25" s="117">
        <v>-0.77900000000000003</v>
      </c>
      <c r="AC25" s="117">
        <v>-0.64500000000000002</v>
      </c>
      <c r="AD25" s="117">
        <v>-3.0880000000000001</v>
      </c>
      <c r="AE25" s="117">
        <v>-1.2629999999999999</v>
      </c>
      <c r="AF25" s="117">
        <v>-2.0219999999999998</v>
      </c>
      <c r="AG25" s="117">
        <v>-2.7909999999999999</v>
      </c>
      <c r="AH25" s="117">
        <v>-1.17</v>
      </c>
      <c r="AI25" s="117">
        <v>-0.82799999999999996</v>
      </c>
      <c r="AJ25" s="117">
        <v>-2.6179999999999999</v>
      </c>
      <c r="AK25" s="118">
        <v>-2.1589999999999998</v>
      </c>
      <c r="AL25" s="119">
        <v>-1.105</v>
      </c>
      <c r="AM25" s="117">
        <v>-1.091</v>
      </c>
      <c r="AN25" s="117">
        <v>-2.5539999999999998</v>
      </c>
      <c r="AO25" s="117">
        <v>-0.79100000000000004</v>
      </c>
      <c r="AP25" s="117">
        <v>-1.044</v>
      </c>
      <c r="AQ25" s="117">
        <v>-2.931</v>
      </c>
      <c r="AR25" s="117">
        <v>-3.145</v>
      </c>
      <c r="AS25" s="117">
        <v>-3.8149999999999999</v>
      </c>
      <c r="AT25" s="117">
        <v>-2.044</v>
      </c>
      <c r="AU25" s="117">
        <v>-6.1340000000000003</v>
      </c>
      <c r="AV25" s="117">
        <v>-0.81699999999999995</v>
      </c>
      <c r="AW25" s="118">
        <v>-3.4780000000000002</v>
      </c>
      <c r="AX25" s="119">
        <v>-0.91</v>
      </c>
      <c r="AY25" s="117">
        <v>-0.40899999999999997</v>
      </c>
      <c r="AZ25" s="117">
        <v>-2.0270000000000001</v>
      </c>
      <c r="BA25" s="117">
        <v>-0.6</v>
      </c>
      <c r="BB25" s="117">
        <v>-2.536</v>
      </c>
      <c r="BC25" s="117">
        <v>-1.093</v>
      </c>
      <c r="BD25" s="117">
        <v>-2.7010000000000001</v>
      </c>
      <c r="BE25" s="117">
        <v>-6.2880000000000003</v>
      </c>
      <c r="BF25" s="117">
        <v>-1.796</v>
      </c>
      <c r="BG25" s="117">
        <v>-3.7850000000000001</v>
      </c>
      <c r="BH25" s="117">
        <v>-7.7939999999999996</v>
      </c>
      <c r="BI25" s="118">
        <v>-6.8959999999999999</v>
      </c>
      <c r="BJ25" s="119">
        <v>-1.8069999999999999</v>
      </c>
      <c r="BK25" s="117">
        <v>-5.7910000000000004</v>
      </c>
      <c r="BL25" s="117">
        <v>-9.1929999999999996</v>
      </c>
      <c r="BM25" s="117">
        <v>-0.99</v>
      </c>
      <c r="BN25" s="117">
        <v>-3.2080000000000002</v>
      </c>
      <c r="BO25" s="117">
        <v>-10.352</v>
      </c>
      <c r="BP25" s="117">
        <v>-4.3330000000000002</v>
      </c>
      <c r="BQ25" s="117">
        <v>-6.4</v>
      </c>
      <c r="BR25" s="117">
        <v>-7.423</v>
      </c>
      <c r="BS25" s="117">
        <v>-1.2250000000000001</v>
      </c>
      <c r="BT25" s="117">
        <v>-18.702999999999999</v>
      </c>
      <c r="BU25" s="118">
        <v>-7.5880000000000001</v>
      </c>
      <c r="BV25" s="119">
        <v>-2.0030000000000001</v>
      </c>
      <c r="BW25" s="117">
        <v>-3.2480000000000002</v>
      </c>
      <c r="BX25" s="117">
        <v>-3.73</v>
      </c>
      <c r="BY25" s="117">
        <v>-8.1240000000000006</v>
      </c>
      <c r="BZ25" s="117">
        <v>-7.7130000000000001</v>
      </c>
      <c r="CA25" s="117">
        <v>-2.0059999999999998</v>
      </c>
      <c r="CB25" s="117">
        <v>-7.7489999999999997</v>
      </c>
      <c r="CC25" s="117">
        <v>-4.7460000000000004</v>
      </c>
      <c r="CD25" s="117">
        <v>-6.5019999999999998</v>
      </c>
      <c r="CE25" s="117">
        <v>-5.6109999999999998</v>
      </c>
      <c r="CF25" s="117">
        <v>-11.323</v>
      </c>
      <c r="CG25" s="118">
        <v>-8.7919999999999998</v>
      </c>
      <c r="CH25" s="119">
        <v>-1.2170000000000001</v>
      </c>
      <c r="CI25" s="117">
        <v>-10.992000000000001</v>
      </c>
      <c r="CJ25" s="117">
        <v>-10.161</v>
      </c>
      <c r="CK25" s="117">
        <v>-1.9630000000000001</v>
      </c>
      <c r="CL25" s="117">
        <v>-4.5129999999999999</v>
      </c>
      <c r="CM25" s="117">
        <v>-1.427</v>
      </c>
      <c r="CN25" s="117">
        <v>-6.99</v>
      </c>
      <c r="CO25" s="117">
        <v>-6.0469999999999997</v>
      </c>
      <c r="CP25" s="117">
        <v>-1.395</v>
      </c>
      <c r="CQ25" s="117">
        <v>-1.149</v>
      </c>
      <c r="CR25" s="117">
        <v>-9.0210000000000008</v>
      </c>
      <c r="CS25" s="118">
        <v>-7.8029999999999999</v>
      </c>
      <c r="CT25" s="119">
        <v>-2.75</v>
      </c>
      <c r="CU25" s="117">
        <v>-3.1379999999999999</v>
      </c>
      <c r="CV25" s="117">
        <v>-20.989000000000001</v>
      </c>
      <c r="CW25" s="117">
        <v>-1.179</v>
      </c>
      <c r="CX25" s="117">
        <v>-3.2229999999999999</v>
      </c>
      <c r="CY25" s="117">
        <v>-6.8339999999999996</v>
      </c>
      <c r="CZ25" s="117">
        <v>-1.413</v>
      </c>
      <c r="DA25" s="117">
        <v>-2.661</v>
      </c>
      <c r="DB25" s="117">
        <v>-2.508</v>
      </c>
      <c r="DC25" s="117">
        <v>-8.4860000000000007</v>
      </c>
      <c r="DD25" s="117">
        <v>-2.1779999999999999</v>
      </c>
      <c r="DE25" s="118">
        <v>-12.776</v>
      </c>
      <c r="DF25" s="119">
        <v>-1.036</v>
      </c>
      <c r="DG25" s="117">
        <v>-8.34</v>
      </c>
      <c r="DH25" s="117">
        <v>-7.1680000000000001</v>
      </c>
      <c r="DI25" s="117">
        <v>-8.7929999999999993</v>
      </c>
      <c r="DJ25" s="117">
        <v>-6.9109999999999996</v>
      </c>
      <c r="DK25" s="117">
        <v>-8.0559999999999992</v>
      </c>
      <c r="DL25" s="117">
        <v>-9.1620000000000008</v>
      </c>
      <c r="DM25" s="117">
        <v>-4.3529999999999998</v>
      </c>
      <c r="DN25" s="117">
        <v>-2.5299999999999998</v>
      </c>
      <c r="DO25" s="117">
        <v>-8.5779999999999994</v>
      </c>
      <c r="DP25" s="117">
        <v>-6.3049999999999997</v>
      </c>
      <c r="DQ25" s="118">
        <v>-3.9670000000000001</v>
      </c>
      <c r="DR25" s="119">
        <v>-14.701000000000001</v>
      </c>
      <c r="DS25" s="117">
        <v>-3.1429999999999998</v>
      </c>
      <c r="DT25" s="117">
        <v>-4.8239999999999998</v>
      </c>
      <c r="DU25" s="117">
        <v>-12.819000000000001</v>
      </c>
      <c r="DV25" s="117">
        <v>-7.4260000000000002</v>
      </c>
      <c r="DW25" s="117">
        <v>-5.2460000000000004</v>
      </c>
      <c r="DX25" s="117">
        <v>-7.9980000000000002</v>
      </c>
      <c r="DY25" s="117">
        <v>-9.5459999999999994</v>
      </c>
      <c r="DZ25" s="117">
        <v>-1.8049999999999999</v>
      </c>
      <c r="EA25" s="117">
        <v>-7.4710000000000001</v>
      </c>
      <c r="EB25" s="117">
        <v>-11.446</v>
      </c>
      <c r="EC25" s="118">
        <v>-6.141</v>
      </c>
      <c r="ED25" s="119">
        <v>-9.3919999999999995</v>
      </c>
      <c r="EE25" s="117">
        <v>-2.8029999999999999</v>
      </c>
      <c r="EF25" s="117">
        <v>-1.96</v>
      </c>
      <c r="EG25" s="117">
        <v>-21.683</v>
      </c>
      <c r="EH25" s="117">
        <v>-4.0209999999999999</v>
      </c>
      <c r="EI25" s="117">
        <v>-9.2560000000000002</v>
      </c>
      <c r="EJ25" s="117">
        <v>-10.826000000000001</v>
      </c>
      <c r="EK25" s="117">
        <v>-15.079000000000001</v>
      </c>
      <c r="EL25" s="117">
        <v>-2.1219999999999999</v>
      </c>
      <c r="EM25" s="117">
        <v>-11.616</v>
      </c>
      <c r="EN25" s="117">
        <v>-13.166</v>
      </c>
      <c r="EO25" s="118">
        <v>-11</v>
      </c>
      <c r="EP25" s="119">
        <v>-2.2309999999999999</v>
      </c>
      <c r="EQ25" s="117">
        <v>-12.611000000000001</v>
      </c>
      <c r="ER25" s="117">
        <v>-17.791</v>
      </c>
      <c r="ES25" s="117">
        <v>-13.363</v>
      </c>
      <c r="ET25" s="117">
        <v>-14.657</v>
      </c>
      <c r="EU25" s="117">
        <v>-14.986000000000001</v>
      </c>
      <c r="EV25" s="117">
        <v>-3.7240000000000002</v>
      </c>
      <c r="EW25" s="117">
        <v>-14.159000000000001</v>
      </c>
      <c r="EX25" s="117">
        <v>-3.202</v>
      </c>
      <c r="EY25" s="117">
        <v>-2.008</v>
      </c>
      <c r="EZ25" s="117">
        <v>-4.9820000000000002</v>
      </c>
      <c r="FA25" s="118">
        <v>-2.8479999999999999</v>
      </c>
      <c r="FB25" s="119">
        <v>-1.875</v>
      </c>
      <c r="FC25" s="117">
        <v>-4.7759999999999998</v>
      </c>
      <c r="FD25" s="117">
        <v>-3.8769999999999998</v>
      </c>
      <c r="FE25" s="117">
        <v>-3.383</v>
      </c>
      <c r="FF25" s="117">
        <v>-6.0229999999999997</v>
      </c>
      <c r="FG25" s="117">
        <v>-3.2719999999999998</v>
      </c>
      <c r="FH25" s="117">
        <v>-3.327</v>
      </c>
      <c r="FI25" s="117">
        <v>-5.343</v>
      </c>
      <c r="FJ25" s="117">
        <v>-2.3769999999999998</v>
      </c>
      <c r="FK25" s="117">
        <v>-1.6319999999999999</v>
      </c>
      <c r="FL25" s="117">
        <v>-3.726</v>
      </c>
      <c r="FM25" s="118">
        <v>-2.2040000000000002</v>
      </c>
      <c r="FN25" s="119">
        <v>-3.2656000000000001</v>
      </c>
      <c r="FO25" s="117">
        <v>-6.0407000000000002</v>
      </c>
      <c r="FP25" s="117">
        <v>-2.3681000000000001</v>
      </c>
      <c r="FQ25" s="117">
        <v>-4.0297999999999998</v>
      </c>
      <c r="FR25" s="117">
        <v>-5.0858999999999996</v>
      </c>
      <c r="FS25" s="117">
        <v>-3.3953000000000002</v>
      </c>
      <c r="FT25" s="117">
        <v>-3.1191999999999998</v>
      </c>
      <c r="FU25" s="117">
        <v>-5.6558000000000002</v>
      </c>
      <c r="FV25" s="117">
        <v>-4.0811999999999999</v>
      </c>
      <c r="FW25" s="117">
        <v>-2.5558000000000001</v>
      </c>
      <c r="FX25" s="117">
        <v>-5.1093000000000002</v>
      </c>
      <c r="FY25" s="118">
        <v>-4.3277999999999999</v>
      </c>
      <c r="FZ25" s="119">
        <v>-2.20253342</v>
      </c>
      <c r="GA25" s="117">
        <v>-4.3719390799999998</v>
      </c>
      <c r="GB25" s="117">
        <v>-2.8031297300000002</v>
      </c>
      <c r="GC25" s="117">
        <v>-4.6516783299999993</v>
      </c>
      <c r="GD25" s="117">
        <v>-3.5136454499999998</v>
      </c>
      <c r="GE25" s="117">
        <v>-4.8125072399999995</v>
      </c>
      <c r="GF25" s="117">
        <v>-2.8605371000000002</v>
      </c>
      <c r="GG25" s="117">
        <v>-2.8065969500000003</v>
      </c>
      <c r="GH25" s="117">
        <v>-3.3366346400000002</v>
      </c>
      <c r="GI25" s="117">
        <v>-2.9535573899999998</v>
      </c>
      <c r="GJ25" s="117">
        <v>-2.4417516299999997</v>
      </c>
      <c r="GK25" s="118">
        <v>-5.6037728899999992</v>
      </c>
      <c r="GL25" s="119">
        <v>-1.9445924099999998</v>
      </c>
      <c r="GM25" s="119">
        <v>-1.7010246100000002</v>
      </c>
      <c r="GN25" s="119">
        <v>-4.3372178300000002</v>
      </c>
      <c r="GO25" s="117">
        <v>-3.6937037400000001</v>
      </c>
      <c r="GP25" s="117">
        <v>-3.75057741</v>
      </c>
      <c r="GQ25" s="117">
        <v>-4.3594102999999995</v>
      </c>
      <c r="GR25" s="117">
        <v>-3.8134937400000002</v>
      </c>
      <c r="GS25" s="117">
        <v>-4.5596599400000004</v>
      </c>
      <c r="GT25" s="117">
        <v>-4.2595380399999998</v>
      </c>
      <c r="GU25" s="60">
        <v>-2.4043837200000002</v>
      </c>
      <c r="GV25" s="60">
        <v>-5.0981595199999994</v>
      </c>
      <c r="GW25" s="60">
        <v>-3.1413366300000001</v>
      </c>
      <c r="GX25" s="60">
        <v>-25.108411069999999</v>
      </c>
      <c r="GY25" s="60">
        <v>-20.5225899</v>
      </c>
      <c r="GZ25" s="60">
        <v>-26.402821729999999</v>
      </c>
      <c r="HA25" s="26"/>
      <c r="HB25" s="2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</row>
    <row r="26" spans="1:256" s="5" customFormat="1" ht="12" customHeight="1">
      <c r="A26" s="36" t="s">
        <v>16</v>
      </c>
      <c r="B26" s="117">
        <v>-7.0000000000000007E-2</v>
      </c>
      <c r="C26" s="117">
        <v>-0.33400000000000002</v>
      </c>
      <c r="D26" s="117">
        <v>-0.56399999999999995</v>
      </c>
      <c r="E26" s="117">
        <v>-1.2989999999999999</v>
      </c>
      <c r="F26" s="117">
        <v>-1.1990000000000001</v>
      </c>
      <c r="G26" s="117">
        <v>-0.73499999999999999</v>
      </c>
      <c r="H26" s="117">
        <v>-0.43099999999999999</v>
      </c>
      <c r="I26" s="117">
        <v>-1.0880000000000001</v>
      </c>
      <c r="J26" s="117">
        <v>-1.387</v>
      </c>
      <c r="K26" s="117">
        <v>-1.1759999999999999</v>
      </c>
      <c r="L26" s="117">
        <v>-1.0229999999999999</v>
      </c>
      <c r="M26" s="118">
        <v>-0.47</v>
      </c>
      <c r="N26" s="119">
        <v>-0.622</v>
      </c>
      <c r="O26" s="117">
        <v>-0.45900000000000002</v>
      </c>
      <c r="P26" s="117">
        <v>-0.66700000000000004</v>
      </c>
      <c r="Q26" s="117">
        <v>-0.98799999999999999</v>
      </c>
      <c r="R26" s="117">
        <v>-1.1200000000000001</v>
      </c>
      <c r="S26" s="117">
        <v>-1.66</v>
      </c>
      <c r="T26" s="117">
        <v>-0.52</v>
      </c>
      <c r="U26" s="117">
        <v>-0.77600000000000002</v>
      </c>
      <c r="V26" s="117">
        <v>-1.647</v>
      </c>
      <c r="W26" s="117">
        <v>-1.1579999999999999</v>
      </c>
      <c r="X26" s="117">
        <v>-0.94799999999999995</v>
      </c>
      <c r="Y26" s="118">
        <v>-0.26400000000000001</v>
      </c>
      <c r="Z26" s="119">
        <v>-0.498</v>
      </c>
      <c r="AA26" s="117">
        <v>-1.8160000000000001</v>
      </c>
      <c r="AB26" s="117">
        <v>-0.69699999999999995</v>
      </c>
      <c r="AC26" s="117">
        <v>-2.1629999999999998</v>
      </c>
      <c r="AD26" s="117">
        <v>-1.1719999999999999</v>
      </c>
      <c r="AE26" s="117">
        <v>-0.76800000000000002</v>
      </c>
      <c r="AF26" s="117">
        <v>-0.75</v>
      </c>
      <c r="AG26" s="117">
        <v>-0.65700000000000003</v>
      </c>
      <c r="AH26" s="117">
        <v>-1.9379999999999999</v>
      </c>
      <c r="AI26" s="117">
        <v>-1.1100000000000001</v>
      </c>
      <c r="AJ26" s="117">
        <v>-1.018</v>
      </c>
      <c r="AK26" s="118">
        <v>-0.24399999999999999</v>
      </c>
      <c r="AL26" s="119">
        <v>-0.32800000000000001</v>
      </c>
      <c r="AM26" s="117">
        <v>-0.48499999999999999</v>
      </c>
      <c r="AN26" s="117">
        <v>-0.65600000000000003</v>
      </c>
      <c r="AO26" s="117">
        <v>-0.68500000000000005</v>
      </c>
      <c r="AP26" s="117">
        <v>-2.952</v>
      </c>
      <c r="AQ26" s="117">
        <v>-0.47599999999999998</v>
      </c>
      <c r="AR26" s="117">
        <v>-0.93100000000000005</v>
      </c>
      <c r="AS26" s="117">
        <v>-2.008</v>
      </c>
      <c r="AT26" s="117">
        <v>-2.5209999999999999</v>
      </c>
      <c r="AU26" s="117">
        <v>-0.99199999999999999</v>
      </c>
      <c r="AV26" s="117">
        <v>-0.38700000000000001</v>
      </c>
      <c r="AW26" s="118">
        <v>-0.151</v>
      </c>
      <c r="AX26" s="119">
        <v>-1.022</v>
      </c>
      <c r="AY26" s="117">
        <v>-0.46700000000000003</v>
      </c>
      <c r="AZ26" s="117">
        <v>-0.36799999999999999</v>
      </c>
      <c r="BA26" s="117">
        <v>-0.374</v>
      </c>
      <c r="BB26" s="117">
        <v>-0.67</v>
      </c>
      <c r="BC26" s="117">
        <v>-0.438</v>
      </c>
      <c r="BD26" s="117">
        <v>-0.47199999999999998</v>
      </c>
      <c r="BE26" s="117">
        <v>-0.441</v>
      </c>
      <c r="BF26" s="117">
        <v>-0.84099999999999997</v>
      </c>
      <c r="BG26" s="117">
        <v>-0.80700000000000005</v>
      </c>
      <c r="BH26" s="117">
        <v>-0.81799999999999995</v>
      </c>
      <c r="BI26" s="118">
        <v>-0.34</v>
      </c>
      <c r="BJ26" s="119">
        <v>-0.253</v>
      </c>
      <c r="BK26" s="117">
        <v>-0.51400000000000001</v>
      </c>
      <c r="BL26" s="117">
        <v>-0.746</v>
      </c>
      <c r="BM26" s="117">
        <v>-0.61799999999999999</v>
      </c>
      <c r="BN26" s="117">
        <v>-0.85399999999999998</v>
      </c>
      <c r="BO26" s="117">
        <v>-0.94499999999999995</v>
      </c>
      <c r="BP26" s="117">
        <v>-0.54500000000000004</v>
      </c>
      <c r="BQ26" s="117">
        <v>-0.50800000000000001</v>
      </c>
      <c r="BR26" s="117">
        <v>-1.85</v>
      </c>
      <c r="BS26" s="117">
        <v>-1.3160000000000001</v>
      </c>
      <c r="BT26" s="117">
        <v>-0.92900000000000005</v>
      </c>
      <c r="BU26" s="118">
        <v>-0.28999999999999998</v>
      </c>
      <c r="BV26" s="119">
        <v>-0.28899999999999998</v>
      </c>
      <c r="BW26" s="117">
        <v>-0.65200000000000002</v>
      </c>
      <c r="BX26" s="117">
        <v>-0.94299999999999995</v>
      </c>
      <c r="BY26" s="117">
        <v>-0.65400000000000003</v>
      </c>
      <c r="BZ26" s="117">
        <v>-1.1919999999999999</v>
      </c>
      <c r="CA26" s="117">
        <v>-1.0289999999999999</v>
      </c>
      <c r="CB26" s="117">
        <v>-1.103</v>
      </c>
      <c r="CC26" s="117">
        <v>-1.089</v>
      </c>
      <c r="CD26" s="117">
        <v>-0.95499999999999996</v>
      </c>
      <c r="CE26" s="117">
        <v>-2.4660000000000002</v>
      </c>
      <c r="CF26" s="117">
        <v>-1.498</v>
      </c>
      <c r="CG26" s="118">
        <v>-1.024</v>
      </c>
      <c r="CH26" s="119">
        <v>-1.0780000000000001</v>
      </c>
      <c r="CI26" s="117">
        <v>-1.6559999999999999</v>
      </c>
      <c r="CJ26" s="117">
        <v>-3.3250000000000002</v>
      </c>
      <c r="CK26" s="117">
        <v>-2.996</v>
      </c>
      <c r="CL26" s="117">
        <v>-3.391</v>
      </c>
      <c r="CM26" s="117">
        <v>-10.385</v>
      </c>
      <c r="CN26" s="117">
        <v>-0.89700000000000002</v>
      </c>
      <c r="CO26" s="117">
        <v>-0.78200000000000003</v>
      </c>
      <c r="CP26" s="117">
        <v>-1.3740000000000001</v>
      </c>
      <c r="CQ26" s="117">
        <v>-3.669</v>
      </c>
      <c r="CR26" s="117">
        <v>-2.14</v>
      </c>
      <c r="CS26" s="118">
        <v>-3.2530000000000001</v>
      </c>
      <c r="CT26" s="119">
        <v>-0.56999999999999995</v>
      </c>
      <c r="CU26" s="117">
        <v>-0.71199999999999997</v>
      </c>
      <c r="CV26" s="117">
        <v>-0.89200000000000002</v>
      </c>
      <c r="CW26" s="117">
        <v>-1.2230000000000001</v>
      </c>
      <c r="CX26" s="117">
        <v>-2.6080000000000001</v>
      </c>
      <c r="CY26" s="117">
        <v>-3.222</v>
      </c>
      <c r="CZ26" s="117">
        <v>-10.701000000000001</v>
      </c>
      <c r="DA26" s="117">
        <v>-2.383</v>
      </c>
      <c r="DB26" s="117">
        <v>-3.3410000000000002</v>
      </c>
      <c r="DC26" s="117">
        <v>-6.4939999999999998</v>
      </c>
      <c r="DD26" s="117">
        <v>-4.0270000000000001</v>
      </c>
      <c r="DE26" s="118">
        <v>-5.5270000000000001</v>
      </c>
      <c r="DF26" s="119">
        <v>-3.9580000000000002</v>
      </c>
      <c r="DG26" s="117">
        <v>-2.625</v>
      </c>
      <c r="DH26" s="117">
        <v>-3.2669999999999999</v>
      </c>
      <c r="DI26" s="117">
        <v>-4.3810000000000002</v>
      </c>
      <c r="DJ26" s="117">
        <v>-5.1230000000000002</v>
      </c>
      <c r="DK26" s="117">
        <v>-16.927</v>
      </c>
      <c r="DL26" s="117">
        <v>-1.3069999999999999</v>
      </c>
      <c r="DM26" s="117">
        <v>-1.387</v>
      </c>
      <c r="DN26" s="117">
        <v>-1.292</v>
      </c>
      <c r="DO26" s="117">
        <v>-4.3609999999999998</v>
      </c>
      <c r="DP26" s="117">
        <v>-1.8149999999999999</v>
      </c>
      <c r="DQ26" s="118">
        <v>-1.29</v>
      </c>
      <c r="DR26" s="119">
        <v>-1.92</v>
      </c>
      <c r="DS26" s="117">
        <v>-1.629</v>
      </c>
      <c r="DT26" s="117">
        <v>-2.2010000000000001</v>
      </c>
      <c r="DU26" s="117">
        <v>-3.0529999999999999</v>
      </c>
      <c r="DV26" s="117">
        <v>-4.4290000000000003</v>
      </c>
      <c r="DW26" s="117">
        <v>-3.2370000000000001</v>
      </c>
      <c r="DX26" s="117">
        <v>-9.6150000000000002</v>
      </c>
      <c r="DY26" s="117">
        <v>-1.7150000000000001</v>
      </c>
      <c r="DZ26" s="117">
        <v>-2.6560000000000001</v>
      </c>
      <c r="EA26" s="117">
        <v>-2.923</v>
      </c>
      <c r="EB26" s="117">
        <v>-3.165</v>
      </c>
      <c r="EC26" s="118">
        <v>-1.569</v>
      </c>
      <c r="ED26" s="119">
        <v>-2.1320000000000001</v>
      </c>
      <c r="EE26" s="117">
        <v>-1.8280000000000001</v>
      </c>
      <c r="EF26" s="117">
        <v>-2.117</v>
      </c>
      <c r="EG26" s="117">
        <v>-4.1340000000000003</v>
      </c>
      <c r="EH26" s="117">
        <v>-10.864000000000001</v>
      </c>
      <c r="EI26" s="117">
        <v>-2.0329999999999999</v>
      </c>
      <c r="EJ26" s="117">
        <v>-1.4410000000000001</v>
      </c>
      <c r="EK26" s="117">
        <v>-2.5209999999999999</v>
      </c>
      <c r="EL26" s="117">
        <v>-3.996</v>
      </c>
      <c r="EM26" s="117">
        <v>-2.0449999999999999</v>
      </c>
      <c r="EN26" s="117">
        <v>-2.39</v>
      </c>
      <c r="EO26" s="118">
        <v>-1.863</v>
      </c>
      <c r="EP26" s="119">
        <v>-1.262</v>
      </c>
      <c r="EQ26" s="117">
        <v>-1.7789999999999999</v>
      </c>
      <c r="ER26" s="117">
        <v>-1.3580000000000001</v>
      </c>
      <c r="ES26" s="117">
        <v>-2.7629999999999999</v>
      </c>
      <c r="ET26" s="117">
        <v>-4.1529999999999996</v>
      </c>
      <c r="EU26" s="117">
        <v>-12.106</v>
      </c>
      <c r="EV26" s="117">
        <v>-2.2370000000000001</v>
      </c>
      <c r="EW26" s="117">
        <v>-1.5720000000000001</v>
      </c>
      <c r="EX26" s="117">
        <v>-3.3919999999999999</v>
      </c>
      <c r="EY26" s="117">
        <v>-5.5250000000000004</v>
      </c>
      <c r="EZ26" s="117">
        <v>-2.9969999999999999</v>
      </c>
      <c r="FA26" s="118">
        <v>-3.6120000000000001</v>
      </c>
      <c r="FB26" s="119">
        <v>-1.77</v>
      </c>
      <c r="FC26" s="117">
        <v>-0.94</v>
      </c>
      <c r="FD26" s="117">
        <v>-1.2509999999999999</v>
      </c>
      <c r="FE26" s="117">
        <v>-4.4870000000000001</v>
      </c>
      <c r="FF26" s="117">
        <v>-4.1050000000000004</v>
      </c>
      <c r="FG26" s="117">
        <v>-5.3369999999999997</v>
      </c>
      <c r="FH26" s="117">
        <v>-2.3370000000000002</v>
      </c>
      <c r="FI26" s="117">
        <v>-3.6459999999999999</v>
      </c>
      <c r="FJ26" s="117">
        <v>-4.4349999999999996</v>
      </c>
      <c r="FK26" s="117">
        <v>-3.7759999999999998</v>
      </c>
      <c r="FL26" s="117">
        <v>-3.5750000000000002</v>
      </c>
      <c r="FM26" s="118">
        <v>-1.155</v>
      </c>
      <c r="FN26" s="119">
        <v>-1.47185997885466</v>
      </c>
      <c r="FO26" s="117">
        <v>-1.756</v>
      </c>
      <c r="FP26" s="117">
        <v>-2.3621598753929138</v>
      </c>
      <c r="FQ26" s="117">
        <v>-3.6510135737210501</v>
      </c>
      <c r="FR26" s="117">
        <v>-3.17581998366117</v>
      </c>
      <c r="FS26" s="117">
        <v>-18.018379746437073</v>
      </c>
      <c r="FT26" s="117">
        <v>-2.0087137308120702</v>
      </c>
      <c r="FU26" s="117">
        <v>-3.9831699813604353</v>
      </c>
      <c r="FV26" s="117">
        <v>-2.2961599681377409</v>
      </c>
      <c r="FW26" s="117">
        <v>-8.1500130145549772</v>
      </c>
      <c r="FX26" s="117">
        <v>-1.8420000000000001</v>
      </c>
      <c r="FY26" s="118">
        <v>-5.9045869070291497</v>
      </c>
      <c r="FZ26" s="119">
        <v>-5.7243194400000004</v>
      </c>
      <c r="GA26" s="117">
        <v>-3.0317516299999996</v>
      </c>
      <c r="GB26" s="117">
        <v>-4.3427344299999993</v>
      </c>
      <c r="GC26" s="117">
        <v>-4.24515712</v>
      </c>
      <c r="GD26" s="117">
        <v>-19.37850568</v>
      </c>
      <c r="GE26" s="117">
        <v>-2.6682883299999998</v>
      </c>
      <c r="GF26" s="117">
        <v>-3.5144296000000002</v>
      </c>
      <c r="GG26" s="117">
        <v>-3.3482851</v>
      </c>
      <c r="GH26" s="117">
        <v>-5.0429605300000002</v>
      </c>
      <c r="GI26" s="117">
        <v>-10.088138769999999</v>
      </c>
      <c r="GJ26" s="117">
        <v>-2.6185965599999999</v>
      </c>
      <c r="GK26" s="118">
        <v>-4.8100717499999996</v>
      </c>
      <c r="GL26" s="119">
        <v>-2.51889166</v>
      </c>
      <c r="GM26" s="119">
        <v>-1.8266298799999998</v>
      </c>
      <c r="GN26" s="119">
        <v>-1.5811648500000002</v>
      </c>
      <c r="GO26" s="117">
        <v>-4.1385262699999998</v>
      </c>
      <c r="GP26" s="117">
        <v>-4.1339826000000004</v>
      </c>
      <c r="GQ26" s="117">
        <v>-1.8243467799999999</v>
      </c>
      <c r="GR26" s="117">
        <v>-1.9694476399999998</v>
      </c>
      <c r="GS26" s="117">
        <v>-1.17052114</v>
      </c>
      <c r="GT26" s="117">
        <v>-7.9266072200000002</v>
      </c>
      <c r="GU26" s="60">
        <v>-5.3179810500000002</v>
      </c>
      <c r="GV26" s="60">
        <v>-1.92114859</v>
      </c>
      <c r="GW26" s="60">
        <v>-2.5527352300000001</v>
      </c>
      <c r="GX26" s="60">
        <v>-5.60505868</v>
      </c>
      <c r="GY26" s="60">
        <v>-2.4155803499999999</v>
      </c>
      <c r="GZ26" s="60">
        <v>-7.0620670300000006</v>
      </c>
      <c r="HA26" s="26"/>
      <c r="HB26" s="2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</row>
    <row r="27" spans="1:256" s="5" customFormat="1" ht="12" customHeight="1">
      <c r="A27" s="36" t="s">
        <v>17</v>
      </c>
      <c r="B27" s="117">
        <v>-9.6029999999999998</v>
      </c>
      <c r="C27" s="117">
        <v>-9.5559999999999992</v>
      </c>
      <c r="D27" s="117">
        <v>-14.824999999999999</v>
      </c>
      <c r="E27" s="117">
        <v>-11.444000000000001</v>
      </c>
      <c r="F27" s="117">
        <v>-14.27</v>
      </c>
      <c r="G27" s="117">
        <v>-14.625999999999999</v>
      </c>
      <c r="H27" s="117">
        <v>-11.154</v>
      </c>
      <c r="I27" s="117">
        <v>-11.292</v>
      </c>
      <c r="J27" s="117">
        <v>-14.952</v>
      </c>
      <c r="K27" s="117">
        <v>-15.183</v>
      </c>
      <c r="L27" s="117">
        <v>-11.475</v>
      </c>
      <c r="M27" s="118">
        <v>-6.93</v>
      </c>
      <c r="N27" s="119">
        <v>-11.648999999999999</v>
      </c>
      <c r="O27" s="117">
        <v>-10.15</v>
      </c>
      <c r="P27" s="117">
        <v>-12.974</v>
      </c>
      <c r="Q27" s="117">
        <v>-13.487</v>
      </c>
      <c r="R27" s="117">
        <v>-15.691000000000001</v>
      </c>
      <c r="S27" s="117">
        <v>-12.848000000000001</v>
      </c>
      <c r="T27" s="117">
        <v>-11.994999999999999</v>
      </c>
      <c r="U27" s="117">
        <v>-12.635</v>
      </c>
      <c r="V27" s="117">
        <v>-14.654999999999999</v>
      </c>
      <c r="W27" s="117">
        <v>-16.111000000000001</v>
      </c>
      <c r="X27" s="117">
        <v>-15.193</v>
      </c>
      <c r="Y27" s="118">
        <v>-7.4169999999999998</v>
      </c>
      <c r="Z27" s="119">
        <v>-12.58</v>
      </c>
      <c r="AA27" s="117">
        <v>-10.923999999999999</v>
      </c>
      <c r="AB27" s="117">
        <v>-12.872</v>
      </c>
      <c r="AC27" s="117">
        <v>-17.265000000000001</v>
      </c>
      <c r="AD27" s="117">
        <v>-17.548999999999999</v>
      </c>
      <c r="AE27" s="117">
        <v>-15.496</v>
      </c>
      <c r="AF27" s="117">
        <v>-14.236000000000001</v>
      </c>
      <c r="AG27" s="117">
        <v>-13.692</v>
      </c>
      <c r="AH27" s="117">
        <v>-18.384</v>
      </c>
      <c r="AI27" s="117">
        <v>-19.388000000000002</v>
      </c>
      <c r="AJ27" s="117">
        <v>-14.144</v>
      </c>
      <c r="AK27" s="118">
        <v>-9.6560000000000006</v>
      </c>
      <c r="AL27" s="119">
        <v>-12.513</v>
      </c>
      <c r="AM27" s="117">
        <v>-11.731999999999999</v>
      </c>
      <c r="AN27" s="117">
        <v>-16.393000000000001</v>
      </c>
      <c r="AO27" s="117">
        <v>-16.187999999999999</v>
      </c>
      <c r="AP27" s="117">
        <v>-19.492000000000001</v>
      </c>
      <c r="AQ27" s="117">
        <v>-18.72</v>
      </c>
      <c r="AR27" s="117">
        <v>-16</v>
      </c>
      <c r="AS27" s="117">
        <v>-15.156000000000001</v>
      </c>
      <c r="AT27" s="117">
        <v>-20.606000000000002</v>
      </c>
      <c r="AU27" s="117">
        <v>-19.042999999999999</v>
      </c>
      <c r="AV27" s="117">
        <v>-13.079000000000001</v>
      </c>
      <c r="AW27" s="118">
        <v>-10.048</v>
      </c>
      <c r="AX27" s="119">
        <v>-10.731999999999999</v>
      </c>
      <c r="AY27" s="117">
        <v>-9.0259999999999998</v>
      </c>
      <c r="AZ27" s="117">
        <v>-12.492000000000001</v>
      </c>
      <c r="BA27" s="117">
        <v>-13.529</v>
      </c>
      <c r="BB27" s="117">
        <v>-13.512</v>
      </c>
      <c r="BC27" s="117">
        <v>-14.577</v>
      </c>
      <c r="BD27" s="117">
        <v>-13.224</v>
      </c>
      <c r="BE27" s="117">
        <v>-12.592000000000001</v>
      </c>
      <c r="BF27" s="117">
        <v>-17.259</v>
      </c>
      <c r="BG27" s="117">
        <v>-15.454000000000001</v>
      </c>
      <c r="BH27" s="117">
        <v>-13.657</v>
      </c>
      <c r="BI27" s="118">
        <v>-10.755000000000001</v>
      </c>
      <c r="BJ27" s="119">
        <v>-14.22</v>
      </c>
      <c r="BK27" s="117">
        <v>-13.983000000000001</v>
      </c>
      <c r="BL27" s="117">
        <v>-18.082000000000001</v>
      </c>
      <c r="BM27" s="117">
        <v>-15.127000000000001</v>
      </c>
      <c r="BN27" s="117">
        <v>-18.152999999999999</v>
      </c>
      <c r="BO27" s="117">
        <v>-18.788</v>
      </c>
      <c r="BP27" s="117">
        <v>-14.194000000000001</v>
      </c>
      <c r="BQ27" s="117">
        <v>-17.917000000000002</v>
      </c>
      <c r="BR27" s="117">
        <v>-20.704000000000001</v>
      </c>
      <c r="BS27" s="117">
        <v>-19.34</v>
      </c>
      <c r="BT27" s="117">
        <v>-15.292999999999999</v>
      </c>
      <c r="BU27" s="118">
        <v>-11.204000000000001</v>
      </c>
      <c r="BV27" s="119">
        <v>-15.628</v>
      </c>
      <c r="BW27" s="117">
        <v>-13.5</v>
      </c>
      <c r="BX27" s="117">
        <v>-18.492000000000001</v>
      </c>
      <c r="BY27" s="117">
        <v>-14.117000000000001</v>
      </c>
      <c r="BZ27" s="117">
        <v>-18.164999999999999</v>
      </c>
      <c r="CA27" s="117">
        <v>-19.123000000000001</v>
      </c>
      <c r="CB27" s="117">
        <v>-14.755000000000001</v>
      </c>
      <c r="CC27" s="117">
        <v>-16.733000000000001</v>
      </c>
      <c r="CD27" s="117">
        <v>-13.473000000000001</v>
      </c>
      <c r="CE27" s="117">
        <v>-13.952999999999999</v>
      </c>
      <c r="CF27" s="117">
        <v>-12.907999999999999</v>
      </c>
      <c r="CG27" s="118">
        <v>-10.548</v>
      </c>
      <c r="CH27" s="119">
        <v>-13.661</v>
      </c>
      <c r="CI27" s="117">
        <v>-12.079000000000001</v>
      </c>
      <c r="CJ27" s="117">
        <v>-13.930999999999999</v>
      </c>
      <c r="CK27" s="117">
        <v>-17.141999999999999</v>
      </c>
      <c r="CL27" s="117">
        <v>-19.463999999999999</v>
      </c>
      <c r="CM27" s="117">
        <v>-12.303000000000001</v>
      </c>
      <c r="CN27" s="117">
        <v>-11.625999999999999</v>
      </c>
      <c r="CO27" s="117">
        <v>-12.151000000000002</v>
      </c>
      <c r="CP27" s="117">
        <v>-14.36</v>
      </c>
      <c r="CQ27" s="117">
        <v>-13.598000000000001</v>
      </c>
      <c r="CR27" s="117">
        <v>-11.972</v>
      </c>
      <c r="CS27" s="118">
        <v>-8.2569999999999997</v>
      </c>
      <c r="CT27" s="119">
        <v>-13.509</v>
      </c>
      <c r="CU27" s="117">
        <v>-11.706</v>
      </c>
      <c r="CV27" s="117">
        <v>-12.518000000000001</v>
      </c>
      <c r="CW27" s="117">
        <v>-12.382999999999999</v>
      </c>
      <c r="CX27" s="117">
        <v>-14.817</v>
      </c>
      <c r="CY27" s="117">
        <v>-14.076000000000001</v>
      </c>
      <c r="CZ27" s="117">
        <v>-12.696</v>
      </c>
      <c r="DA27" s="117">
        <v>-11.465</v>
      </c>
      <c r="DB27" s="117">
        <v>-15.282</v>
      </c>
      <c r="DC27" s="117">
        <v>-17.050999999999998</v>
      </c>
      <c r="DD27" s="117">
        <v>-12.21</v>
      </c>
      <c r="DE27" s="118">
        <v>-8.9090000000000007</v>
      </c>
      <c r="DF27" s="119">
        <v>-12.795</v>
      </c>
      <c r="DG27" s="117">
        <v>-11.226000000000001</v>
      </c>
      <c r="DH27" s="117">
        <v>-15.898999999999999</v>
      </c>
      <c r="DI27" s="117">
        <v>-16.204000000000001</v>
      </c>
      <c r="DJ27" s="117">
        <v>-15.423999999999999</v>
      </c>
      <c r="DK27" s="117">
        <v>-17.2</v>
      </c>
      <c r="DL27" s="117">
        <v>-15.347</v>
      </c>
      <c r="DM27" s="117">
        <v>-15.164</v>
      </c>
      <c r="DN27" s="117">
        <v>-20.382999999999999</v>
      </c>
      <c r="DO27" s="117">
        <v>-19.602</v>
      </c>
      <c r="DP27" s="117">
        <v>-16.404</v>
      </c>
      <c r="DQ27" s="118">
        <v>-12.907999999999999</v>
      </c>
      <c r="DR27" s="119">
        <v>-14.938000000000001</v>
      </c>
      <c r="DS27" s="117">
        <v>-16.067</v>
      </c>
      <c r="DT27" s="117">
        <v>-18.451000000000001</v>
      </c>
      <c r="DU27" s="117">
        <v>-21.055</v>
      </c>
      <c r="DV27" s="117">
        <v>-22.074000000000002</v>
      </c>
      <c r="DW27" s="117">
        <v>-24.302</v>
      </c>
      <c r="DX27" s="117">
        <v>-18.3</v>
      </c>
      <c r="DY27" s="117">
        <v>-21.978000000000002</v>
      </c>
      <c r="DZ27" s="117">
        <v>-28.141999999999999</v>
      </c>
      <c r="EA27" s="117">
        <v>-26.076000000000001</v>
      </c>
      <c r="EB27" s="117">
        <v>-23.181000000000001</v>
      </c>
      <c r="EC27" s="118">
        <v>-17.952000000000002</v>
      </c>
      <c r="ED27" s="119">
        <v>-20.471</v>
      </c>
      <c r="EE27" s="117">
        <v>-22.652999999999999</v>
      </c>
      <c r="EF27" s="117">
        <v>-25.879000000000001</v>
      </c>
      <c r="EG27" s="117">
        <v>-21.216000000000001</v>
      </c>
      <c r="EH27" s="117">
        <v>-29.097000000000001</v>
      </c>
      <c r="EI27" s="117">
        <v>-27.187000000000001</v>
      </c>
      <c r="EJ27" s="117">
        <v>-19.696999999999999</v>
      </c>
      <c r="EK27" s="117">
        <v>-22.286000000000001</v>
      </c>
      <c r="EL27" s="117">
        <v>-27.89</v>
      </c>
      <c r="EM27" s="117">
        <v>-26.725999999999999</v>
      </c>
      <c r="EN27" s="117">
        <v>-22.552</v>
      </c>
      <c r="EO27" s="118">
        <v>-16.390999999999998</v>
      </c>
      <c r="EP27" s="119">
        <v>-22.050999999999998</v>
      </c>
      <c r="EQ27" s="117">
        <v>-19.977</v>
      </c>
      <c r="ER27" s="117">
        <v>-26.007000000000001</v>
      </c>
      <c r="ES27" s="117">
        <v>-27.661999999999999</v>
      </c>
      <c r="ET27" s="117">
        <v>-29.784477240000001</v>
      </c>
      <c r="EU27" s="117">
        <v>-28.219000000000001</v>
      </c>
      <c r="EV27" s="117">
        <v>-23.562000000000001</v>
      </c>
      <c r="EW27" s="117">
        <v>-26.815000000000001</v>
      </c>
      <c r="EX27" s="117">
        <v>-32.802</v>
      </c>
      <c r="EY27" s="117">
        <v>-39.536000000000001</v>
      </c>
      <c r="EZ27" s="117">
        <v>-30.916</v>
      </c>
      <c r="FA27" s="118">
        <v>-19.635000000000002</v>
      </c>
      <c r="FB27" s="119">
        <v>-28.045999999999999</v>
      </c>
      <c r="FC27" s="117">
        <v>-31.356971900000001</v>
      </c>
      <c r="FD27" s="117">
        <v>-32.658000000000001</v>
      </c>
      <c r="FE27" s="117">
        <v>-38.676000000000002</v>
      </c>
      <c r="FF27" s="117">
        <v>-39.567999999999998</v>
      </c>
      <c r="FG27" s="117">
        <v>-34.884999999999998</v>
      </c>
      <c r="FH27" s="117">
        <v>-34.765000000000001</v>
      </c>
      <c r="FI27" s="117">
        <v>-31.367999999999999</v>
      </c>
      <c r="FJ27" s="117">
        <v>-128.90737031999998</v>
      </c>
      <c r="FK27" s="117">
        <v>-30.634</v>
      </c>
      <c r="FL27" s="117">
        <v>-22.923999999999999</v>
      </c>
      <c r="FM27" s="118">
        <v>-17.268999999999998</v>
      </c>
      <c r="FN27" s="119">
        <v>-21.107450477853408</v>
      </c>
      <c r="FO27" s="117">
        <v>-19.236000000000001</v>
      </c>
      <c r="FP27" s="117">
        <v>-23.75578473443538</v>
      </c>
      <c r="FQ27" s="117">
        <v>-34.020821431959064</v>
      </c>
      <c r="FR27" s="117">
        <v>-25.280679853010952</v>
      </c>
      <c r="FS27" s="117">
        <v>-25.376660354295744</v>
      </c>
      <c r="FT27" s="117">
        <v>-24.850477457281226</v>
      </c>
      <c r="FU27" s="117">
        <v>-24.632209984824062</v>
      </c>
      <c r="FV27" s="117">
        <v>-34.404209765171629</v>
      </c>
      <c r="FW27" s="117">
        <v>-34.036074998907743</v>
      </c>
      <c r="FX27" s="117">
        <v>-28.596</v>
      </c>
      <c r="FY27" s="118">
        <v>-24.595244470968851</v>
      </c>
      <c r="FZ27" s="119">
        <v>-28.325114020000001</v>
      </c>
      <c r="GA27" s="117">
        <v>-26.669224929999999</v>
      </c>
      <c r="GB27" s="117">
        <v>-38.235376379999998</v>
      </c>
      <c r="GC27" s="117">
        <v>-38.970692450000001</v>
      </c>
      <c r="GD27" s="117">
        <v>-38.132036930000005</v>
      </c>
      <c r="GE27" s="117">
        <v>-38.69154752</v>
      </c>
      <c r="GF27" s="117">
        <v>-34.208220830000002</v>
      </c>
      <c r="GG27" s="117">
        <v>-35.184551259999999</v>
      </c>
      <c r="GH27" s="117">
        <v>-44.256777280000001</v>
      </c>
      <c r="GI27" s="117">
        <v>-46.038972790000003</v>
      </c>
      <c r="GJ27" s="117">
        <v>-38.97962227</v>
      </c>
      <c r="GK27" s="118">
        <v>-36.209213890000001</v>
      </c>
      <c r="GL27" s="119">
        <v>-30.186775449999999</v>
      </c>
      <c r="GM27" s="119">
        <v>-32.1333822</v>
      </c>
      <c r="GN27" s="119">
        <v>-42.519059249999998</v>
      </c>
      <c r="GO27" s="117">
        <v>-42.819709969999998</v>
      </c>
      <c r="GP27" s="117">
        <v>-44.937535820000001</v>
      </c>
      <c r="GQ27" s="117">
        <v>-45.34835855</v>
      </c>
      <c r="GR27" s="117">
        <v>-41.054775579999998</v>
      </c>
      <c r="GS27" s="117">
        <v>-43.383476950000002</v>
      </c>
      <c r="GT27" s="117">
        <v>-49.600250869999996</v>
      </c>
      <c r="GU27" s="60">
        <v>-37.809176060000006</v>
      </c>
      <c r="GV27" s="60">
        <v>-29.334025069999999</v>
      </c>
      <c r="GW27" s="60">
        <v>-26.16777832</v>
      </c>
      <c r="GX27" s="60">
        <v>-30.015411140000001</v>
      </c>
      <c r="GY27" s="60">
        <v>-31.374411479999999</v>
      </c>
      <c r="GZ27" s="60">
        <v>-34.278406420000003</v>
      </c>
      <c r="HA27" s="26"/>
      <c r="HB27" s="2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</row>
    <row r="28" spans="1:256" s="5" customFormat="1" ht="12" customHeight="1">
      <c r="A28" s="36" t="s">
        <v>18</v>
      </c>
      <c r="B28" s="117">
        <v>-0.19900000000000001</v>
      </c>
      <c r="C28" s="117">
        <v>-0.16800000000000001</v>
      </c>
      <c r="D28" s="117">
        <v>-0.18099999999999999</v>
      </c>
      <c r="E28" s="117">
        <v>-7.2999999999999995E-2</v>
      </c>
      <c r="F28" s="117">
        <v>-0.29099999999999998</v>
      </c>
      <c r="G28" s="117">
        <v>-0.375</v>
      </c>
      <c r="H28" s="117">
        <v>-0.38</v>
      </c>
      <c r="I28" s="117">
        <v>-0.187</v>
      </c>
      <c r="J28" s="117">
        <v>-0.35499999999999998</v>
      </c>
      <c r="K28" s="117">
        <v>-0.115</v>
      </c>
      <c r="L28" s="117">
        <v>-0.34699999999999998</v>
      </c>
      <c r="M28" s="118">
        <v>-0.318</v>
      </c>
      <c r="N28" s="119">
        <v>-0.438</v>
      </c>
      <c r="O28" s="117">
        <v>-0.13</v>
      </c>
      <c r="P28" s="117">
        <v>-8.1000000000000003E-2</v>
      </c>
      <c r="Q28" s="117">
        <v>-0.246</v>
      </c>
      <c r="R28" s="117">
        <v>-0.442</v>
      </c>
      <c r="S28" s="117">
        <v>-0.28699999999999998</v>
      </c>
      <c r="T28" s="117">
        <v>-0.17199999999999999</v>
      </c>
      <c r="U28" s="117">
        <v>-0.39500000000000002</v>
      </c>
      <c r="V28" s="117">
        <v>-0.60899999999999999</v>
      </c>
      <c r="W28" s="117">
        <v>-0.46100000000000002</v>
      </c>
      <c r="X28" s="117">
        <v>-0.94699999999999995</v>
      </c>
      <c r="Y28" s="118">
        <v>-0.63100000000000001</v>
      </c>
      <c r="Z28" s="119">
        <v>-0.55500000000000005</v>
      </c>
      <c r="AA28" s="117">
        <v>-0.39100000000000001</v>
      </c>
      <c r="AB28" s="117">
        <v>-0.248</v>
      </c>
      <c r="AC28" s="117">
        <v>-0.73399999999999999</v>
      </c>
      <c r="AD28" s="117">
        <v>-0.38900000000000001</v>
      </c>
      <c r="AE28" s="117">
        <v>-0.63600000000000001</v>
      </c>
      <c r="AF28" s="117">
        <v>-0.45100000000000001</v>
      </c>
      <c r="AG28" s="117">
        <v>-0.42799999999999999</v>
      </c>
      <c r="AH28" s="117">
        <v>-0.73899999999999999</v>
      </c>
      <c r="AI28" s="117">
        <v>-0.38900000000000001</v>
      </c>
      <c r="AJ28" s="117">
        <v>-0.58799999999999997</v>
      </c>
      <c r="AK28" s="118">
        <v>-0.46200000000000002</v>
      </c>
      <c r="AL28" s="119">
        <v>-0.86899999999999999</v>
      </c>
      <c r="AM28" s="117">
        <v>-0.23499999999999999</v>
      </c>
      <c r="AN28" s="117">
        <v>-1.371</v>
      </c>
      <c r="AO28" s="117">
        <v>-1.1910000000000001</v>
      </c>
      <c r="AP28" s="117">
        <v>-0.91300000000000003</v>
      </c>
      <c r="AQ28" s="117">
        <v>-0.54100000000000004</v>
      </c>
      <c r="AR28" s="117">
        <v>-0.69099999999999995</v>
      </c>
      <c r="AS28" s="117">
        <v>-1.1259999999999999</v>
      </c>
      <c r="AT28" s="117">
        <v>-0.78</v>
      </c>
      <c r="AU28" s="117">
        <v>-0.95</v>
      </c>
      <c r="AV28" s="117">
        <v>-0.66700000000000004</v>
      </c>
      <c r="AW28" s="118">
        <v>-0.76600000000000001</v>
      </c>
      <c r="AX28" s="119">
        <v>-0.499</v>
      </c>
      <c r="AY28" s="117">
        <v>-0.53800000000000003</v>
      </c>
      <c r="AZ28" s="117">
        <v>-0.68200000000000005</v>
      </c>
      <c r="BA28" s="117">
        <v>-0.79400000000000004</v>
      </c>
      <c r="BB28" s="117">
        <v>-0.69399999999999995</v>
      </c>
      <c r="BC28" s="117">
        <v>-0.72199999999999998</v>
      </c>
      <c r="BD28" s="117">
        <v>-0.72499999999999998</v>
      </c>
      <c r="BE28" s="117">
        <v>-0.41099999999999998</v>
      </c>
      <c r="BF28" s="117">
        <v>-0.53700000000000003</v>
      </c>
      <c r="BG28" s="117">
        <v>-0.73699999999999999</v>
      </c>
      <c r="BH28" s="117">
        <v>-0.71</v>
      </c>
      <c r="BI28" s="118">
        <v>-0.79400000000000004</v>
      </c>
      <c r="BJ28" s="119">
        <v>-0.59299999999999997</v>
      </c>
      <c r="BK28" s="117">
        <v>-0.49</v>
      </c>
      <c r="BL28" s="117">
        <v>-0.66</v>
      </c>
      <c r="BM28" s="117">
        <v>-0.83699999999999997</v>
      </c>
      <c r="BN28" s="117">
        <v>-0.58299999999999996</v>
      </c>
      <c r="BO28" s="117">
        <v>-0.58899999999999997</v>
      </c>
      <c r="BP28" s="117">
        <v>-0.626</v>
      </c>
      <c r="BQ28" s="117">
        <v>-0.84799999999999998</v>
      </c>
      <c r="BR28" s="117">
        <v>-0.878</v>
      </c>
      <c r="BS28" s="117">
        <v>-1.0980000000000001</v>
      </c>
      <c r="BT28" s="117">
        <v>-0.40899999999999997</v>
      </c>
      <c r="BU28" s="118">
        <v>-0.52800000000000002</v>
      </c>
      <c r="BV28" s="119">
        <v>-0.35699999999999998</v>
      </c>
      <c r="BW28" s="117">
        <v>-0.29299999999999998</v>
      </c>
      <c r="BX28" s="117">
        <v>-0.65700000000000003</v>
      </c>
      <c r="BY28" s="117">
        <v>-0.79500000000000004</v>
      </c>
      <c r="BZ28" s="117">
        <v>-0.66400000000000003</v>
      </c>
      <c r="CA28" s="117">
        <v>-0.85099999999999998</v>
      </c>
      <c r="CB28" s="117">
        <v>-0.497</v>
      </c>
      <c r="CC28" s="117">
        <v>-0.38800000000000001</v>
      </c>
      <c r="CD28" s="117">
        <v>-0.16</v>
      </c>
      <c r="CE28" s="117">
        <v>-0.46800000000000003</v>
      </c>
      <c r="CF28" s="117">
        <v>-0.38100000000000001</v>
      </c>
      <c r="CG28" s="118">
        <v>-0.45500000000000002</v>
      </c>
      <c r="CH28" s="119">
        <v>-3.17</v>
      </c>
      <c r="CI28" s="117">
        <v>-0.41099999999999998</v>
      </c>
      <c r="CJ28" s="117">
        <v>-0.26</v>
      </c>
      <c r="CK28" s="117">
        <v>-0.42699999999999999</v>
      </c>
      <c r="CL28" s="117">
        <v>-0.59699999999999998</v>
      </c>
      <c r="CM28" s="117">
        <v>-0.41799999999999998</v>
      </c>
      <c r="CN28" s="117">
        <v>-0.80900000000000005</v>
      </c>
      <c r="CO28" s="117">
        <v>-0.27800000000000002</v>
      </c>
      <c r="CP28" s="117">
        <v>-0.39200000000000002</v>
      </c>
      <c r="CQ28" s="117">
        <v>-0.79500000000000004</v>
      </c>
      <c r="CR28" s="117">
        <v>-0.28699999999999998</v>
      </c>
      <c r="CS28" s="118">
        <v>-0.435</v>
      </c>
      <c r="CT28" s="119">
        <v>-1.1060000000000001</v>
      </c>
      <c r="CU28" s="117">
        <v>-0.45300000000000001</v>
      </c>
      <c r="CV28" s="117">
        <v>-0.29499999999999998</v>
      </c>
      <c r="CW28" s="117">
        <v>-0.32600000000000001</v>
      </c>
      <c r="CX28" s="117">
        <v>-0.35299999999999998</v>
      </c>
      <c r="CY28" s="117">
        <v>-0.34200000000000003</v>
      </c>
      <c r="CZ28" s="117">
        <v>-0.54</v>
      </c>
      <c r="DA28" s="117">
        <v>-0.69899999999999995</v>
      </c>
      <c r="DB28" s="117">
        <v>-0.35199999999999998</v>
      </c>
      <c r="DC28" s="117">
        <v>-0.50900000000000001</v>
      </c>
      <c r="DD28" s="117">
        <v>-0.27300000000000002</v>
      </c>
      <c r="DE28" s="118">
        <v>-0.68899999999999995</v>
      </c>
      <c r="DF28" s="119">
        <v>-0.27800000000000002</v>
      </c>
      <c r="DG28" s="117">
        <v>-0.878</v>
      </c>
      <c r="DH28" s="117">
        <v>-0.39</v>
      </c>
      <c r="DI28" s="117">
        <v>-0.66700000000000004</v>
      </c>
      <c r="DJ28" s="117">
        <v>-0.45200000000000001</v>
      </c>
      <c r="DK28" s="117">
        <v>-0.371</v>
      </c>
      <c r="DL28" s="117">
        <v>-0.309</v>
      </c>
      <c r="DM28" s="117">
        <v>-0.73899999999999999</v>
      </c>
      <c r="DN28" s="117">
        <v>-0.47499999999999998</v>
      </c>
      <c r="DO28" s="117">
        <v>-0.63900000000000001</v>
      </c>
      <c r="DP28" s="117">
        <v>-0.65300000000000002</v>
      </c>
      <c r="DQ28" s="118">
        <v>-1.224</v>
      </c>
      <c r="DR28" s="119">
        <v>-0.372</v>
      </c>
      <c r="DS28" s="117">
        <v>-0.59899999999999998</v>
      </c>
      <c r="DT28" s="117">
        <v>-0.63800000000000001</v>
      </c>
      <c r="DU28" s="117">
        <v>-0.41899999999999998</v>
      </c>
      <c r="DV28" s="117">
        <v>-0.66300000000000003</v>
      </c>
      <c r="DW28" s="117">
        <v>-0.52100000000000002</v>
      </c>
      <c r="DX28" s="117">
        <v>-0.629</v>
      </c>
      <c r="DY28" s="117">
        <v>-0.70899999999999996</v>
      </c>
      <c r="DZ28" s="117">
        <v>-0.754</v>
      </c>
      <c r="EA28" s="117">
        <v>-0.69499999999999995</v>
      </c>
      <c r="EB28" s="117">
        <v>-0.72699999999999998</v>
      </c>
      <c r="EC28" s="118">
        <v>-0.94699999999999995</v>
      </c>
      <c r="ED28" s="119">
        <v>-0.76500000000000001</v>
      </c>
      <c r="EE28" s="117">
        <v>-1.4410000000000001</v>
      </c>
      <c r="EF28" s="117">
        <v>-1.296</v>
      </c>
      <c r="EG28" s="117">
        <v>-0.36299999999999999</v>
      </c>
      <c r="EH28" s="117">
        <v>-0.53800000000000003</v>
      </c>
      <c r="EI28" s="117">
        <v>-1.17</v>
      </c>
      <c r="EJ28" s="117">
        <v>-0.64600000000000002</v>
      </c>
      <c r="EK28" s="117">
        <v>-1.835</v>
      </c>
      <c r="EL28" s="117">
        <v>-1.1839999999999999</v>
      </c>
      <c r="EM28" s="117">
        <v>-1.3360000000000001</v>
      </c>
      <c r="EN28" s="117">
        <v>-1.341</v>
      </c>
      <c r="EO28" s="118">
        <v>-0.98599999999999999</v>
      </c>
      <c r="EP28" s="119">
        <v>-1.0640000000000001</v>
      </c>
      <c r="EQ28" s="117">
        <v>-1.4670000000000001</v>
      </c>
      <c r="ER28" s="117">
        <v>-1.7809999999999999</v>
      </c>
      <c r="ES28" s="117">
        <v>-1.319</v>
      </c>
      <c r="ET28" s="117">
        <v>-1.091</v>
      </c>
      <c r="EU28" s="117">
        <v>-1.1220000000000001</v>
      </c>
      <c r="EV28" s="117">
        <v>-1.415</v>
      </c>
      <c r="EW28" s="117">
        <v>-1.389</v>
      </c>
      <c r="EX28" s="117">
        <v>-1.284</v>
      </c>
      <c r="EY28" s="117">
        <v>-1.5960000000000001</v>
      </c>
      <c r="EZ28" s="117">
        <v>-1.0449999999999999</v>
      </c>
      <c r="FA28" s="118">
        <v>-0.89400000000000002</v>
      </c>
      <c r="FB28" s="119">
        <v>-1.5109999999999999</v>
      </c>
      <c r="FC28" s="117">
        <v>-1.3260000000000001</v>
      </c>
      <c r="FD28" s="117">
        <v>-1.7529999999999999</v>
      </c>
      <c r="FE28" s="117">
        <v>-1.7789999999999999</v>
      </c>
      <c r="FF28" s="117">
        <v>-1.107</v>
      </c>
      <c r="FG28" s="117">
        <v>-1.7190000000000001</v>
      </c>
      <c r="FH28" s="117">
        <v>-1.226</v>
      </c>
      <c r="FI28" s="117">
        <v>-1.446</v>
      </c>
      <c r="FJ28" s="117">
        <v>-1.6140000000000001</v>
      </c>
      <c r="FK28" s="117">
        <v>-1.0980000000000001</v>
      </c>
      <c r="FL28" s="117">
        <v>-1.2649999999999999</v>
      </c>
      <c r="FM28" s="118">
        <v>-1.228</v>
      </c>
      <c r="FN28" s="119">
        <v>-0.95129999999999992</v>
      </c>
      <c r="FO28" s="117">
        <v>-1.0203</v>
      </c>
      <c r="FP28" s="117">
        <v>-1.9220999999999999</v>
      </c>
      <c r="FQ28" s="117">
        <v>-1.3504</v>
      </c>
      <c r="FR28" s="117">
        <v>-1.1585999999999999</v>
      </c>
      <c r="FS28" s="117">
        <v>-1.3607</v>
      </c>
      <c r="FT28" s="117">
        <v>-2.6161999999999996</v>
      </c>
      <c r="FU28" s="117">
        <v>-1.8868</v>
      </c>
      <c r="FV28" s="117">
        <v>-1.3063</v>
      </c>
      <c r="FW28" s="117">
        <v>-1.2059000000000002</v>
      </c>
      <c r="FX28" s="117">
        <v>-1.6415</v>
      </c>
      <c r="FY28" s="118">
        <v>-1.5195999999999998</v>
      </c>
      <c r="FZ28" s="119">
        <v>-1.3723269599999999</v>
      </c>
      <c r="GA28" s="117">
        <v>-1.3013881599999999</v>
      </c>
      <c r="GB28" s="117">
        <v>-1.75418009</v>
      </c>
      <c r="GC28" s="117">
        <v>-0.65317493000000004</v>
      </c>
      <c r="GD28" s="117">
        <v>-0.96579088000000002</v>
      </c>
      <c r="GE28" s="117">
        <v>-1.5008801599999999</v>
      </c>
      <c r="GF28" s="117">
        <v>-2.6403505900000002</v>
      </c>
      <c r="GG28" s="117">
        <v>-2.1834246400000001</v>
      </c>
      <c r="GH28" s="117">
        <v>-2.0913629199999999</v>
      </c>
      <c r="GI28" s="117">
        <v>-2.08565851</v>
      </c>
      <c r="GJ28" s="117">
        <v>-2.3416794300000001</v>
      </c>
      <c r="GK28" s="118">
        <v>-3.6413910499999997</v>
      </c>
      <c r="GL28" s="119">
        <v>-2.12774113</v>
      </c>
      <c r="GM28" s="119">
        <v>-2.0704946200000003</v>
      </c>
      <c r="GN28" s="119">
        <v>-1.7436478</v>
      </c>
      <c r="GO28" s="117">
        <v>-1.7534828</v>
      </c>
      <c r="GP28" s="117">
        <v>-2.34078264</v>
      </c>
      <c r="GQ28" s="117">
        <v>-2.0810626800000001</v>
      </c>
      <c r="GR28" s="117">
        <v>-2.3134664900000002</v>
      </c>
      <c r="GS28" s="117">
        <v>-2.8827079100000002</v>
      </c>
      <c r="GT28" s="117">
        <v>-1.7342223600000002</v>
      </c>
      <c r="GU28" s="60">
        <v>-1.4303130100000001</v>
      </c>
      <c r="GV28" s="60">
        <v>-1.6206570600000001</v>
      </c>
      <c r="GW28" s="60">
        <v>-2.68652705</v>
      </c>
      <c r="GX28" s="60">
        <v>-2.1693245499999998</v>
      </c>
      <c r="GY28" s="60">
        <v>-1.9246328000000001</v>
      </c>
      <c r="GZ28" s="60">
        <v>-3.6014586099999999</v>
      </c>
      <c r="HA28" s="26"/>
      <c r="HB28" s="2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</row>
    <row r="29" spans="1:256" s="5" customFormat="1" ht="12" customHeight="1">
      <c r="A29" s="36" t="s">
        <v>19</v>
      </c>
      <c r="B29" s="117">
        <v>-83.448999999999998</v>
      </c>
      <c r="C29" s="117">
        <v>-59.213000000000001</v>
      </c>
      <c r="D29" s="117">
        <v>-83.338999999999999</v>
      </c>
      <c r="E29" s="117">
        <v>-61.668000000000006</v>
      </c>
      <c r="F29" s="117">
        <v>-71.165999999999997</v>
      </c>
      <c r="G29" s="117">
        <v>-100.17700000000002</v>
      </c>
      <c r="H29" s="117">
        <v>-87.378999999999991</v>
      </c>
      <c r="I29" s="117">
        <v>-80.470999999999989</v>
      </c>
      <c r="J29" s="117">
        <v>-76.537000000000006</v>
      </c>
      <c r="K29" s="117">
        <v>-62.314</v>
      </c>
      <c r="L29" s="117">
        <v>-55.472000000000001</v>
      </c>
      <c r="M29" s="118">
        <v>-111.995</v>
      </c>
      <c r="N29" s="119">
        <v>-81.849000000000004</v>
      </c>
      <c r="O29" s="117">
        <v>-57.776000000000003</v>
      </c>
      <c r="P29" s="117">
        <v>-60.97</v>
      </c>
      <c r="Q29" s="117">
        <v>-79.766999999999996</v>
      </c>
      <c r="R29" s="117">
        <v>-113.057</v>
      </c>
      <c r="S29" s="117">
        <v>-133.40299999999999</v>
      </c>
      <c r="T29" s="117">
        <v>-151.16200000000001</v>
      </c>
      <c r="U29" s="117">
        <v>-105.765</v>
      </c>
      <c r="V29" s="117">
        <v>-93.98599999999999</v>
      </c>
      <c r="W29" s="117">
        <v>-116.09800000000001</v>
      </c>
      <c r="X29" s="117">
        <v>-120.26300000000001</v>
      </c>
      <c r="Y29" s="118">
        <v>-176.78700000000001</v>
      </c>
      <c r="Z29" s="119">
        <v>-162.10499999999999</v>
      </c>
      <c r="AA29" s="117">
        <v>-76.086999999999989</v>
      </c>
      <c r="AB29" s="117">
        <v>-86.61099999999999</v>
      </c>
      <c r="AC29" s="117">
        <v>-147.352</v>
      </c>
      <c r="AD29" s="117">
        <v>-154.351</v>
      </c>
      <c r="AE29" s="117">
        <v>-193.89500000000001</v>
      </c>
      <c r="AF29" s="117">
        <v>-216.53899999999999</v>
      </c>
      <c r="AG29" s="117">
        <v>-151.55500000000001</v>
      </c>
      <c r="AH29" s="117">
        <v>-139.815</v>
      </c>
      <c r="AI29" s="117">
        <v>-135.815</v>
      </c>
      <c r="AJ29" s="117">
        <v>-124.01400000000001</v>
      </c>
      <c r="AK29" s="118">
        <v>-184.50700000000001</v>
      </c>
      <c r="AL29" s="119">
        <v>-178.67500000000001</v>
      </c>
      <c r="AM29" s="117">
        <v>-108.39</v>
      </c>
      <c r="AN29" s="117">
        <v>-109.22899999999998</v>
      </c>
      <c r="AO29" s="117">
        <v>-120.49799999999999</v>
      </c>
      <c r="AP29" s="117">
        <v>-118.905</v>
      </c>
      <c r="AQ29" s="117">
        <v>-176.93799999999999</v>
      </c>
      <c r="AR29" s="117">
        <v>-201.52400000000003</v>
      </c>
      <c r="AS29" s="117">
        <v>-157.81299999999999</v>
      </c>
      <c r="AT29" s="117">
        <v>-320.23399999999998</v>
      </c>
      <c r="AU29" s="117">
        <v>-258.363</v>
      </c>
      <c r="AV29" s="117">
        <v>-107.565</v>
      </c>
      <c r="AW29" s="118">
        <v>-159.65900000000002</v>
      </c>
      <c r="AX29" s="119">
        <v>-86.614999999999995</v>
      </c>
      <c r="AY29" s="117">
        <v>-23.123999999999999</v>
      </c>
      <c r="AZ29" s="117">
        <v>-36.710999999999999</v>
      </c>
      <c r="BA29" s="117">
        <v>-62.41</v>
      </c>
      <c r="BB29" s="117">
        <v>-79.784999999999997</v>
      </c>
      <c r="BC29" s="117">
        <v>-94.686000000000007</v>
      </c>
      <c r="BD29" s="117">
        <v>-100.904</v>
      </c>
      <c r="BE29" s="117">
        <v>-96.739000000000004</v>
      </c>
      <c r="BF29" s="117">
        <v>-104.572</v>
      </c>
      <c r="BG29" s="117">
        <v>-81.382999999999996</v>
      </c>
      <c r="BH29" s="117">
        <v>-83.997</v>
      </c>
      <c r="BI29" s="118">
        <v>-135.11199999999999</v>
      </c>
      <c r="BJ29" s="119">
        <v>-117.25399999999999</v>
      </c>
      <c r="BK29" s="117">
        <v>-108.57400000000001</v>
      </c>
      <c r="BL29" s="117">
        <v>-131.26</v>
      </c>
      <c r="BM29" s="117">
        <v>-110.099</v>
      </c>
      <c r="BN29" s="117">
        <v>-113.985</v>
      </c>
      <c r="BO29" s="117">
        <v>-163.21199999999999</v>
      </c>
      <c r="BP29" s="117">
        <v>-170.08</v>
      </c>
      <c r="BQ29" s="117">
        <v>-167.041</v>
      </c>
      <c r="BR29" s="117">
        <v>-148.76299999999998</v>
      </c>
      <c r="BS29" s="117">
        <v>-152.399</v>
      </c>
      <c r="BT29" s="117">
        <v>-114.56299999999999</v>
      </c>
      <c r="BU29" s="118">
        <v>-170.23100000000002</v>
      </c>
      <c r="BV29" s="119">
        <v>-156.61799999999999</v>
      </c>
      <c r="BW29" s="117">
        <v>-113.83200000000001</v>
      </c>
      <c r="BX29" s="117">
        <v>-100.21900000000001</v>
      </c>
      <c r="BY29" s="117">
        <v>-86.079000000000008</v>
      </c>
      <c r="BZ29" s="117">
        <v>-115.65600000000001</v>
      </c>
      <c r="CA29" s="117">
        <v>-177.19599999999997</v>
      </c>
      <c r="CB29" s="117">
        <v>-120.82199999999999</v>
      </c>
      <c r="CC29" s="117">
        <v>-93.297000000000011</v>
      </c>
      <c r="CD29" s="117">
        <v>-61.481999999999999</v>
      </c>
      <c r="CE29" s="117">
        <v>-52.420999999999999</v>
      </c>
      <c r="CF29" s="117">
        <v>-59.86</v>
      </c>
      <c r="CG29" s="118">
        <v>-138.25400000000002</v>
      </c>
      <c r="CH29" s="119">
        <v>-112.34599999999999</v>
      </c>
      <c r="CI29" s="117">
        <v>-70.885000000000005</v>
      </c>
      <c r="CJ29" s="117">
        <v>-81.87700000000001</v>
      </c>
      <c r="CK29" s="117">
        <v>-116.72499999999999</v>
      </c>
      <c r="CL29" s="117">
        <v>-114.99900000000001</v>
      </c>
      <c r="CM29" s="117">
        <v>-83.314999999999998</v>
      </c>
      <c r="CN29" s="117">
        <v>-72.277000000000001</v>
      </c>
      <c r="CO29" s="117">
        <v>-45.008999999999993</v>
      </c>
      <c r="CP29" s="117">
        <v>-38.087000000000003</v>
      </c>
      <c r="CQ29" s="117">
        <v>-23.853999999999999</v>
      </c>
      <c r="CR29" s="117">
        <v>-24.305</v>
      </c>
      <c r="CS29" s="118">
        <v>-44.823999999999998</v>
      </c>
      <c r="CT29" s="119">
        <v>-46.451000000000001</v>
      </c>
      <c r="CU29" s="117">
        <v>-34.908999999999999</v>
      </c>
      <c r="CV29" s="117">
        <v>-46.985999999999997</v>
      </c>
      <c r="CW29" s="117">
        <v>-70.599000000000004</v>
      </c>
      <c r="CX29" s="117">
        <v>-72.695999999999998</v>
      </c>
      <c r="CY29" s="117">
        <v>-89.237000000000009</v>
      </c>
      <c r="CZ29" s="117">
        <v>-78.712000000000003</v>
      </c>
      <c r="DA29" s="117">
        <v>-52.897999999999996</v>
      </c>
      <c r="DB29" s="117">
        <v>-63.431000000000004</v>
      </c>
      <c r="DC29" s="117">
        <v>-67.591999999999999</v>
      </c>
      <c r="DD29" s="117">
        <v>-45.674999999999997</v>
      </c>
      <c r="DE29" s="118">
        <v>-71.491</v>
      </c>
      <c r="DF29" s="119">
        <v>-60.396000000000001</v>
      </c>
      <c r="DG29" s="117">
        <v>-42.393999999999998</v>
      </c>
      <c r="DH29" s="117">
        <v>-58.505999999999993</v>
      </c>
      <c r="DI29" s="117">
        <v>-58.537000000000006</v>
      </c>
      <c r="DJ29" s="117">
        <v>-48.821999999999996</v>
      </c>
      <c r="DK29" s="117">
        <v>-72.988</v>
      </c>
      <c r="DL29" s="117">
        <v>-93.426999999999992</v>
      </c>
      <c r="DM29" s="117">
        <v>-87.376000000000005</v>
      </c>
      <c r="DN29" s="117">
        <v>-97.76</v>
      </c>
      <c r="DO29" s="117">
        <v>-87.82</v>
      </c>
      <c r="DP29" s="117">
        <v>-109.26700000000001</v>
      </c>
      <c r="DQ29" s="118">
        <v>-143.053</v>
      </c>
      <c r="DR29" s="119">
        <v>-109.77200000000001</v>
      </c>
      <c r="DS29" s="117">
        <v>-109.09</v>
      </c>
      <c r="DT29" s="117">
        <v>-85.522999999999996</v>
      </c>
      <c r="DU29" s="117">
        <v>-128.721</v>
      </c>
      <c r="DV29" s="117">
        <v>-193.273</v>
      </c>
      <c r="DW29" s="117">
        <v>-231.03199999999998</v>
      </c>
      <c r="DX29" s="117">
        <v>-219.393</v>
      </c>
      <c r="DY29" s="117">
        <v>-202.006</v>
      </c>
      <c r="DZ29" s="117">
        <v>-181.404</v>
      </c>
      <c r="EA29" s="117">
        <v>-137.179</v>
      </c>
      <c r="EB29" s="117">
        <v>-159.131</v>
      </c>
      <c r="EC29" s="118">
        <v>-176.90899999999999</v>
      </c>
      <c r="ED29" s="119">
        <v>-145.4</v>
      </c>
      <c r="EE29" s="117">
        <v>-163.17500000000001</v>
      </c>
      <c r="EF29" s="117">
        <v>-140.68600000000001</v>
      </c>
      <c r="EG29" s="117">
        <v>-149.26900000000001</v>
      </c>
      <c r="EH29" s="117">
        <v>-193.43799999999999</v>
      </c>
      <c r="EI29" s="117">
        <v>-182.43700000000001</v>
      </c>
      <c r="EJ29" s="117">
        <v>-228.56700000000001</v>
      </c>
      <c r="EK29" s="117">
        <v>-224.29300000000001</v>
      </c>
      <c r="EL29" s="117">
        <v>-174.79</v>
      </c>
      <c r="EM29" s="117">
        <v>-218.35599999999999</v>
      </c>
      <c r="EN29" s="117">
        <v>-155.245</v>
      </c>
      <c r="EO29" s="118">
        <v>-216.08600000000001</v>
      </c>
      <c r="EP29" s="119">
        <v>-201.36500000000001</v>
      </c>
      <c r="EQ29" s="117">
        <v>-166.404</v>
      </c>
      <c r="ER29" s="117">
        <v>-178.12299999999999</v>
      </c>
      <c r="ES29" s="117">
        <v>-185.07599999999999</v>
      </c>
      <c r="ET29" s="117">
        <v>-220.49599999999998</v>
      </c>
      <c r="EU29" s="117">
        <v>-252.11</v>
      </c>
      <c r="EV29" s="117">
        <v>-313.233</v>
      </c>
      <c r="EW29" s="117">
        <v>-248.91899999999998</v>
      </c>
      <c r="EX29" s="117">
        <v>-273.27199999999999</v>
      </c>
      <c r="EY29" s="117">
        <v>-368.678</v>
      </c>
      <c r="EZ29" s="117">
        <v>-279.108</v>
      </c>
      <c r="FA29" s="118">
        <v>-325.25</v>
      </c>
      <c r="FB29" s="119">
        <v>-346.05</v>
      </c>
      <c r="FC29" s="117">
        <v>-282.91700000000003</v>
      </c>
      <c r="FD29" s="117">
        <v>-253.02100000000002</v>
      </c>
      <c r="FE29" s="117">
        <v>-353.43799999999999</v>
      </c>
      <c r="FF29" s="117">
        <v>-371.74</v>
      </c>
      <c r="FG29" s="117">
        <v>-424.25599999999997</v>
      </c>
      <c r="FH29" s="117">
        <v>-510.149</v>
      </c>
      <c r="FI29" s="117">
        <v>-398</v>
      </c>
      <c r="FJ29" s="117">
        <v>-373.18700000000001</v>
      </c>
      <c r="FK29" s="117">
        <v>-206.95500000000001</v>
      </c>
      <c r="FL29" s="117">
        <v>-154.05600000000001</v>
      </c>
      <c r="FM29" s="118">
        <v>-228.51</v>
      </c>
      <c r="FN29" s="119">
        <v>-205.16041043937548</v>
      </c>
      <c r="FO29" s="117">
        <v>-155.316</v>
      </c>
      <c r="FP29" s="117">
        <v>-198.96906880469723</v>
      </c>
      <c r="FQ29" s="117">
        <v>-261.20253668172222</v>
      </c>
      <c r="FR29" s="117">
        <v>-295.48875075532538</v>
      </c>
      <c r="FS29" s="117">
        <v>-371.39391159279279</v>
      </c>
      <c r="FT29" s="117">
        <v>-398.03947590850214</v>
      </c>
      <c r="FU29" s="117">
        <v>-355.11074973843768</v>
      </c>
      <c r="FV29" s="117">
        <v>-395.11747953974532</v>
      </c>
      <c r="FW29" s="117">
        <v>-404.05188693789017</v>
      </c>
      <c r="FX29" s="117">
        <v>-333.92149999999998</v>
      </c>
      <c r="FY29" s="118">
        <v>-495.74155760092162</v>
      </c>
      <c r="FZ29" s="119">
        <v>-351.29388499999999</v>
      </c>
      <c r="GA29" s="117">
        <v>-275.12806212000004</v>
      </c>
      <c r="GB29" s="117">
        <v>-410.85450122000003</v>
      </c>
      <c r="GC29" s="117">
        <v>-413.96533375000001</v>
      </c>
      <c r="GD29" s="117">
        <v>-415.14673295</v>
      </c>
      <c r="GE29" s="117">
        <v>-463.88649900999997</v>
      </c>
      <c r="GF29" s="117">
        <v>-536.88165820000006</v>
      </c>
      <c r="GG29" s="117">
        <v>-489.29141866000003</v>
      </c>
      <c r="GH29" s="117">
        <v>-560.17148687999997</v>
      </c>
      <c r="GI29" s="117">
        <v>-641.95874205999996</v>
      </c>
      <c r="GJ29" s="117">
        <v>-463.41572600000001</v>
      </c>
      <c r="GK29" s="118">
        <v>-656.09256836000009</v>
      </c>
      <c r="GL29" s="119">
        <v>-555.44057253999995</v>
      </c>
      <c r="GM29" s="119">
        <v>-450.10360370000001</v>
      </c>
      <c r="GN29" s="119">
        <v>-522.16894807999995</v>
      </c>
      <c r="GO29" s="117">
        <v>-718.72359916999994</v>
      </c>
      <c r="GP29" s="117">
        <v>-698.99343007000004</v>
      </c>
      <c r="GQ29" s="117">
        <v>-797.12382649999995</v>
      </c>
      <c r="GR29" s="117">
        <v>-967.13906173999999</v>
      </c>
      <c r="GS29" s="117">
        <v>-780.45605044000001</v>
      </c>
      <c r="GT29" s="117">
        <v>-611.88495800999999</v>
      </c>
      <c r="GU29" s="60">
        <v>-642.74340640999992</v>
      </c>
      <c r="GV29" s="60">
        <v>-528.55825671000002</v>
      </c>
      <c r="GW29" s="60">
        <v>-721.3276736900001</v>
      </c>
      <c r="GX29" s="60">
        <v>-725.978925</v>
      </c>
      <c r="GY29" s="60">
        <v>-686.06465751999997</v>
      </c>
      <c r="GZ29" s="60">
        <v>-632.29202015999999</v>
      </c>
      <c r="HA29" s="26"/>
      <c r="HB29" s="2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</row>
    <row r="30" spans="1:256" s="5" customFormat="1" ht="12" customHeight="1">
      <c r="A30" s="36" t="s">
        <v>20</v>
      </c>
      <c r="B30" s="117">
        <v>-168.06399999999999</v>
      </c>
      <c r="C30" s="117">
        <v>-141.18700000000001</v>
      </c>
      <c r="D30" s="117">
        <v>-174.21</v>
      </c>
      <c r="E30" s="117">
        <v>-151.935</v>
      </c>
      <c r="F30" s="117">
        <v>-178.05099999999999</v>
      </c>
      <c r="G30" s="117">
        <v>-208.971</v>
      </c>
      <c r="H30" s="117">
        <v>-210.28800000000001</v>
      </c>
      <c r="I30" s="117">
        <v>-213.786</v>
      </c>
      <c r="J30" s="117">
        <v>-205.768</v>
      </c>
      <c r="K30" s="117">
        <v>-233.09899999999999</v>
      </c>
      <c r="L30" s="117">
        <v>-217.852</v>
      </c>
      <c r="M30" s="118">
        <v>-180.77099999999999</v>
      </c>
      <c r="N30" s="119">
        <v>-239.99299999999999</v>
      </c>
      <c r="O30" s="117">
        <v>-210.47499999999999</v>
      </c>
      <c r="P30" s="117">
        <v>-174.517</v>
      </c>
      <c r="Q30" s="117">
        <v>-187.39699999999999</v>
      </c>
      <c r="R30" s="117">
        <v>-229.94800000000001</v>
      </c>
      <c r="S30" s="117">
        <v>-220.267</v>
      </c>
      <c r="T30" s="117">
        <v>-305.26100000000002</v>
      </c>
      <c r="U30" s="117">
        <v>-249.67599999999999</v>
      </c>
      <c r="V30" s="117">
        <v>-240.375</v>
      </c>
      <c r="W30" s="117">
        <v>-331.32900000000001</v>
      </c>
      <c r="X30" s="117">
        <v>-286.863</v>
      </c>
      <c r="Y30" s="118">
        <v>-285.16000000000003</v>
      </c>
      <c r="Z30" s="119">
        <v>-351.29700000000003</v>
      </c>
      <c r="AA30" s="117">
        <v>-290.48700000000002</v>
      </c>
      <c r="AB30" s="117">
        <v>-234.893</v>
      </c>
      <c r="AC30" s="117">
        <v>-269.97800000000001</v>
      </c>
      <c r="AD30" s="117">
        <v>-244.553</v>
      </c>
      <c r="AE30" s="117">
        <v>-310.51400000000001</v>
      </c>
      <c r="AF30" s="117">
        <v>-325.42399999999998</v>
      </c>
      <c r="AG30" s="117">
        <v>-304.36399999999998</v>
      </c>
      <c r="AH30" s="117">
        <v>-294.024</v>
      </c>
      <c r="AI30" s="117">
        <v>-331.60700000000003</v>
      </c>
      <c r="AJ30" s="117">
        <v>-236.63800000000001</v>
      </c>
      <c r="AK30" s="118">
        <v>-262.65199999999999</v>
      </c>
      <c r="AL30" s="119">
        <v>-279.62200000000001</v>
      </c>
      <c r="AM30" s="117">
        <v>-283.52199999999999</v>
      </c>
      <c r="AN30" s="117">
        <v>-275.54000000000002</v>
      </c>
      <c r="AO30" s="117">
        <v>-274.077</v>
      </c>
      <c r="AP30" s="117">
        <v>-290.93100000000004</v>
      </c>
      <c r="AQ30" s="117">
        <v>-309.76499999999999</v>
      </c>
      <c r="AR30" s="117">
        <v>-337.68599999999998</v>
      </c>
      <c r="AS30" s="117">
        <v>-296.75200000000001</v>
      </c>
      <c r="AT30" s="117">
        <v>-289.23</v>
      </c>
      <c r="AU30" s="117">
        <v>-310.185</v>
      </c>
      <c r="AV30" s="117">
        <v>-270.16500000000002</v>
      </c>
      <c r="AW30" s="118">
        <v>-255.85</v>
      </c>
      <c r="AX30" s="119">
        <v>-237.80699999999999</v>
      </c>
      <c r="AY30" s="117">
        <v>-183.16499999999999</v>
      </c>
      <c r="AZ30" s="117">
        <v>-133.93299999999999</v>
      </c>
      <c r="BA30" s="117">
        <v>-107.188</v>
      </c>
      <c r="BB30" s="117">
        <v>-126.15300000000001</v>
      </c>
      <c r="BC30" s="117">
        <v>-164.005</v>
      </c>
      <c r="BD30" s="117">
        <v>-166.02099999999999</v>
      </c>
      <c r="BE30" s="117">
        <v>-155.37199999999999</v>
      </c>
      <c r="BF30" s="117">
        <v>-152.96300000000002</v>
      </c>
      <c r="BG30" s="117">
        <v>-151.041</v>
      </c>
      <c r="BH30" s="117">
        <v>-158.94300000000001</v>
      </c>
      <c r="BI30" s="118">
        <v>-154.11500000000001</v>
      </c>
      <c r="BJ30" s="119">
        <v>-110.76400000000001</v>
      </c>
      <c r="BK30" s="117">
        <v>-145.208</v>
      </c>
      <c r="BL30" s="117">
        <v>-141.184</v>
      </c>
      <c r="BM30" s="117">
        <v>-151.93899999999999</v>
      </c>
      <c r="BN30" s="117">
        <v>-171.178</v>
      </c>
      <c r="BO30" s="117">
        <v>-167.79600000000002</v>
      </c>
      <c r="BP30" s="117">
        <v>-181.56199999999998</v>
      </c>
      <c r="BQ30" s="117">
        <v>-181.78800000000001</v>
      </c>
      <c r="BR30" s="117">
        <v>-161.32900000000001</v>
      </c>
      <c r="BS30" s="117">
        <v>-178.875</v>
      </c>
      <c r="BT30" s="117">
        <v>-189.71900000000002</v>
      </c>
      <c r="BU30" s="118">
        <v>-153.732</v>
      </c>
      <c r="BV30" s="119">
        <v>-166.398</v>
      </c>
      <c r="BW30" s="117">
        <v>-152.42599999999999</v>
      </c>
      <c r="BX30" s="117">
        <v>-169.34700000000001</v>
      </c>
      <c r="BY30" s="117">
        <v>-142.28</v>
      </c>
      <c r="BZ30" s="117">
        <v>-163.37</v>
      </c>
      <c r="CA30" s="117">
        <v>-143.37</v>
      </c>
      <c r="CB30" s="117">
        <v>-141.62300000000002</v>
      </c>
      <c r="CC30" s="117">
        <v>-141.85300000000001</v>
      </c>
      <c r="CD30" s="117">
        <v>-116.134</v>
      </c>
      <c r="CE30" s="117">
        <v>-116.28700000000001</v>
      </c>
      <c r="CF30" s="117">
        <v>-97.043999999999997</v>
      </c>
      <c r="CG30" s="118">
        <v>-100.94800000000001</v>
      </c>
      <c r="CH30" s="119">
        <v>-101.917</v>
      </c>
      <c r="CI30" s="117">
        <v>-110.73399999999999</v>
      </c>
      <c r="CJ30" s="117">
        <v>-116.60899999999999</v>
      </c>
      <c r="CK30" s="117">
        <v>-103.28200000000001</v>
      </c>
      <c r="CL30" s="117">
        <v>-143.101</v>
      </c>
      <c r="CM30" s="117">
        <v>-121.136</v>
      </c>
      <c r="CN30" s="117">
        <v>-139.506</v>
      </c>
      <c r="CO30" s="117">
        <v>-118.41900000000001</v>
      </c>
      <c r="CP30" s="117">
        <v>-86.539000000000001</v>
      </c>
      <c r="CQ30" s="117">
        <v>-90.707000000000008</v>
      </c>
      <c r="CR30" s="117">
        <v>-79.579000000000008</v>
      </c>
      <c r="CS30" s="118">
        <v>-89.322999999999993</v>
      </c>
      <c r="CT30" s="119">
        <v>-74.230999999999995</v>
      </c>
      <c r="CU30" s="117">
        <v>-70.781999999999996</v>
      </c>
      <c r="CV30" s="117">
        <v>-75.680000000000007</v>
      </c>
      <c r="CW30" s="117">
        <v>-144.899</v>
      </c>
      <c r="CX30" s="117">
        <v>-86.903999999999996</v>
      </c>
      <c r="CY30" s="117">
        <v>-103.71700000000001</v>
      </c>
      <c r="CZ30" s="117">
        <v>-113.45200000000001</v>
      </c>
      <c r="DA30" s="117">
        <v>-122.79799999999999</v>
      </c>
      <c r="DB30" s="117">
        <v>-106.001</v>
      </c>
      <c r="DC30" s="117">
        <v>-128.49099999999999</v>
      </c>
      <c r="DD30" s="117">
        <v>-113.91600000000001</v>
      </c>
      <c r="DE30" s="118">
        <v>-107.149</v>
      </c>
      <c r="DF30" s="119">
        <v>-117.041</v>
      </c>
      <c r="DG30" s="117">
        <v>-115.41900000000001</v>
      </c>
      <c r="DH30" s="117">
        <v>-125.68299999999999</v>
      </c>
      <c r="DI30" s="117">
        <v>-151.143</v>
      </c>
      <c r="DJ30" s="117">
        <v>-103.486</v>
      </c>
      <c r="DK30" s="117">
        <v>-132.351</v>
      </c>
      <c r="DL30" s="117">
        <v>-127.501</v>
      </c>
      <c r="DM30" s="117">
        <v>-138.72399999999999</v>
      </c>
      <c r="DN30" s="117">
        <v>-105.292</v>
      </c>
      <c r="DO30" s="117">
        <v>-167.69499999999999</v>
      </c>
      <c r="DP30" s="117">
        <v>-157.16</v>
      </c>
      <c r="DQ30" s="118">
        <v>-150.875</v>
      </c>
      <c r="DR30" s="119">
        <v>-154.57199999999997</v>
      </c>
      <c r="DS30" s="117">
        <v>-180.50600000000003</v>
      </c>
      <c r="DT30" s="117">
        <v>-148.42099999999999</v>
      </c>
      <c r="DU30" s="117">
        <v>-161.66399999999999</v>
      </c>
      <c r="DV30" s="117">
        <v>-196.566</v>
      </c>
      <c r="DW30" s="117">
        <v>-203.94800000000001</v>
      </c>
      <c r="DX30" s="117">
        <v>-230.001</v>
      </c>
      <c r="DY30" s="117">
        <v>-227.18</v>
      </c>
      <c r="DZ30" s="117">
        <v>-218.33100000000002</v>
      </c>
      <c r="EA30" s="117">
        <v>-239.06700000000004</v>
      </c>
      <c r="EB30" s="117">
        <v>-241.822</v>
      </c>
      <c r="EC30" s="118">
        <v>-193.47899999999998</v>
      </c>
      <c r="ED30" s="119">
        <v>-219.26499999999999</v>
      </c>
      <c r="EE30" s="117">
        <v>-243.24400000000003</v>
      </c>
      <c r="EF30" s="117">
        <v>-241.62200000000001</v>
      </c>
      <c r="EG30" s="117">
        <v>-235.203</v>
      </c>
      <c r="EH30" s="117">
        <v>-257.42899999999997</v>
      </c>
      <c r="EI30" s="117">
        <v>-268.88699999999994</v>
      </c>
      <c r="EJ30" s="117">
        <v>-277.12099999999998</v>
      </c>
      <c r="EK30" s="117">
        <v>-273.416</v>
      </c>
      <c r="EL30" s="117">
        <v>-262.94600000000003</v>
      </c>
      <c r="EM30" s="117">
        <v>-293.90899999999999</v>
      </c>
      <c r="EN30" s="117">
        <v>-286.28100000000001</v>
      </c>
      <c r="EO30" s="118">
        <v>-267.42099999999999</v>
      </c>
      <c r="EP30" s="119">
        <v>-346.23400000000004</v>
      </c>
      <c r="EQ30" s="117">
        <v>-295.80599999999998</v>
      </c>
      <c r="ER30" s="117">
        <v>-296.19299999999998</v>
      </c>
      <c r="ES30" s="117">
        <v>-329.267</v>
      </c>
      <c r="ET30" s="117">
        <v>-378.1275</v>
      </c>
      <c r="EU30" s="117">
        <v>-385.83099999999996</v>
      </c>
      <c r="EV30" s="117">
        <v>-468.66</v>
      </c>
      <c r="EW30" s="117">
        <v>-389.32499999999999</v>
      </c>
      <c r="EX30" s="117">
        <v>-399.68199999999996</v>
      </c>
      <c r="EY30" s="117">
        <v>-497.822</v>
      </c>
      <c r="EZ30" s="117">
        <v>-490.32299999999998</v>
      </c>
      <c r="FA30" s="118">
        <v>-430.137</v>
      </c>
      <c r="FB30" s="119">
        <v>-595.60900000000004</v>
      </c>
      <c r="FC30" s="117">
        <v>-490.31199999999995</v>
      </c>
      <c r="FD30" s="117">
        <v>-458.52100000000002</v>
      </c>
      <c r="FE30" s="117">
        <v>-537.37099999999998</v>
      </c>
      <c r="FF30" s="117">
        <v>-588.05399999999997</v>
      </c>
      <c r="FG30" s="117">
        <v>-577.495</v>
      </c>
      <c r="FH30" s="117">
        <v>-754.29700000000003</v>
      </c>
      <c r="FI30" s="117">
        <v>-583.322</v>
      </c>
      <c r="FJ30" s="117">
        <v>-615.86559999999997</v>
      </c>
      <c r="FK30" s="117">
        <v>-530.60899999999992</v>
      </c>
      <c r="FL30" s="117">
        <v>-384.524</v>
      </c>
      <c r="FM30" s="118">
        <v>-377.34</v>
      </c>
      <c r="FN30" s="119">
        <v>-513.93929718591028</v>
      </c>
      <c r="FO30" s="117">
        <v>-369.95699999999999</v>
      </c>
      <c r="FP30" s="117">
        <v>-388.50833752828839</v>
      </c>
      <c r="FQ30" s="117">
        <v>-466.01066352191521</v>
      </c>
      <c r="FR30" s="117">
        <v>-449.30619167770476</v>
      </c>
      <c r="FS30" s="117">
        <v>-567.62094829704233</v>
      </c>
      <c r="FT30" s="117">
        <v>-613.92552181082976</v>
      </c>
      <c r="FU30" s="117">
        <v>-524.29852169710398</v>
      </c>
      <c r="FV30" s="117">
        <v>-615.75376296585796</v>
      </c>
      <c r="FW30" s="117">
        <v>-786.12210867965223</v>
      </c>
      <c r="FX30" s="117">
        <v>-611.69299999999998</v>
      </c>
      <c r="FY30" s="118">
        <v>-680.0286333578224</v>
      </c>
      <c r="FZ30" s="119">
        <v>-828.07730557000014</v>
      </c>
      <c r="GA30" s="117">
        <v>-691.61035092999998</v>
      </c>
      <c r="GB30" s="117">
        <v>-663.31038679999995</v>
      </c>
      <c r="GC30" s="117">
        <v>-766.64353130999996</v>
      </c>
      <c r="GD30" s="117">
        <v>-679.22543299999995</v>
      </c>
      <c r="GE30" s="117">
        <v>-813.25601300999995</v>
      </c>
      <c r="GF30" s="117">
        <v>-956.62655767000001</v>
      </c>
      <c r="GG30" s="117">
        <v>-770.72071477999987</v>
      </c>
      <c r="GH30" s="117">
        <v>-965.18128760000002</v>
      </c>
      <c r="GI30" s="117">
        <v>-1004.69546344</v>
      </c>
      <c r="GJ30" s="117">
        <v>-1006.90245462</v>
      </c>
      <c r="GK30" s="118">
        <v>-1019.7765902599999</v>
      </c>
      <c r="GL30" s="119">
        <v>-1185.2526687100001</v>
      </c>
      <c r="GM30" s="119">
        <v>-845.15743621000001</v>
      </c>
      <c r="GN30" s="119">
        <v>-1077.3376842100001</v>
      </c>
      <c r="GO30" s="117">
        <v>-1179.4523643099999</v>
      </c>
      <c r="GP30" s="117">
        <v>-909.40677660000006</v>
      </c>
      <c r="GQ30" s="117">
        <v>-1003.72257399</v>
      </c>
      <c r="GR30" s="117">
        <v>-1213.79998957</v>
      </c>
      <c r="GS30" s="117">
        <v>-1078.4085911700001</v>
      </c>
      <c r="GT30" s="117">
        <v>-1109.9725974800001</v>
      </c>
      <c r="GU30" s="60">
        <v>-1046.18195726</v>
      </c>
      <c r="GV30" s="60">
        <v>-1012.5842320199999</v>
      </c>
      <c r="GW30" s="60">
        <v>-1008.29049405</v>
      </c>
      <c r="GX30" s="60">
        <v>-1206.79391121</v>
      </c>
      <c r="GY30" s="60">
        <v>-1003.7477658400001</v>
      </c>
      <c r="GZ30" s="60">
        <v>-922.94738802999996</v>
      </c>
      <c r="HA30" s="26"/>
      <c r="HB30" s="2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</row>
    <row r="31" spans="1:256" s="5" customFormat="1" ht="12" customHeight="1">
      <c r="A31" s="28" t="s">
        <v>21</v>
      </c>
      <c r="B31" s="117">
        <v>-20.399999999999999</v>
      </c>
      <c r="C31" s="117">
        <v>-14.7</v>
      </c>
      <c r="D31" s="117">
        <v>-23.5</v>
      </c>
      <c r="E31" s="117">
        <v>30.4</v>
      </c>
      <c r="F31" s="117">
        <v>10</v>
      </c>
      <c r="G31" s="117">
        <v>-11</v>
      </c>
      <c r="H31" s="117">
        <v>-24.8</v>
      </c>
      <c r="I31" s="117">
        <v>-6.7</v>
      </c>
      <c r="J31" s="117">
        <v>-14.6</v>
      </c>
      <c r="K31" s="117">
        <v>-21.7</v>
      </c>
      <c r="L31" s="117">
        <v>-11</v>
      </c>
      <c r="M31" s="118">
        <v>-13.6</v>
      </c>
      <c r="N31" s="119">
        <v>-13.802000000000001</v>
      </c>
      <c r="O31" s="117">
        <v>-5.7259999999999991</v>
      </c>
      <c r="P31" s="117">
        <v>-5.532</v>
      </c>
      <c r="Q31" s="117">
        <v>-18.182000000000002</v>
      </c>
      <c r="R31" s="117">
        <v>-21.164999999999999</v>
      </c>
      <c r="S31" s="117">
        <v>-18.148</v>
      </c>
      <c r="T31" s="117">
        <v>4.2659999999999982</v>
      </c>
      <c r="U31" s="117">
        <v>-1.7209999999999965</v>
      </c>
      <c r="V31" s="117">
        <v>-4.1320000000000014</v>
      </c>
      <c r="W31" s="117">
        <v>71.819000000000003</v>
      </c>
      <c r="X31" s="117">
        <v>-23.558999999999997</v>
      </c>
      <c r="Y31" s="118">
        <v>-26.808</v>
      </c>
      <c r="Z31" s="119">
        <v>-7.7469999999999999</v>
      </c>
      <c r="AA31" s="117">
        <v>-8.2040000000000006</v>
      </c>
      <c r="AB31" s="117">
        <v>20.527000000000001</v>
      </c>
      <c r="AC31" s="117">
        <v>-3.6209999999999987</v>
      </c>
      <c r="AD31" s="117">
        <v>-9.847999999999999</v>
      </c>
      <c r="AE31" s="117">
        <v>-9.3679999999999986</v>
      </c>
      <c r="AF31" s="117">
        <v>68.796999999999997</v>
      </c>
      <c r="AG31" s="117">
        <v>10.673000000000002</v>
      </c>
      <c r="AH31" s="117">
        <v>1.9080000000000013</v>
      </c>
      <c r="AI31" s="117">
        <v>-15.365</v>
      </c>
      <c r="AJ31" s="117">
        <v>16.495000000000001</v>
      </c>
      <c r="AK31" s="118">
        <v>9.6329999999999956</v>
      </c>
      <c r="AL31" s="119">
        <v>-1.02</v>
      </c>
      <c r="AM31" s="117">
        <v>-17.454999999999998</v>
      </c>
      <c r="AN31" s="117">
        <v>21.120999999999999</v>
      </c>
      <c r="AO31" s="117">
        <v>2.0019999999999989</v>
      </c>
      <c r="AP31" s="117">
        <v>-10.086999999999998</v>
      </c>
      <c r="AQ31" s="117">
        <v>43.393999999999991</v>
      </c>
      <c r="AR31" s="117">
        <v>16.260000000000002</v>
      </c>
      <c r="AS31" s="117">
        <v>14.69</v>
      </c>
      <c r="AT31" s="117">
        <v>1.6359999999999992</v>
      </c>
      <c r="AU31" s="117">
        <v>2.8869999999999969</v>
      </c>
      <c r="AV31" s="117">
        <v>26.398999999999997</v>
      </c>
      <c r="AW31" s="118">
        <v>-18.382999999999999</v>
      </c>
      <c r="AX31" s="119">
        <v>1.89</v>
      </c>
      <c r="AY31" s="117">
        <v>-0.99599999999999866</v>
      </c>
      <c r="AZ31" s="117">
        <v>-18.308000000000003</v>
      </c>
      <c r="BA31" s="117">
        <v>-24.500999999999998</v>
      </c>
      <c r="BB31" s="117">
        <v>-18.917000000000002</v>
      </c>
      <c r="BC31" s="117">
        <v>-19.085999999999999</v>
      </c>
      <c r="BD31" s="117">
        <v>-20.194000000000003</v>
      </c>
      <c r="BE31" s="117">
        <v>-15.75</v>
      </c>
      <c r="BF31" s="117">
        <v>-21.969000000000001</v>
      </c>
      <c r="BG31" s="117">
        <v>-19.274000000000001</v>
      </c>
      <c r="BH31" s="117">
        <v>4.74</v>
      </c>
      <c r="BI31" s="118">
        <v>24.465</v>
      </c>
      <c r="BJ31" s="119">
        <v>23.361999999999998</v>
      </c>
      <c r="BK31" s="117">
        <v>7.1</v>
      </c>
      <c r="BL31" s="117">
        <v>-14.547000000000001</v>
      </c>
      <c r="BM31" s="117">
        <v>-28.548000000000002</v>
      </c>
      <c r="BN31" s="117">
        <v>-6.0440000000000005</v>
      </c>
      <c r="BO31" s="117">
        <v>5.79</v>
      </c>
      <c r="BP31" s="117">
        <v>-0.47599999999999909</v>
      </c>
      <c r="BQ31" s="117">
        <v>-0.43900000000000006</v>
      </c>
      <c r="BR31" s="117">
        <v>10.461999999999996</v>
      </c>
      <c r="BS31" s="117">
        <v>9.31</v>
      </c>
      <c r="BT31" s="117">
        <v>-12.146000000000001</v>
      </c>
      <c r="BU31" s="118">
        <v>1.8759999999999977</v>
      </c>
      <c r="BV31" s="119">
        <v>-8.4039999999999999</v>
      </c>
      <c r="BW31" s="117">
        <v>-9.1140000000000008</v>
      </c>
      <c r="BX31" s="117">
        <v>-9.6</v>
      </c>
      <c r="BY31" s="117">
        <v>17.227999999999998</v>
      </c>
      <c r="BZ31" s="117">
        <v>-58.625</v>
      </c>
      <c r="CA31" s="117">
        <v>-22.859000000000002</v>
      </c>
      <c r="CB31" s="117">
        <v>-21.297999999999998</v>
      </c>
      <c r="CC31" s="117">
        <v>-25.536000000000001</v>
      </c>
      <c r="CD31" s="117">
        <v>-25.28</v>
      </c>
      <c r="CE31" s="117">
        <v>-33.361999999999995</v>
      </c>
      <c r="CF31" s="117">
        <v>-36.884999999999998</v>
      </c>
      <c r="CG31" s="118">
        <v>-41.497</v>
      </c>
      <c r="CH31" s="119">
        <v>13.585000000000001</v>
      </c>
      <c r="CI31" s="117">
        <v>-13.987000000000002</v>
      </c>
      <c r="CJ31" s="117">
        <v>-49.686</v>
      </c>
      <c r="CK31" s="117">
        <v>-33.601999999999997</v>
      </c>
      <c r="CL31" s="117">
        <v>-37.151999999999994</v>
      </c>
      <c r="CM31" s="117">
        <v>-31.094999999999999</v>
      </c>
      <c r="CN31" s="117">
        <v>-66.09</v>
      </c>
      <c r="CO31" s="117">
        <v>-11.028000000000002</v>
      </c>
      <c r="CP31" s="117">
        <v>-54.643999999999991</v>
      </c>
      <c r="CQ31" s="117">
        <v>-36.167999999999999</v>
      </c>
      <c r="CR31" s="117">
        <v>-46.07</v>
      </c>
      <c r="CS31" s="118">
        <v>-54.155000000000001</v>
      </c>
      <c r="CT31" s="119">
        <v>-52.731000000000002</v>
      </c>
      <c r="CU31" s="117">
        <v>-30.628</v>
      </c>
      <c r="CV31" s="117">
        <v>-27.523</v>
      </c>
      <c r="CW31" s="117">
        <v>-30.41</v>
      </c>
      <c r="CX31" s="117">
        <v>-57.283999999999999</v>
      </c>
      <c r="CY31" s="117">
        <v>-2.41</v>
      </c>
      <c r="CZ31" s="117">
        <v>-56.227000000000004</v>
      </c>
      <c r="DA31" s="117">
        <v>-12.129000000000001</v>
      </c>
      <c r="DB31" s="117">
        <v>-43.527000000000001</v>
      </c>
      <c r="DC31" s="117">
        <v>-35.533999999999999</v>
      </c>
      <c r="DD31" s="117">
        <v>-27.173000000000002</v>
      </c>
      <c r="DE31" s="118">
        <v>-60.470999999999989</v>
      </c>
      <c r="DF31" s="119">
        <v>-59.091999999999999</v>
      </c>
      <c r="DG31" s="117">
        <v>-33.308</v>
      </c>
      <c r="DH31" s="117">
        <v>-26.257000000000001</v>
      </c>
      <c r="DI31" s="117">
        <v>-23.781000000000002</v>
      </c>
      <c r="DJ31" s="117">
        <v>-36.292000000000002</v>
      </c>
      <c r="DK31" s="117">
        <v>-17.114000000000001</v>
      </c>
      <c r="DL31" s="117">
        <v>-80.188000000000002</v>
      </c>
      <c r="DM31" s="117">
        <v>-68.975999999999999</v>
      </c>
      <c r="DN31" s="117">
        <v>-29.979000000000003</v>
      </c>
      <c r="DO31" s="117">
        <v>-48.600999999999999</v>
      </c>
      <c r="DP31" s="117">
        <v>-31.512</v>
      </c>
      <c r="DQ31" s="118">
        <v>-89.057999999999993</v>
      </c>
      <c r="DR31" s="119">
        <v>-67.525999999999996</v>
      </c>
      <c r="DS31" s="117">
        <v>-53.288999999999994</v>
      </c>
      <c r="DT31" s="117">
        <v>-46.082999999999998</v>
      </c>
      <c r="DU31" s="117">
        <v>-27.198</v>
      </c>
      <c r="DV31" s="117">
        <v>-33.81</v>
      </c>
      <c r="DW31" s="117">
        <v>-55.220999999999997</v>
      </c>
      <c r="DX31" s="117">
        <v>-62.357999999999997</v>
      </c>
      <c r="DY31" s="117">
        <v>-37.532000000000004</v>
      </c>
      <c r="DZ31" s="117">
        <v>-46.716000000000001</v>
      </c>
      <c r="EA31" s="117">
        <v>-18.358000000000001</v>
      </c>
      <c r="EB31" s="117">
        <v>-59.289000000000001</v>
      </c>
      <c r="EC31" s="118">
        <v>-60.309000000000005</v>
      </c>
      <c r="ED31" s="119">
        <v>-27.838000000000001</v>
      </c>
      <c r="EE31" s="117">
        <v>-10.107999999999997</v>
      </c>
      <c r="EF31" s="117">
        <v>-36.543999999999997</v>
      </c>
      <c r="EG31" s="117">
        <v>-53.584000000000003</v>
      </c>
      <c r="EH31" s="117">
        <v>-31.1</v>
      </c>
      <c r="EI31" s="117">
        <v>-38.392000000000003</v>
      </c>
      <c r="EJ31" s="117">
        <v>-65.278000000000006</v>
      </c>
      <c r="EK31" s="117">
        <v>-81.668999999999997</v>
      </c>
      <c r="EL31" s="117">
        <v>-67.691999999999993</v>
      </c>
      <c r="EM31" s="117">
        <v>-54.842999999999996</v>
      </c>
      <c r="EN31" s="117">
        <v>42.972999999999992</v>
      </c>
      <c r="EO31" s="118">
        <v>-6.1080000000000041</v>
      </c>
      <c r="EP31" s="119">
        <v>-70.78</v>
      </c>
      <c r="EQ31" s="117">
        <v>-33.356999999999999</v>
      </c>
      <c r="ER31" s="117">
        <v>-29.373999999999995</v>
      </c>
      <c r="ES31" s="117">
        <v>-59.33</v>
      </c>
      <c r="ET31" s="117">
        <v>-23.683</v>
      </c>
      <c r="EU31" s="117">
        <v>-151.65899999999999</v>
      </c>
      <c r="EV31" s="117">
        <v>-70.393000000000001</v>
      </c>
      <c r="EW31" s="117">
        <v>-144.34800000000001</v>
      </c>
      <c r="EX31" s="117">
        <v>-73.182999999999993</v>
      </c>
      <c r="EY31" s="117">
        <v>-24.23</v>
      </c>
      <c r="EZ31" s="117">
        <v>-17.293999999999997</v>
      </c>
      <c r="FA31" s="118">
        <v>-67.870999999999995</v>
      </c>
      <c r="FB31" s="119">
        <v>-155.35900000000001</v>
      </c>
      <c r="FC31" s="117">
        <v>-83.927999999999997</v>
      </c>
      <c r="FD31" s="117">
        <v>-71.438000000000002</v>
      </c>
      <c r="FE31" s="117">
        <v>-48.227000000000004</v>
      </c>
      <c r="FF31" s="117">
        <v>-26.515000000000001</v>
      </c>
      <c r="FG31" s="117">
        <v>-131.01599999999999</v>
      </c>
      <c r="FH31" s="117">
        <v>-68.375999999999991</v>
      </c>
      <c r="FI31" s="117">
        <v>-44.573</v>
      </c>
      <c r="FJ31" s="117">
        <v>-187.77199999999999</v>
      </c>
      <c r="FK31" s="117">
        <v>-57.564999999999998</v>
      </c>
      <c r="FL31" s="117">
        <v>49.765999999999991</v>
      </c>
      <c r="FM31" s="118">
        <v>-12.292000000000002</v>
      </c>
      <c r="FN31" s="119">
        <v>-127.64660000000001</v>
      </c>
      <c r="FO31" s="117">
        <v>-75.356400000000008</v>
      </c>
      <c r="FP31" s="117">
        <v>-109.00489999999999</v>
      </c>
      <c r="FQ31" s="117">
        <v>-97.247699999999995</v>
      </c>
      <c r="FR31" s="117">
        <v>-88.607100000000003</v>
      </c>
      <c r="FS31" s="117">
        <v>-150.41430000000003</v>
      </c>
      <c r="FT31" s="117">
        <v>-144.57859999999999</v>
      </c>
      <c r="FU31" s="117">
        <v>-124.18689999999998</v>
      </c>
      <c r="FV31" s="117">
        <v>-149.34480000000002</v>
      </c>
      <c r="FW31" s="117">
        <v>-90.662099999999981</v>
      </c>
      <c r="FX31" s="117">
        <v>-90.947400000000002</v>
      </c>
      <c r="FY31" s="118">
        <v>-194.25060000000002</v>
      </c>
      <c r="FZ31" s="119">
        <v>-65.358029140000014</v>
      </c>
      <c r="GA31" s="117">
        <v>-110.04048017000001</v>
      </c>
      <c r="GB31" s="117">
        <v>-195.79196243999996</v>
      </c>
      <c r="GC31" s="117">
        <v>-89.118806680000006</v>
      </c>
      <c r="GD31" s="117">
        <v>-38.212072269999993</v>
      </c>
      <c r="GE31" s="117">
        <v>-66.723920280000002</v>
      </c>
      <c r="GF31" s="117">
        <v>-62.186142010000012</v>
      </c>
      <c r="GG31" s="117">
        <v>-81.359465830000019</v>
      </c>
      <c r="GH31" s="117">
        <v>-126.88819527999996</v>
      </c>
      <c r="GI31" s="117">
        <v>-86.23977951000002</v>
      </c>
      <c r="GJ31" s="117">
        <v>-72.468912639999985</v>
      </c>
      <c r="GK31" s="118">
        <v>-118.34283296999999</v>
      </c>
      <c r="GL31" s="119">
        <v>-106.17433990000001</v>
      </c>
      <c r="GM31" s="119">
        <v>-103.99922107</v>
      </c>
      <c r="GN31" s="119">
        <v>-131.73472718000002</v>
      </c>
      <c r="GO31" s="117">
        <v>-119.04700799</v>
      </c>
      <c r="GP31" s="117">
        <v>-81.983625830000008</v>
      </c>
      <c r="GQ31" s="117">
        <v>-110.74665965000001</v>
      </c>
      <c r="GR31" s="117">
        <v>-145.02237884999997</v>
      </c>
      <c r="GS31" s="117">
        <v>-98.283090119999969</v>
      </c>
      <c r="GT31" s="117">
        <v>-117.99318032999997</v>
      </c>
      <c r="GU31" s="60">
        <v>-40.816403669999957</v>
      </c>
      <c r="GV31" s="60">
        <v>-75.988382719999976</v>
      </c>
      <c r="GW31" s="60">
        <v>-80.704575910000003</v>
      </c>
      <c r="GX31" s="60">
        <v>-124.36678691</v>
      </c>
      <c r="GY31" s="60">
        <v>-107.60238127</v>
      </c>
      <c r="GZ31" s="60">
        <v>-96.980975729999997</v>
      </c>
      <c r="HA31" s="26"/>
      <c r="HB31" s="2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</row>
    <row r="32" spans="1:256" s="5" customFormat="1" ht="12" customHeight="1">
      <c r="A32" s="31" t="s">
        <v>11</v>
      </c>
      <c r="B32" s="117">
        <v>3</v>
      </c>
      <c r="C32" s="117">
        <v>4.3</v>
      </c>
      <c r="D32" s="117">
        <v>2.8</v>
      </c>
      <c r="E32" s="117">
        <v>50.3</v>
      </c>
      <c r="F32" s="117">
        <v>34.6</v>
      </c>
      <c r="G32" s="117">
        <v>17.600000000000001</v>
      </c>
      <c r="H32" s="117">
        <v>3.3</v>
      </c>
      <c r="I32" s="117">
        <v>25.9</v>
      </c>
      <c r="J32" s="117">
        <v>11.4</v>
      </c>
      <c r="K32" s="117">
        <v>2.2000000000000002</v>
      </c>
      <c r="L32" s="117">
        <v>14.5</v>
      </c>
      <c r="M32" s="118">
        <v>16.5</v>
      </c>
      <c r="N32" s="119">
        <v>12.112</v>
      </c>
      <c r="O32" s="117">
        <v>15.948</v>
      </c>
      <c r="P32" s="117">
        <v>18.058</v>
      </c>
      <c r="Q32" s="117">
        <v>1.0109999999999999</v>
      </c>
      <c r="R32" s="117">
        <v>9.5950000000000006</v>
      </c>
      <c r="S32" s="117">
        <v>2.169</v>
      </c>
      <c r="T32" s="117">
        <v>32.936</v>
      </c>
      <c r="U32" s="117">
        <v>27.609000000000002</v>
      </c>
      <c r="V32" s="117">
        <v>21.035</v>
      </c>
      <c r="W32" s="117">
        <v>95.537000000000006</v>
      </c>
      <c r="X32" s="117">
        <v>0.58799999999999997</v>
      </c>
      <c r="Y32" s="118">
        <v>0.83099999999999996</v>
      </c>
      <c r="Z32" s="119">
        <v>19.91</v>
      </c>
      <c r="AA32" s="117">
        <v>11.625</v>
      </c>
      <c r="AB32" s="117">
        <v>38.993000000000002</v>
      </c>
      <c r="AC32" s="117">
        <v>17.056000000000001</v>
      </c>
      <c r="AD32" s="117">
        <v>14.481999999999999</v>
      </c>
      <c r="AE32" s="117">
        <v>10.029</v>
      </c>
      <c r="AF32" s="117">
        <v>102.491</v>
      </c>
      <c r="AG32" s="117">
        <v>40.067</v>
      </c>
      <c r="AH32" s="117">
        <v>23.411000000000001</v>
      </c>
      <c r="AI32" s="117">
        <v>7.7880000000000003</v>
      </c>
      <c r="AJ32" s="117">
        <v>49.881999999999998</v>
      </c>
      <c r="AK32" s="118">
        <v>75.984999999999999</v>
      </c>
      <c r="AL32" s="119">
        <v>26.957000000000001</v>
      </c>
      <c r="AM32" s="117">
        <v>0.98599999999999999</v>
      </c>
      <c r="AN32" s="117">
        <v>52.631</v>
      </c>
      <c r="AO32" s="117">
        <v>26.7</v>
      </c>
      <c r="AP32" s="117">
        <v>12.749000000000001</v>
      </c>
      <c r="AQ32" s="117">
        <v>64.605999999999995</v>
      </c>
      <c r="AR32" s="117">
        <v>43.930999999999997</v>
      </c>
      <c r="AS32" s="117">
        <v>44.271000000000001</v>
      </c>
      <c r="AT32" s="117">
        <v>29.027999999999999</v>
      </c>
      <c r="AU32" s="117">
        <v>27.335999999999999</v>
      </c>
      <c r="AV32" s="117">
        <v>48.378999999999998</v>
      </c>
      <c r="AW32" s="118">
        <v>12.823</v>
      </c>
      <c r="AX32" s="119">
        <v>24.879000000000001</v>
      </c>
      <c r="AY32" s="117">
        <v>19.814</v>
      </c>
      <c r="AZ32" s="117">
        <v>18.187999999999999</v>
      </c>
      <c r="BA32" s="117">
        <v>1.577</v>
      </c>
      <c r="BB32" s="117">
        <v>1.5129999999999999</v>
      </c>
      <c r="BC32" s="117">
        <v>3.42</v>
      </c>
      <c r="BD32" s="117">
        <v>4.1239999999999997</v>
      </c>
      <c r="BE32" s="117">
        <v>3.42</v>
      </c>
      <c r="BF32" s="117">
        <v>1.375</v>
      </c>
      <c r="BG32" s="117">
        <v>0.42699999999999999</v>
      </c>
      <c r="BH32" s="117">
        <v>25.064</v>
      </c>
      <c r="BI32" s="118">
        <v>61.304000000000002</v>
      </c>
      <c r="BJ32" s="119">
        <v>49.061999999999998</v>
      </c>
      <c r="BK32" s="117">
        <v>30.855</v>
      </c>
      <c r="BL32" s="117">
        <v>12.802</v>
      </c>
      <c r="BM32" s="117">
        <v>1.014</v>
      </c>
      <c r="BN32" s="117">
        <v>13.471</v>
      </c>
      <c r="BO32" s="117">
        <v>26.016999999999999</v>
      </c>
      <c r="BP32" s="117">
        <v>30.529</v>
      </c>
      <c r="BQ32" s="117">
        <v>21.297999999999998</v>
      </c>
      <c r="BR32" s="117">
        <v>38.561999999999998</v>
      </c>
      <c r="BS32" s="117">
        <v>28.54</v>
      </c>
      <c r="BT32" s="117">
        <v>21.353999999999999</v>
      </c>
      <c r="BU32" s="118">
        <v>38.704999999999998</v>
      </c>
      <c r="BV32" s="119">
        <v>28.01</v>
      </c>
      <c r="BW32" s="117">
        <v>18.210999999999999</v>
      </c>
      <c r="BX32" s="117">
        <v>22.548999999999999</v>
      </c>
      <c r="BY32" s="117">
        <v>36.475999999999999</v>
      </c>
      <c r="BZ32" s="117">
        <v>27.422999999999998</v>
      </c>
      <c r="CA32" s="117">
        <v>5.93</v>
      </c>
      <c r="CB32" s="117">
        <v>2.6930000000000001</v>
      </c>
      <c r="CC32" s="117">
        <v>1.212</v>
      </c>
      <c r="CD32" s="117">
        <v>0.40899999999999997</v>
      </c>
      <c r="CE32" s="117">
        <v>2.423</v>
      </c>
      <c r="CF32" s="117">
        <v>4.601</v>
      </c>
      <c r="CG32" s="118">
        <v>29.613</v>
      </c>
      <c r="CH32" s="119">
        <v>85.778000000000006</v>
      </c>
      <c r="CI32" s="117">
        <v>18.893000000000001</v>
      </c>
      <c r="CJ32" s="117">
        <v>5.8040000000000003</v>
      </c>
      <c r="CK32" s="117">
        <v>8.3650000000000002</v>
      </c>
      <c r="CL32" s="117">
        <v>3.2090000000000001</v>
      </c>
      <c r="CM32" s="117">
        <v>14.897</v>
      </c>
      <c r="CN32" s="117">
        <v>9.2140000000000004</v>
      </c>
      <c r="CO32" s="117">
        <v>20.757999999999999</v>
      </c>
      <c r="CP32" s="117">
        <v>17.306999999999999</v>
      </c>
      <c r="CQ32" s="117">
        <v>7.3920000000000003</v>
      </c>
      <c r="CR32" s="117">
        <v>7.81</v>
      </c>
      <c r="CS32" s="118">
        <v>6.2</v>
      </c>
      <c r="CT32" s="119">
        <v>2.052</v>
      </c>
      <c r="CU32" s="117">
        <v>3.6</v>
      </c>
      <c r="CV32" s="117">
        <v>4.2060000000000004</v>
      </c>
      <c r="CW32" s="117">
        <v>6.6260000000000003</v>
      </c>
      <c r="CX32" s="117">
        <v>10.302</v>
      </c>
      <c r="CY32" s="117">
        <v>29.625</v>
      </c>
      <c r="CZ32" s="117">
        <v>8.6720000000000006</v>
      </c>
      <c r="DA32" s="117">
        <v>17.222999999999999</v>
      </c>
      <c r="DB32" s="117">
        <v>6.5270000000000001</v>
      </c>
      <c r="DC32" s="117">
        <v>13.69</v>
      </c>
      <c r="DD32" s="117">
        <v>4.7919999999999998</v>
      </c>
      <c r="DE32" s="118">
        <v>16.343</v>
      </c>
      <c r="DF32" s="119">
        <v>2.3159999999999998</v>
      </c>
      <c r="DG32" s="117">
        <v>2.181</v>
      </c>
      <c r="DH32" s="117">
        <v>25.117000000000001</v>
      </c>
      <c r="DI32" s="117">
        <v>2.4180000000000001</v>
      </c>
      <c r="DJ32" s="117">
        <v>6.1580000000000004</v>
      </c>
      <c r="DK32" s="117">
        <v>31.422000000000001</v>
      </c>
      <c r="DL32" s="117">
        <v>6.1230000000000002</v>
      </c>
      <c r="DM32" s="117">
        <v>4.4800000000000004</v>
      </c>
      <c r="DN32" s="117">
        <v>4.6630000000000003</v>
      </c>
      <c r="DO32" s="117">
        <v>7.0629999999999997</v>
      </c>
      <c r="DP32" s="117">
        <v>3.58</v>
      </c>
      <c r="DQ32" s="118">
        <v>9.6739999999999995</v>
      </c>
      <c r="DR32" s="119">
        <v>5.2</v>
      </c>
      <c r="DS32" s="117">
        <v>0.71499999999999997</v>
      </c>
      <c r="DT32" s="117">
        <v>2.5</v>
      </c>
      <c r="DU32" s="117">
        <v>3.7839999999999998</v>
      </c>
      <c r="DV32" s="117">
        <v>17.376000000000001</v>
      </c>
      <c r="DW32" s="117">
        <v>3.6850000000000001</v>
      </c>
      <c r="DX32" s="117">
        <v>4.3109999999999999</v>
      </c>
      <c r="DY32" s="117">
        <v>7.702</v>
      </c>
      <c r="DZ32" s="117">
        <v>7.5129999999999999</v>
      </c>
      <c r="EA32" s="117">
        <v>16.651</v>
      </c>
      <c r="EB32" s="117">
        <v>28.114999999999998</v>
      </c>
      <c r="EC32" s="118">
        <v>36.6</v>
      </c>
      <c r="ED32" s="119">
        <v>30.271000000000001</v>
      </c>
      <c r="EE32" s="117">
        <v>25.661000000000001</v>
      </c>
      <c r="EF32" s="117">
        <v>16.013000000000002</v>
      </c>
      <c r="EG32" s="117">
        <v>3.43</v>
      </c>
      <c r="EH32" s="117">
        <v>8.5709999999999997</v>
      </c>
      <c r="EI32" s="117">
        <v>15.606999999999999</v>
      </c>
      <c r="EJ32" s="117">
        <v>2.335</v>
      </c>
      <c r="EK32" s="117">
        <v>4.8360000000000003</v>
      </c>
      <c r="EL32" s="117">
        <v>3.3340000000000001</v>
      </c>
      <c r="EM32" s="117">
        <v>2.4660000000000002</v>
      </c>
      <c r="EN32" s="117">
        <v>100.35599999999999</v>
      </c>
      <c r="EO32" s="118">
        <v>111.57899999999999</v>
      </c>
      <c r="EP32" s="119">
        <v>49.499000000000002</v>
      </c>
      <c r="EQ32" s="117">
        <v>29.55</v>
      </c>
      <c r="ER32" s="117">
        <v>39.948999999999998</v>
      </c>
      <c r="ES32" s="117">
        <v>14.148</v>
      </c>
      <c r="ET32" s="117">
        <v>38.442</v>
      </c>
      <c r="EU32" s="117">
        <v>21.779</v>
      </c>
      <c r="EV32" s="117">
        <v>25.463999999999999</v>
      </c>
      <c r="EW32" s="117">
        <v>61.552999999999997</v>
      </c>
      <c r="EX32" s="117">
        <v>30.565999999999999</v>
      </c>
      <c r="EY32" s="117">
        <v>70.948999999999998</v>
      </c>
      <c r="EZ32" s="117">
        <v>107.05</v>
      </c>
      <c r="FA32" s="118">
        <v>53.869</v>
      </c>
      <c r="FB32" s="119">
        <v>16.318999999999999</v>
      </c>
      <c r="FC32" s="117">
        <v>44.390999999999998</v>
      </c>
      <c r="FD32" s="117">
        <v>54.091999999999999</v>
      </c>
      <c r="FE32" s="117">
        <v>57.695999999999998</v>
      </c>
      <c r="FF32" s="117">
        <v>51.901000000000003</v>
      </c>
      <c r="FG32" s="117">
        <v>60.06</v>
      </c>
      <c r="FH32" s="117">
        <v>82.757999999999996</v>
      </c>
      <c r="FI32" s="117">
        <v>58.868000000000002</v>
      </c>
      <c r="FJ32" s="117">
        <v>28.588999999999999</v>
      </c>
      <c r="FK32" s="117">
        <v>85.600999999999999</v>
      </c>
      <c r="FL32" s="117">
        <v>145.60499999999999</v>
      </c>
      <c r="FM32" s="118">
        <v>142.214</v>
      </c>
      <c r="FN32" s="119">
        <v>28.325099999999999</v>
      </c>
      <c r="FO32" s="117">
        <v>36.465199999999996</v>
      </c>
      <c r="FP32" s="117">
        <v>23.130099999999999</v>
      </c>
      <c r="FQ32" s="117">
        <v>29.956799999999998</v>
      </c>
      <c r="FR32" s="117">
        <v>24.788499999999999</v>
      </c>
      <c r="FS32" s="117">
        <v>46.939800000000005</v>
      </c>
      <c r="FT32" s="117">
        <v>29.1372</v>
      </c>
      <c r="FU32" s="117">
        <v>18.228000000000002</v>
      </c>
      <c r="FV32" s="117">
        <v>20.215400000000002</v>
      </c>
      <c r="FW32" s="117">
        <v>52.916199999999996</v>
      </c>
      <c r="FX32" s="117">
        <v>27.139700000000001</v>
      </c>
      <c r="FY32" s="118">
        <v>35.381099999999996</v>
      </c>
      <c r="FZ32" s="119">
        <v>46.403440020000005</v>
      </c>
      <c r="GA32" s="117">
        <v>25.701900949999995</v>
      </c>
      <c r="GB32" s="117">
        <v>17.984256240000008</v>
      </c>
      <c r="GC32" s="117">
        <v>19.245429079999997</v>
      </c>
      <c r="GD32" s="117">
        <v>70.354042399999997</v>
      </c>
      <c r="GE32" s="117">
        <v>32.922426299999998</v>
      </c>
      <c r="GF32" s="117">
        <v>72.172629320000013</v>
      </c>
      <c r="GG32" s="117">
        <v>21.98440669</v>
      </c>
      <c r="GH32" s="117">
        <v>17.260282950000001</v>
      </c>
      <c r="GI32" s="117">
        <v>15.46158718</v>
      </c>
      <c r="GJ32" s="117">
        <v>44.004260220000006</v>
      </c>
      <c r="GK32" s="118">
        <v>32.535454549999997</v>
      </c>
      <c r="GL32" s="119">
        <v>27.816449349999999</v>
      </c>
      <c r="GM32" s="119">
        <v>19.049004050000001</v>
      </c>
      <c r="GN32" s="119">
        <v>23.721137040000002</v>
      </c>
      <c r="GO32" s="117">
        <v>32.732484309999997</v>
      </c>
      <c r="GP32" s="117">
        <v>14.498633859999998</v>
      </c>
      <c r="GQ32" s="117">
        <v>30.155938639999999</v>
      </c>
      <c r="GR32" s="117">
        <v>39.868566699999995</v>
      </c>
      <c r="GS32" s="117">
        <v>73.714879020000012</v>
      </c>
      <c r="GT32" s="117">
        <v>28.173065250000001</v>
      </c>
      <c r="GU32" s="60">
        <v>100.85164577000002</v>
      </c>
      <c r="GV32" s="60">
        <v>44.668584450000004</v>
      </c>
      <c r="GW32" s="60">
        <v>69.31782896</v>
      </c>
      <c r="GX32" s="60">
        <v>24.884238029999999</v>
      </c>
      <c r="GY32" s="60">
        <v>19.81726415</v>
      </c>
      <c r="GZ32" s="60">
        <v>49.663018290000011</v>
      </c>
      <c r="HA32" s="32"/>
      <c r="HB32" s="2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</row>
    <row r="33" spans="1:256" s="5" customFormat="1" ht="12" customHeight="1">
      <c r="A33" s="31" t="s">
        <v>12</v>
      </c>
      <c r="B33" s="117">
        <v>-23.4</v>
      </c>
      <c r="C33" s="117">
        <v>-19</v>
      </c>
      <c r="D33" s="117">
        <v>-26.3</v>
      </c>
      <c r="E33" s="117">
        <v>-19.899999999999999</v>
      </c>
      <c r="F33" s="117">
        <v>-24.6</v>
      </c>
      <c r="G33" s="117">
        <v>-28.6</v>
      </c>
      <c r="H33" s="117">
        <v>-28.1</v>
      </c>
      <c r="I33" s="117">
        <v>-32.6</v>
      </c>
      <c r="J33" s="117">
        <v>-26</v>
      </c>
      <c r="K33" s="117">
        <v>-23.9</v>
      </c>
      <c r="L33" s="117">
        <v>-25.5</v>
      </c>
      <c r="M33" s="118">
        <v>-30.1</v>
      </c>
      <c r="N33" s="119">
        <v>-25.914000000000001</v>
      </c>
      <c r="O33" s="117">
        <v>-21.673999999999999</v>
      </c>
      <c r="P33" s="117">
        <v>-23.59</v>
      </c>
      <c r="Q33" s="117">
        <v>-19.193000000000001</v>
      </c>
      <c r="R33" s="117">
        <v>-30.76</v>
      </c>
      <c r="S33" s="117">
        <v>-20.317</v>
      </c>
      <c r="T33" s="117">
        <v>-28.67</v>
      </c>
      <c r="U33" s="117">
        <v>-29.33</v>
      </c>
      <c r="V33" s="117">
        <v>-25.167000000000002</v>
      </c>
      <c r="W33" s="117">
        <v>-23.718</v>
      </c>
      <c r="X33" s="117">
        <v>-24.146999999999998</v>
      </c>
      <c r="Y33" s="118">
        <v>-27.638999999999999</v>
      </c>
      <c r="Z33" s="119">
        <v>-27.657</v>
      </c>
      <c r="AA33" s="117">
        <v>-19.829000000000001</v>
      </c>
      <c r="AB33" s="117">
        <v>-18.466000000000001</v>
      </c>
      <c r="AC33" s="117">
        <v>-20.677</v>
      </c>
      <c r="AD33" s="117">
        <v>-24.33</v>
      </c>
      <c r="AE33" s="117">
        <v>-19.396999999999998</v>
      </c>
      <c r="AF33" s="117">
        <v>-33.694000000000003</v>
      </c>
      <c r="AG33" s="117">
        <v>-29.393999999999998</v>
      </c>
      <c r="AH33" s="117">
        <v>-21.503</v>
      </c>
      <c r="AI33" s="117">
        <v>-23.152999999999999</v>
      </c>
      <c r="AJ33" s="117">
        <v>-33.387</v>
      </c>
      <c r="AK33" s="118">
        <v>-66.352000000000004</v>
      </c>
      <c r="AL33" s="119">
        <v>-27.977</v>
      </c>
      <c r="AM33" s="117">
        <v>-18.440999999999999</v>
      </c>
      <c r="AN33" s="117">
        <v>-31.51</v>
      </c>
      <c r="AO33" s="117">
        <v>-24.698</v>
      </c>
      <c r="AP33" s="117">
        <v>-22.835999999999999</v>
      </c>
      <c r="AQ33" s="117">
        <v>-21.212</v>
      </c>
      <c r="AR33" s="117">
        <v>-27.670999999999999</v>
      </c>
      <c r="AS33" s="117">
        <v>-29.581</v>
      </c>
      <c r="AT33" s="117">
        <v>-27.391999999999999</v>
      </c>
      <c r="AU33" s="117">
        <v>-24.449000000000002</v>
      </c>
      <c r="AV33" s="117">
        <v>-21.98</v>
      </c>
      <c r="AW33" s="118">
        <v>-31.206</v>
      </c>
      <c r="AX33" s="119">
        <v>-22.989000000000001</v>
      </c>
      <c r="AY33" s="117">
        <v>-20.81</v>
      </c>
      <c r="AZ33" s="117">
        <v>-36.496000000000002</v>
      </c>
      <c r="BA33" s="117">
        <v>-26.077999999999999</v>
      </c>
      <c r="BB33" s="117">
        <v>-20.43</v>
      </c>
      <c r="BC33" s="117">
        <v>-22.506</v>
      </c>
      <c r="BD33" s="117">
        <v>-24.318000000000001</v>
      </c>
      <c r="BE33" s="117">
        <v>-19.170000000000002</v>
      </c>
      <c r="BF33" s="117">
        <v>-23.344000000000001</v>
      </c>
      <c r="BG33" s="117">
        <v>-19.701000000000001</v>
      </c>
      <c r="BH33" s="117">
        <v>-20.324000000000002</v>
      </c>
      <c r="BI33" s="118">
        <v>-36.838999999999999</v>
      </c>
      <c r="BJ33" s="119">
        <v>-25.7</v>
      </c>
      <c r="BK33" s="117">
        <v>-23.754999999999999</v>
      </c>
      <c r="BL33" s="117">
        <v>-27.349</v>
      </c>
      <c r="BM33" s="117">
        <v>-29.562000000000001</v>
      </c>
      <c r="BN33" s="117">
        <v>-19.515000000000001</v>
      </c>
      <c r="BO33" s="117">
        <v>-20.227</v>
      </c>
      <c r="BP33" s="117">
        <v>-31.004999999999999</v>
      </c>
      <c r="BQ33" s="117">
        <v>-21.736999999999998</v>
      </c>
      <c r="BR33" s="117">
        <v>-28.1</v>
      </c>
      <c r="BS33" s="117">
        <v>-19.23</v>
      </c>
      <c r="BT33" s="117">
        <v>-33.5</v>
      </c>
      <c r="BU33" s="118">
        <v>-36.829000000000001</v>
      </c>
      <c r="BV33" s="119">
        <v>-36.414000000000001</v>
      </c>
      <c r="BW33" s="117">
        <v>-27.324999999999999</v>
      </c>
      <c r="BX33" s="117">
        <v>-32.149000000000001</v>
      </c>
      <c r="BY33" s="117">
        <v>-19.248000000000001</v>
      </c>
      <c r="BZ33" s="117">
        <v>-86.048000000000002</v>
      </c>
      <c r="CA33" s="117">
        <v>-28.789000000000001</v>
      </c>
      <c r="CB33" s="117">
        <v>-23.991</v>
      </c>
      <c r="CC33" s="117">
        <v>-26.748000000000001</v>
      </c>
      <c r="CD33" s="117">
        <v>-25.689</v>
      </c>
      <c r="CE33" s="117">
        <v>-35.784999999999997</v>
      </c>
      <c r="CF33" s="117">
        <v>-41.485999999999997</v>
      </c>
      <c r="CG33" s="118">
        <v>-71.11</v>
      </c>
      <c r="CH33" s="119">
        <v>-72.192999999999998</v>
      </c>
      <c r="CI33" s="117">
        <v>-32.880000000000003</v>
      </c>
      <c r="CJ33" s="117">
        <v>-55.49</v>
      </c>
      <c r="CK33" s="117">
        <v>-41.966999999999999</v>
      </c>
      <c r="CL33" s="117">
        <v>-40.360999999999997</v>
      </c>
      <c r="CM33" s="117">
        <v>-45.991999999999997</v>
      </c>
      <c r="CN33" s="117">
        <v>-75.304000000000002</v>
      </c>
      <c r="CO33" s="117">
        <v>-31.786000000000001</v>
      </c>
      <c r="CP33" s="117">
        <v>-71.950999999999993</v>
      </c>
      <c r="CQ33" s="117">
        <v>-43.56</v>
      </c>
      <c r="CR33" s="117">
        <v>-53.88</v>
      </c>
      <c r="CS33" s="118">
        <v>-60.354999999999997</v>
      </c>
      <c r="CT33" s="119">
        <v>-54.783000000000001</v>
      </c>
      <c r="CU33" s="117">
        <v>-34.228000000000002</v>
      </c>
      <c r="CV33" s="117">
        <v>-31.728999999999999</v>
      </c>
      <c r="CW33" s="117">
        <v>-37.036000000000001</v>
      </c>
      <c r="CX33" s="117">
        <v>-67.585999999999999</v>
      </c>
      <c r="CY33" s="117">
        <v>-32.034999999999997</v>
      </c>
      <c r="CZ33" s="117">
        <v>-64.899000000000001</v>
      </c>
      <c r="DA33" s="117">
        <v>-29.352</v>
      </c>
      <c r="DB33" s="117">
        <v>-50.054000000000002</v>
      </c>
      <c r="DC33" s="117">
        <v>-49.223999999999997</v>
      </c>
      <c r="DD33" s="117">
        <v>-31.965</v>
      </c>
      <c r="DE33" s="118">
        <v>-76.813999999999993</v>
      </c>
      <c r="DF33" s="119">
        <v>-61.408000000000001</v>
      </c>
      <c r="DG33" s="117">
        <v>-35.488999999999997</v>
      </c>
      <c r="DH33" s="117">
        <v>-51.374000000000002</v>
      </c>
      <c r="DI33" s="117">
        <v>-26.199000000000002</v>
      </c>
      <c r="DJ33" s="117">
        <v>-42.45</v>
      </c>
      <c r="DK33" s="117">
        <v>-48.536000000000001</v>
      </c>
      <c r="DL33" s="117">
        <v>-86.311000000000007</v>
      </c>
      <c r="DM33" s="117">
        <v>-73.456000000000003</v>
      </c>
      <c r="DN33" s="117">
        <v>-34.642000000000003</v>
      </c>
      <c r="DO33" s="117">
        <v>-55.664000000000001</v>
      </c>
      <c r="DP33" s="117">
        <v>-35.091999999999999</v>
      </c>
      <c r="DQ33" s="118">
        <v>-98.731999999999999</v>
      </c>
      <c r="DR33" s="119">
        <v>-72.725999999999999</v>
      </c>
      <c r="DS33" s="117">
        <v>-54.003999999999998</v>
      </c>
      <c r="DT33" s="117">
        <v>-48.582999999999998</v>
      </c>
      <c r="DU33" s="117">
        <v>-30.981999999999999</v>
      </c>
      <c r="DV33" s="117">
        <v>-51.186</v>
      </c>
      <c r="DW33" s="117">
        <v>-58.905999999999999</v>
      </c>
      <c r="DX33" s="117">
        <v>-66.668999999999997</v>
      </c>
      <c r="DY33" s="117">
        <v>-45.234000000000002</v>
      </c>
      <c r="DZ33" s="117">
        <v>-54.228999999999999</v>
      </c>
      <c r="EA33" s="117">
        <v>-35.009</v>
      </c>
      <c r="EB33" s="117">
        <v>-87.403999999999996</v>
      </c>
      <c r="EC33" s="118">
        <v>-96.909000000000006</v>
      </c>
      <c r="ED33" s="119">
        <v>-58.109000000000002</v>
      </c>
      <c r="EE33" s="117">
        <v>-35.768999999999998</v>
      </c>
      <c r="EF33" s="117">
        <v>-52.557000000000002</v>
      </c>
      <c r="EG33" s="117">
        <v>-57.014000000000003</v>
      </c>
      <c r="EH33" s="117">
        <v>-39.670999999999999</v>
      </c>
      <c r="EI33" s="117">
        <v>-53.999000000000002</v>
      </c>
      <c r="EJ33" s="117">
        <v>-67.613</v>
      </c>
      <c r="EK33" s="117">
        <v>-86.504999999999995</v>
      </c>
      <c r="EL33" s="117">
        <v>-71.025999999999996</v>
      </c>
      <c r="EM33" s="117">
        <v>-57.308999999999997</v>
      </c>
      <c r="EN33" s="117">
        <v>-57.383000000000003</v>
      </c>
      <c r="EO33" s="118">
        <v>-117.687</v>
      </c>
      <c r="EP33" s="119">
        <v>-120.279</v>
      </c>
      <c r="EQ33" s="117">
        <v>-62.906999999999996</v>
      </c>
      <c r="ER33" s="117">
        <v>-69.322999999999993</v>
      </c>
      <c r="ES33" s="117">
        <v>-73.477999999999994</v>
      </c>
      <c r="ET33" s="117">
        <v>-62.125</v>
      </c>
      <c r="EU33" s="117">
        <v>-173.43799999999999</v>
      </c>
      <c r="EV33" s="117">
        <v>-95.856999999999999</v>
      </c>
      <c r="EW33" s="117">
        <v>-205.90100000000001</v>
      </c>
      <c r="EX33" s="117">
        <v>-103.749</v>
      </c>
      <c r="EY33" s="117">
        <v>-95.179000000000002</v>
      </c>
      <c r="EZ33" s="117">
        <v>-124.34399999999999</v>
      </c>
      <c r="FA33" s="118">
        <v>-121.74</v>
      </c>
      <c r="FB33" s="119">
        <v>-171.678</v>
      </c>
      <c r="FC33" s="117">
        <v>-128.31899999999999</v>
      </c>
      <c r="FD33" s="117">
        <v>-125.53</v>
      </c>
      <c r="FE33" s="117">
        <v>-105.923</v>
      </c>
      <c r="FF33" s="117">
        <v>-78.415999999999997</v>
      </c>
      <c r="FG33" s="117">
        <v>-191.07599999999999</v>
      </c>
      <c r="FH33" s="117">
        <v>-151.13399999999999</v>
      </c>
      <c r="FI33" s="117">
        <v>-103.441</v>
      </c>
      <c r="FJ33" s="117">
        <v>-216.36099999999999</v>
      </c>
      <c r="FK33" s="117">
        <v>-143.166</v>
      </c>
      <c r="FL33" s="117">
        <v>-95.838999999999999</v>
      </c>
      <c r="FM33" s="118">
        <v>-154.506</v>
      </c>
      <c r="FN33" s="119">
        <v>-155.9717</v>
      </c>
      <c r="FO33" s="117">
        <v>-111.8216</v>
      </c>
      <c r="FP33" s="117">
        <v>-132.13499999999999</v>
      </c>
      <c r="FQ33" s="117">
        <v>-127.2045</v>
      </c>
      <c r="FR33" s="117">
        <v>-113.3956</v>
      </c>
      <c r="FS33" s="117">
        <v>-197.35410000000002</v>
      </c>
      <c r="FT33" s="117">
        <v>-173.7158</v>
      </c>
      <c r="FU33" s="117">
        <v>-142.41489999999999</v>
      </c>
      <c r="FV33" s="117">
        <v>-169.56020000000001</v>
      </c>
      <c r="FW33" s="117">
        <v>-143.57829999999998</v>
      </c>
      <c r="FX33" s="117">
        <v>-118.08710000000001</v>
      </c>
      <c r="FY33" s="118">
        <v>-229.63170000000002</v>
      </c>
      <c r="FZ33" s="119">
        <v>-111.76146916000002</v>
      </c>
      <c r="GA33" s="117">
        <v>-135.74238112</v>
      </c>
      <c r="GB33" s="117">
        <v>-213.77621867999997</v>
      </c>
      <c r="GC33" s="117">
        <v>-108.36423576</v>
      </c>
      <c r="GD33" s="117">
        <v>-108.56611466999999</v>
      </c>
      <c r="GE33" s="117">
        <v>-99.646346579999999</v>
      </c>
      <c r="GF33" s="117">
        <v>-134.35877133000002</v>
      </c>
      <c r="GG33" s="117">
        <v>-103.34387252000002</v>
      </c>
      <c r="GH33" s="117">
        <v>-144.14847822999997</v>
      </c>
      <c r="GI33" s="117">
        <v>-101.70136669000001</v>
      </c>
      <c r="GJ33" s="117">
        <v>-116.47317285999999</v>
      </c>
      <c r="GK33" s="118">
        <v>-150.87828751999999</v>
      </c>
      <c r="GL33" s="119">
        <v>-133.99078925000001</v>
      </c>
      <c r="GM33" s="119">
        <v>-123.04822512</v>
      </c>
      <c r="GN33" s="119">
        <v>-155.45586422000002</v>
      </c>
      <c r="GO33" s="117">
        <v>-151.77949229999999</v>
      </c>
      <c r="GP33" s="117">
        <v>-96.482259690000006</v>
      </c>
      <c r="GQ33" s="117">
        <v>-140.90259829000001</v>
      </c>
      <c r="GR33" s="117">
        <v>-184.89094554999997</v>
      </c>
      <c r="GS33" s="117">
        <v>-171.99796913999998</v>
      </c>
      <c r="GT33" s="117">
        <v>-146.16624557999998</v>
      </c>
      <c r="GU33" s="60">
        <v>-141.66804943999998</v>
      </c>
      <c r="GV33" s="60">
        <v>-120.65696716999999</v>
      </c>
      <c r="GW33" s="60">
        <v>-150.02240487</v>
      </c>
      <c r="GX33" s="60">
        <v>-149.25102494000001</v>
      </c>
      <c r="GY33" s="60">
        <v>-127.41964541999999</v>
      </c>
      <c r="GZ33" s="60">
        <v>-146.64399402000001</v>
      </c>
      <c r="HA33" s="26"/>
      <c r="HB33" s="2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</row>
    <row r="34" spans="1:256" s="5" customFormat="1" ht="12" customHeight="1">
      <c r="A34" s="28" t="s">
        <v>22</v>
      </c>
      <c r="B34" s="117">
        <v>-4.5440000000000005</v>
      </c>
      <c r="C34" s="117">
        <v>2.1469999999999985</v>
      </c>
      <c r="D34" s="117">
        <v>3.8409999999999993</v>
      </c>
      <c r="E34" s="117">
        <v>3.9980000000000011</v>
      </c>
      <c r="F34" s="117">
        <v>1.458000000000002</v>
      </c>
      <c r="G34" s="117">
        <v>-23.558</v>
      </c>
      <c r="H34" s="117">
        <v>-3.73</v>
      </c>
      <c r="I34" s="117">
        <v>-93.474000000000004</v>
      </c>
      <c r="J34" s="117">
        <v>-1.3629999999999995</v>
      </c>
      <c r="K34" s="117">
        <v>-12.175000000000001</v>
      </c>
      <c r="L34" s="117">
        <v>-12.643000000000001</v>
      </c>
      <c r="M34" s="118">
        <v>-12.213000000000001</v>
      </c>
      <c r="N34" s="119">
        <v>-71.795999999999992</v>
      </c>
      <c r="O34" s="117">
        <v>-11.338000000000001</v>
      </c>
      <c r="P34" s="117">
        <v>-22.868000000000002</v>
      </c>
      <c r="Q34" s="117">
        <v>-4.0549999999999997</v>
      </c>
      <c r="R34" s="117">
        <v>-25.965</v>
      </c>
      <c r="S34" s="117">
        <v>-50.086000000000006</v>
      </c>
      <c r="T34" s="117">
        <v>18.375999999999998</v>
      </c>
      <c r="U34" s="117">
        <v>0.65400000000000347</v>
      </c>
      <c r="V34" s="117">
        <v>-7.9629999999999939</v>
      </c>
      <c r="W34" s="117">
        <v>-6.9900000000000091</v>
      </c>
      <c r="X34" s="117">
        <v>-46.484999999999999</v>
      </c>
      <c r="Y34" s="118">
        <v>13.519000000000005</v>
      </c>
      <c r="Z34" s="119">
        <v>-13.33</v>
      </c>
      <c r="AA34" s="117">
        <v>-8.0990000000000002</v>
      </c>
      <c r="AB34" s="117">
        <v>-13.03</v>
      </c>
      <c r="AC34" s="117">
        <v>-18.07</v>
      </c>
      <c r="AD34" s="117">
        <v>-35.805</v>
      </c>
      <c r="AE34" s="117">
        <v>-247.72599999999997</v>
      </c>
      <c r="AF34" s="117">
        <v>-35.022000000000006</v>
      </c>
      <c r="AG34" s="117">
        <v>-28.164999999999999</v>
      </c>
      <c r="AH34" s="117">
        <v>-20.173999999999996</v>
      </c>
      <c r="AI34" s="117">
        <v>-99.867999999999995</v>
      </c>
      <c r="AJ34" s="117">
        <v>-123.29700000000001</v>
      </c>
      <c r="AK34" s="118">
        <v>-242.124</v>
      </c>
      <c r="AL34" s="119">
        <v>-17.303000000000004</v>
      </c>
      <c r="AM34" s="117">
        <v>-3.6340000000000003</v>
      </c>
      <c r="AN34" s="117">
        <v>-96.48</v>
      </c>
      <c r="AO34" s="117">
        <v>-51.774999999999999</v>
      </c>
      <c r="AP34" s="117">
        <v>-20.436</v>
      </c>
      <c r="AQ34" s="117">
        <v>-18.255999999999997</v>
      </c>
      <c r="AR34" s="117">
        <v>-46.524999999999999</v>
      </c>
      <c r="AS34" s="117">
        <v>-15.91</v>
      </c>
      <c r="AT34" s="117">
        <v>-41.477999999999994</v>
      </c>
      <c r="AU34" s="117">
        <v>-165.179</v>
      </c>
      <c r="AV34" s="117">
        <v>-19.548000000000002</v>
      </c>
      <c r="AW34" s="118">
        <v>-30.072999999999993</v>
      </c>
      <c r="AX34" s="119">
        <v>-13.666</v>
      </c>
      <c r="AY34" s="117">
        <v>3.9840000000000018</v>
      </c>
      <c r="AZ34" s="117">
        <v>-5.9439999999999991</v>
      </c>
      <c r="BA34" s="117">
        <v>-49.768000000000001</v>
      </c>
      <c r="BB34" s="117">
        <v>-17.276000000000003</v>
      </c>
      <c r="BC34" s="117">
        <v>-25.32</v>
      </c>
      <c r="BD34" s="117">
        <v>-16.887999999999998</v>
      </c>
      <c r="BE34" s="117">
        <v>-19.425999999999998</v>
      </c>
      <c r="BF34" s="117">
        <v>-19.254999999999999</v>
      </c>
      <c r="BG34" s="117">
        <v>-35.68</v>
      </c>
      <c r="BH34" s="117">
        <v>-29.725999999999999</v>
      </c>
      <c r="BI34" s="118">
        <v>-40.403000000000006</v>
      </c>
      <c r="BJ34" s="119">
        <v>-16.919</v>
      </c>
      <c r="BK34" s="117">
        <v>0.72399999999999665</v>
      </c>
      <c r="BL34" s="117">
        <v>-9.34</v>
      </c>
      <c r="BM34" s="117">
        <v>-55.948999999999998</v>
      </c>
      <c r="BN34" s="117">
        <v>-21.953999999999994</v>
      </c>
      <c r="BO34" s="117">
        <v>-45.032000000000004</v>
      </c>
      <c r="BP34" s="117">
        <v>-61.784999999999997</v>
      </c>
      <c r="BQ34" s="117">
        <v>-30.056000000000004</v>
      </c>
      <c r="BR34" s="117">
        <v>-33.055999999999997</v>
      </c>
      <c r="BS34" s="117">
        <v>-36.798000000000002</v>
      </c>
      <c r="BT34" s="117">
        <v>18.079999999999998</v>
      </c>
      <c r="BU34" s="118">
        <v>-1.6370000000000005</v>
      </c>
      <c r="BV34" s="119">
        <v>-30.097000000000001</v>
      </c>
      <c r="BW34" s="117">
        <v>-10.041999999999998</v>
      </c>
      <c r="BX34" s="117">
        <v>-42.988999999999997</v>
      </c>
      <c r="BY34" s="117">
        <v>-7.4030000000000022</v>
      </c>
      <c r="BZ34" s="117">
        <v>-32.270000000000003</v>
      </c>
      <c r="CA34" s="117">
        <v>-36.152000000000001</v>
      </c>
      <c r="CB34" s="117">
        <v>-19.175000000000001</v>
      </c>
      <c r="CC34" s="117">
        <v>-26.75</v>
      </c>
      <c r="CD34" s="117">
        <v>-24.279</v>
      </c>
      <c r="CE34" s="117">
        <v>-12.266999999999999</v>
      </c>
      <c r="CF34" s="117">
        <v>-30.795000000000002</v>
      </c>
      <c r="CG34" s="118">
        <v>-35.195999999999998</v>
      </c>
      <c r="CH34" s="119">
        <v>-13.615</v>
      </c>
      <c r="CI34" s="117">
        <v>-23.05</v>
      </c>
      <c r="CJ34" s="117">
        <v>-3.5758000488281283</v>
      </c>
      <c r="CK34" s="117">
        <v>-15.237999999999996</v>
      </c>
      <c r="CL34" s="117">
        <v>7.0045500030517545</v>
      </c>
      <c r="CM34" s="117">
        <v>-51.999000000000009</v>
      </c>
      <c r="CN34" s="117">
        <v>-3.2438791999816914</v>
      </c>
      <c r="CO34" s="117">
        <v>-70.256</v>
      </c>
      <c r="CP34" s="117">
        <v>-45.534999999999997</v>
      </c>
      <c r="CQ34" s="117">
        <v>-6.3670000000000009</v>
      </c>
      <c r="CR34" s="117">
        <v>7.89</v>
      </c>
      <c r="CS34" s="118">
        <v>-14.41</v>
      </c>
      <c r="CT34" s="119">
        <v>-15.239000000000001</v>
      </c>
      <c r="CU34" s="117">
        <v>-18.346000000000004</v>
      </c>
      <c r="CV34" s="117">
        <v>-30.978000000000002</v>
      </c>
      <c r="CW34" s="117">
        <v>-64.912000000000006</v>
      </c>
      <c r="CX34" s="117">
        <v>-8.5619999999999976</v>
      </c>
      <c r="CY34" s="117">
        <v>-58.768999999999991</v>
      </c>
      <c r="CZ34" s="117">
        <v>-1.6000000000005343E-2</v>
      </c>
      <c r="DA34" s="117">
        <v>-31.116999999999997</v>
      </c>
      <c r="DB34" s="117">
        <v>-70.75800000000001</v>
      </c>
      <c r="DC34" s="117">
        <v>0.85899999999999821</v>
      </c>
      <c r="DD34" s="117">
        <v>-27.570208007812496</v>
      </c>
      <c r="DE34" s="118">
        <v>-57.285999999999994</v>
      </c>
      <c r="DF34" s="119">
        <v>17.710999999999999</v>
      </c>
      <c r="DG34" s="117">
        <v>-7.445999999999998</v>
      </c>
      <c r="DH34" s="117">
        <v>-17.625999999999998</v>
      </c>
      <c r="DI34" s="117">
        <v>-11.658000000000001</v>
      </c>
      <c r="DJ34" s="117">
        <v>-18.407</v>
      </c>
      <c r="DK34" s="117">
        <v>-8.911999999999999</v>
      </c>
      <c r="DL34" s="117">
        <v>10.263999999999999</v>
      </c>
      <c r="DM34" s="117">
        <v>-20.265000000000001</v>
      </c>
      <c r="DN34" s="117">
        <v>-31.802999999999997</v>
      </c>
      <c r="DO34" s="117">
        <v>15.178000000000004</v>
      </c>
      <c r="DP34" s="117">
        <v>-0.23699999999999832</v>
      </c>
      <c r="DQ34" s="118">
        <v>-3.4510000000000005</v>
      </c>
      <c r="DR34" s="119">
        <v>46.713000000000001</v>
      </c>
      <c r="DS34" s="117">
        <v>6.4940000000000033</v>
      </c>
      <c r="DT34" s="117">
        <v>-50.25</v>
      </c>
      <c r="DU34" s="117">
        <v>-26.957999999999998</v>
      </c>
      <c r="DV34" s="117">
        <v>-4.203000000000003</v>
      </c>
      <c r="DW34" s="117">
        <v>-30.14824389004707</v>
      </c>
      <c r="DX34" s="117">
        <v>-25.564</v>
      </c>
      <c r="DY34" s="117">
        <v>-16.47</v>
      </c>
      <c r="DZ34" s="117">
        <v>-23.353999999999999</v>
      </c>
      <c r="EA34" s="117">
        <v>-19.402000000000001</v>
      </c>
      <c r="EB34" s="117">
        <v>-23.04</v>
      </c>
      <c r="EC34" s="118">
        <v>-63.412000000000006</v>
      </c>
      <c r="ED34" s="119">
        <v>20.823999999999998</v>
      </c>
      <c r="EE34" s="117">
        <v>-14.517000000000003</v>
      </c>
      <c r="EF34" s="117">
        <v>-33.564999999999998</v>
      </c>
      <c r="EG34" s="117">
        <v>4.9450000000000003</v>
      </c>
      <c r="EH34" s="117">
        <v>24.585000000000001</v>
      </c>
      <c r="EI34" s="117">
        <v>-6.6439999999999984</v>
      </c>
      <c r="EJ34" s="117">
        <v>27.502519531250002</v>
      </c>
      <c r="EK34" s="117">
        <v>0.84700000000000131</v>
      </c>
      <c r="EL34" s="117">
        <v>-32.341999999999992</v>
      </c>
      <c r="EM34" s="117">
        <v>-62.272127160132001</v>
      </c>
      <c r="EN34" s="117">
        <v>-33.617000000000004</v>
      </c>
      <c r="EO34" s="118">
        <v>-5.3150000000000004</v>
      </c>
      <c r="EP34" s="119">
        <v>91.410200195312513</v>
      </c>
      <c r="EQ34" s="117">
        <v>17.442999999999998</v>
      </c>
      <c r="ER34" s="117">
        <v>-24.962000000000003</v>
      </c>
      <c r="ES34" s="117">
        <v>-4.132000000000005</v>
      </c>
      <c r="ET34" s="117">
        <v>9.4179999999999922</v>
      </c>
      <c r="EU34" s="117">
        <v>18.929000000000002</v>
      </c>
      <c r="EV34" s="117">
        <v>30.22699999999999</v>
      </c>
      <c r="EW34" s="117">
        <v>36.216999999999992</v>
      </c>
      <c r="EX34" s="117">
        <v>30.828000000000003</v>
      </c>
      <c r="EY34" s="117">
        <v>26.74</v>
      </c>
      <c r="EZ34" s="117">
        <v>20.826999999999998</v>
      </c>
      <c r="FA34" s="118">
        <v>30.168000000000006</v>
      </c>
      <c r="FB34" s="119">
        <v>124.19499999999999</v>
      </c>
      <c r="FC34" s="117">
        <v>-18.192999999999998</v>
      </c>
      <c r="FD34" s="117">
        <v>-5.9140000000000015</v>
      </c>
      <c r="FE34" s="117">
        <v>3.5790000000000077</v>
      </c>
      <c r="FF34" s="117">
        <v>40.35</v>
      </c>
      <c r="FG34" s="117">
        <v>37.01100000000001</v>
      </c>
      <c r="FH34" s="117">
        <v>-24.837999999999994</v>
      </c>
      <c r="FI34" s="117">
        <v>-72.035999999999987</v>
      </c>
      <c r="FJ34" s="117">
        <v>17.38</v>
      </c>
      <c r="FK34" s="117">
        <v>45.883999999999993</v>
      </c>
      <c r="FL34" s="117">
        <v>-4.2720000000000056</v>
      </c>
      <c r="FM34" s="118">
        <v>-50.45</v>
      </c>
      <c r="FN34" s="119">
        <v>64.474899999999991</v>
      </c>
      <c r="FO34" s="117">
        <v>-52.257000000000019</v>
      </c>
      <c r="FP34" s="117">
        <v>18.704300000000003</v>
      </c>
      <c r="FQ34" s="117">
        <v>-79.782700000000006</v>
      </c>
      <c r="FR34" s="117">
        <v>-66.97029999999998</v>
      </c>
      <c r="FS34" s="117">
        <v>3.8486000000000047</v>
      </c>
      <c r="FT34" s="117">
        <v>239.55430000000001</v>
      </c>
      <c r="FU34" s="117">
        <v>-37.779499999999985</v>
      </c>
      <c r="FV34" s="117">
        <v>-35.412999999999997</v>
      </c>
      <c r="FW34" s="117">
        <v>-29.590700000000027</v>
      </c>
      <c r="FX34" s="117">
        <v>1.5200999999999993</v>
      </c>
      <c r="FY34" s="118">
        <v>-67.815599999999961</v>
      </c>
      <c r="FZ34" s="119">
        <v>276.91681350000005</v>
      </c>
      <c r="GA34" s="117">
        <v>35.645877029999994</v>
      </c>
      <c r="GB34" s="117">
        <v>-72.321197269999999</v>
      </c>
      <c r="GC34" s="117">
        <v>1.0775968799999873</v>
      </c>
      <c r="GD34" s="117">
        <v>-111.38131660000005</v>
      </c>
      <c r="GE34" s="117">
        <v>4.8223063599999989</v>
      </c>
      <c r="GF34" s="117">
        <v>94.055513470000008</v>
      </c>
      <c r="GG34" s="117">
        <v>-15.978377760000001</v>
      </c>
      <c r="GH34" s="117">
        <v>-23.491574400000005</v>
      </c>
      <c r="GI34" s="117">
        <v>55.030301789999982</v>
      </c>
      <c r="GJ34" s="117">
        <v>47.073733299999972</v>
      </c>
      <c r="GK34" s="118">
        <v>102.30289719000001</v>
      </c>
      <c r="GL34" s="119">
        <v>134.76838592999997</v>
      </c>
      <c r="GM34" s="119">
        <v>67.809536719999997</v>
      </c>
      <c r="GN34" s="119">
        <v>33.891277680000016</v>
      </c>
      <c r="GO34" s="117">
        <v>96.989321860000018</v>
      </c>
      <c r="GP34" s="117">
        <v>37.087589390000005</v>
      </c>
      <c r="GQ34" s="117">
        <v>-62.360287349999993</v>
      </c>
      <c r="GR34" s="117">
        <v>103.40870773999998</v>
      </c>
      <c r="GS34" s="117">
        <v>59.284214759999998</v>
      </c>
      <c r="GT34" s="117">
        <v>85.95147068</v>
      </c>
      <c r="GU34" s="60">
        <v>126.96336725</v>
      </c>
      <c r="GV34" s="60">
        <v>53.170787269999977</v>
      </c>
      <c r="GW34" s="60">
        <v>145.84631457999998</v>
      </c>
      <c r="GX34" s="60">
        <v>88.710448060000004</v>
      </c>
      <c r="GY34" s="60">
        <v>78.518766970000016</v>
      </c>
      <c r="GZ34" s="60">
        <v>97.75757299</v>
      </c>
      <c r="HA34" s="26"/>
      <c r="HB34" s="2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</row>
    <row r="35" spans="1:256" s="5" customFormat="1" ht="12" customHeight="1">
      <c r="A35" s="30" t="s">
        <v>11</v>
      </c>
      <c r="B35" s="117">
        <v>18.027999999999999</v>
      </c>
      <c r="C35" s="117">
        <v>17.207999999999998</v>
      </c>
      <c r="D35" s="117">
        <v>19.369</v>
      </c>
      <c r="E35" s="117">
        <v>24.538</v>
      </c>
      <c r="F35" s="117">
        <v>23.001000000000001</v>
      </c>
      <c r="G35" s="117">
        <v>21.734000000000002</v>
      </c>
      <c r="H35" s="117">
        <v>23.402999999999999</v>
      </c>
      <c r="I35" s="117">
        <v>18.053999999999998</v>
      </c>
      <c r="J35" s="117">
        <v>20.981000000000002</v>
      </c>
      <c r="K35" s="117">
        <v>24.771999999999998</v>
      </c>
      <c r="L35" s="117">
        <v>17.425999999999998</v>
      </c>
      <c r="M35" s="118">
        <v>32.436</v>
      </c>
      <c r="N35" s="119">
        <v>44.232999999999997</v>
      </c>
      <c r="O35" s="117">
        <v>31.667999999999999</v>
      </c>
      <c r="P35" s="117">
        <v>41.048999999999999</v>
      </c>
      <c r="Q35" s="117">
        <v>36.198999999999998</v>
      </c>
      <c r="R35" s="117">
        <v>33.146000000000001</v>
      </c>
      <c r="S35" s="117">
        <v>39.750999999999998</v>
      </c>
      <c r="T35" s="117">
        <v>50.625</v>
      </c>
      <c r="U35" s="117">
        <v>37.06</v>
      </c>
      <c r="V35" s="117">
        <v>61.771000000000001</v>
      </c>
      <c r="W35" s="117">
        <v>69.287999999999997</v>
      </c>
      <c r="X35" s="117">
        <v>39.029000000000003</v>
      </c>
      <c r="Y35" s="118">
        <v>84.924000000000007</v>
      </c>
      <c r="Z35" s="119">
        <v>30.187999999999999</v>
      </c>
      <c r="AA35" s="117">
        <v>22.289000000000001</v>
      </c>
      <c r="AB35" s="117">
        <v>28.667999999999999</v>
      </c>
      <c r="AC35" s="117">
        <v>22.942</v>
      </c>
      <c r="AD35" s="117">
        <v>19.771000000000001</v>
      </c>
      <c r="AE35" s="117">
        <v>24.763000000000002</v>
      </c>
      <c r="AF35" s="117">
        <v>27.050999999999998</v>
      </c>
      <c r="AG35" s="117">
        <v>23.952000000000002</v>
      </c>
      <c r="AH35" s="117">
        <v>23.327000000000002</v>
      </c>
      <c r="AI35" s="117">
        <v>33.671999999999997</v>
      </c>
      <c r="AJ35" s="117">
        <v>23.039000000000001</v>
      </c>
      <c r="AK35" s="118">
        <v>38.171999999999997</v>
      </c>
      <c r="AL35" s="119">
        <v>34.082999999999998</v>
      </c>
      <c r="AM35" s="117">
        <v>20.742999999999999</v>
      </c>
      <c r="AN35" s="117">
        <v>23.521999999999998</v>
      </c>
      <c r="AO35" s="117">
        <v>24.956</v>
      </c>
      <c r="AP35" s="117">
        <v>21.420999999999999</v>
      </c>
      <c r="AQ35" s="117">
        <v>23.471</v>
      </c>
      <c r="AR35" s="117">
        <v>25.567</v>
      </c>
      <c r="AS35" s="117">
        <v>24.478999999999999</v>
      </c>
      <c r="AT35" s="117">
        <v>19.831</v>
      </c>
      <c r="AU35" s="117">
        <v>47.982999999999997</v>
      </c>
      <c r="AV35" s="117">
        <v>25.521000000000001</v>
      </c>
      <c r="AW35" s="118">
        <v>41.087000000000003</v>
      </c>
      <c r="AX35" s="119">
        <v>18.501000000000001</v>
      </c>
      <c r="AY35" s="117">
        <v>20.609000000000002</v>
      </c>
      <c r="AZ35" s="117">
        <v>20.67</v>
      </c>
      <c r="BA35" s="117">
        <v>19.239000000000001</v>
      </c>
      <c r="BB35" s="117">
        <v>20.036999999999999</v>
      </c>
      <c r="BC35" s="117">
        <v>17.443999999999999</v>
      </c>
      <c r="BD35" s="117">
        <v>48.585000000000001</v>
      </c>
      <c r="BE35" s="117">
        <v>24.309000000000001</v>
      </c>
      <c r="BF35" s="117">
        <v>19.056000000000001</v>
      </c>
      <c r="BG35" s="117">
        <v>28.702999999999999</v>
      </c>
      <c r="BH35" s="117">
        <v>30.887</v>
      </c>
      <c r="BI35" s="118">
        <v>36.588999999999999</v>
      </c>
      <c r="BJ35" s="119">
        <v>23.803999999999998</v>
      </c>
      <c r="BK35" s="117">
        <v>47.991999999999997</v>
      </c>
      <c r="BL35" s="117">
        <v>39.603999999999999</v>
      </c>
      <c r="BM35" s="117">
        <v>19.379000000000001</v>
      </c>
      <c r="BN35" s="117">
        <v>34.340000000000003</v>
      </c>
      <c r="BO35" s="117">
        <v>23.268999999999998</v>
      </c>
      <c r="BP35" s="117">
        <v>21.253</v>
      </c>
      <c r="BQ35" s="117">
        <v>25.655999999999999</v>
      </c>
      <c r="BR35" s="117">
        <v>25.914999999999999</v>
      </c>
      <c r="BS35" s="117">
        <v>23.655000000000001</v>
      </c>
      <c r="BT35" s="117">
        <v>46.948999999999998</v>
      </c>
      <c r="BU35" s="118">
        <v>44.121000000000002</v>
      </c>
      <c r="BV35" s="119">
        <v>32.091000000000001</v>
      </c>
      <c r="BW35" s="117">
        <v>22.693999999999999</v>
      </c>
      <c r="BX35" s="117">
        <v>28.478000000000002</v>
      </c>
      <c r="BY35" s="117">
        <v>29.882999999999999</v>
      </c>
      <c r="BZ35" s="117">
        <v>33.682000000000002</v>
      </c>
      <c r="CA35" s="117">
        <v>18.853000000000002</v>
      </c>
      <c r="CB35" s="117">
        <v>27.831</v>
      </c>
      <c r="CC35" s="117">
        <v>24.704000000000001</v>
      </c>
      <c r="CD35" s="117">
        <v>18.873999999999999</v>
      </c>
      <c r="CE35" s="117">
        <v>24.779</v>
      </c>
      <c r="CF35" s="117">
        <v>26.513999999999999</v>
      </c>
      <c r="CG35" s="118">
        <v>28.643000000000001</v>
      </c>
      <c r="CH35" s="119">
        <v>36.726999999999997</v>
      </c>
      <c r="CI35" s="117">
        <v>19.289000000000001</v>
      </c>
      <c r="CJ35" s="117">
        <v>44.710999999999999</v>
      </c>
      <c r="CK35" s="117">
        <v>25.76</v>
      </c>
      <c r="CL35" s="117">
        <v>41.113</v>
      </c>
      <c r="CM35" s="117">
        <v>27.797000000000001</v>
      </c>
      <c r="CN35" s="117">
        <v>28.7</v>
      </c>
      <c r="CO35" s="117">
        <v>21.338999999999999</v>
      </c>
      <c r="CP35" s="117">
        <v>20.527000000000001</v>
      </c>
      <c r="CQ35" s="117">
        <v>28.574000000000002</v>
      </c>
      <c r="CR35" s="117">
        <v>35.459000000000003</v>
      </c>
      <c r="CS35" s="118">
        <v>60.204000000000001</v>
      </c>
      <c r="CT35" s="119">
        <v>23.202000000000002</v>
      </c>
      <c r="CU35" s="117">
        <v>30.183</v>
      </c>
      <c r="CV35" s="117">
        <v>25.210999999999999</v>
      </c>
      <c r="CW35" s="117">
        <v>29.225000000000001</v>
      </c>
      <c r="CX35" s="117">
        <v>28.634</v>
      </c>
      <c r="CY35" s="117">
        <v>25.114000000000001</v>
      </c>
      <c r="CZ35" s="117">
        <v>33.128999999999998</v>
      </c>
      <c r="DA35" s="117">
        <v>34.615000000000002</v>
      </c>
      <c r="DB35" s="117">
        <v>25.832000000000001</v>
      </c>
      <c r="DC35" s="117">
        <v>32.152999999999999</v>
      </c>
      <c r="DD35" s="117">
        <v>30.966000000000001</v>
      </c>
      <c r="DE35" s="118">
        <v>44.493000000000002</v>
      </c>
      <c r="DF35" s="119">
        <v>54.207999999999998</v>
      </c>
      <c r="DG35" s="117">
        <v>29.164999999999999</v>
      </c>
      <c r="DH35" s="117">
        <v>22.609000000000002</v>
      </c>
      <c r="DI35" s="117">
        <v>27.707999999999998</v>
      </c>
      <c r="DJ35" s="117">
        <v>25.071999999999999</v>
      </c>
      <c r="DK35" s="117">
        <v>36.061</v>
      </c>
      <c r="DL35" s="117">
        <v>33.841999999999999</v>
      </c>
      <c r="DM35" s="117">
        <v>36.418999999999997</v>
      </c>
      <c r="DN35" s="117">
        <v>26.692</v>
      </c>
      <c r="DO35" s="117">
        <v>48.313000000000002</v>
      </c>
      <c r="DP35" s="117">
        <v>30.786000000000001</v>
      </c>
      <c r="DQ35" s="118">
        <v>51.804000000000002</v>
      </c>
      <c r="DR35" s="119">
        <v>74.322000000000003</v>
      </c>
      <c r="DS35" s="117">
        <v>37.072000000000003</v>
      </c>
      <c r="DT35" s="117">
        <v>34.591000000000001</v>
      </c>
      <c r="DU35" s="117">
        <v>29.548999999999999</v>
      </c>
      <c r="DV35" s="117">
        <v>34.043999999999997</v>
      </c>
      <c r="DW35" s="117">
        <v>38.69</v>
      </c>
      <c r="DX35" s="117">
        <v>39.6</v>
      </c>
      <c r="DY35" s="117">
        <v>44.685000000000002</v>
      </c>
      <c r="DZ35" s="117">
        <v>27.055</v>
      </c>
      <c r="EA35" s="117">
        <v>33.716999999999999</v>
      </c>
      <c r="EB35" s="117">
        <v>40.085999999999999</v>
      </c>
      <c r="EC35" s="118">
        <v>73.756</v>
      </c>
      <c r="ED35" s="119">
        <v>61.05</v>
      </c>
      <c r="EE35" s="117">
        <v>45.497</v>
      </c>
      <c r="EF35" s="117">
        <v>45.537999999999997</v>
      </c>
      <c r="EG35" s="117">
        <v>62.228000000000002</v>
      </c>
      <c r="EH35" s="117">
        <v>69.3</v>
      </c>
      <c r="EI35" s="117">
        <v>43.027000000000001</v>
      </c>
      <c r="EJ35" s="117">
        <v>92.893519531250007</v>
      </c>
      <c r="EK35" s="117">
        <v>54.917999999999999</v>
      </c>
      <c r="EL35" s="117">
        <v>48.383000000000003</v>
      </c>
      <c r="EM35" s="117">
        <v>81.878</v>
      </c>
      <c r="EN35" s="117">
        <v>65.911000000000001</v>
      </c>
      <c r="EO35" s="118">
        <v>80.412000000000006</v>
      </c>
      <c r="EP35" s="119">
        <v>138.58820019531251</v>
      </c>
      <c r="EQ35" s="117">
        <v>81.308999999999997</v>
      </c>
      <c r="ER35" s="117">
        <v>58.194000000000003</v>
      </c>
      <c r="ES35" s="117">
        <v>72.781999999999996</v>
      </c>
      <c r="ET35" s="117">
        <v>74.338999999999999</v>
      </c>
      <c r="EU35" s="117">
        <v>70.402000000000001</v>
      </c>
      <c r="EV35" s="117">
        <v>127.23399999999999</v>
      </c>
      <c r="EW35" s="117">
        <v>88.114999999999995</v>
      </c>
      <c r="EX35" s="117">
        <v>93.248000000000005</v>
      </c>
      <c r="EY35" s="117">
        <v>94.561000000000007</v>
      </c>
      <c r="EZ35" s="117">
        <v>98.066999999999993</v>
      </c>
      <c r="FA35" s="118">
        <v>93.212000000000003</v>
      </c>
      <c r="FB35" s="119">
        <v>197.12</v>
      </c>
      <c r="FC35" s="117">
        <v>77.150000000000006</v>
      </c>
      <c r="FD35" s="117">
        <v>86.566000000000003</v>
      </c>
      <c r="FE35" s="117">
        <v>103.828</v>
      </c>
      <c r="FF35" s="117">
        <v>90.501999999999995</v>
      </c>
      <c r="FG35" s="117">
        <v>126.355</v>
      </c>
      <c r="FH35" s="117">
        <v>99.371158203125006</v>
      </c>
      <c r="FI35" s="117">
        <v>79.897000000000006</v>
      </c>
      <c r="FJ35" s="117">
        <v>98.619</v>
      </c>
      <c r="FK35" s="117">
        <v>108.82899999999999</v>
      </c>
      <c r="FL35" s="117">
        <v>65.451999999999998</v>
      </c>
      <c r="FM35" s="118">
        <v>103.892</v>
      </c>
      <c r="FN35" s="119">
        <v>138.8689</v>
      </c>
      <c r="FO35" s="117">
        <v>106.29819999999999</v>
      </c>
      <c r="FP35" s="117">
        <v>92.191800000000001</v>
      </c>
      <c r="FQ35" s="117">
        <v>84.344300000000004</v>
      </c>
      <c r="FR35" s="117">
        <v>86.115499999999997</v>
      </c>
      <c r="FS35" s="117">
        <v>82.530799999999999</v>
      </c>
      <c r="FT35" s="117">
        <v>351.98040000000003</v>
      </c>
      <c r="FU35" s="117">
        <v>105.4693</v>
      </c>
      <c r="FV35" s="117">
        <v>101.2778</v>
      </c>
      <c r="FW35" s="117">
        <v>173.77929999999998</v>
      </c>
      <c r="FX35" s="117">
        <v>93.2864</v>
      </c>
      <c r="FY35" s="118">
        <v>154.24820000000003</v>
      </c>
      <c r="FZ35" s="119">
        <v>379.63114016000003</v>
      </c>
      <c r="GA35" s="117">
        <v>153.33105416999999</v>
      </c>
      <c r="GB35" s="117">
        <v>98.462638769999984</v>
      </c>
      <c r="GC35" s="117">
        <v>118.06158710999999</v>
      </c>
      <c r="GD35" s="117">
        <v>135.59141966999996</v>
      </c>
      <c r="GE35" s="117">
        <v>91.130099770000001</v>
      </c>
      <c r="GF35" s="117">
        <v>212.65904724000001</v>
      </c>
      <c r="GG35" s="117">
        <v>133.45176782999999</v>
      </c>
      <c r="GH35" s="117">
        <v>122.05491540000001</v>
      </c>
      <c r="GI35" s="117">
        <v>223.62221753999998</v>
      </c>
      <c r="GJ35" s="117">
        <v>163.88320719999999</v>
      </c>
      <c r="GK35" s="118">
        <v>240.74182307999999</v>
      </c>
      <c r="GL35" s="119">
        <v>250.13129276999999</v>
      </c>
      <c r="GM35" s="119">
        <v>159.90209530999999</v>
      </c>
      <c r="GN35" s="119">
        <v>142.35043888000001</v>
      </c>
      <c r="GO35" s="117">
        <v>223.89353450000002</v>
      </c>
      <c r="GP35" s="117">
        <v>199.28758347000002</v>
      </c>
      <c r="GQ35" s="117">
        <v>185.87738931999999</v>
      </c>
      <c r="GR35" s="117">
        <v>285.95810589999996</v>
      </c>
      <c r="GS35" s="117">
        <v>202.91673488000001</v>
      </c>
      <c r="GT35" s="117">
        <v>245.60103961999999</v>
      </c>
      <c r="GU35" s="60">
        <v>236.84944042000001</v>
      </c>
      <c r="GV35" s="60">
        <v>201.51918694999998</v>
      </c>
      <c r="GW35" s="60">
        <v>327.59916539</v>
      </c>
      <c r="GX35" s="60">
        <v>222.88667645000001</v>
      </c>
      <c r="GY35" s="60">
        <v>192.33805468</v>
      </c>
      <c r="GZ35" s="60">
        <v>215.51843550999999</v>
      </c>
      <c r="HA35" s="26"/>
      <c r="HB35" s="2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</row>
    <row r="36" spans="1:256" s="5" customFormat="1" ht="12" customHeight="1">
      <c r="A36" s="30" t="s">
        <v>12</v>
      </c>
      <c r="B36" s="117">
        <v>-22.571999999999999</v>
      </c>
      <c r="C36" s="117">
        <v>-15.061</v>
      </c>
      <c r="D36" s="117">
        <v>-15.528</v>
      </c>
      <c r="E36" s="117">
        <v>-20.54</v>
      </c>
      <c r="F36" s="117">
        <v>-21.542999999999999</v>
      </c>
      <c r="G36" s="117">
        <v>-45.292000000000002</v>
      </c>
      <c r="H36" s="117">
        <v>-27.132999999999999</v>
      </c>
      <c r="I36" s="117">
        <v>-111.52800000000001</v>
      </c>
      <c r="J36" s="117">
        <v>-22.344000000000001</v>
      </c>
      <c r="K36" s="117">
        <v>-36.947000000000003</v>
      </c>
      <c r="L36" s="117">
        <v>-30.068999999999999</v>
      </c>
      <c r="M36" s="118">
        <v>-44.649000000000001</v>
      </c>
      <c r="N36" s="119">
        <v>-116.029</v>
      </c>
      <c r="O36" s="117">
        <v>-43.006</v>
      </c>
      <c r="P36" s="117">
        <v>-63.917000000000002</v>
      </c>
      <c r="Q36" s="117">
        <v>-40.253999999999998</v>
      </c>
      <c r="R36" s="117">
        <v>-59.110999999999997</v>
      </c>
      <c r="S36" s="117">
        <v>-89.837000000000003</v>
      </c>
      <c r="T36" s="117">
        <v>-32.249000000000002</v>
      </c>
      <c r="U36" s="117">
        <v>-36.405999999999999</v>
      </c>
      <c r="V36" s="117">
        <v>-69.733999999999995</v>
      </c>
      <c r="W36" s="117">
        <v>-76.278000000000006</v>
      </c>
      <c r="X36" s="117">
        <v>-85.513999999999996</v>
      </c>
      <c r="Y36" s="118">
        <v>-71.405000000000001</v>
      </c>
      <c r="Z36" s="119">
        <v>-43.518000000000001</v>
      </c>
      <c r="AA36" s="117">
        <v>-30.388000000000002</v>
      </c>
      <c r="AB36" s="117">
        <v>-41.698</v>
      </c>
      <c r="AC36" s="117">
        <v>-41.012</v>
      </c>
      <c r="AD36" s="117">
        <v>-55.576000000000001</v>
      </c>
      <c r="AE36" s="117">
        <v>-272.48899999999998</v>
      </c>
      <c r="AF36" s="117">
        <v>-62.073</v>
      </c>
      <c r="AG36" s="117">
        <v>-52.116999999999997</v>
      </c>
      <c r="AH36" s="117">
        <v>-43.500999999999998</v>
      </c>
      <c r="AI36" s="117">
        <v>-133.54</v>
      </c>
      <c r="AJ36" s="117">
        <v>-146.33600000000001</v>
      </c>
      <c r="AK36" s="118">
        <v>-280.29599999999999</v>
      </c>
      <c r="AL36" s="119">
        <v>-51.386000000000003</v>
      </c>
      <c r="AM36" s="117">
        <v>-24.376999999999999</v>
      </c>
      <c r="AN36" s="117">
        <v>-120.002</v>
      </c>
      <c r="AO36" s="117">
        <v>-76.730999999999995</v>
      </c>
      <c r="AP36" s="117">
        <v>-41.856999999999999</v>
      </c>
      <c r="AQ36" s="117">
        <v>-41.726999999999997</v>
      </c>
      <c r="AR36" s="117">
        <v>-72.091999999999999</v>
      </c>
      <c r="AS36" s="117">
        <v>-40.389000000000003</v>
      </c>
      <c r="AT36" s="117">
        <v>-61.308999999999997</v>
      </c>
      <c r="AU36" s="117">
        <v>-213.16200000000001</v>
      </c>
      <c r="AV36" s="117">
        <v>-45.069000000000003</v>
      </c>
      <c r="AW36" s="118">
        <v>-71.16</v>
      </c>
      <c r="AX36" s="119">
        <v>-32.167000000000002</v>
      </c>
      <c r="AY36" s="117">
        <v>-16.625</v>
      </c>
      <c r="AZ36" s="117">
        <v>-26.614000000000001</v>
      </c>
      <c r="BA36" s="117">
        <v>-69.007000000000005</v>
      </c>
      <c r="BB36" s="117">
        <v>-37.313000000000002</v>
      </c>
      <c r="BC36" s="117">
        <v>-42.764000000000003</v>
      </c>
      <c r="BD36" s="117">
        <v>-65.472999999999999</v>
      </c>
      <c r="BE36" s="117">
        <v>-43.734999999999999</v>
      </c>
      <c r="BF36" s="117">
        <v>-38.311</v>
      </c>
      <c r="BG36" s="117">
        <v>-64.382999999999996</v>
      </c>
      <c r="BH36" s="117">
        <v>-60.613</v>
      </c>
      <c r="BI36" s="118">
        <v>-76.992000000000004</v>
      </c>
      <c r="BJ36" s="119">
        <v>-40.722999999999999</v>
      </c>
      <c r="BK36" s="117">
        <v>-47.268000000000001</v>
      </c>
      <c r="BL36" s="117">
        <v>-48.944000000000003</v>
      </c>
      <c r="BM36" s="117">
        <v>-75.328000000000003</v>
      </c>
      <c r="BN36" s="117">
        <v>-56.293999999999997</v>
      </c>
      <c r="BO36" s="117">
        <v>-68.301000000000002</v>
      </c>
      <c r="BP36" s="117">
        <v>-83.037999999999997</v>
      </c>
      <c r="BQ36" s="117">
        <v>-55.712000000000003</v>
      </c>
      <c r="BR36" s="117">
        <v>-58.970999999999997</v>
      </c>
      <c r="BS36" s="117">
        <v>-60.453000000000003</v>
      </c>
      <c r="BT36" s="117">
        <v>-28.869</v>
      </c>
      <c r="BU36" s="118">
        <v>-45.758000000000003</v>
      </c>
      <c r="BV36" s="119">
        <v>-62.188000000000002</v>
      </c>
      <c r="BW36" s="117">
        <v>-32.735999999999997</v>
      </c>
      <c r="BX36" s="117">
        <v>-71.466999999999999</v>
      </c>
      <c r="BY36" s="117">
        <v>-37.286000000000001</v>
      </c>
      <c r="BZ36" s="117">
        <v>-65.951999999999998</v>
      </c>
      <c r="CA36" s="117">
        <v>-55.005000000000003</v>
      </c>
      <c r="CB36" s="117">
        <v>-47.006</v>
      </c>
      <c r="CC36" s="117">
        <v>-51.454000000000001</v>
      </c>
      <c r="CD36" s="117">
        <v>-43.152999999999999</v>
      </c>
      <c r="CE36" s="117">
        <v>-37.045999999999999</v>
      </c>
      <c r="CF36" s="117">
        <v>-57.308999999999997</v>
      </c>
      <c r="CG36" s="118">
        <v>-63.838999999999999</v>
      </c>
      <c r="CH36" s="119">
        <v>-50.341999999999999</v>
      </c>
      <c r="CI36" s="117">
        <v>-42.338999999999999</v>
      </c>
      <c r="CJ36" s="117">
        <v>-48.286800048828127</v>
      </c>
      <c r="CK36" s="117">
        <v>-40.997999999999998</v>
      </c>
      <c r="CL36" s="117">
        <v>-34.108449996948245</v>
      </c>
      <c r="CM36" s="117">
        <v>-79.796000000000006</v>
      </c>
      <c r="CN36" s="117">
        <v>-31.943879199981691</v>
      </c>
      <c r="CO36" s="117">
        <v>-91.594999999999999</v>
      </c>
      <c r="CP36" s="117">
        <v>-66.061999999999998</v>
      </c>
      <c r="CQ36" s="117">
        <v>-34.941000000000003</v>
      </c>
      <c r="CR36" s="117">
        <v>-27.568999999999999</v>
      </c>
      <c r="CS36" s="118">
        <v>-74.614000000000004</v>
      </c>
      <c r="CT36" s="119">
        <v>-38.441000000000003</v>
      </c>
      <c r="CU36" s="117">
        <v>-48.529000000000003</v>
      </c>
      <c r="CV36" s="117">
        <v>-56.189</v>
      </c>
      <c r="CW36" s="117">
        <v>-94.137</v>
      </c>
      <c r="CX36" s="117">
        <v>-37.195999999999998</v>
      </c>
      <c r="CY36" s="117">
        <v>-83.882999999999996</v>
      </c>
      <c r="CZ36" s="117">
        <v>-33.145000000000003</v>
      </c>
      <c r="DA36" s="117">
        <v>-65.731999999999999</v>
      </c>
      <c r="DB36" s="117">
        <v>-96.59</v>
      </c>
      <c r="DC36" s="117">
        <v>-31.294</v>
      </c>
      <c r="DD36" s="117">
        <v>-58.536208007812498</v>
      </c>
      <c r="DE36" s="118">
        <v>-101.779</v>
      </c>
      <c r="DF36" s="119">
        <v>-36.497</v>
      </c>
      <c r="DG36" s="117">
        <v>-36.610999999999997</v>
      </c>
      <c r="DH36" s="117">
        <v>-40.234999999999999</v>
      </c>
      <c r="DI36" s="117">
        <v>-39.366</v>
      </c>
      <c r="DJ36" s="117">
        <v>-43.478999999999999</v>
      </c>
      <c r="DK36" s="117">
        <v>-44.972999999999999</v>
      </c>
      <c r="DL36" s="117">
        <v>-23.577999999999999</v>
      </c>
      <c r="DM36" s="117">
        <v>-56.683999999999997</v>
      </c>
      <c r="DN36" s="117">
        <v>-58.494999999999997</v>
      </c>
      <c r="DO36" s="117">
        <v>-33.134999999999998</v>
      </c>
      <c r="DP36" s="117">
        <v>-31.023</v>
      </c>
      <c r="DQ36" s="118">
        <v>-55.255000000000003</v>
      </c>
      <c r="DR36" s="119">
        <v>-27.609000000000002</v>
      </c>
      <c r="DS36" s="117">
        <v>-30.577999999999999</v>
      </c>
      <c r="DT36" s="117">
        <v>-84.840999999999994</v>
      </c>
      <c r="DU36" s="117">
        <v>-56.506999999999998</v>
      </c>
      <c r="DV36" s="117">
        <v>-38.247</v>
      </c>
      <c r="DW36" s="117">
        <v>-68.838243890047067</v>
      </c>
      <c r="DX36" s="117">
        <v>-65.164000000000001</v>
      </c>
      <c r="DY36" s="117">
        <v>-61.155000000000001</v>
      </c>
      <c r="DZ36" s="117">
        <v>-50.408999999999999</v>
      </c>
      <c r="EA36" s="117">
        <v>-53.119</v>
      </c>
      <c r="EB36" s="117">
        <v>-63.125999999999998</v>
      </c>
      <c r="EC36" s="118">
        <v>-137.16800000000001</v>
      </c>
      <c r="ED36" s="119">
        <v>-40.225999999999999</v>
      </c>
      <c r="EE36" s="117">
        <v>-60.014000000000003</v>
      </c>
      <c r="EF36" s="117">
        <v>-79.102999999999994</v>
      </c>
      <c r="EG36" s="117">
        <v>-57.283000000000001</v>
      </c>
      <c r="EH36" s="117">
        <v>-44.715000000000003</v>
      </c>
      <c r="EI36" s="117">
        <v>-49.670999999999999</v>
      </c>
      <c r="EJ36" s="117">
        <v>-65.391000000000005</v>
      </c>
      <c r="EK36" s="117">
        <v>-54.070999999999998</v>
      </c>
      <c r="EL36" s="117">
        <v>-80.724999999999994</v>
      </c>
      <c r="EM36" s="117">
        <v>-144.150127160132</v>
      </c>
      <c r="EN36" s="117">
        <v>-99.528000000000006</v>
      </c>
      <c r="EO36" s="118">
        <v>-85.727000000000004</v>
      </c>
      <c r="EP36" s="119">
        <v>-47.177999999999997</v>
      </c>
      <c r="EQ36" s="117">
        <v>-63.866</v>
      </c>
      <c r="ER36" s="117">
        <v>-83.156000000000006</v>
      </c>
      <c r="ES36" s="117">
        <v>-76.914000000000001</v>
      </c>
      <c r="ET36" s="117">
        <v>-64.921000000000006</v>
      </c>
      <c r="EU36" s="117">
        <v>-51.472999999999999</v>
      </c>
      <c r="EV36" s="117">
        <v>-97.007000000000005</v>
      </c>
      <c r="EW36" s="117">
        <v>-51.898000000000003</v>
      </c>
      <c r="EX36" s="117">
        <v>-62.42</v>
      </c>
      <c r="EY36" s="117">
        <v>-67.820999999999998</v>
      </c>
      <c r="EZ36" s="117">
        <v>-77.239999999999995</v>
      </c>
      <c r="FA36" s="118">
        <v>-63.043999999999997</v>
      </c>
      <c r="FB36" s="119">
        <v>-72.924999999999997</v>
      </c>
      <c r="FC36" s="117">
        <v>-95.343000000000004</v>
      </c>
      <c r="FD36" s="117">
        <v>-92.48</v>
      </c>
      <c r="FE36" s="117">
        <v>-100.249</v>
      </c>
      <c r="FF36" s="117">
        <v>-50.152000000000001</v>
      </c>
      <c r="FG36" s="117">
        <v>-89.343999999999994</v>
      </c>
      <c r="FH36" s="117">
        <v>-124.209158203125</v>
      </c>
      <c r="FI36" s="117">
        <v>-151.93299999999999</v>
      </c>
      <c r="FJ36" s="117">
        <v>-81.239000000000004</v>
      </c>
      <c r="FK36" s="117">
        <v>-62.945</v>
      </c>
      <c r="FL36" s="117">
        <v>-69.724000000000004</v>
      </c>
      <c r="FM36" s="118">
        <v>-154.34200000000001</v>
      </c>
      <c r="FN36" s="119">
        <v>-74.394000000000005</v>
      </c>
      <c r="FO36" s="117">
        <v>-158.55520000000001</v>
      </c>
      <c r="FP36" s="117">
        <v>-73.487499999999997</v>
      </c>
      <c r="FQ36" s="117">
        <v>-164.12700000000001</v>
      </c>
      <c r="FR36" s="117">
        <v>-153.08579999999998</v>
      </c>
      <c r="FS36" s="117">
        <v>-78.682199999999995</v>
      </c>
      <c r="FT36" s="117">
        <v>-112.42610000000001</v>
      </c>
      <c r="FU36" s="117">
        <v>-143.24879999999999</v>
      </c>
      <c r="FV36" s="117">
        <v>-136.6908</v>
      </c>
      <c r="FW36" s="117">
        <v>-203.37</v>
      </c>
      <c r="FX36" s="117">
        <v>-91.766300000000001</v>
      </c>
      <c r="FY36" s="118">
        <v>-222.06379999999999</v>
      </c>
      <c r="FZ36" s="119">
        <v>-102.71432666</v>
      </c>
      <c r="GA36" s="117">
        <v>-117.68517713999999</v>
      </c>
      <c r="GB36" s="117">
        <v>-170.78383603999998</v>
      </c>
      <c r="GC36" s="117">
        <v>-116.98399023</v>
      </c>
      <c r="GD36" s="117">
        <v>-246.97273627000001</v>
      </c>
      <c r="GE36" s="117">
        <v>-86.307793410000002</v>
      </c>
      <c r="GF36" s="117">
        <v>-118.60353377</v>
      </c>
      <c r="GG36" s="117">
        <v>-149.43014559</v>
      </c>
      <c r="GH36" s="117">
        <v>-145.54648980000002</v>
      </c>
      <c r="GI36" s="117">
        <v>-168.59191575</v>
      </c>
      <c r="GJ36" s="117">
        <v>-116.80947390000001</v>
      </c>
      <c r="GK36" s="118">
        <v>-138.43892588999998</v>
      </c>
      <c r="GL36" s="119">
        <v>-115.36290684000001</v>
      </c>
      <c r="GM36" s="119">
        <v>-92.092558589999996</v>
      </c>
      <c r="GN36" s="119">
        <v>-108.4591612</v>
      </c>
      <c r="GO36" s="117">
        <v>-126.90421264</v>
      </c>
      <c r="GP36" s="117">
        <v>-162.19999408000001</v>
      </c>
      <c r="GQ36" s="117">
        <v>-248.23767666999998</v>
      </c>
      <c r="GR36" s="117">
        <v>-182.54939815999998</v>
      </c>
      <c r="GS36" s="117">
        <v>-143.63252012000001</v>
      </c>
      <c r="GT36" s="117">
        <v>-159.64956893999999</v>
      </c>
      <c r="GU36" s="60">
        <v>-109.88607317</v>
      </c>
      <c r="GV36" s="60">
        <v>-148.34839968</v>
      </c>
      <c r="GW36" s="60">
        <v>-181.75285081000001</v>
      </c>
      <c r="GX36" s="60">
        <v>-134.17622839000001</v>
      </c>
      <c r="GY36" s="60">
        <v>-113.81928770999998</v>
      </c>
      <c r="GZ36" s="60">
        <v>-117.76086251999999</v>
      </c>
      <c r="HA36" s="26"/>
      <c r="HB36" s="2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</row>
    <row r="37" spans="1:256" s="5" customFormat="1" ht="12" customHeight="1">
      <c r="A37" s="28" t="s">
        <v>23</v>
      </c>
      <c r="B37" s="117">
        <v>-54.284999999999997</v>
      </c>
      <c r="C37" s="117">
        <v>-19.319000000000003</v>
      </c>
      <c r="D37" s="117">
        <v>-23.003</v>
      </c>
      <c r="E37" s="117">
        <v>-21.341000000000001</v>
      </c>
      <c r="F37" s="117">
        <v>-15.036</v>
      </c>
      <c r="G37" s="117">
        <v>-14.442</v>
      </c>
      <c r="H37" s="117">
        <v>-17.949000000000002</v>
      </c>
      <c r="I37" s="117">
        <v>-23.05</v>
      </c>
      <c r="J37" s="117">
        <v>-14.783999999999999</v>
      </c>
      <c r="K37" s="117">
        <v>-13.294</v>
      </c>
      <c r="L37" s="117">
        <v>-16.863</v>
      </c>
      <c r="M37" s="118">
        <v>-15.198</v>
      </c>
      <c r="N37" s="119">
        <v>-19.675999999999998</v>
      </c>
      <c r="O37" s="117">
        <v>-15.497</v>
      </c>
      <c r="P37" s="117">
        <v>-22.832000000000001</v>
      </c>
      <c r="Q37" s="117">
        <v>-16.741</v>
      </c>
      <c r="R37" s="117">
        <v>-26.863999999999997</v>
      </c>
      <c r="S37" s="117">
        <v>-18.234000000000002</v>
      </c>
      <c r="T37" s="117">
        <v>-31.431999999999999</v>
      </c>
      <c r="U37" s="117">
        <v>-67.323999999999998</v>
      </c>
      <c r="V37" s="117">
        <v>-29.211000000000002</v>
      </c>
      <c r="W37" s="117">
        <v>-34.588000000000001</v>
      </c>
      <c r="X37" s="117">
        <v>-24.16</v>
      </c>
      <c r="Y37" s="118">
        <v>-72.094000000000008</v>
      </c>
      <c r="Z37" s="119">
        <v>-65.709999999999994</v>
      </c>
      <c r="AA37" s="117">
        <v>-45.055</v>
      </c>
      <c r="AB37" s="117">
        <v>-39.548999999999999</v>
      </c>
      <c r="AC37" s="117">
        <v>-43.795999999999999</v>
      </c>
      <c r="AD37" s="117">
        <v>-33.332000000000001</v>
      </c>
      <c r="AE37" s="117">
        <v>-40.201000000000001</v>
      </c>
      <c r="AF37" s="117">
        <v>-40.394000000000005</v>
      </c>
      <c r="AG37" s="117">
        <v>-44.238</v>
      </c>
      <c r="AH37" s="117">
        <v>-70.619</v>
      </c>
      <c r="AI37" s="117">
        <v>-51.077000000000005</v>
      </c>
      <c r="AJ37" s="117">
        <v>-44.55</v>
      </c>
      <c r="AK37" s="118">
        <v>-70.791000000000011</v>
      </c>
      <c r="AL37" s="119">
        <v>-46.691000000000003</v>
      </c>
      <c r="AM37" s="117">
        <v>-44.54</v>
      </c>
      <c r="AN37" s="117">
        <v>-86.204000000000008</v>
      </c>
      <c r="AO37" s="117">
        <v>-53.03</v>
      </c>
      <c r="AP37" s="117">
        <v>-53.5</v>
      </c>
      <c r="AQ37" s="117">
        <v>-54.4</v>
      </c>
      <c r="AR37" s="117">
        <v>-63.67</v>
      </c>
      <c r="AS37" s="117">
        <v>-68.015000000000001</v>
      </c>
      <c r="AT37" s="117">
        <v>-60.433999999999997</v>
      </c>
      <c r="AU37" s="117">
        <v>-71.41</v>
      </c>
      <c r="AV37" s="117">
        <v>-51.256999999999998</v>
      </c>
      <c r="AW37" s="118">
        <v>-136.31100000000001</v>
      </c>
      <c r="AX37" s="119">
        <v>-46.428999999999995</v>
      </c>
      <c r="AY37" s="117">
        <v>-45.533999999999999</v>
      </c>
      <c r="AZ37" s="117">
        <v>-49.73</v>
      </c>
      <c r="BA37" s="117">
        <v>-48.715000000000003</v>
      </c>
      <c r="BB37" s="117">
        <v>-52.8</v>
      </c>
      <c r="BC37" s="117">
        <v>-97.708999999999989</v>
      </c>
      <c r="BD37" s="117">
        <v>-106.886</v>
      </c>
      <c r="BE37" s="117">
        <v>-98.999000000000009</v>
      </c>
      <c r="BF37" s="117">
        <v>-114.902</v>
      </c>
      <c r="BG37" s="117">
        <v>-87.606000000000009</v>
      </c>
      <c r="BH37" s="117">
        <v>-108.423</v>
      </c>
      <c r="BI37" s="118">
        <v>-152.46299999999999</v>
      </c>
      <c r="BJ37" s="119">
        <v>-120.114</v>
      </c>
      <c r="BK37" s="117">
        <v>-94.989000000000004</v>
      </c>
      <c r="BL37" s="117">
        <v>-88.705999999999989</v>
      </c>
      <c r="BM37" s="117">
        <v>-66.959999999999994</v>
      </c>
      <c r="BN37" s="117">
        <v>-82.876000000000005</v>
      </c>
      <c r="BO37" s="117">
        <v>-97.406000000000006</v>
      </c>
      <c r="BP37" s="117">
        <v>-98.605000000000004</v>
      </c>
      <c r="BQ37" s="117">
        <v>-93.215000000000003</v>
      </c>
      <c r="BR37" s="117">
        <v>-96.201999999999998</v>
      </c>
      <c r="BS37" s="117">
        <v>-85.495000000000005</v>
      </c>
      <c r="BT37" s="117">
        <v>-75.141999999999996</v>
      </c>
      <c r="BU37" s="118">
        <v>-111.68</v>
      </c>
      <c r="BV37" s="119">
        <v>-99.548000000000002</v>
      </c>
      <c r="BW37" s="117">
        <v>-88.602000000000004</v>
      </c>
      <c r="BX37" s="117">
        <v>-124.36799999999999</v>
      </c>
      <c r="BY37" s="117">
        <v>-54.963999999999999</v>
      </c>
      <c r="BZ37" s="117">
        <v>-58.587000000000003</v>
      </c>
      <c r="CA37" s="117">
        <v>-67.652000000000001</v>
      </c>
      <c r="CB37" s="117">
        <v>-128.74600000000001</v>
      </c>
      <c r="CC37" s="117">
        <v>-101.676</v>
      </c>
      <c r="CD37" s="117">
        <v>-92.926000000000002</v>
      </c>
      <c r="CE37" s="117">
        <v>-88.32</v>
      </c>
      <c r="CF37" s="117">
        <v>-87.959000000000003</v>
      </c>
      <c r="CG37" s="118">
        <v>-113.059</v>
      </c>
      <c r="CH37" s="119">
        <v>-124.30500000000001</v>
      </c>
      <c r="CI37" s="117">
        <v>-84.751000000000005</v>
      </c>
      <c r="CJ37" s="117">
        <v>-102.11800000000001</v>
      </c>
      <c r="CK37" s="117">
        <v>-86.197000000000003</v>
      </c>
      <c r="CL37" s="117">
        <v>-103.70400000000001</v>
      </c>
      <c r="CM37" s="117">
        <v>-94.483000000000004</v>
      </c>
      <c r="CN37" s="117">
        <v>-98.285999999999987</v>
      </c>
      <c r="CO37" s="117">
        <v>-74.308999999999997</v>
      </c>
      <c r="CP37" s="117">
        <v>-58.317</v>
      </c>
      <c r="CQ37" s="117">
        <v>-87.204999999999998</v>
      </c>
      <c r="CR37" s="117">
        <v>-71.007000000000005</v>
      </c>
      <c r="CS37" s="118">
        <v>-133.417</v>
      </c>
      <c r="CT37" s="119">
        <v>-73.194999999999993</v>
      </c>
      <c r="CU37" s="117">
        <v>-100.80200000000001</v>
      </c>
      <c r="CV37" s="117">
        <v>-89.135000000000005</v>
      </c>
      <c r="CW37" s="117">
        <v>-70.111999999999995</v>
      </c>
      <c r="CX37" s="117">
        <v>-57.181000000000004</v>
      </c>
      <c r="CY37" s="117">
        <v>-72.17</v>
      </c>
      <c r="CZ37" s="117">
        <v>-90.194999999999993</v>
      </c>
      <c r="DA37" s="117">
        <v>-83.944000000000003</v>
      </c>
      <c r="DB37" s="117">
        <v>-86.567000000000007</v>
      </c>
      <c r="DC37" s="117">
        <v>-77.680999999999997</v>
      </c>
      <c r="DD37" s="117">
        <v>-80.7</v>
      </c>
      <c r="DE37" s="118">
        <v>-151.97999999999999</v>
      </c>
      <c r="DF37" s="119">
        <v>-95.555000000000007</v>
      </c>
      <c r="DG37" s="117">
        <v>-104.474</v>
      </c>
      <c r="DH37" s="117">
        <v>-116.042</v>
      </c>
      <c r="DI37" s="117">
        <v>-96.938999999999993</v>
      </c>
      <c r="DJ37" s="117">
        <v>-74.963999999999999</v>
      </c>
      <c r="DK37" s="117">
        <v>-102.452</v>
      </c>
      <c r="DL37" s="117">
        <v>-113.328</v>
      </c>
      <c r="DM37" s="117">
        <v>-99.378</v>
      </c>
      <c r="DN37" s="117">
        <v>-106.455</v>
      </c>
      <c r="DO37" s="117">
        <v>-89.621000000000009</v>
      </c>
      <c r="DP37" s="117">
        <v>-98.791000000000011</v>
      </c>
      <c r="DQ37" s="118">
        <v>-129.87100000000001</v>
      </c>
      <c r="DR37" s="119">
        <v>-129.32499999999999</v>
      </c>
      <c r="DS37" s="117">
        <v>-137.47300000000001</v>
      </c>
      <c r="DT37" s="117">
        <v>-144.32900000000001</v>
      </c>
      <c r="DU37" s="117">
        <v>-98.602000000000004</v>
      </c>
      <c r="DV37" s="117">
        <v>-158.30100000000002</v>
      </c>
      <c r="DW37" s="117">
        <v>-144.56199999999998</v>
      </c>
      <c r="DX37" s="117">
        <v>-102.754</v>
      </c>
      <c r="DY37" s="117">
        <v>-132.72799999999998</v>
      </c>
      <c r="DZ37" s="117">
        <v>-155.952</v>
      </c>
      <c r="EA37" s="117">
        <v>-70.585999999999999</v>
      </c>
      <c r="EB37" s="117">
        <v>-167.33199999999999</v>
      </c>
      <c r="EC37" s="118">
        <v>-183.58699999999999</v>
      </c>
      <c r="ED37" s="119">
        <v>-153.06800000000001</v>
      </c>
      <c r="EE37" s="117">
        <v>-149.19499999999999</v>
      </c>
      <c r="EF37" s="117">
        <v>-203.25899999999999</v>
      </c>
      <c r="EG37" s="117">
        <v>-159.91899999999998</v>
      </c>
      <c r="EH37" s="117">
        <v>-144.06199999999998</v>
      </c>
      <c r="EI37" s="117">
        <v>-179.28400000000002</v>
      </c>
      <c r="EJ37" s="117">
        <v>-174.756</v>
      </c>
      <c r="EK37" s="117">
        <v>-139.95699999999999</v>
      </c>
      <c r="EL37" s="117">
        <v>-192.67599999999999</v>
      </c>
      <c r="EM37" s="117">
        <v>-160.75299999999999</v>
      </c>
      <c r="EN37" s="117">
        <v>-90.539000000000001</v>
      </c>
      <c r="EO37" s="118">
        <v>-155.94899999999998</v>
      </c>
      <c r="EP37" s="119">
        <v>-165.91200000000001</v>
      </c>
      <c r="EQ37" s="117">
        <v>-231.42099999999999</v>
      </c>
      <c r="ER37" s="117">
        <v>-181.78699999999998</v>
      </c>
      <c r="ES37" s="117">
        <v>-156.08755700683594</v>
      </c>
      <c r="ET37" s="117">
        <v>-174.40299999999999</v>
      </c>
      <c r="EU37" s="117">
        <v>-156.524</v>
      </c>
      <c r="EV37" s="117">
        <v>-195.65199999999999</v>
      </c>
      <c r="EW37" s="117">
        <v>-174.83099999999999</v>
      </c>
      <c r="EX37" s="117">
        <v>-123.52799999999999</v>
      </c>
      <c r="EY37" s="117">
        <v>-190.11500000000001</v>
      </c>
      <c r="EZ37" s="117">
        <v>-139.357</v>
      </c>
      <c r="FA37" s="118">
        <v>-221.92500000000001</v>
      </c>
      <c r="FB37" s="119">
        <v>-222.61500000000001</v>
      </c>
      <c r="FC37" s="117">
        <v>-297.03800000000001</v>
      </c>
      <c r="FD37" s="117">
        <v>-341.673</v>
      </c>
      <c r="FE37" s="117">
        <v>-160.613</v>
      </c>
      <c r="FF37" s="117">
        <v>-155.69800000000001</v>
      </c>
      <c r="FG37" s="117">
        <v>-236.27800000000002</v>
      </c>
      <c r="FH37" s="117">
        <v>-217.47499999999999</v>
      </c>
      <c r="FI37" s="117">
        <v>-217.63800000000001</v>
      </c>
      <c r="FJ37" s="117">
        <v>-190.965</v>
      </c>
      <c r="FK37" s="117">
        <v>-175.214</v>
      </c>
      <c r="FL37" s="117">
        <v>-140.73599999999999</v>
      </c>
      <c r="FM37" s="118">
        <v>-242.315</v>
      </c>
      <c r="FN37" s="119">
        <v>-185.80539999999999</v>
      </c>
      <c r="FO37" s="117">
        <v>-134.68269999999998</v>
      </c>
      <c r="FP37" s="117">
        <v>-267.99930000000001</v>
      </c>
      <c r="FQ37" s="117">
        <v>-237.00280000000001</v>
      </c>
      <c r="FR37" s="117">
        <v>-186.34190000000001</v>
      </c>
      <c r="FS37" s="117">
        <v>-247.37620000000001</v>
      </c>
      <c r="FT37" s="117">
        <v>-203.1208</v>
      </c>
      <c r="FU37" s="117">
        <v>-256.22190000000006</v>
      </c>
      <c r="FV37" s="117">
        <v>-201.09909999999999</v>
      </c>
      <c r="FW37" s="117">
        <v>-174.85739999999998</v>
      </c>
      <c r="FX37" s="117">
        <v>-201.04510000000002</v>
      </c>
      <c r="FY37" s="118">
        <v>-290.28989999999999</v>
      </c>
      <c r="FZ37" s="119">
        <v>-262.83021031000004</v>
      </c>
      <c r="GA37" s="117">
        <v>-214.05978736000003</v>
      </c>
      <c r="GB37" s="117">
        <v>-360.94325179999993</v>
      </c>
      <c r="GC37" s="117">
        <v>-212.40057531999997</v>
      </c>
      <c r="GD37" s="117">
        <v>-194.37774769000001</v>
      </c>
      <c r="GE37" s="117">
        <v>-383.55774035999997</v>
      </c>
      <c r="GF37" s="117">
        <v>-270.88677687999996</v>
      </c>
      <c r="GG37" s="117">
        <v>-262.19134175000005</v>
      </c>
      <c r="GH37" s="117">
        <v>-254.00235630000003</v>
      </c>
      <c r="GI37" s="117">
        <v>-257.21828347999997</v>
      </c>
      <c r="GJ37" s="117">
        <v>-250.71902481000001</v>
      </c>
      <c r="GK37" s="118">
        <v>-372.40508828000003</v>
      </c>
      <c r="GL37" s="119">
        <v>-361.41000303999999</v>
      </c>
      <c r="GM37" s="119">
        <v>-228.00576951000002</v>
      </c>
      <c r="GN37" s="119">
        <v>-383.28764924999996</v>
      </c>
      <c r="GO37" s="117">
        <v>-245.40691000000001</v>
      </c>
      <c r="GP37" s="117">
        <v>-630.83233277999989</v>
      </c>
      <c r="GQ37" s="117">
        <v>-258.15340800999996</v>
      </c>
      <c r="GR37" s="117">
        <v>-251.77931352000004</v>
      </c>
      <c r="GS37" s="117">
        <v>-298.63354456000002</v>
      </c>
      <c r="GT37" s="117">
        <v>-264.70978771999995</v>
      </c>
      <c r="GU37" s="60">
        <v>-285.96751014000006</v>
      </c>
      <c r="GV37" s="60">
        <v>-209.71276553999999</v>
      </c>
      <c r="GW37" s="60">
        <v>-381.63925893999999</v>
      </c>
      <c r="GX37" s="60">
        <v>-336.05822008999996</v>
      </c>
      <c r="GY37" s="60">
        <v>-275.24789372000004</v>
      </c>
      <c r="GZ37" s="60">
        <v>-443.52801675000001</v>
      </c>
      <c r="HA37" s="26"/>
      <c r="HB37" s="2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</row>
    <row r="38" spans="1:256" s="5" customFormat="1" ht="12" customHeight="1">
      <c r="A38" s="30" t="s">
        <v>11</v>
      </c>
      <c r="B38" s="117">
        <v>38.700000000000003</v>
      </c>
      <c r="C38" s="117">
        <v>0.26900000000000002</v>
      </c>
      <c r="D38" s="117">
        <v>0.29899999999999999</v>
      </c>
      <c r="E38" s="117">
        <v>0.17699999999999999</v>
      </c>
      <c r="F38" s="117">
        <v>0.20100000000000001</v>
      </c>
      <c r="G38" s="117">
        <v>0.67500000000000004</v>
      </c>
      <c r="H38" s="117">
        <v>0.70799999999999996</v>
      </c>
      <c r="I38" s="117">
        <v>0.433</v>
      </c>
      <c r="J38" s="117">
        <v>0.21</v>
      </c>
      <c r="K38" s="117">
        <v>0.83399999999999996</v>
      </c>
      <c r="L38" s="117">
        <v>0.46700000000000003</v>
      </c>
      <c r="M38" s="118">
        <v>0.50900000000000001</v>
      </c>
      <c r="N38" s="119">
        <v>0.3</v>
      </c>
      <c r="O38" s="117">
        <v>0.46100000000000002</v>
      </c>
      <c r="P38" s="117">
        <v>0.61799999999999999</v>
      </c>
      <c r="Q38" s="117">
        <v>0.40899999999999997</v>
      </c>
      <c r="R38" s="117">
        <v>1.0649999999999999</v>
      </c>
      <c r="S38" s="117">
        <v>0.30399999999999999</v>
      </c>
      <c r="T38" s="117">
        <v>0.40200000000000002</v>
      </c>
      <c r="U38" s="117">
        <v>0.16500000000000001</v>
      </c>
      <c r="V38" s="117">
        <v>0.30099999999999999</v>
      </c>
      <c r="W38" s="117">
        <v>0.45400000000000001</v>
      </c>
      <c r="X38" s="117">
        <v>0.36899999999999999</v>
      </c>
      <c r="Y38" s="118">
        <v>0.64200000000000002</v>
      </c>
      <c r="Z38" s="119">
        <v>0.76100000000000001</v>
      </c>
      <c r="AA38" s="117">
        <v>0.44800000000000001</v>
      </c>
      <c r="AB38" s="117">
        <v>0.49199999999999999</v>
      </c>
      <c r="AC38" s="117">
        <v>0.502</v>
      </c>
      <c r="AD38" s="117">
        <v>0.433</v>
      </c>
      <c r="AE38" s="117">
        <v>0.501</v>
      </c>
      <c r="AF38" s="117">
        <v>0.51</v>
      </c>
      <c r="AG38" s="117">
        <v>1.0429999999999999</v>
      </c>
      <c r="AH38" s="117">
        <v>0.40200000000000002</v>
      </c>
      <c r="AI38" s="117">
        <v>1.1990000000000001</v>
      </c>
      <c r="AJ38" s="117">
        <v>1.5009999999999999</v>
      </c>
      <c r="AK38" s="118">
        <v>1.109</v>
      </c>
      <c r="AL38" s="119">
        <v>1.4770000000000001</v>
      </c>
      <c r="AM38" s="117">
        <v>0.84799999999999998</v>
      </c>
      <c r="AN38" s="117">
        <v>1.401</v>
      </c>
      <c r="AO38" s="117">
        <v>0.81100000000000005</v>
      </c>
      <c r="AP38" s="117">
        <v>1.389</v>
      </c>
      <c r="AQ38" s="117">
        <v>0.79600000000000004</v>
      </c>
      <c r="AR38" s="117">
        <v>1.431</v>
      </c>
      <c r="AS38" s="117">
        <v>1.2070000000000001</v>
      </c>
      <c r="AT38" s="117">
        <v>0.877</v>
      </c>
      <c r="AU38" s="117">
        <v>0.374</v>
      </c>
      <c r="AV38" s="117">
        <v>0.54500000000000004</v>
      </c>
      <c r="AW38" s="118">
        <v>0.48599999999999999</v>
      </c>
      <c r="AX38" s="119">
        <v>0.32200000000000001</v>
      </c>
      <c r="AY38" s="117">
        <v>0.40799999999999997</v>
      </c>
      <c r="AZ38" s="117">
        <v>0.71799999999999997</v>
      </c>
      <c r="BA38" s="117">
        <v>0.52200000000000002</v>
      </c>
      <c r="BB38" s="117">
        <v>1.851</v>
      </c>
      <c r="BC38" s="117">
        <v>0.55500000000000005</v>
      </c>
      <c r="BD38" s="117">
        <v>0.33100000000000002</v>
      </c>
      <c r="BE38" s="117">
        <v>0.502</v>
      </c>
      <c r="BF38" s="117">
        <v>2.3490000000000002</v>
      </c>
      <c r="BG38" s="117">
        <v>2.6869999999999998</v>
      </c>
      <c r="BH38" s="117">
        <v>2.5099999999999998</v>
      </c>
      <c r="BI38" s="118">
        <v>2.5910000000000002</v>
      </c>
      <c r="BJ38" s="119">
        <v>3.1779999999999999</v>
      </c>
      <c r="BK38" s="117">
        <v>1.857</v>
      </c>
      <c r="BL38" s="117">
        <v>2.4889999999999999</v>
      </c>
      <c r="BM38" s="117">
        <v>2.2669999999999999</v>
      </c>
      <c r="BN38" s="117">
        <v>3.5790000000000002</v>
      </c>
      <c r="BO38" s="117">
        <v>2.4990000000000001</v>
      </c>
      <c r="BP38" s="117">
        <v>2.5179999999999998</v>
      </c>
      <c r="BQ38" s="117">
        <v>2.375</v>
      </c>
      <c r="BR38" s="117">
        <v>4.76</v>
      </c>
      <c r="BS38" s="117">
        <v>3.9969999999999999</v>
      </c>
      <c r="BT38" s="117">
        <v>2.0470000000000002</v>
      </c>
      <c r="BU38" s="118">
        <v>2.4049999999999998</v>
      </c>
      <c r="BV38" s="119">
        <v>2.637</v>
      </c>
      <c r="BW38" s="117">
        <v>1.3140000000000001</v>
      </c>
      <c r="BX38" s="117">
        <v>1.986</v>
      </c>
      <c r="BY38" s="117">
        <v>1.821</v>
      </c>
      <c r="BZ38" s="117">
        <v>2.73</v>
      </c>
      <c r="CA38" s="117">
        <v>1.7310000000000001</v>
      </c>
      <c r="CB38" s="117">
        <v>2.331</v>
      </c>
      <c r="CC38" s="117">
        <v>2.7109999999999999</v>
      </c>
      <c r="CD38" s="117">
        <v>2.0510000000000002</v>
      </c>
      <c r="CE38" s="117">
        <v>3.06</v>
      </c>
      <c r="CF38" s="117">
        <v>2.2210000000000001</v>
      </c>
      <c r="CG38" s="118">
        <v>2.3730000000000002</v>
      </c>
      <c r="CH38" s="119">
        <v>2.863</v>
      </c>
      <c r="CI38" s="117">
        <v>1.746</v>
      </c>
      <c r="CJ38" s="117">
        <v>0.54400000000000004</v>
      </c>
      <c r="CK38" s="117">
        <v>2.6829999999999998</v>
      </c>
      <c r="CL38" s="117">
        <v>2.9780000000000002</v>
      </c>
      <c r="CM38" s="117">
        <v>12.497</v>
      </c>
      <c r="CN38" s="117">
        <v>3.0489999999999999</v>
      </c>
      <c r="CO38" s="117">
        <v>2.1160000000000001</v>
      </c>
      <c r="CP38" s="117">
        <v>2.08</v>
      </c>
      <c r="CQ38" s="117">
        <v>2.6579999999999999</v>
      </c>
      <c r="CR38" s="117">
        <v>2.484</v>
      </c>
      <c r="CS38" s="118">
        <v>0.72</v>
      </c>
      <c r="CT38" s="119">
        <v>1.9670000000000001</v>
      </c>
      <c r="CU38" s="117">
        <v>2.169</v>
      </c>
      <c r="CV38" s="117">
        <v>1.653</v>
      </c>
      <c r="CW38" s="117">
        <v>1.296</v>
      </c>
      <c r="CX38" s="117">
        <v>3.37</v>
      </c>
      <c r="CY38" s="117">
        <v>2.3860000000000001</v>
      </c>
      <c r="CZ38" s="117">
        <v>2.4729999999999999</v>
      </c>
      <c r="DA38" s="117">
        <v>1.8480000000000001</v>
      </c>
      <c r="DB38" s="117">
        <v>2.9510000000000001</v>
      </c>
      <c r="DC38" s="117">
        <v>1.083</v>
      </c>
      <c r="DD38" s="117">
        <v>5.4080000000000004</v>
      </c>
      <c r="DE38" s="118">
        <v>2.4670000000000001</v>
      </c>
      <c r="DF38" s="119">
        <v>9.9369999999999994</v>
      </c>
      <c r="DG38" s="117">
        <v>4.2110000000000003</v>
      </c>
      <c r="DH38" s="117">
        <v>1.7410000000000001</v>
      </c>
      <c r="DI38" s="117">
        <v>1.361</v>
      </c>
      <c r="DJ38" s="117">
        <v>1.5209999999999999</v>
      </c>
      <c r="DK38" s="117">
        <v>7.31</v>
      </c>
      <c r="DL38" s="117">
        <v>3.82</v>
      </c>
      <c r="DM38" s="117">
        <v>3.3069999999999999</v>
      </c>
      <c r="DN38" s="117">
        <v>4.0810000000000004</v>
      </c>
      <c r="DO38" s="117">
        <v>5.1890000000000001</v>
      </c>
      <c r="DP38" s="117">
        <v>0.96899999999999997</v>
      </c>
      <c r="DQ38" s="118">
        <v>9.9209999999999994</v>
      </c>
      <c r="DR38" s="119">
        <v>16.809000000000001</v>
      </c>
      <c r="DS38" s="117">
        <v>3.8860000000000001</v>
      </c>
      <c r="DT38" s="117">
        <v>1.3460000000000001</v>
      </c>
      <c r="DU38" s="117">
        <v>3.9009999999999998</v>
      </c>
      <c r="DV38" s="117">
        <v>3.2589999999999999</v>
      </c>
      <c r="DW38" s="117">
        <v>5.5860000000000003</v>
      </c>
      <c r="DX38" s="117">
        <v>7.923</v>
      </c>
      <c r="DY38" s="117">
        <v>4.609</v>
      </c>
      <c r="DZ38" s="117">
        <v>3.2909999999999999</v>
      </c>
      <c r="EA38" s="117">
        <v>11.132999999999999</v>
      </c>
      <c r="EB38" s="117">
        <v>10.911</v>
      </c>
      <c r="EC38" s="118">
        <v>15.079000000000001</v>
      </c>
      <c r="ED38" s="119">
        <v>10.201000000000001</v>
      </c>
      <c r="EE38" s="117">
        <v>4.9640000000000004</v>
      </c>
      <c r="EF38" s="117">
        <v>7.0919999999999996</v>
      </c>
      <c r="EG38" s="117">
        <v>5.1989999999999998</v>
      </c>
      <c r="EH38" s="117">
        <v>7.907</v>
      </c>
      <c r="EI38" s="117">
        <v>7.7060000000000004</v>
      </c>
      <c r="EJ38" s="117">
        <v>13.96</v>
      </c>
      <c r="EK38" s="117">
        <v>8.5050000000000008</v>
      </c>
      <c r="EL38" s="117">
        <v>6.7320000000000002</v>
      </c>
      <c r="EM38" s="117">
        <v>6.7679999999999998</v>
      </c>
      <c r="EN38" s="117">
        <v>15.468999999999999</v>
      </c>
      <c r="EO38" s="118">
        <v>7.0309999999999997</v>
      </c>
      <c r="EP38" s="119">
        <v>7.2750000000000004</v>
      </c>
      <c r="EQ38" s="117">
        <v>8.952</v>
      </c>
      <c r="ER38" s="117">
        <v>23.003</v>
      </c>
      <c r="ES38" s="117">
        <v>22.504999999999999</v>
      </c>
      <c r="ET38" s="117">
        <v>12.353</v>
      </c>
      <c r="EU38" s="117">
        <v>12.391999999999999</v>
      </c>
      <c r="EV38" s="117">
        <v>8.2170000000000005</v>
      </c>
      <c r="EW38" s="117">
        <v>13.02</v>
      </c>
      <c r="EX38" s="117">
        <v>17.623999999999999</v>
      </c>
      <c r="EY38" s="117">
        <v>12.95</v>
      </c>
      <c r="EZ38" s="117">
        <v>11.827</v>
      </c>
      <c r="FA38" s="118">
        <v>11.044</v>
      </c>
      <c r="FB38" s="119">
        <v>24.824999999999999</v>
      </c>
      <c r="FC38" s="117">
        <v>9.0419999999999998</v>
      </c>
      <c r="FD38" s="117">
        <v>12.868</v>
      </c>
      <c r="FE38" s="117">
        <v>16.858000000000001</v>
      </c>
      <c r="FF38" s="117">
        <v>10.833</v>
      </c>
      <c r="FG38" s="117">
        <v>12.778</v>
      </c>
      <c r="FH38" s="117">
        <v>14.11</v>
      </c>
      <c r="FI38" s="117">
        <v>17.841000000000001</v>
      </c>
      <c r="FJ38" s="117">
        <v>19.331</v>
      </c>
      <c r="FK38" s="117">
        <v>16.213000000000001</v>
      </c>
      <c r="FL38" s="117">
        <v>17.190999999999999</v>
      </c>
      <c r="FM38" s="118">
        <v>17.010999999999999</v>
      </c>
      <c r="FN38" s="119">
        <v>14.439399999999999</v>
      </c>
      <c r="FO38" s="117">
        <v>15.806700000000001</v>
      </c>
      <c r="FP38" s="117">
        <v>23.0413</v>
      </c>
      <c r="FQ38" s="117">
        <v>13.256600000000001</v>
      </c>
      <c r="FR38" s="117">
        <v>15.0281</v>
      </c>
      <c r="FS38" s="117">
        <v>10.548999999999999</v>
      </c>
      <c r="FT38" s="117">
        <v>14.4825</v>
      </c>
      <c r="FU38" s="117">
        <v>14.5223</v>
      </c>
      <c r="FV38" s="117">
        <v>11.222899999999999</v>
      </c>
      <c r="FW38" s="117">
        <v>17.521900000000002</v>
      </c>
      <c r="FX38" s="117">
        <v>17.105799999999999</v>
      </c>
      <c r="FY38" s="118">
        <v>42.3018</v>
      </c>
      <c r="FZ38" s="119">
        <v>24.202428380000001</v>
      </c>
      <c r="GA38" s="117">
        <v>15.474450320000001</v>
      </c>
      <c r="GB38" s="117">
        <v>21.971194430000004</v>
      </c>
      <c r="GC38" s="117">
        <v>29.803650569999999</v>
      </c>
      <c r="GD38" s="117">
        <v>16.762308449999999</v>
      </c>
      <c r="GE38" s="117">
        <v>17.498927550000001</v>
      </c>
      <c r="GF38" s="117">
        <v>15.12994203</v>
      </c>
      <c r="GG38" s="117">
        <v>18.430321469999999</v>
      </c>
      <c r="GH38" s="117">
        <v>14.803399540000001</v>
      </c>
      <c r="GI38" s="117">
        <v>10.07587803</v>
      </c>
      <c r="GJ38" s="117">
        <v>11.53323516</v>
      </c>
      <c r="GK38" s="118">
        <v>14.149895989999999</v>
      </c>
      <c r="GL38" s="119">
        <v>20.539533459999998</v>
      </c>
      <c r="GM38" s="119">
        <v>14.173817900000001</v>
      </c>
      <c r="GN38" s="119">
        <v>16.592714339999997</v>
      </c>
      <c r="GO38" s="117">
        <v>19.111971129999997</v>
      </c>
      <c r="GP38" s="117">
        <v>19.182282090000001</v>
      </c>
      <c r="GQ38" s="117">
        <v>16.390977490000001</v>
      </c>
      <c r="GR38" s="117">
        <v>24.78462841</v>
      </c>
      <c r="GS38" s="117">
        <v>20.859390099999995</v>
      </c>
      <c r="GT38" s="117">
        <v>26.527816699999999</v>
      </c>
      <c r="GU38" s="60">
        <v>16.324197170000001</v>
      </c>
      <c r="GV38" s="60">
        <v>19.642901870000003</v>
      </c>
      <c r="GW38" s="60">
        <v>21.892778100000005</v>
      </c>
      <c r="GX38" s="60">
        <v>15.134529499999999</v>
      </c>
      <c r="GY38" s="60">
        <v>21.446156820000002</v>
      </c>
      <c r="GZ38" s="60">
        <v>31.551429169999999</v>
      </c>
      <c r="HA38" s="26"/>
      <c r="HB38" s="2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</row>
    <row r="39" spans="1:256" s="5" customFormat="1" ht="12" customHeight="1">
      <c r="A39" s="31" t="s">
        <v>12</v>
      </c>
      <c r="B39" s="117">
        <v>-92.984999999999999</v>
      </c>
      <c r="C39" s="117">
        <v>-19.588000000000001</v>
      </c>
      <c r="D39" s="117">
        <v>-23.302</v>
      </c>
      <c r="E39" s="117">
        <v>-21.518000000000001</v>
      </c>
      <c r="F39" s="117">
        <v>-15.237</v>
      </c>
      <c r="G39" s="117">
        <v>-15.117000000000001</v>
      </c>
      <c r="H39" s="117">
        <v>-18.657</v>
      </c>
      <c r="I39" s="117">
        <v>-23.483000000000001</v>
      </c>
      <c r="J39" s="117">
        <v>-14.994</v>
      </c>
      <c r="K39" s="117">
        <v>-14.128</v>
      </c>
      <c r="L39" s="117">
        <v>-17.329999999999998</v>
      </c>
      <c r="M39" s="118">
        <v>-15.707000000000001</v>
      </c>
      <c r="N39" s="119">
        <v>-19.975999999999999</v>
      </c>
      <c r="O39" s="117">
        <v>-15.958</v>
      </c>
      <c r="P39" s="117">
        <v>-23.45</v>
      </c>
      <c r="Q39" s="117">
        <v>-17.149999999999999</v>
      </c>
      <c r="R39" s="117">
        <v>-27.928999999999998</v>
      </c>
      <c r="S39" s="117">
        <v>-18.538</v>
      </c>
      <c r="T39" s="117">
        <v>-31.834</v>
      </c>
      <c r="U39" s="117">
        <v>-67.489000000000004</v>
      </c>
      <c r="V39" s="117">
        <v>-29.512</v>
      </c>
      <c r="W39" s="117">
        <v>-35.042000000000002</v>
      </c>
      <c r="X39" s="117">
        <v>-24.529</v>
      </c>
      <c r="Y39" s="118">
        <v>-72.736000000000004</v>
      </c>
      <c r="Z39" s="119">
        <v>-66.471000000000004</v>
      </c>
      <c r="AA39" s="117">
        <v>-45.503</v>
      </c>
      <c r="AB39" s="117">
        <v>-40.040999999999997</v>
      </c>
      <c r="AC39" s="117">
        <v>-44.298000000000002</v>
      </c>
      <c r="AD39" s="117">
        <v>-33.765000000000001</v>
      </c>
      <c r="AE39" s="117">
        <v>-40.701999999999998</v>
      </c>
      <c r="AF39" s="117">
        <v>-40.904000000000003</v>
      </c>
      <c r="AG39" s="117">
        <v>-45.280999999999999</v>
      </c>
      <c r="AH39" s="117">
        <v>-71.021000000000001</v>
      </c>
      <c r="AI39" s="117">
        <v>-52.276000000000003</v>
      </c>
      <c r="AJ39" s="117">
        <v>-46.051000000000002</v>
      </c>
      <c r="AK39" s="118">
        <v>-71.900000000000006</v>
      </c>
      <c r="AL39" s="119">
        <v>-48.167999999999999</v>
      </c>
      <c r="AM39" s="117">
        <v>-45.387999999999998</v>
      </c>
      <c r="AN39" s="117">
        <v>-87.605000000000004</v>
      </c>
      <c r="AO39" s="117">
        <v>-53.841000000000001</v>
      </c>
      <c r="AP39" s="117">
        <v>-54.889000000000003</v>
      </c>
      <c r="AQ39" s="117">
        <v>-55.195999999999998</v>
      </c>
      <c r="AR39" s="117">
        <v>-65.100999999999999</v>
      </c>
      <c r="AS39" s="117">
        <v>-69.221999999999994</v>
      </c>
      <c r="AT39" s="117">
        <v>-61.311</v>
      </c>
      <c r="AU39" s="117">
        <v>-71.784000000000006</v>
      </c>
      <c r="AV39" s="117">
        <v>-51.802</v>
      </c>
      <c r="AW39" s="118">
        <v>-136.797</v>
      </c>
      <c r="AX39" s="119">
        <v>-46.750999999999998</v>
      </c>
      <c r="AY39" s="117">
        <v>-45.942</v>
      </c>
      <c r="AZ39" s="117">
        <v>-50.448</v>
      </c>
      <c r="BA39" s="117">
        <v>-49.237000000000002</v>
      </c>
      <c r="BB39" s="117">
        <v>-54.651000000000003</v>
      </c>
      <c r="BC39" s="117">
        <v>-98.263999999999996</v>
      </c>
      <c r="BD39" s="117">
        <v>-107.217</v>
      </c>
      <c r="BE39" s="117">
        <v>-99.501000000000005</v>
      </c>
      <c r="BF39" s="117">
        <v>-117.251</v>
      </c>
      <c r="BG39" s="117">
        <v>-90.293000000000006</v>
      </c>
      <c r="BH39" s="117">
        <v>-110.93300000000001</v>
      </c>
      <c r="BI39" s="118">
        <v>-155.054</v>
      </c>
      <c r="BJ39" s="119">
        <v>-123.292</v>
      </c>
      <c r="BK39" s="117">
        <v>-96.846000000000004</v>
      </c>
      <c r="BL39" s="117">
        <v>-91.194999999999993</v>
      </c>
      <c r="BM39" s="117">
        <v>-69.227000000000004</v>
      </c>
      <c r="BN39" s="117">
        <v>-86.454999999999998</v>
      </c>
      <c r="BO39" s="117">
        <v>-99.905000000000001</v>
      </c>
      <c r="BP39" s="117">
        <v>-101.123</v>
      </c>
      <c r="BQ39" s="117">
        <v>-95.59</v>
      </c>
      <c r="BR39" s="117">
        <v>-100.962</v>
      </c>
      <c r="BS39" s="117">
        <v>-89.492000000000004</v>
      </c>
      <c r="BT39" s="117">
        <v>-77.188999999999993</v>
      </c>
      <c r="BU39" s="118">
        <v>-114.08499999999999</v>
      </c>
      <c r="BV39" s="119">
        <v>-102.185</v>
      </c>
      <c r="BW39" s="117">
        <v>-89.915999999999997</v>
      </c>
      <c r="BX39" s="117">
        <v>-126.354</v>
      </c>
      <c r="BY39" s="117">
        <v>-56.784999999999997</v>
      </c>
      <c r="BZ39" s="117">
        <v>-61.317</v>
      </c>
      <c r="CA39" s="117">
        <v>-69.382999999999996</v>
      </c>
      <c r="CB39" s="117">
        <v>-131.077</v>
      </c>
      <c r="CC39" s="117">
        <v>-104.387</v>
      </c>
      <c r="CD39" s="117">
        <v>-94.977000000000004</v>
      </c>
      <c r="CE39" s="117">
        <v>-91.38</v>
      </c>
      <c r="CF39" s="117">
        <v>-90.18</v>
      </c>
      <c r="CG39" s="118">
        <v>-115.432</v>
      </c>
      <c r="CH39" s="119">
        <v>-127.16800000000001</v>
      </c>
      <c r="CI39" s="117">
        <v>-86.497</v>
      </c>
      <c r="CJ39" s="117">
        <v>-102.66200000000001</v>
      </c>
      <c r="CK39" s="117">
        <v>-88.88</v>
      </c>
      <c r="CL39" s="117">
        <v>-106.682</v>
      </c>
      <c r="CM39" s="117">
        <v>-106.98</v>
      </c>
      <c r="CN39" s="117">
        <v>-101.33499999999999</v>
      </c>
      <c r="CO39" s="117">
        <v>-76.424999999999997</v>
      </c>
      <c r="CP39" s="117">
        <v>-60.396999999999998</v>
      </c>
      <c r="CQ39" s="117">
        <v>-89.863</v>
      </c>
      <c r="CR39" s="117">
        <v>-73.491</v>
      </c>
      <c r="CS39" s="118">
        <v>-134.137</v>
      </c>
      <c r="CT39" s="119">
        <v>-75.162000000000006</v>
      </c>
      <c r="CU39" s="117">
        <v>-102.971</v>
      </c>
      <c r="CV39" s="117">
        <v>-90.787999999999997</v>
      </c>
      <c r="CW39" s="117">
        <v>-71.408000000000001</v>
      </c>
      <c r="CX39" s="117">
        <v>-60.551000000000002</v>
      </c>
      <c r="CY39" s="117">
        <v>-74.555999999999997</v>
      </c>
      <c r="CZ39" s="117">
        <v>-92.668000000000006</v>
      </c>
      <c r="DA39" s="117">
        <v>-85.792000000000002</v>
      </c>
      <c r="DB39" s="117">
        <v>-89.518000000000001</v>
      </c>
      <c r="DC39" s="117">
        <v>-78.763999999999996</v>
      </c>
      <c r="DD39" s="117">
        <v>-86.108000000000004</v>
      </c>
      <c r="DE39" s="118">
        <v>-154.447</v>
      </c>
      <c r="DF39" s="119">
        <v>-105.492</v>
      </c>
      <c r="DG39" s="117">
        <v>-108.685</v>
      </c>
      <c r="DH39" s="117">
        <v>-117.783</v>
      </c>
      <c r="DI39" s="117">
        <v>-98.3</v>
      </c>
      <c r="DJ39" s="117">
        <v>-76.484999999999999</v>
      </c>
      <c r="DK39" s="117">
        <v>-109.762</v>
      </c>
      <c r="DL39" s="117">
        <v>-117.148</v>
      </c>
      <c r="DM39" s="117">
        <v>-102.685</v>
      </c>
      <c r="DN39" s="117">
        <v>-110.536</v>
      </c>
      <c r="DO39" s="117">
        <v>-94.81</v>
      </c>
      <c r="DP39" s="117">
        <v>-99.76</v>
      </c>
      <c r="DQ39" s="118">
        <v>-139.792</v>
      </c>
      <c r="DR39" s="119">
        <v>-146.13399999999999</v>
      </c>
      <c r="DS39" s="117">
        <v>-141.35900000000001</v>
      </c>
      <c r="DT39" s="117">
        <v>-145.67500000000001</v>
      </c>
      <c r="DU39" s="117">
        <v>-102.503</v>
      </c>
      <c r="DV39" s="117">
        <v>-161.56</v>
      </c>
      <c r="DW39" s="117">
        <v>-150.148</v>
      </c>
      <c r="DX39" s="117">
        <v>-110.67700000000001</v>
      </c>
      <c r="DY39" s="117">
        <v>-137.33699999999999</v>
      </c>
      <c r="DZ39" s="117">
        <v>-159.24299999999999</v>
      </c>
      <c r="EA39" s="117">
        <v>-81.718999999999994</v>
      </c>
      <c r="EB39" s="117">
        <v>-178.24299999999999</v>
      </c>
      <c r="EC39" s="118">
        <v>-198.666</v>
      </c>
      <c r="ED39" s="119">
        <v>-163.26900000000001</v>
      </c>
      <c r="EE39" s="117">
        <v>-154.15899999999999</v>
      </c>
      <c r="EF39" s="117">
        <v>-210.351</v>
      </c>
      <c r="EG39" s="117">
        <v>-165.11799999999999</v>
      </c>
      <c r="EH39" s="117">
        <v>-151.96899999999999</v>
      </c>
      <c r="EI39" s="117">
        <v>-186.99</v>
      </c>
      <c r="EJ39" s="117">
        <v>-188.71600000000001</v>
      </c>
      <c r="EK39" s="117">
        <v>-148.46199999999999</v>
      </c>
      <c r="EL39" s="117">
        <v>-199.40799999999999</v>
      </c>
      <c r="EM39" s="117">
        <v>-167.52099999999999</v>
      </c>
      <c r="EN39" s="117">
        <v>-106.008</v>
      </c>
      <c r="EO39" s="118">
        <v>-162.97999999999999</v>
      </c>
      <c r="EP39" s="119">
        <v>-173.18700000000001</v>
      </c>
      <c r="EQ39" s="117">
        <v>-240.37299999999999</v>
      </c>
      <c r="ER39" s="117">
        <v>-204.79</v>
      </c>
      <c r="ES39" s="117">
        <v>-178.59255700683593</v>
      </c>
      <c r="ET39" s="117">
        <v>-186.756</v>
      </c>
      <c r="EU39" s="117">
        <v>-168.916</v>
      </c>
      <c r="EV39" s="117">
        <v>-203.869</v>
      </c>
      <c r="EW39" s="117">
        <v>-187.851</v>
      </c>
      <c r="EX39" s="117">
        <v>-141.15199999999999</v>
      </c>
      <c r="EY39" s="117">
        <v>-203.065</v>
      </c>
      <c r="EZ39" s="117">
        <v>-151.184</v>
      </c>
      <c r="FA39" s="118">
        <v>-232.96899999999999</v>
      </c>
      <c r="FB39" s="119">
        <v>-247.44</v>
      </c>
      <c r="FC39" s="117">
        <v>-306.08</v>
      </c>
      <c r="FD39" s="117">
        <v>-354.541</v>
      </c>
      <c r="FE39" s="117">
        <v>-177.471</v>
      </c>
      <c r="FF39" s="117">
        <v>-166.53100000000001</v>
      </c>
      <c r="FG39" s="117">
        <v>-249.05600000000001</v>
      </c>
      <c r="FH39" s="117">
        <v>-231.58500000000001</v>
      </c>
      <c r="FI39" s="117">
        <v>-235.47900000000001</v>
      </c>
      <c r="FJ39" s="117">
        <v>-210.29599999999999</v>
      </c>
      <c r="FK39" s="117">
        <v>-191.42699999999999</v>
      </c>
      <c r="FL39" s="117">
        <v>-157.92699999999999</v>
      </c>
      <c r="FM39" s="118">
        <v>-259.32600000000002</v>
      </c>
      <c r="FN39" s="119">
        <v>-200.2448</v>
      </c>
      <c r="FO39" s="117">
        <v>-150.48939999999999</v>
      </c>
      <c r="FP39" s="117">
        <v>-291.04059999999998</v>
      </c>
      <c r="FQ39" s="117">
        <v>-250.2594</v>
      </c>
      <c r="FR39" s="117">
        <v>-201.37</v>
      </c>
      <c r="FS39" s="117">
        <v>-257.92520000000002</v>
      </c>
      <c r="FT39" s="117">
        <v>-217.60329999999999</v>
      </c>
      <c r="FU39" s="117">
        <v>-270.74420000000003</v>
      </c>
      <c r="FV39" s="117">
        <v>-212.322</v>
      </c>
      <c r="FW39" s="117">
        <v>-192.3793</v>
      </c>
      <c r="FX39" s="117">
        <v>-218.15090000000001</v>
      </c>
      <c r="FY39" s="118">
        <v>-332.5917</v>
      </c>
      <c r="FZ39" s="119">
        <v>-287.03263869000006</v>
      </c>
      <c r="GA39" s="117">
        <v>-229.53423768000002</v>
      </c>
      <c r="GB39" s="117">
        <v>-382.91444622999995</v>
      </c>
      <c r="GC39" s="117">
        <v>-242.20422588999998</v>
      </c>
      <c r="GD39" s="117">
        <v>-211.14005614000001</v>
      </c>
      <c r="GE39" s="117">
        <v>-401.05666790999999</v>
      </c>
      <c r="GF39" s="117">
        <v>-286.01671890999995</v>
      </c>
      <c r="GG39" s="117">
        <v>-280.62166322000007</v>
      </c>
      <c r="GH39" s="117">
        <v>-268.80575584000002</v>
      </c>
      <c r="GI39" s="117">
        <v>-267.29416150999998</v>
      </c>
      <c r="GJ39" s="117">
        <v>-262.25225997000001</v>
      </c>
      <c r="GK39" s="118">
        <v>-386.55498427000003</v>
      </c>
      <c r="GL39" s="119">
        <v>-381.94953649999997</v>
      </c>
      <c r="GM39" s="119">
        <v>-242.17958741000001</v>
      </c>
      <c r="GN39" s="119">
        <v>-399.88036358999994</v>
      </c>
      <c r="GO39" s="117">
        <v>-264.51888113000001</v>
      </c>
      <c r="GP39" s="117">
        <v>-650.01461486999995</v>
      </c>
      <c r="GQ39" s="117">
        <v>-274.54438549999998</v>
      </c>
      <c r="GR39" s="117">
        <v>-276.56394193000006</v>
      </c>
      <c r="GS39" s="117">
        <v>-319.49293466</v>
      </c>
      <c r="GT39" s="117">
        <v>-291.23760441999997</v>
      </c>
      <c r="GU39" s="60">
        <v>-302.29170731000005</v>
      </c>
      <c r="GV39" s="60">
        <v>-229.35566741</v>
      </c>
      <c r="GW39" s="60">
        <v>-403.53203703999998</v>
      </c>
      <c r="GX39" s="60">
        <v>-351.19274958999995</v>
      </c>
      <c r="GY39" s="60">
        <v>-296.69405054000003</v>
      </c>
      <c r="GZ39" s="60">
        <v>-475.07944592000001</v>
      </c>
      <c r="HA39" s="34"/>
      <c r="HB39" s="2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</row>
    <row r="40" spans="1:256" s="5" customFormat="1" ht="12" customHeight="1">
      <c r="A40" s="33" t="s">
        <v>24</v>
      </c>
      <c r="B40" s="117">
        <v>-35.914999999999999</v>
      </c>
      <c r="C40" s="117">
        <v>-40.036999999999999</v>
      </c>
      <c r="D40" s="117">
        <v>-45.003999999999998</v>
      </c>
      <c r="E40" s="117">
        <v>-65.37</v>
      </c>
      <c r="F40" s="117">
        <v>-36.259</v>
      </c>
      <c r="G40" s="117">
        <v>-21.773</v>
      </c>
      <c r="H40" s="117">
        <v>-48.92</v>
      </c>
      <c r="I40" s="117">
        <v>-34.259</v>
      </c>
      <c r="J40" s="117">
        <v>-31.830999999999996</v>
      </c>
      <c r="K40" s="117">
        <v>-58.345999999999997</v>
      </c>
      <c r="L40" s="117">
        <v>-53.402000000000001</v>
      </c>
      <c r="M40" s="118">
        <v>-26.206000000000003</v>
      </c>
      <c r="N40" s="119">
        <v>-56.734999999999999</v>
      </c>
      <c r="O40" s="117">
        <v>-68.22699999999999</v>
      </c>
      <c r="P40" s="117">
        <v>-46.466999999999999</v>
      </c>
      <c r="Q40" s="117">
        <v>-39.558999999999997</v>
      </c>
      <c r="R40" s="117">
        <v>-67.131</v>
      </c>
      <c r="S40" s="117">
        <v>-52.416000000000004</v>
      </c>
      <c r="T40" s="117">
        <v>-104.36200000000001</v>
      </c>
      <c r="U40" s="117">
        <v>-61.12</v>
      </c>
      <c r="V40" s="117">
        <v>-60.444000000000003</v>
      </c>
      <c r="W40" s="117">
        <v>-80.448999999999998</v>
      </c>
      <c r="X40" s="117">
        <v>-50.591999999999999</v>
      </c>
      <c r="Y40" s="118">
        <v>-65.953999999999994</v>
      </c>
      <c r="Z40" s="119">
        <v>-71.525000000000006</v>
      </c>
      <c r="AA40" s="117">
        <v>-124.96199999999999</v>
      </c>
      <c r="AB40" s="117">
        <v>-57.063000000000002</v>
      </c>
      <c r="AC40" s="117">
        <v>-59.432000000000002</v>
      </c>
      <c r="AD40" s="117">
        <v>-91.693999999999988</v>
      </c>
      <c r="AE40" s="117">
        <v>-31.385999999999999</v>
      </c>
      <c r="AF40" s="117">
        <v>-104.488</v>
      </c>
      <c r="AG40" s="117">
        <v>-47.393000000000001</v>
      </c>
      <c r="AH40" s="117">
        <v>-82.334000000000003</v>
      </c>
      <c r="AI40" s="117">
        <v>-76.863</v>
      </c>
      <c r="AJ40" s="117">
        <v>-38.936</v>
      </c>
      <c r="AK40" s="118">
        <v>-61.515999999999991</v>
      </c>
      <c r="AL40" s="119">
        <v>-96.17</v>
      </c>
      <c r="AM40" s="117">
        <v>-126.81700000000001</v>
      </c>
      <c r="AN40" s="117">
        <v>-100.73099999999999</v>
      </c>
      <c r="AO40" s="117">
        <v>-101.485</v>
      </c>
      <c r="AP40" s="117">
        <v>-64.25200000000001</v>
      </c>
      <c r="AQ40" s="117">
        <v>-94.331999999999994</v>
      </c>
      <c r="AR40" s="117">
        <v>-139.18699999999998</v>
      </c>
      <c r="AS40" s="117">
        <v>-133.65600000000001</v>
      </c>
      <c r="AT40" s="117">
        <v>-116.87400000000001</v>
      </c>
      <c r="AU40" s="117">
        <v>-102.544</v>
      </c>
      <c r="AV40" s="117">
        <v>-83.831000000000003</v>
      </c>
      <c r="AW40" s="118">
        <v>-169.05500000000001</v>
      </c>
      <c r="AX40" s="119">
        <v>-146.167</v>
      </c>
      <c r="AY40" s="117">
        <v>-73.044000000000011</v>
      </c>
      <c r="AZ40" s="117">
        <v>-81.887</v>
      </c>
      <c r="BA40" s="117">
        <v>-124.154</v>
      </c>
      <c r="BB40" s="117">
        <v>-45.43</v>
      </c>
      <c r="BC40" s="117">
        <v>-75.85199999999999</v>
      </c>
      <c r="BD40" s="117">
        <v>-72.442999999999998</v>
      </c>
      <c r="BE40" s="117">
        <v>-76.537999999999997</v>
      </c>
      <c r="BF40" s="117">
        <v>-96.340999999999994</v>
      </c>
      <c r="BG40" s="117">
        <v>-64.626999999999995</v>
      </c>
      <c r="BH40" s="117">
        <v>-93.716999999999999</v>
      </c>
      <c r="BI40" s="118">
        <v>-199.54300000000001</v>
      </c>
      <c r="BJ40" s="119">
        <v>-96.748000000000005</v>
      </c>
      <c r="BK40" s="117">
        <v>-76.162000000000006</v>
      </c>
      <c r="BL40" s="117">
        <v>-139.28299999999999</v>
      </c>
      <c r="BM40" s="117">
        <v>-98.9</v>
      </c>
      <c r="BN40" s="117">
        <v>-102.75</v>
      </c>
      <c r="BO40" s="117">
        <v>-85.037999999999997</v>
      </c>
      <c r="BP40" s="117">
        <v>-89.198000000000008</v>
      </c>
      <c r="BQ40" s="117">
        <v>-114.52600000000001</v>
      </c>
      <c r="BR40" s="117">
        <v>-60.932000000000002</v>
      </c>
      <c r="BS40" s="117">
        <v>-124.86100000000002</v>
      </c>
      <c r="BT40" s="117">
        <v>-90.46</v>
      </c>
      <c r="BU40" s="118">
        <v>-210.53399999999999</v>
      </c>
      <c r="BV40" s="119">
        <v>-107.434</v>
      </c>
      <c r="BW40" s="117">
        <v>-103.64399999999999</v>
      </c>
      <c r="BX40" s="117">
        <v>-88.27300000000001</v>
      </c>
      <c r="BY40" s="117">
        <v>-76.126999999999995</v>
      </c>
      <c r="BZ40" s="117">
        <v>-60.028000000000006</v>
      </c>
      <c r="CA40" s="117">
        <v>-121.57799999999999</v>
      </c>
      <c r="CB40" s="117">
        <v>-105.31400000000001</v>
      </c>
      <c r="CC40" s="117">
        <v>-123.80500000000001</v>
      </c>
      <c r="CD40" s="117">
        <v>-53.001000000000005</v>
      </c>
      <c r="CE40" s="117">
        <v>-90.793999999999997</v>
      </c>
      <c r="CF40" s="117">
        <v>-77.061000000000007</v>
      </c>
      <c r="CG40" s="118">
        <v>-125.16799999999999</v>
      </c>
      <c r="CH40" s="119">
        <v>-65.739000000000004</v>
      </c>
      <c r="CI40" s="117">
        <v>-102.321</v>
      </c>
      <c r="CJ40" s="117">
        <v>-109.575</v>
      </c>
      <c r="CK40" s="117">
        <v>-115.55799999999999</v>
      </c>
      <c r="CL40" s="117">
        <v>-99.760999999999996</v>
      </c>
      <c r="CM40" s="117">
        <v>-67.670999999999992</v>
      </c>
      <c r="CN40" s="117">
        <v>-107.755</v>
      </c>
      <c r="CO40" s="117">
        <v>-73.254000000000005</v>
      </c>
      <c r="CP40" s="117">
        <v>-99.343999999999994</v>
      </c>
      <c r="CQ40" s="117">
        <v>-91.030999999999992</v>
      </c>
      <c r="CR40" s="117">
        <v>-65.576999999999998</v>
      </c>
      <c r="CS40" s="118">
        <v>-130.94499999999999</v>
      </c>
      <c r="CT40" s="119">
        <v>-85.566000000000003</v>
      </c>
      <c r="CU40" s="117">
        <v>-117.04700000000001</v>
      </c>
      <c r="CV40" s="117">
        <v>-54.123000000000005</v>
      </c>
      <c r="CW40" s="117">
        <v>-98.787000000000006</v>
      </c>
      <c r="CX40" s="117">
        <v>-80.37</v>
      </c>
      <c r="CY40" s="117">
        <v>-91.593000000000004</v>
      </c>
      <c r="CZ40" s="117">
        <v>-101.658</v>
      </c>
      <c r="DA40" s="117">
        <v>-83.689000000000007</v>
      </c>
      <c r="DB40" s="117">
        <v>-90.12</v>
      </c>
      <c r="DC40" s="117">
        <v>-111.617</v>
      </c>
      <c r="DD40" s="117">
        <v>-79.317999999999998</v>
      </c>
      <c r="DE40" s="118">
        <v>-125.92400000000001</v>
      </c>
      <c r="DF40" s="119">
        <v>-62.804000000000009</v>
      </c>
      <c r="DG40" s="117">
        <v>-72.064000000000007</v>
      </c>
      <c r="DH40" s="117">
        <v>-72.233000000000004</v>
      </c>
      <c r="DI40" s="117">
        <v>-86.60199999999999</v>
      </c>
      <c r="DJ40" s="117">
        <v>-60.742000000000004</v>
      </c>
      <c r="DK40" s="117">
        <v>-52.158000000000001</v>
      </c>
      <c r="DL40" s="117">
        <v>-62.94</v>
      </c>
      <c r="DM40" s="117">
        <v>-89.704999999999998</v>
      </c>
      <c r="DN40" s="117">
        <v>-44.968000000000004</v>
      </c>
      <c r="DO40" s="117">
        <v>-54.010999999999996</v>
      </c>
      <c r="DP40" s="117">
        <v>-80.119</v>
      </c>
      <c r="DQ40" s="118">
        <v>-53.969000000000001</v>
      </c>
      <c r="DR40" s="119">
        <v>-92.2</v>
      </c>
      <c r="DS40" s="117">
        <v>-89.998999999999995</v>
      </c>
      <c r="DT40" s="117">
        <v>-77.246000000000009</v>
      </c>
      <c r="DU40" s="117">
        <v>-121.35199999999999</v>
      </c>
      <c r="DV40" s="117">
        <v>-122.499</v>
      </c>
      <c r="DW40" s="117">
        <v>-98.224999999999994</v>
      </c>
      <c r="DX40" s="117">
        <v>-88.727999999999994</v>
      </c>
      <c r="DY40" s="117">
        <v>-120.212</v>
      </c>
      <c r="DZ40" s="117">
        <v>-68.52600000000001</v>
      </c>
      <c r="EA40" s="117">
        <v>-111.714</v>
      </c>
      <c r="EB40" s="117">
        <v>-175.251</v>
      </c>
      <c r="EC40" s="118">
        <v>-136.88200000000001</v>
      </c>
      <c r="ED40" s="119">
        <v>-103.27199999999999</v>
      </c>
      <c r="EE40" s="117">
        <v>-179.417</v>
      </c>
      <c r="EF40" s="117">
        <v>-80.609000000000009</v>
      </c>
      <c r="EG40" s="117">
        <v>-86.129000000000005</v>
      </c>
      <c r="EH40" s="117">
        <v>-161.28100000000001</v>
      </c>
      <c r="EI40" s="117">
        <v>-89.585999999999999</v>
      </c>
      <c r="EJ40" s="117">
        <v>-129.09200000000001</v>
      </c>
      <c r="EK40" s="117">
        <v>-241.78800000000001</v>
      </c>
      <c r="EL40" s="117">
        <v>-82.694000000000003</v>
      </c>
      <c r="EM40" s="117">
        <v>-118.25899999999999</v>
      </c>
      <c r="EN40" s="117">
        <v>-167.953</v>
      </c>
      <c r="EO40" s="118">
        <v>-73.290000000000006</v>
      </c>
      <c r="EP40" s="119">
        <v>-110.372</v>
      </c>
      <c r="EQ40" s="117">
        <v>-188.27</v>
      </c>
      <c r="ER40" s="117">
        <v>-97.236000000000018</v>
      </c>
      <c r="ES40" s="117">
        <v>-132.01299999999998</v>
      </c>
      <c r="ET40" s="117">
        <v>-187.358</v>
      </c>
      <c r="EU40" s="117">
        <v>-115.18600000000001</v>
      </c>
      <c r="EV40" s="117">
        <v>-149.107</v>
      </c>
      <c r="EW40" s="117">
        <v>-189.66300000000001</v>
      </c>
      <c r="EX40" s="117">
        <v>-141.50800000000001</v>
      </c>
      <c r="EY40" s="117">
        <v>-252.19</v>
      </c>
      <c r="EZ40" s="117">
        <v>-146.17599999999999</v>
      </c>
      <c r="FA40" s="118">
        <v>-230.94399999999999</v>
      </c>
      <c r="FB40" s="119">
        <v>-194.44200000000001</v>
      </c>
      <c r="FC40" s="117">
        <v>-184.31600000000003</v>
      </c>
      <c r="FD40" s="117">
        <v>-225.20500000000001</v>
      </c>
      <c r="FE40" s="117">
        <v>-188.03899999999999</v>
      </c>
      <c r="FF40" s="117">
        <v>-214.14</v>
      </c>
      <c r="FG40" s="117">
        <v>-138.96199999999999</v>
      </c>
      <c r="FH40" s="117">
        <v>-192.25399999999999</v>
      </c>
      <c r="FI40" s="117">
        <v>-172.00299999999999</v>
      </c>
      <c r="FJ40" s="117">
        <v>-226.21899999999999</v>
      </c>
      <c r="FK40" s="117">
        <v>-189.58599999999998</v>
      </c>
      <c r="FL40" s="117">
        <v>-118.57599999999999</v>
      </c>
      <c r="FM40" s="118">
        <v>-187.98500000000001</v>
      </c>
      <c r="FN40" s="119">
        <v>-119.01140000000001</v>
      </c>
      <c r="FO40" s="117">
        <v>-136.00319999999999</v>
      </c>
      <c r="FP40" s="117">
        <v>-183.06190000000001</v>
      </c>
      <c r="FQ40" s="117">
        <v>-161.09729999999999</v>
      </c>
      <c r="FR40" s="117">
        <v>-171.81809999999999</v>
      </c>
      <c r="FS40" s="117">
        <v>-95.145099999999985</v>
      </c>
      <c r="FT40" s="117">
        <v>-173.542</v>
      </c>
      <c r="FU40" s="117">
        <v>-259.44039999999995</v>
      </c>
      <c r="FV40" s="117">
        <v>-192.16180000000003</v>
      </c>
      <c r="FW40" s="117">
        <v>-241.86780000000002</v>
      </c>
      <c r="FX40" s="117">
        <v>-195.40649999999999</v>
      </c>
      <c r="FY40" s="118">
        <v>-149.68080000000003</v>
      </c>
      <c r="FZ40" s="119">
        <v>-177.02849332000002</v>
      </c>
      <c r="GA40" s="117">
        <v>-271.64522262999998</v>
      </c>
      <c r="GB40" s="117">
        <v>-187.59874443000001</v>
      </c>
      <c r="GC40" s="117">
        <v>-169.85792262999999</v>
      </c>
      <c r="GD40" s="117">
        <v>-208.26304678999998</v>
      </c>
      <c r="GE40" s="117">
        <v>-181.65602072000001</v>
      </c>
      <c r="GF40" s="117">
        <v>-193.71581141999999</v>
      </c>
      <c r="GG40" s="117">
        <v>-205.17019782000003</v>
      </c>
      <c r="GH40" s="117">
        <v>-154.09437309000003</v>
      </c>
      <c r="GI40" s="117">
        <v>-257.63350298</v>
      </c>
      <c r="GJ40" s="117">
        <v>-176.04998086000001</v>
      </c>
      <c r="GK40" s="118">
        <v>-270.32211957999999</v>
      </c>
      <c r="GL40" s="119">
        <v>-140.39267760000001</v>
      </c>
      <c r="GM40" s="119">
        <v>-273.52243600999998</v>
      </c>
      <c r="GN40" s="119">
        <v>-242.36395137999995</v>
      </c>
      <c r="GO40" s="117">
        <v>-133.74627825000002</v>
      </c>
      <c r="GP40" s="117">
        <v>-319.84838777000004</v>
      </c>
      <c r="GQ40" s="117">
        <v>-142.35330883999998</v>
      </c>
      <c r="GR40" s="117">
        <v>-216.86594277999995</v>
      </c>
      <c r="GS40" s="117">
        <v>-243.85372378000002</v>
      </c>
      <c r="GT40" s="117">
        <v>-283.02483633999998</v>
      </c>
      <c r="GU40" s="60">
        <v>-238.36766055999996</v>
      </c>
      <c r="GV40" s="60">
        <v>-212.38904767999998</v>
      </c>
      <c r="GW40" s="60">
        <v>-263.59241096999995</v>
      </c>
      <c r="GX40" s="60">
        <v>-220.46509194000004</v>
      </c>
      <c r="GY40" s="60">
        <v>-283.08602936</v>
      </c>
      <c r="GZ40" s="60">
        <v>-314.56089372999998</v>
      </c>
      <c r="HA40" s="34"/>
      <c r="HB40" s="2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</row>
    <row r="41" spans="1:256" s="5" customFormat="1" ht="12" customHeight="1">
      <c r="A41" s="35" t="s">
        <v>11</v>
      </c>
      <c r="B41" s="117">
        <v>0.94899999999999995</v>
      </c>
      <c r="C41" s="117">
        <v>1.008</v>
      </c>
      <c r="D41" s="117">
        <v>1.2370000000000001</v>
      </c>
      <c r="E41" s="117">
        <v>1.2609999999999999</v>
      </c>
      <c r="F41" s="117">
        <v>2.456</v>
      </c>
      <c r="G41" s="117">
        <v>7.5439999999999996</v>
      </c>
      <c r="H41" s="117">
        <v>6.18</v>
      </c>
      <c r="I41" s="117">
        <v>1.2549999999999999</v>
      </c>
      <c r="J41" s="117">
        <v>2.0880000000000001</v>
      </c>
      <c r="K41" s="117">
        <v>1.331</v>
      </c>
      <c r="L41" s="117">
        <v>1.9810000000000001</v>
      </c>
      <c r="M41" s="118">
        <v>4.859</v>
      </c>
      <c r="N41" s="119">
        <v>3.0510000000000002</v>
      </c>
      <c r="O41" s="117">
        <v>1.0900000000000001</v>
      </c>
      <c r="P41" s="117">
        <v>2.3959999999999999</v>
      </c>
      <c r="Q41" s="117">
        <v>4.3570000000000002</v>
      </c>
      <c r="R41" s="117">
        <v>5.5140000000000002</v>
      </c>
      <c r="S41" s="117">
        <v>5.2320000000000002</v>
      </c>
      <c r="T41" s="117">
        <v>5.6269999999999998</v>
      </c>
      <c r="U41" s="117">
        <v>5.0679999999999996</v>
      </c>
      <c r="V41" s="117">
        <v>5.58</v>
      </c>
      <c r="W41" s="117">
        <v>6.3449999999999998</v>
      </c>
      <c r="X41" s="117">
        <v>5.9690000000000003</v>
      </c>
      <c r="Y41" s="118">
        <v>36.39</v>
      </c>
      <c r="Z41" s="119">
        <v>5.7130000000000001</v>
      </c>
      <c r="AA41" s="117">
        <v>5.25</v>
      </c>
      <c r="AB41" s="117">
        <v>7.8280000000000003</v>
      </c>
      <c r="AC41" s="117">
        <v>9.4380000000000006</v>
      </c>
      <c r="AD41" s="117">
        <v>11.552</v>
      </c>
      <c r="AE41" s="117">
        <v>18.577999999999999</v>
      </c>
      <c r="AF41" s="117">
        <v>7.1970000000000001</v>
      </c>
      <c r="AG41" s="117">
        <v>5.641</v>
      </c>
      <c r="AH41" s="117">
        <v>6.6989999999999998</v>
      </c>
      <c r="AI41" s="117">
        <v>8.2390000000000008</v>
      </c>
      <c r="AJ41" s="117">
        <v>7.75</v>
      </c>
      <c r="AK41" s="118">
        <v>8.1140000000000008</v>
      </c>
      <c r="AL41" s="119">
        <v>7.319</v>
      </c>
      <c r="AM41" s="117">
        <v>36.142000000000003</v>
      </c>
      <c r="AN41" s="117">
        <v>8.1609999999999996</v>
      </c>
      <c r="AO41" s="117">
        <v>7.3289999999999997</v>
      </c>
      <c r="AP41" s="117">
        <v>8.2759999999999998</v>
      </c>
      <c r="AQ41" s="117">
        <v>9.2750000000000004</v>
      </c>
      <c r="AR41" s="117">
        <v>11.733000000000001</v>
      </c>
      <c r="AS41" s="117">
        <v>9.23</v>
      </c>
      <c r="AT41" s="117">
        <v>8.032</v>
      </c>
      <c r="AU41" s="117">
        <v>9.9369999999999994</v>
      </c>
      <c r="AV41" s="117">
        <v>9.3810000000000002</v>
      </c>
      <c r="AW41" s="118">
        <v>24.824999999999999</v>
      </c>
      <c r="AX41" s="119">
        <v>6.5410000000000004</v>
      </c>
      <c r="AY41" s="117">
        <v>6.7610000000000001</v>
      </c>
      <c r="AZ41" s="117">
        <v>18.587</v>
      </c>
      <c r="BA41" s="117">
        <v>9.4640000000000004</v>
      </c>
      <c r="BB41" s="117">
        <v>10.763999999999999</v>
      </c>
      <c r="BC41" s="117">
        <v>7.9180000000000001</v>
      </c>
      <c r="BD41" s="117">
        <v>8.7810000000000006</v>
      </c>
      <c r="BE41" s="117">
        <v>6.5439999999999996</v>
      </c>
      <c r="BF41" s="117">
        <v>22.619</v>
      </c>
      <c r="BG41" s="117">
        <v>9.7710000000000008</v>
      </c>
      <c r="BH41" s="117">
        <v>10.452</v>
      </c>
      <c r="BI41" s="118">
        <v>14.57</v>
      </c>
      <c r="BJ41" s="119">
        <v>8.4459999999999997</v>
      </c>
      <c r="BK41" s="117">
        <v>6.6870000000000003</v>
      </c>
      <c r="BL41" s="117">
        <v>9.7379999999999995</v>
      </c>
      <c r="BM41" s="117">
        <v>8.6280000000000001</v>
      </c>
      <c r="BN41" s="117">
        <v>9.4719999999999995</v>
      </c>
      <c r="BO41" s="117">
        <v>10.923</v>
      </c>
      <c r="BP41" s="117">
        <v>15.541</v>
      </c>
      <c r="BQ41" s="117">
        <v>10.407</v>
      </c>
      <c r="BR41" s="117">
        <v>15.646000000000001</v>
      </c>
      <c r="BS41" s="117">
        <v>8.4209999999999994</v>
      </c>
      <c r="BT41" s="117">
        <v>12.425000000000001</v>
      </c>
      <c r="BU41" s="118">
        <v>8.8559999999999999</v>
      </c>
      <c r="BV41" s="119">
        <v>8.7799999999999994</v>
      </c>
      <c r="BW41" s="117">
        <v>7.2750000000000004</v>
      </c>
      <c r="BX41" s="117">
        <v>10.837999999999999</v>
      </c>
      <c r="BY41" s="117">
        <v>8.0570000000000004</v>
      </c>
      <c r="BZ41" s="117">
        <v>14.53</v>
      </c>
      <c r="CA41" s="117">
        <v>8.1820000000000004</v>
      </c>
      <c r="CB41" s="117">
        <v>8.9160000000000004</v>
      </c>
      <c r="CC41" s="117">
        <v>9.5709999999999997</v>
      </c>
      <c r="CD41" s="117">
        <v>7.9649999999999999</v>
      </c>
      <c r="CE41" s="117">
        <v>8.3870000000000005</v>
      </c>
      <c r="CF41" s="117">
        <v>7.3979999999999997</v>
      </c>
      <c r="CG41" s="118">
        <v>12.193</v>
      </c>
      <c r="CH41" s="119">
        <v>7.6189999999999998</v>
      </c>
      <c r="CI41" s="117">
        <v>7.76</v>
      </c>
      <c r="CJ41" s="117">
        <v>8.3979999999999997</v>
      </c>
      <c r="CK41" s="117">
        <v>8.4350000000000005</v>
      </c>
      <c r="CL41" s="117">
        <v>8.2690000000000001</v>
      </c>
      <c r="CM41" s="117">
        <v>6.9260000000000002</v>
      </c>
      <c r="CN41" s="117">
        <v>8.9949999999999992</v>
      </c>
      <c r="CO41" s="117">
        <v>8.3420000000000005</v>
      </c>
      <c r="CP41" s="117">
        <v>9.375</v>
      </c>
      <c r="CQ41" s="117">
        <v>6.2510000000000003</v>
      </c>
      <c r="CR41" s="117">
        <v>9.4209999999999994</v>
      </c>
      <c r="CS41" s="118">
        <v>10.467000000000001</v>
      </c>
      <c r="CT41" s="119">
        <v>6.1909999999999998</v>
      </c>
      <c r="CU41" s="117">
        <v>6.9989999999999997</v>
      </c>
      <c r="CV41" s="117">
        <v>6.843</v>
      </c>
      <c r="CW41" s="117">
        <v>7.4450000000000003</v>
      </c>
      <c r="CX41" s="117">
        <v>10.007</v>
      </c>
      <c r="CY41" s="117">
        <v>8.8629999999999995</v>
      </c>
      <c r="CZ41" s="117">
        <v>12.526999999999999</v>
      </c>
      <c r="DA41" s="117">
        <v>9.0079999999999991</v>
      </c>
      <c r="DB41" s="117">
        <v>10.291</v>
      </c>
      <c r="DC41" s="117">
        <v>8.8889999999999993</v>
      </c>
      <c r="DD41" s="117">
        <v>9.4290000000000003</v>
      </c>
      <c r="DE41" s="118">
        <v>11.624000000000001</v>
      </c>
      <c r="DF41" s="119">
        <v>6.1260000000000003</v>
      </c>
      <c r="DG41" s="117">
        <v>9.9550000000000001</v>
      </c>
      <c r="DH41" s="117">
        <v>9.4749999999999996</v>
      </c>
      <c r="DI41" s="117">
        <v>10.111000000000001</v>
      </c>
      <c r="DJ41" s="117">
        <v>9.173</v>
      </c>
      <c r="DK41" s="117">
        <v>15.010999999999999</v>
      </c>
      <c r="DL41" s="117">
        <v>7.7770000000000001</v>
      </c>
      <c r="DM41" s="117">
        <v>8.1750000000000007</v>
      </c>
      <c r="DN41" s="117">
        <v>7.8090000000000002</v>
      </c>
      <c r="DO41" s="117">
        <v>10.551</v>
      </c>
      <c r="DP41" s="117">
        <v>9.3219999999999992</v>
      </c>
      <c r="DQ41" s="118">
        <v>9.2100000000000009</v>
      </c>
      <c r="DR41" s="119">
        <v>5.5359999999999996</v>
      </c>
      <c r="DS41" s="117">
        <v>8.8360000000000003</v>
      </c>
      <c r="DT41" s="117">
        <v>9.7929999999999993</v>
      </c>
      <c r="DU41" s="117">
        <v>8.7720000000000002</v>
      </c>
      <c r="DV41" s="117">
        <v>7.3390000000000004</v>
      </c>
      <c r="DW41" s="117">
        <v>13.238</v>
      </c>
      <c r="DX41" s="117">
        <v>8.7270000000000003</v>
      </c>
      <c r="DY41" s="117">
        <v>6.4130000000000003</v>
      </c>
      <c r="DZ41" s="117">
        <v>6.5140000000000002</v>
      </c>
      <c r="EA41" s="117">
        <v>7.31</v>
      </c>
      <c r="EB41" s="117">
        <v>7.8490000000000002</v>
      </c>
      <c r="EC41" s="118">
        <v>11.333</v>
      </c>
      <c r="ED41" s="119">
        <v>5.569</v>
      </c>
      <c r="EE41" s="117">
        <v>10.185</v>
      </c>
      <c r="EF41" s="117">
        <v>11.930999999999999</v>
      </c>
      <c r="EG41" s="117">
        <v>11.529</v>
      </c>
      <c r="EH41" s="117">
        <v>14.509</v>
      </c>
      <c r="EI41" s="117">
        <v>11.413</v>
      </c>
      <c r="EJ41" s="117">
        <v>11.273</v>
      </c>
      <c r="EK41" s="117">
        <v>13.292</v>
      </c>
      <c r="EL41" s="117">
        <v>13.544</v>
      </c>
      <c r="EM41" s="117">
        <v>15.244</v>
      </c>
      <c r="EN41" s="117">
        <v>12.551</v>
      </c>
      <c r="EO41" s="118">
        <v>19.266999999999999</v>
      </c>
      <c r="EP41" s="119">
        <v>16.887</v>
      </c>
      <c r="EQ41" s="117">
        <v>11.759</v>
      </c>
      <c r="ER41" s="117">
        <v>58.618000000000002</v>
      </c>
      <c r="ES41" s="117">
        <v>41.462000000000003</v>
      </c>
      <c r="ET41" s="117">
        <v>21.672000000000001</v>
      </c>
      <c r="EU41" s="117">
        <v>25.513000000000002</v>
      </c>
      <c r="EV41" s="117">
        <v>18.282</v>
      </c>
      <c r="EW41" s="117">
        <v>27.207999999999998</v>
      </c>
      <c r="EX41" s="117">
        <v>20.896999999999998</v>
      </c>
      <c r="EY41" s="117">
        <v>16.082000000000001</v>
      </c>
      <c r="EZ41" s="117">
        <v>24.709</v>
      </c>
      <c r="FA41" s="118">
        <v>36.320999999999998</v>
      </c>
      <c r="FB41" s="119">
        <v>35.390999999999998</v>
      </c>
      <c r="FC41" s="117">
        <v>43.555999999999997</v>
      </c>
      <c r="FD41" s="117">
        <v>21.922000000000001</v>
      </c>
      <c r="FE41" s="117">
        <v>29.085000000000001</v>
      </c>
      <c r="FF41" s="117">
        <v>36.332999999999998</v>
      </c>
      <c r="FG41" s="117">
        <v>37.581000000000003</v>
      </c>
      <c r="FH41" s="117">
        <v>40.845999999999997</v>
      </c>
      <c r="FI41" s="117">
        <v>56.268000000000001</v>
      </c>
      <c r="FJ41" s="117">
        <v>45.103000000000002</v>
      </c>
      <c r="FK41" s="117">
        <v>37.722000000000001</v>
      </c>
      <c r="FL41" s="117">
        <v>36.667000000000002</v>
      </c>
      <c r="FM41" s="118">
        <v>44.97</v>
      </c>
      <c r="FN41" s="119">
        <v>52.7532</v>
      </c>
      <c r="FO41" s="117">
        <v>24.6373</v>
      </c>
      <c r="FP41" s="117">
        <v>28.2818</v>
      </c>
      <c r="FQ41" s="117">
        <v>18.912200000000002</v>
      </c>
      <c r="FR41" s="117">
        <v>34.9024</v>
      </c>
      <c r="FS41" s="117">
        <v>33.520900000000005</v>
      </c>
      <c r="FT41" s="117">
        <v>28.151499999999999</v>
      </c>
      <c r="FU41" s="117">
        <v>33.942699999999995</v>
      </c>
      <c r="FV41" s="117">
        <v>35.445800000000006</v>
      </c>
      <c r="FW41" s="117">
        <v>36.0366</v>
      </c>
      <c r="FX41" s="117">
        <v>54.115099999999998</v>
      </c>
      <c r="FY41" s="118">
        <v>53.1083</v>
      </c>
      <c r="FZ41" s="119">
        <v>35.912938140000001</v>
      </c>
      <c r="GA41" s="117">
        <v>31.050535760000002</v>
      </c>
      <c r="GB41" s="117">
        <v>46.827334960000002</v>
      </c>
      <c r="GC41" s="117">
        <v>23.873216660000001</v>
      </c>
      <c r="GD41" s="117">
        <v>29.659404710000004</v>
      </c>
      <c r="GE41" s="117">
        <v>24.78484937</v>
      </c>
      <c r="GF41" s="117">
        <v>32.911355109999995</v>
      </c>
      <c r="GG41" s="117">
        <v>31.712501450000001</v>
      </c>
      <c r="GH41" s="117">
        <v>30.291588219999998</v>
      </c>
      <c r="GI41" s="117">
        <v>38.68743284</v>
      </c>
      <c r="GJ41" s="117">
        <v>34.560426</v>
      </c>
      <c r="GK41" s="118">
        <v>36.941146600000003</v>
      </c>
      <c r="GL41" s="119">
        <v>70.976866959999995</v>
      </c>
      <c r="GM41" s="119">
        <v>33.916809569999998</v>
      </c>
      <c r="GN41" s="119">
        <v>42.722295899999999</v>
      </c>
      <c r="GO41" s="117">
        <v>51.259498729999997</v>
      </c>
      <c r="GP41" s="117">
        <v>39.015699090000005</v>
      </c>
      <c r="GQ41" s="117">
        <v>44.353145450000007</v>
      </c>
      <c r="GR41" s="117">
        <v>51.295212810000002</v>
      </c>
      <c r="GS41" s="117">
        <v>50.926049130000003</v>
      </c>
      <c r="GT41" s="117">
        <v>52.623588429999998</v>
      </c>
      <c r="GU41" s="60">
        <v>42.929922210000001</v>
      </c>
      <c r="GV41" s="60">
        <v>49.726671549999999</v>
      </c>
      <c r="GW41" s="60">
        <v>61.023803119999997</v>
      </c>
      <c r="GX41" s="60">
        <v>42.112417809999997</v>
      </c>
      <c r="GY41" s="60">
        <v>49.016514520000001</v>
      </c>
      <c r="GZ41" s="60">
        <v>47.690376979999996</v>
      </c>
      <c r="HA41" s="26"/>
      <c r="HB41" s="2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</row>
    <row r="42" spans="1:256" s="5" customFormat="1" ht="12" customHeight="1">
      <c r="A42" s="30" t="s">
        <v>12</v>
      </c>
      <c r="B42" s="117">
        <v>-36.863999999999997</v>
      </c>
      <c r="C42" s="117">
        <v>-41.045000000000002</v>
      </c>
      <c r="D42" s="117">
        <v>-46.241</v>
      </c>
      <c r="E42" s="117">
        <v>-66.631</v>
      </c>
      <c r="F42" s="117">
        <v>-38.715000000000003</v>
      </c>
      <c r="G42" s="117">
        <v>-29.317</v>
      </c>
      <c r="H42" s="117">
        <v>-55.1</v>
      </c>
      <c r="I42" s="117">
        <v>-35.514000000000003</v>
      </c>
      <c r="J42" s="117">
        <v>-33.918999999999997</v>
      </c>
      <c r="K42" s="117">
        <v>-59.677</v>
      </c>
      <c r="L42" s="117">
        <v>-55.383000000000003</v>
      </c>
      <c r="M42" s="118">
        <v>-31.065000000000001</v>
      </c>
      <c r="N42" s="119">
        <v>-59.786000000000001</v>
      </c>
      <c r="O42" s="117">
        <v>-69.316999999999993</v>
      </c>
      <c r="P42" s="117">
        <v>-48.863</v>
      </c>
      <c r="Q42" s="117">
        <v>-43.915999999999997</v>
      </c>
      <c r="R42" s="117">
        <v>-72.644999999999996</v>
      </c>
      <c r="S42" s="117">
        <v>-57.648000000000003</v>
      </c>
      <c r="T42" s="117">
        <v>-109.989</v>
      </c>
      <c r="U42" s="117">
        <v>-66.188000000000002</v>
      </c>
      <c r="V42" s="117">
        <v>-66.024000000000001</v>
      </c>
      <c r="W42" s="117">
        <v>-86.793999999999997</v>
      </c>
      <c r="X42" s="117">
        <v>-56.561</v>
      </c>
      <c r="Y42" s="118">
        <v>-102.34399999999999</v>
      </c>
      <c r="Z42" s="119">
        <v>-77.238</v>
      </c>
      <c r="AA42" s="117">
        <v>-130.21199999999999</v>
      </c>
      <c r="AB42" s="117">
        <v>-64.891000000000005</v>
      </c>
      <c r="AC42" s="117">
        <v>-68.87</v>
      </c>
      <c r="AD42" s="117">
        <v>-103.246</v>
      </c>
      <c r="AE42" s="117">
        <v>-49.963999999999999</v>
      </c>
      <c r="AF42" s="117">
        <v>-111.685</v>
      </c>
      <c r="AG42" s="117">
        <v>-53.033999999999999</v>
      </c>
      <c r="AH42" s="117">
        <v>-89.033000000000001</v>
      </c>
      <c r="AI42" s="117">
        <v>-85.102000000000004</v>
      </c>
      <c r="AJ42" s="117">
        <v>-46.686</v>
      </c>
      <c r="AK42" s="118">
        <v>-69.63</v>
      </c>
      <c r="AL42" s="119">
        <v>-103.489</v>
      </c>
      <c r="AM42" s="117">
        <v>-162.959</v>
      </c>
      <c r="AN42" s="117">
        <v>-108.892</v>
      </c>
      <c r="AO42" s="117">
        <v>-108.81399999999999</v>
      </c>
      <c r="AP42" s="117">
        <v>-72.528000000000006</v>
      </c>
      <c r="AQ42" s="117">
        <v>-103.607</v>
      </c>
      <c r="AR42" s="117">
        <v>-150.91999999999999</v>
      </c>
      <c r="AS42" s="117">
        <v>-142.886</v>
      </c>
      <c r="AT42" s="117">
        <v>-124.90600000000001</v>
      </c>
      <c r="AU42" s="117">
        <v>-112.48099999999999</v>
      </c>
      <c r="AV42" s="117">
        <v>-93.212000000000003</v>
      </c>
      <c r="AW42" s="118">
        <v>-193.88</v>
      </c>
      <c r="AX42" s="119">
        <v>-152.708</v>
      </c>
      <c r="AY42" s="117">
        <v>-79.805000000000007</v>
      </c>
      <c r="AZ42" s="117">
        <v>-100.474</v>
      </c>
      <c r="BA42" s="117">
        <v>-133.61799999999999</v>
      </c>
      <c r="BB42" s="117">
        <v>-56.194000000000003</v>
      </c>
      <c r="BC42" s="117">
        <v>-83.77</v>
      </c>
      <c r="BD42" s="117">
        <v>-81.224000000000004</v>
      </c>
      <c r="BE42" s="117">
        <v>-83.081999999999994</v>
      </c>
      <c r="BF42" s="117">
        <v>-118.96</v>
      </c>
      <c r="BG42" s="117">
        <v>-74.397999999999996</v>
      </c>
      <c r="BH42" s="117">
        <v>-104.169</v>
      </c>
      <c r="BI42" s="118">
        <v>-214.113</v>
      </c>
      <c r="BJ42" s="119">
        <v>-105.194</v>
      </c>
      <c r="BK42" s="117">
        <v>-82.849000000000004</v>
      </c>
      <c r="BL42" s="117">
        <v>-149.02099999999999</v>
      </c>
      <c r="BM42" s="117">
        <v>-107.52800000000001</v>
      </c>
      <c r="BN42" s="117">
        <v>-112.22199999999999</v>
      </c>
      <c r="BO42" s="117">
        <v>-95.960999999999999</v>
      </c>
      <c r="BP42" s="117">
        <v>-104.739</v>
      </c>
      <c r="BQ42" s="117">
        <v>-124.93300000000001</v>
      </c>
      <c r="BR42" s="117">
        <v>-76.578000000000003</v>
      </c>
      <c r="BS42" s="117">
        <v>-133.28200000000001</v>
      </c>
      <c r="BT42" s="117">
        <v>-102.88500000000001</v>
      </c>
      <c r="BU42" s="118">
        <v>-219.39</v>
      </c>
      <c r="BV42" s="119">
        <v>-116.214</v>
      </c>
      <c r="BW42" s="117">
        <v>-110.919</v>
      </c>
      <c r="BX42" s="117">
        <v>-99.111000000000004</v>
      </c>
      <c r="BY42" s="117">
        <v>-84.183999999999997</v>
      </c>
      <c r="BZ42" s="117">
        <v>-74.558000000000007</v>
      </c>
      <c r="CA42" s="117">
        <v>-129.76</v>
      </c>
      <c r="CB42" s="117">
        <v>-114.23</v>
      </c>
      <c r="CC42" s="117">
        <v>-133.376</v>
      </c>
      <c r="CD42" s="117">
        <v>-60.966000000000001</v>
      </c>
      <c r="CE42" s="117">
        <v>-99.180999999999997</v>
      </c>
      <c r="CF42" s="117">
        <v>-84.459000000000003</v>
      </c>
      <c r="CG42" s="118">
        <v>-137.36099999999999</v>
      </c>
      <c r="CH42" s="119">
        <v>-73.358000000000004</v>
      </c>
      <c r="CI42" s="117">
        <v>-110.081</v>
      </c>
      <c r="CJ42" s="117">
        <v>-117.973</v>
      </c>
      <c r="CK42" s="117">
        <v>-123.99299999999999</v>
      </c>
      <c r="CL42" s="117">
        <v>-108.03</v>
      </c>
      <c r="CM42" s="117">
        <v>-74.596999999999994</v>
      </c>
      <c r="CN42" s="117">
        <v>-116.75</v>
      </c>
      <c r="CO42" s="117">
        <v>-81.596000000000004</v>
      </c>
      <c r="CP42" s="117">
        <v>-108.71899999999999</v>
      </c>
      <c r="CQ42" s="117">
        <v>-97.281999999999996</v>
      </c>
      <c r="CR42" s="117">
        <v>-74.998000000000005</v>
      </c>
      <c r="CS42" s="118">
        <v>-141.41200000000001</v>
      </c>
      <c r="CT42" s="119">
        <v>-91.757000000000005</v>
      </c>
      <c r="CU42" s="117">
        <v>-124.04600000000001</v>
      </c>
      <c r="CV42" s="117">
        <v>-60.966000000000001</v>
      </c>
      <c r="CW42" s="117">
        <v>-106.232</v>
      </c>
      <c r="CX42" s="117">
        <v>-90.376999999999995</v>
      </c>
      <c r="CY42" s="117">
        <v>-100.456</v>
      </c>
      <c r="CZ42" s="117">
        <v>-114.185</v>
      </c>
      <c r="DA42" s="117">
        <v>-92.697000000000003</v>
      </c>
      <c r="DB42" s="117">
        <v>-100.411</v>
      </c>
      <c r="DC42" s="117">
        <v>-120.506</v>
      </c>
      <c r="DD42" s="117">
        <v>-88.747</v>
      </c>
      <c r="DE42" s="118">
        <v>-137.548</v>
      </c>
      <c r="DF42" s="119">
        <v>-68.930000000000007</v>
      </c>
      <c r="DG42" s="117">
        <v>-82.019000000000005</v>
      </c>
      <c r="DH42" s="117">
        <v>-81.707999999999998</v>
      </c>
      <c r="DI42" s="117">
        <v>-96.712999999999994</v>
      </c>
      <c r="DJ42" s="117">
        <v>-69.915000000000006</v>
      </c>
      <c r="DK42" s="117">
        <v>-67.168999999999997</v>
      </c>
      <c r="DL42" s="117">
        <v>-70.716999999999999</v>
      </c>
      <c r="DM42" s="117">
        <v>-97.88</v>
      </c>
      <c r="DN42" s="117">
        <v>-52.777000000000001</v>
      </c>
      <c r="DO42" s="117">
        <v>-64.561999999999998</v>
      </c>
      <c r="DP42" s="117">
        <v>-89.441000000000003</v>
      </c>
      <c r="DQ42" s="118">
        <v>-63.179000000000002</v>
      </c>
      <c r="DR42" s="119">
        <v>-97.736000000000004</v>
      </c>
      <c r="DS42" s="117">
        <v>-98.834999999999994</v>
      </c>
      <c r="DT42" s="117">
        <v>-87.039000000000001</v>
      </c>
      <c r="DU42" s="117">
        <v>-130.124</v>
      </c>
      <c r="DV42" s="117">
        <v>-129.83799999999999</v>
      </c>
      <c r="DW42" s="117">
        <v>-111.46299999999999</v>
      </c>
      <c r="DX42" s="117">
        <v>-97.454999999999998</v>
      </c>
      <c r="DY42" s="117">
        <v>-126.625</v>
      </c>
      <c r="DZ42" s="117">
        <v>-75.040000000000006</v>
      </c>
      <c r="EA42" s="117">
        <v>-119.024</v>
      </c>
      <c r="EB42" s="117">
        <v>-183.1</v>
      </c>
      <c r="EC42" s="118">
        <v>-148.215</v>
      </c>
      <c r="ED42" s="119">
        <v>-108.84099999999999</v>
      </c>
      <c r="EE42" s="117">
        <v>-189.602</v>
      </c>
      <c r="EF42" s="117">
        <v>-92.54</v>
      </c>
      <c r="EG42" s="117">
        <v>-97.658000000000001</v>
      </c>
      <c r="EH42" s="117">
        <v>-175.79</v>
      </c>
      <c r="EI42" s="117">
        <v>-100.999</v>
      </c>
      <c r="EJ42" s="117">
        <v>-140.36500000000001</v>
      </c>
      <c r="EK42" s="117">
        <v>-255.08</v>
      </c>
      <c r="EL42" s="117">
        <v>-96.238</v>
      </c>
      <c r="EM42" s="117">
        <v>-133.50299999999999</v>
      </c>
      <c r="EN42" s="117">
        <v>-180.50399999999999</v>
      </c>
      <c r="EO42" s="118">
        <v>-92.557000000000002</v>
      </c>
      <c r="EP42" s="119">
        <v>-127.259</v>
      </c>
      <c r="EQ42" s="117">
        <v>-200.029</v>
      </c>
      <c r="ER42" s="117">
        <v>-155.85400000000001</v>
      </c>
      <c r="ES42" s="117">
        <v>-173.47499999999999</v>
      </c>
      <c r="ET42" s="117">
        <v>-209.03</v>
      </c>
      <c r="EU42" s="117">
        <v>-140.69900000000001</v>
      </c>
      <c r="EV42" s="117">
        <v>-167.38900000000001</v>
      </c>
      <c r="EW42" s="117">
        <v>-216.87100000000001</v>
      </c>
      <c r="EX42" s="117">
        <v>-162.405</v>
      </c>
      <c r="EY42" s="117">
        <v>-268.27199999999999</v>
      </c>
      <c r="EZ42" s="117">
        <v>-170.88499999999999</v>
      </c>
      <c r="FA42" s="118">
        <v>-267.26499999999999</v>
      </c>
      <c r="FB42" s="119">
        <v>-229.833</v>
      </c>
      <c r="FC42" s="117">
        <v>-227.87200000000001</v>
      </c>
      <c r="FD42" s="117">
        <v>-247.12700000000001</v>
      </c>
      <c r="FE42" s="117">
        <v>-217.124</v>
      </c>
      <c r="FF42" s="117">
        <v>-250.47300000000001</v>
      </c>
      <c r="FG42" s="117">
        <v>-176.54300000000001</v>
      </c>
      <c r="FH42" s="117">
        <v>-233.1</v>
      </c>
      <c r="FI42" s="117">
        <v>-228.27099999999999</v>
      </c>
      <c r="FJ42" s="117">
        <v>-271.322</v>
      </c>
      <c r="FK42" s="117">
        <v>-227.30799999999999</v>
      </c>
      <c r="FL42" s="117">
        <v>-155.24299999999999</v>
      </c>
      <c r="FM42" s="118">
        <v>-232.95500000000001</v>
      </c>
      <c r="FN42" s="119">
        <v>-171.7646</v>
      </c>
      <c r="FO42" s="117">
        <v>-160.6405</v>
      </c>
      <c r="FP42" s="117">
        <v>-211.34370000000001</v>
      </c>
      <c r="FQ42" s="117">
        <v>-180.0095</v>
      </c>
      <c r="FR42" s="117">
        <v>-206.72049999999999</v>
      </c>
      <c r="FS42" s="117">
        <v>-128.666</v>
      </c>
      <c r="FT42" s="117">
        <v>-201.6935</v>
      </c>
      <c r="FU42" s="117">
        <v>-293.38309999999996</v>
      </c>
      <c r="FV42" s="117">
        <v>-227.60760000000002</v>
      </c>
      <c r="FW42" s="117">
        <v>-277.90440000000001</v>
      </c>
      <c r="FX42" s="117">
        <v>-249.52160000000001</v>
      </c>
      <c r="FY42" s="118">
        <v>-202.78910000000002</v>
      </c>
      <c r="FZ42" s="119">
        <v>-212.94143146000002</v>
      </c>
      <c r="GA42" s="117">
        <v>-302.69575838999998</v>
      </c>
      <c r="GB42" s="117">
        <v>-234.42607939000001</v>
      </c>
      <c r="GC42" s="117">
        <v>-193.73113928999999</v>
      </c>
      <c r="GD42" s="117">
        <v>-237.92245149999999</v>
      </c>
      <c r="GE42" s="117">
        <v>-206.44087009</v>
      </c>
      <c r="GF42" s="117">
        <v>-226.62716652999998</v>
      </c>
      <c r="GG42" s="117">
        <v>-236.88269927000002</v>
      </c>
      <c r="GH42" s="117">
        <v>-184.38596131000003</v>
      </c>
      <c r="GI42" s="117">
        <v>-296.32093581999999</v>
      </c>
      <c r="GJ42" s="117">
        <v>-210.61040686000001</v>
      </c>
      <c r="GK42" s="118">
        <v>-307.26326618000002</v>
      </c>
      <c r="GL42" s="119">
        <v>-211.36954456000001</v>
      </c>
      <c r="GM42" s="119">
        <v>-307.43924557999998</v>
      </c>
      <c r="GN42" s="119">
        <v>-285.08624727999995</v>
      </c>
      <c r="GO42" s="117">
        <v>-185.00577698000001</v>
      </c>
      <c r="GP42" s="117">
        <v>-358.86408686000004</v>
      </c>
      <c r="GQ42" s="117">
        <v>-186.70645428999998</v>
      </c>
      <c r="GR42" s="117">
        <v>-268.16115558999996</v>
      </c>
      <c r="GS42" s="117">
        <v>-294.77977291000002</v>
      </c>
      <c r="GT42" s="117">
        <v>-335.64842476999996</v>
      </c>
      <c r="GU42" s="60">
        <v>-281.29758276999996</v>
      </c>
      <c r="GV42" s="60">
        <v>-262.11571922999997</v>
      </c>
      <c r="GW42" s="60">
        <v>-324.61621408999997</v>
      </c>
      <c r="GX42" s="60">
        <v>-262.57750975000005</v>
      </c>
      <c r="GY42" s="60">
        <v>-332.10254387999998</v>
      </c>
      <c r="GZ42" s="60">
        <v>-362.25127070999997</v>
      </c>
      <c r="HA42" s="26"/>
      <c r="HB42" s="2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</row>
    <row r="43" spans="1:256" s="5" customFormat="1" ht="12" customHeight="1">
      <c r="A43" s="28" t="s">
        <v>25</v>
      </c>
      <c r="B43" s="117">
        <v>-88.131999999999991</v>
      </c>
      <c r="C43" s="117">
        <v>-49.951000000000001</v>
      </c>
      <c r="D43" s="117">
        <v>-80.108999999999995</v>
      </c>
      <c r="E43" s="117">
        <v>-49.571000000000005</v>
      </c>
      <c r="F43" s="117">
        <v>-54.542999999999999</v>
      </c>
      <c r="G43" s="117">
        <v>-79.55</v>
      </c>
      <c r="H43" s="117">
        <v>-71.905999999999992</v>
      </c>
      <c r="I43" s="117">
        <v>-60.655999999999999</v>
      </c>
      <c r="J43" s="117">
        <v>-62.122</v>
      </c>
      <c r="K43" s="117">
        <v>-69.798000000000002</v>
      </c>
      <c r="L43" s="117">
        <v>-37.903999999999996</v>
      </c>
      <c r="M43" s="118">
        <v>-64.81</v>
      </c>
      <c r="N43" s="119">
        <v>-51.536999999999999</v>
      </c>
      <c r="O43" s="117">
        <v>-43.65</v>
      </c>
      <c r="P43" s="117">
        <v>-47.275999999999996</v>
      </c>
      <c r="Q43" s="117">
        <v>-52.331000000000003</v>
      </c>
      <c r="R43" s="117">
        <v>-53.147000000000006</v>
      </c>
      <c r="S43" s="117">
        <v>-48.507000000000005</v>
      </c>
      <c r="T43" s="117">
        <v>-61.268999999999998</v>
      </c>
      <c r="U43" s="117">
        <v>-64.108000000000004</v>
      </c>
      <c r="V43" s="117">
        <v>-51.655000000000001</v>
      </c>
      <c r="W43" s="117">
        <v>-69.769000000000005</v>
      </c>
      <c r="X43" s="117">
        <v>-54.32</v>
      </c>
      <c r="Y43" s="118">
        <v>-58.213000000000001</v>
      </c>
      <c r="Z43" s="119">
        <v>-89.554000000000002</v>
      </c>
      <c r="AA43" s="117">
        <v>-57.842999999999996</v>
      </c>
      <c r="AB43" s="117">
        <v>-70.920999999999992</v>
      </c>
      <c r="AC43" s="117">
        <v>-63.418999999999997</v>
      </c>
      <c r="AD43" s="117">
        <v>-73.334999999999994</v>
      </c>
      <c r="AE43" s="117">
        <v>-84.881999999999991</v>
      </c>
      <c r="AF43" s="117">
        <v>-124.428</v>
      </c>
      <c r="AG43" s="117">
        <v>-65.635999999999996</v>
      </c>
      <c r="AH43" s="117">
        <v>-77.238</v>
      </c>
      <c r="AI43" s="117">
        <v>-98.677000000000007</v>
      </c>
      <c r="AJ43" s="117">
        <v>-66.738000000000014</v>
      </c>
      <c r="AK43" s="118">
        <v>-175.43099999999998</v>
      </c>
      <c r="AL43" s="119">
        <v>-49.645000000000003</v>
      </c>
      <c r="AM43" s="117">
        <v>-33.061999999999998</v>
      </c>
      <c r="AN43" s="117">
        <v>-47.358000000000004</v>
      </c>
      <c r="AO43" s="117">
        <v>-47.337000000000003</v>
      </c>
      <c r="AP43" s="117">
        <v>-59.15</v>
      </c>
      <c r="AQ43" s="117">
        <v>-55.255000000000003</v>
      </c>
      <c r="AR43" s="117">
        <v>-67.489999999999995</v>
      </c>
      <c r="AS43" s="117">
        <v>-46.666999999999994</v>
      </c>
      <c r="AT43" s="117">
        <v>-55.47</v>
      </c>
      <c r="AU43" s="117">
        <v>-57.143000000000001</v>
      </c>
      <c r="AV43" s="117">
        <v>-40.893999999999998</v>
      </c>
      <c r="AW43" s="118">
        <v>-74.837000000000003</v>
      </c>
      <c r="AX43" s="119">
        <v>-59.848999999999997</v>
      </c>
      <c r="AY43" s="117">
        <v>-35.919000000000004</v>
      </c>
      <c r="AZ43" s="117">
        <v>-70.552999999999997</v>
      </c>
      <c r="BA43" s="117">
        <v>-43.016999999999996</v>
      </c>
      <c r="BB43" s="117">
        <v>-57.075000000000003</v>
      </c>
      <c r="BC43" s="117">
        <v>-60.78</v>
      </c>
      <c r="BD43" s="117">
        <v>-39.686</v>
      </c>
      <c r="BE43" s="117">
        <v>-48.981999999999999</v>
      </c>
      <c r="BF43" s="117">
        <v>-48.582000000000001</v>
      </c>
      <c r="BG43" s="117">
        <v>-39.225999999999999</v>
      </c>
      <c r="BH43" s="117">
        <v>-42.773000000000003</v>
      </c>
      <c r="BI43" s="118">
        <v>-52.616</v>
      </c>
      <c r="BJ43" s="119">
        <v>-37.821999999999996</v>
      </c>
      <c r="BK43" s="117">
        <v>-36.595999999999997</v>
      </c>
      <c r="BL43" s="117">
        <v>-47.765999999999998</v>
      </c>
      <c r="BM43" s="117">
        <v>-64.763000000000005</v>
      </c>
      <c r="BN43" s="117">
        <v>-114.87599999999999</v>
      </c>
      <c r="BO43" s="117">
        <v>-89.676999999999992</v>
      </c>
      <c r="BP43" s="117">
        <v>-110.886</v>
      </c>
      <c r="BQ43" s="117">
        <v>-128.76</v>
      </c>
      <c r="BR43" s="117">
        <v>-132.34899999999999</v>
      </c>
      <c r="BS43" s="117">
        <v>-113.211</v>
      </c>
      <c r="BT43" s="117">
        <v>-144.779</v>
      </c>
      <c r="BU43" s="118">
        <v>-289.32499999999999</v>
      </c>
      <c r="BV43" s="119">
        <v>-139.54300000000001</v>
      </c>
      <c r="BW43" s="117">
        <v>-142.31399999999999</v>
      </c>
      <c r="BX43" s="117">
        <v>-123.22900000000001</v>
      </c>
      <c r="BY43" s="117">
        <v>-146.29</v>
      </c>
      <c r="BZ43" s="117">
        <v>-170.74699999999999</v>
      </c>
      <c r="CA43" s="117">
        <v>-308.69599999999997</v>
      </c>
      <c r="CB43" s="117">
        <v>-249.37199999999999</v>
      </c>
      <c r="CC43" s="117">
        <v>-129.31700000000001</v>
      </c>
      <c r="CD43" s="117">
        <v>-114.70699999999999</v>
      </c>
      <c r="CE43" s="117">
        <v>-174.36199999999999</v>
      </c>
      <c r="CF43" s="117">
        <v>-145.48399999999998</v>
      </c>
      <c r="CG43" s="118">
        <v>-23.378000000000014</v>
      </c>
      <c r="CH43" s="119">
        <v>-156.67699999999999</v>
      </c>
      <c r="CI43" s="117">
        <v>-113.46799999999999</v>
      </c>
      <c r="CJ43" s="117">
        <v>-170.60399999999998</v>
      </c>
      <c r="CK43" s="117">
        <v>-86.168000000000006</v>
      </c>
      <c r="CL43" s="117">
        <v>-106.48700000000001</v>
      </c>
      <c r="CM43" s="117">
        <v>-181.10900000000001</v>
      </c>
      <c r="CN43" s="117">
        <v>-126.89699999999999</v>
      </c>
      <c r="CO43" s="117">
        <v>-138.26499999999999</v>
      </c>
      <c r="CP43" s="117">
        <v>-116.355</v>
      </c>
      <c r="CQ43" s="117">
        <v>-86.259</v>
      </c>
      <c r="CR43" s="117">
        <v>-102.39699999999999</v>
      </c>
      <c r="CS43" s="118">
        <v>-287.654</v>
      </c>
      <c r="CT43" s="119">
        <v>-108.593</v>
      </c>
      <c r="CU43" s="117">
        <v>-116.843</v>
      </c>
      <c r="CV43" s="117">
        <v>-130.07</v>
      </c>
      <c r="CW43" s="117">
        <v>-157.565</v>
      </c>
      <c r="CX43" s="117">
        <v>-208.29900000000001</v>
      </c>
      <c r="CY43" s="117">
        <v>-224.43099999999998</v>
      </c>
      <c r="CZ43" s="117">
        <v>-152.72499999999999</v>
      </c>
      <c r="DA43" s="117">
        <v>-311.42400000000004</v>
      </c>
      <c r="DB43" s="117">
        <v>-222.70099999999999</v>
      </c>
      <c r="DC43" s="117">
        <v>-264.38400000000001</v>
      </c>
      <c r="DD43" s="117">
        <v>-125.095</v>
      </c>
      <c r="DE43" s="118">
        <v>-290.18799999999999</v>
      </c>
      <c r="DF43" s="119">
        <v>-143.41499999999999</v>
      </c>
      <c r="DG43" s="117">
        <v>-113.80799999999999</v>
      </c>
      <c r="DH43" s="117">
        <v>-168.87299999999999</v>
      </c>
      <c r="DI43" s="117">
        <v>-144.488</v>
      </c>
      <c r="DJ43" s="117">
        <v>-116.827</v>
      </c>
      <c r="DK43" s="117">
        <v>-268.16199999999998</v>
      </c>
      <c r="DL43" s="117">
        <v>-150.82</v>
      </c>
      <c r="DM43" s="117">
        <v>-146.97999999999999</v>
      </c>
      <c r="DN43" s="117">
        <v>-112.723</v>
      </c>
      <c r="DO43" s="117">
        <v>-189.994</v>
      </c>
      <c r="DP43" s="117">
        <v>-240.53400000000002</v>
      </c>
      <c r="DQ43" s="118">
        <v>-369.43599999999998</v>
      </c>
      <c r="DR43" s="119">
        <v>-255.982</v>
      </c>
      <c r="DS43" s="117">
        <v>-333.46899999999999</v>
      </c>
      <c r="DT43" s="117">
        <v>-350.24900000000002</v>
      </c>
      <c r="DU43" s="117">
        <v>-266.68700000000001</v>
      </c>
      <c r="DV43" s="117">
        <v>-367.18599999999998</v>
      </c>
      <c r="DW43" s="117">
        <v>-400.17</v>
      </c>
      <c r="DX43" s="117">
        <v>-248.94400000000002</v>
      </c>
      <c r="DY43" s="117">
        <v>-359.04300000000001</v>
      </c>
      <c r="DZ43" s="117">
        <v>-271.82299999999998</v>
      </c>
      <c r="EA43" s="117">
        <v>-318.69299999999998</v>
      </c>
      <c r="EB43" s="117">
        <v>-394.47</v>
      </c>
      <c r="EC43" s="118">
        <v>-563.20799999999997</v>
      </c>
      <c r="ED43" s="119">
        <v>-354.745</v>
      </c>
      <c r="EE43" s="117">
        <v>-308.55700000000002</v>
      </c>
      <c r="EF43" s="117">
        <v>-487.755</v>
      </c>
      <c r="EG43" s="117">
        <v>-289.04700000000003</v>
      </c>
      <c r="EH43" s="117">
        <v>-480.714</v>
      </c>
      <c r="EI43" s="117">
        <v>-431.32900000000001</v>
      </c>
      <c r="EJ43" s="117">
        <v>-403.95699999999999</v>
      </c>
      <c r="EK43" s="117">
        <v>-401.76600000000002</v>
      </c>
      <c r="EL43" s="117">
        <v>-343.74299999999999</v>
      </c>
      <c r="EM43" s="117">
        <v>-436.94400000000002</v>
      </c>
      <c r="EN43" s="117">
        <v>-450.87599999999998</v>
      </c>
      <c r="EO43" s="118">
        <v>-497.28799999999995</v>
      </c>
      <c r="EP43" s="119">
        <v>-464.30900000000003</v>
      </c>
      <c r="EQ43" s="117">
        <v>-370.23199999999997</v>
      </c>
      <c r="ER43" s="117">
        <v>-594.27800000000002</v>
      </c>
      <c r="ES43" s="117">
        <v>-408.82600000000002</v>
      </c>
      <c r="ET43" s="117">
        <v>-496.93799999999999</v>
      </c>
      <c r="EU43" s="117">
        <v>-406.28199999999998</v>
      </c>
      <c r="EV43" s="117">
        <v>-542.77100000000007</v>
      </c>
      <c r="EW43" s="117">
        <v>-463.38799999999998</v>
      </c>
      <c r="EX43" s="117">
        <v>-433.77199999999999</v>
      </c>
      <c r="EY43" s="117">
        <v>-543.21300000000008</v>
      </c>
      <c r="EZ43" s="117">
        <v>-568.69799999999998</v>
      </c>
      <c r="FA43" s="118">
        <v>-478.13300000000004</v>
      </c>
      <c r="FB43" s="119">
        <v>-549.875</v>
      </c>
      <c r="FC43" s="117">
        <v>-448.69400000000002</v>
      </c>
      <c r="FD43" s="117">
        <v>-507.93599999999998</v>
      </c>
      <c r="FE43" s="117">
        <v>-383.84199999999998</v>
      </c>
      <c r="FF43" s="117">
        <v>-565.01400000000001</v>
      </c>
      <c r="FG43" s="117">
        <v>-597.03699999999992</v>
      </c>
      <c r="FH43" s="117">
        <v>-545.41899999999998</v>
      </c>
      <c r="FI43" s="117">
        <v>-616.26499999999999</v>
      </c>
      <c r="FJ43" s="117">
        <v>-808.78</v>
      </c>
      <c r="FK43" s="117">
        <v>-848.91499999999996</v>
      </c>
      <c r="FL43" s="117">
        <v>-761.17</v>
      </c>
      <c r="FM43" s="118">
        <v>-1175.2359999999999</v>
      </c>
      <c r="FN43" s="119">
        <v>-606.73929999999996</v>
      </c>
      <c r="FO43" s="117">
        <v>-630.1884</v>
      </c>
      <c r="FP43" s="117">
        <v>-711.38260000000002</v>
      </c>
      <c r="FQ43" s="117">
        <v>-869.93520000000001</v>
      </c>
      <c r="FR43" s="117">
        <v>-732.08940000000007</v>
      </c>
      <c r="FS43" s="117">
        <v>-820.72640000000001</v>
      </c>
      <c r="FT43" s="117">
        <v>-807.8184</v>
      </c>
      <c r="FU43" s="117">
        <v>-768.92440000000011</v>
      </c>
      <c r="FV43" s="117">
        <v>-928.87699999999995</v>
      </c>
      <c r="FW43" s="117">
        <v>-1016.0703</v>
      </c>
      <c r="FX43" s="117">
        <v>-750.63909999999998</v>
      </c>
      <c r="FY43" s="118">
        <v>-749.33349999999996</v>
      </c>
      <c r="FZ43" s="119">
        <v>-874.46374560000004</v>
      </c>
      <c r="GA43" s="117">
        <v>-761.76831442999992</v>
      </c>
      <c r="GB43" s="117">
        <v>-1257.9411047000001</v>
      </c>
      <c r="GC43" s="117">
        <v>-1029.88544495</v>
      </c>
      <c r="GD43" s="117">
        <v>-1108.33817922</v>
      </c>
      <c r="GE43" s="117">
        <v>-1155.7677252199999</v>
      </c>
      <c r="GF43" s="117">
        <v>-1072.1818922699999</v>
      </c>
      <c r="GG43" s="117">
        <v>-1277.40406936</v>
      </c>
      <c r="GH43" s="117">
        <v>-1343.40751968</v>
      </c>
      <c r="GI43" s="117">
        <v>-1253.3495189100001</v>
      </c>
      <c r="GJ43" s="117">
        <v>-1220.1448097700002</v>
      </c>
      <c r="GK43" s="118">
        <v>-1396.9530414800001</v>
      </c>
      <c r="GL43" s="119">
        <v>-1138.2577445499999</v>
      </c>
      <c r="GM43" s="119">
        <v>-1230.8096105699999</v>
      </c>
      <c r="GN43" s="119">
        <v>-1249.8003970100001</v>
      </c>
      <c r="GO43" s="117">
        <v>-1314.0942125300003</v>
      </c>
      <c r="GP43" s="117">
        <v>-1463.2915440800002</v>
      </c>
      <c r="GQ43" s="117">
        <v>-1436.58782217</v>
      </c>
      <c r="GR43" s="117">
        <v>-1378.1339495000002</v>
      </c>
      <c r="GS43" s="117">
        <v>-1397.93748317</v>
      </c>
      <c r="GT43" s="117">
        <v>-1381.3553281599998</v>
      </c>
      <c r="GU43" s="60">
        <v>-1547.3362392099998</v>
      </c>
      <c r="GV43" s="60">
        <v>-1361.5771164500002</v>
      </c>
      <c r="GW43" s="60">
        <v>-1770.30677646</v>
      </c>
      <c r="GX43" s="60">
        <v>-1620.8283054199999</v>
      </c>
      <c r="GY43" s="60">
        <v>-1193.2115882700002</v>
      </c>
      <c r="GZ43" s="60">
        <v>-1494.3477342399999</v>
      </c>
      <c r="HA43" s="32"/>
      <c r="HB43" s="2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</row>
    <row r="44" spans="1:256" s="5" customFormat="1" ht="12" customHeight="1">
      <c r="A44" s="31" t="s">
        <v>11</v>
      </c>
      <c r="B44" s="117">
        <v>0.41799999999999998</v>
      </c>
      <c r="C44" s="117">
        <v>0.187</v>
      </c>
      <c r="D44" s="117">
        <v>15.366</v>
      </c>
      <c r="E44" s="117">
        <v>6.367</v>
      </c>
      <c r="F44" s="117">
        <v>0.182</v>
      </c>
      <c r="G44" s="117">
        <v>0.252</v>
      </c>
      <c r="H44" s="117">
        <v>9.9000000000000005E-2</v>
      </c>
      <c r="I44" s="117">
        <v>2.14</v>
      </c>
      <c r="J44" s="117">
        <v>0.90800000000000003</v>
      </c>
      <c r="K44" s="117">
        <v>0.63600000000000001</v>
      </c>
      <c r="L44" s="117">
        <v>7.8040000000000003</v>
      </c>
      <c r="M44" s="118">
        <v>9.8000000000000004E-2</v>
      </c>
      <c r="N44" s="119">
        <v>8.1000000000000003E-2</v>
      </c>
      <c r="O44" s="117">
        <v>0</v>
      </c>
      <c r="P44" s="117">
        <v>0.438</v>
      </c>
      <c r="Q44" s="117">
        <v>0.35399999999999998</v>
      </c>
      <c r="R44" s="117">
        <v>0.123</v>
      </c>
      <c r="S44" s="117">
        <v>0.85199999999999998</v>
      </c>
      <c r="T44" s="117">
        <v>0.51800000000000002</v>
      </c>
      <c r="U44" s="117">
        <v>0.39800000000000002</v>
      </c>
      <c r="V44" s="117">
        <v>1.4670000000000001</v>
      </c>
      <c r="W44" s="117">
        <v>9.0999999999999998E-2</v>
      </c>
      <c r="X44" s="117">
        <v>0.14799999999999999</v>
      </c>
      <c r="Y44" s="118">
        <v>0.28899999999999998</v>
      </c>
      <c r="Z44" s="119">
        <v>0.97199999999999998</v>
      </c>
      <c r="AA44" s="117">
        <v>1.5669999999999999</v>
      </c>
      <c r="AB44" s="117">
        <v>0.27500000000000002</v>
      </c>
      <c r="AC44" s="117">
        <v>7.5999999999999998E-2</v>
      </c>
      <c r="AD44" s="117">
        <v>0.16200000000000001</v>
      </c>
      <c r="AE44" s="117">
        <v>0.23599999999999999</v>
      </c>
      <c r="AF44" s="117">
        <v>0.90700000000000003</v>
      </c>
      <c r="AG44" s="117">
        <v>14.858000000000001</v>
      </c>
      <c r="AH44" s="117">
        <v>0.11799999999999999</v>
      </c>
      <c r="AI44" s="117">
        <v>0.60699999999999998</v>
      </c>
      <c r="AJ44" s="117">
        <v>0.19500000000000001</v>
      </c>
      <c r="AK44" s="118">
        <v>0.751</v>
      </c>
      <c r="AL44" s="119">
        <v>0.109</v>
      </c>
      <c r="AM44" s="117">
        <v>2.6179999999999999</v>
      </c>
      <c r="AN44" s="117">
        <v>7.3999999999999996E-2</v>
      </c>
      <c r="AO44" s="117">
        <v>1.125</v>
      </c>
      <c r="AP44" s="117">
        <v>5.0999999999999997E-2</v>
      </c>
      <c r="AQ44" s="117">
        <v>3.625</v>
      </c>
      <c r="AR44" s="117">
        <v>0.47699999999999998</v>
      </c>
      <c r="AS44" s="117">
        <v>0.371</v>
      </c>
      <c r="AT44" s="117">
        <v>0.42199999999999999</v>
      </c>
      <c r="AU44" s="117">
        <v>0.16200000000000001</v>
      </c>
      <c r="AV44" s="117">
        <v>0.02</v>
      </c>
      <c r="AW44" s="118">
        <v>4.798</v>
      </c>
      <c r="AX44" s="119">
        <v>0.13300000000000001</v>
      </c>
      <c r="AY44" s="117">
        <v>0.11</v>
      </c>
      <c r="AZ44" s="117">
        <v>0.68200000000000005</v>
      </c>
      <c r="BA44" s="117">
        <v>1.155</v>
      </c>
      <c r="BB44" s="117">
        <v>0.22700000000000001</v>
      </c>
      <c r="BC44" s="117">
        <v>3.7999999999999999E-2</v>
      </c>
      <c r="BD44" s="117">
        <v>0.29099999999999998</v>
      </c>
      <c r="BE44" s="117">
        <v>0.47</v>
      </c>
      <c r="BF44" s="117">
        <v>0.27400000000000002</v>
      </c>
      <c r="BG44" s="117">
        <v>1.331</v>
      </c>
      <c r="BH44" s="117">
        <v>1.1319999999999999</v>
      </c>
      <c r="BI44" s="118">
        <v>0.55900000000000005</v>
      </c>
      <c r="BJ44" s="119">
        <v>4.3070000000000004</v>
      </c>
      <c r="BK44" s="117">
        <v>5.3739999999999997</v>
      </c>
      <c r="BL44" s="117">
        <v>9.5830000000000002</v>
      </c>
      <c r="BM44" s="117">
        <v>0.41699999999999998</v>
      </c>
      <c r="BN44" s="117">
        <v>0.379</v>
      </c>
      <c r="BO44" s="117">
        <v>33.145000000000003</v>
      </c>
      <c r="BP44" s="117">
        <v>0.52200000000000002</v>
      </c>
      <c r="BQ44" s="117">
        <v>0.76300000000000001</v>
      </c>
      <c r="BR44" s="117">
        <v>17.145</v>
      </c>
      <c r="BS44" s="117">
        <v>8.9949999999999992</v>
      </c>
      <c r="BT44" s="117">
        <v>9.4049999999999994</v>
      </c>
      <c r="BU44" s="118">
        <v>0.504</v>
      </c>
      <c r="BV44" s="119">
        <v>0.66500000000000004</v>
      </c>
      <c r="BW44" s="117">
        <v>0.14799999999999999</v>
      </c>
      <c r="BX44" s="117">
        <v>27.771999999999998</v>
      </c>
      <c r="BY44" s="117">
        <v>0.253</v>
      </c>
      <c r="BZ44" s="117">
        <v>0.192</v>
      </c>
      <c r="CA44" s="117">
        <v>16.114999999999998</v>
      </c>
      <c r="CB44" s="117">
        <v>8.4480000000000004</v>
      </c>
      <c r="CC44" s="117">
        <v>4.6230000000000002</v>
      </c>
      <c r="CD44" s="117">
        <v>1.137</v>
      </c>
      <c r="CE44" s="117">
        <v>7.7969999999999997</v>
      </c>
      <c r="CF44" s="117">
        <v>0.115</v>
      </c>
      <c r="CG44" s="118">
        <v>211.12799999999999</v>
      </c>
      <c r="CH44" s="119">
        <v>12.976000000000001</v>
      </c>
      <c r="CI44" s="117">
        <v>2.242</v>
      </c>
      <c r="CJ44" s="117">
        <v>9.8119999999999994</v>
      </c>
      <c r="CK44" s="117">
        <v>3.9449999999999998</v>
      </c>
      <c r="CL44" s="117">
        <v>5.4340000000000002</v>
      </c>
      <c r="CM44" s="117">
        <v>2.827</v>
      </c>
      <c r="CN44" s="117">
        <v>2.512</v>
      </c>
      <c r="CO44" s="117">
        <v>6.2E-2</v>
      </c>
      <c r="CP44" s="117">
        <v>3.4129999999999998</v>
      </c>
      <c r="CQ44" s="117">
        <v>3.9790000000000001</v>
      </c>
      <c r="CR44" s="117">
        <v>1.4239999999999999</v>
      </c>
      <c r="CS44" s="118">
        <v>0.44700000000000001</v>
      </c>
      <c r="CT44" s="119">
        <v>4.9580000000000002</v>
      </c>
      <c r="CU44" s="117">
        <v>1.7669999999999999</v>
      </c>
      <c r="CV44" s="117">
        <v>2.6960000000000002</v>
      </c>
      <c r="CW44" s="117">
        <v>2.84</v>
      </c>
      <c r="CX44" s="117">
        <v>1.0629999999999999</v>
      </c>
      <c r="CY44" s="117">
        <v>0.15</v>
      </c>
      <c r="CZ44" s="117">
        <v>0.1</v>
      </c>
      <c r="DA44" s="117">
        <v>0.16400000000000001</v>
      </c>
      <c r="DB44" s="117">
        <v>0.95499999999999996</v>
      </c>
      <c r="DC44" s="117">
        <v>5.9569999999999999</v>
      </c>
      <c r="DD44" s="117">
        <v>1.5920000000000001</v>
      </c>
      <c r="DE44" s="118">
        <v>2.786</v>
      </c>
      <c r="DF44" s="119">
        <v>2.5760000000000001</v>
      </c>
      <c r="DG44" s="117">
        <v>4.7859999999999996</v>
      </c>
      <c r="DH44" s="117">
        <v>3.964</v>
      </c>
      <c r="DI44" s="117">
        <v>5.22</v>
      </c>
      <c r="DJ44" s="117">
        <v>2.2599999999999998</v>
      </c>
      <c r="DK44" s="117">
        <v>3.262</v>
      </c>
      <c r="DL44" s="117">
        <v>3.9430000000000001</v>
      </c>
      <c r="DM44" s="117">
        <v>2.1890000000000001</v>
      </c>
      <c r="DN44" s="117">
        <v>5.2569999999999997</v>
      </c>
      <c r="DO44" s="117">
        <v>3.2450000000000001</v>
      </c>
      <c r="DP44" s="117">
        <v>16.004000000000001</v>
      </c>
      <c r="DQ44" s="118">
        <v>6.6630000000000003</v>
      </c>
      <c r="DR44" s="119">
        <v>17.04</v>
      </c>
      <c r="DS44" s="117">
        <v>3.363</v>
      </c>
      <c r="DT44" s="117">
        <v>4.032</v>
      </c>
      <c r="DU44" s="117">
        <v>2.5680000000000001</v>
      </c>
      <c r="DV44" s="117">
        <v>4.165</v>
      </c>
      <c r="DW44" s="117">
        <v>2.46</v>
      </c>
      <c r="DX44" s="117">
        <v>29.358000000000001</v>
      </c>
      <c r="DY44" s="117">
        <v>3.754</v>
      </c>
      <c r="DZ44" s="117">
        <v>2.7370000000000001</v>
      </c>
      <c r="EA44" s="117">
        <v>3.5219999999999998</v>
      </c>
      <c r="EB44" s="117">
        <v>3.8420000000000001</v>
      </c>
      <c r="EC44" s="118">
        <v>1.2410000000000001</v>
      </c>
      <c r="ED44" s="119">
        <v>6.9429999999999996</v>
      </c>
      <c r="EE44" s="117">
        <v>2.238</v>
      </c>
      <c r="EF44" s="117">
        <v>2.2770000000000001</v>
      </c>
      <c r="EG44" s="117">
        <v>0.54600000000000004</v>
      </c>
      <c r="EH44" s="117">
        <v>5.3330000000000002</v>
      </c>
      <c r="EI44" s="117">
        <v>13.913</v>
      </c>
      <c r="EJ44" s="117">
        <v>1.9590000000000001</v>
      </c>
      <c r="EK44" s="117">
        <v>3.15</v>
      </c>
      <c r="EL44" s="117">
        <v>9.1039999999999992</v>
      </c>
      <c r="EM44" s="117">
        <v>5.0220000000000002</v>
      </c>
      <c r="EN44" s="117">
        <v>22.291</v>
      </c>
      <c r="EO44" s="118">
        <v>4.0999999999999996</v>
      </c>
      <c r="EP44" s="119">
        <v>0.61599999999999999</v>
      </c>
      <c r="EQ44" s="117">
        <v>0.254</v>
      </c>
      <c r="ER44" s="117">
        <v>0.60599999999999998</v>
      </c>
      <c r="ES44" s="117">
        <v>6.0720000000000001</v>
      </c>
      <c r="ET44" s="117">
        <v>2.0219999999999998</v>
      </c>
      <c r="EU44" s="117">
        <v>3.7850000000000001</v>
      </c>
      <c r="EV44" s="117">
        <v>1.2170000000000001</v>
      </c>
      <c r="EW44" s="117">
        <v>2.2320000000000002</v>
      </c>
      <c r="EX44" s="117">
        <v>4.181</v>
      </c>
      <c r="EY44" s="117">
        <v>3.5790000000000002</v>
      </c>
      <c r="EZ44" s="117">
        <v>3.0059999999999998</v>
      </c>
      <c r="FA44" s="118">
        <v>3.6880000000000002</v>
      </c>
      <c r="FB44" s="119">
        <v>3.883</v>
      </c>
      <c r="FC44" s="117">
        <v>1.073</v>
      </c>
      <c r="FD44" s="117">
        <v>1.87</v>
      </c>
      <c r="FE44" s="117">
        <v>3.6760000000000002</v>
      </c>
      <c r="FF44" s="117">
        <v>3.0019999999999998</v>
      </c>
      <c r="FG44" s="117">
        <v>6.47</v>
      </c>
      <c r="FH44" s="117">
        <v>3.95</v>
      </c>
      <c r="FI44" s="117">
        <v>3.2029999999999998</v>
      </c>
      <c r="FJ44" s="117">
        <v>12.801</v>
      </c>
      <c r="FK44" s="117">
        <v>3.5489999999999999</v>
      </c>
      <c r="FL44" s="117">
        <v>8.9580000000000002</v>
      </c>
      <c r="FM44" s="118">
        <v>2.1890000000000001</v>
      </c>
      <c r="FN44" s="119">
        <v>7.5122</v>
      </c>
      <c r="FO44" s="117">
        <v>3.6480000000000001</v>
      </c>
      <c r="FP44" s="117">
        <v>2.4689000000000001</v>
      </c>
      <c r="FQ44" s="117">
        <v>5.1627000000000001</v>
      </c>
      <c r="FR44" s="117">
        <v>1.673</v>
      </c>
      <c r="FS44" s="117">
        <v>4.1871</v>
      </c>
      <c r="FT44" s="117">
        <v>6.2106000000000003</v>
      </c>
      <c r="FU44" s="117">
        <v>4.3570000000000002</v>
      </c>
      <c r="FV44" s="117">
        <v>4.6581999999999999</v>
      </c>
      <c r="FW44" s="117">
        <v>2.7798000000000003</v>
      </c>
      <c r="FX44" s="117">
        <v>2.4840999999999998</v>
      </c>
      <c r="FY44" s="118">
        <v>4.3831999999999995</v>
      </c>
      <c r="FZ44" s="119">
        <v>5.55647789</v>
      </c>
      <c r="GA44" s="117">
        <v>3.17303975</v>
      </c>
      <c r="GB44" s="117">
        <v>2.19594209</v>
      </c>
      <c r="GC44" s="117">
        <v>4.9206314000000004</v>
      </c>
      <c r="GD44" s="117">
        <v>5.9133643000000005</v>
      </c>
      <c r="GE44" s="117">
        <v>5.5821325599999998</v>
      </c>
      <c r="GF44" s="117">
        <v>2.8182078199999996</v>
      </c>
      <c r="GG44" s="117">
        <v>2.9638485699999997</v>
      </c>
      <c r="GH44" s="117">
        <v>2.0932222900000004</v>
      </c>
      <c r="GI44" s="117">
        <v>4.1517276399999998</v>
      </c>
      <c r="GJ44" s="117">
        <v>4.2867016099999997</v>
      </c>
      <c r="GK44" s="118">
        <v>10.63216847</v>
      </c>
      <c r="GL44" s="119">
        <v>4.07139469</v>
      </c>
      <c r="GM44" s="119">
        <v>2.84766173</v>
      </c>
      <c r="GN44" s="119">
        <v>9.37662437</v>
      </c>
      <c r="GO44" s="117">
        <v>5.0111311499999998</v>
      </c>
      <c r="GP44" s="117">
        <v>4.3401908099999993</v>
      </c>
      <c r="GQ44" s="117">
        <v>8.0581069200000002</v>
      </c>
      <c r="GR44" s="117">
        <v>6.0832077099999999</v>
      </c>
      <c r="GS44" s="117">
        <v>5.9876703200000003</v>
      </c>
      <c r="GT44" s="117">
        <v>4.7695163699999998</v>
      </c>
      <c r="GU44" s="60">
        <v>6.8116728600000007</v>
      </c>
      <c r="GV44" s="60">
        <v>5.2668826800000001</v>
      </c>
      <c r="GW44" s="60">
        <v>6.0163057599999998</v>
      </c>
      <c r="GX44" s="60">
        <v>3.0119320899999997</v>
      </c>
      <c r="GY44" s="60">
        <v>2.88578388</v>
      </c>
      <c r="GZ44" s="60">
        <v>6.9416831299999995</v>
      </c>
      <c r="HA44" s="26"/>
      <c r="HB44" s="2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</row>
    <row r="45" spans="1:256" s="5" customFormat="1" ht="12" customHeight="1">
      <c r="A45" s="31" t="s">
        <v>12</v>
      </c>
      <c r="B45" s="117">
        <v>-88.55</v>
      </c>
      <c r="C45" s="117">
        <v>-50.137999999999998</v>
      </c>
      <c r="D45" s="117">
        <v>-95.474999999999994</v>
      </c>
      <c r="E45" s="117">
        <v>-55.938000000000002</v>
      </c>
      <c r="F45" s="117">
        <v>-54.725000000000001</v>
      </c>
      <c r="G45" s="117">
        <v>-79.802000000000007</v>
      </c>
      <c r="H45" s="117">
        <v>-72.004999999999995</v>
      </c>
      <c r="I45" s="117">
        <v>-62.795999999999999</v>
      </c>
      <c r="J45" s="117">
        <v>-63.03</v>
      </c>
      <c r="K45" s="117">
        <v>-70.433999999999997</v>
      </c>
      <c r="L45" s="117">
        <v>-45.707999999999998</v>
      </c>
      <c r="M45" s="118">
        <v>-64.908000000000001</v>
      </c>
      <c r="N45" s="119">
        <v>-51.618000000000002</v>
      </c>
      <c r="O45" s="117">
        <v>-43.65</v>
      </c>
      <c r="P45" s="117">
        <v>-47.713999999999999</v>
      </c>
      <c r="Q45" s="117">
        <v>-52.685000000000002</v>
      </c>
      <c r="R45" s="117">
        <v>-53.27</v>
      </c>
      <c r="S45" s="117">
        <v>-49.359000000000002</v>
      </c>
      <c r="T45" s="117">
        <v>-61.786999999999999</v>
      </c>
      <c r="U45" s="117">
        <v>-64.506</v>
      </c>
      <c r="V45" s="117">
        <v>-53.122</v>
      </c>
      <c r="W45" s="117">
        <v>-69.86</v>
      </c>
      <c r="X45" s="117">
        <v>-54.468000000000004</v>
      </c>
      <c r="Y45" s="118">
        <v>-58.502000000000002</v>
      </c>
      <c r="Z45" s="119">
        <v>-90.525999999999996</v>
      </c>
      <c r="AA45" s="117">
        <v>-59.41</v>
      </c>
      <c r="AB45" s="117">
        <v>-71.195999999999998</v>
      </c>
      <c r="AC45" s="117">
        <v>-63.494999999999997</v>
      </c>
      <c r="AD45" s="117">
        <v>-73.497</v>
      </c>
      <c r="AE45" s="117">
        <v>-85.117999999999995</v>
      </c>
      <c r="AF45" s="117">
        <v>-125.33499999999999</v>
      </c>
      <c r="AG45" s="117">
        <v>-80.494</v>
      </c>
      <c r="AH45" s="117">
        <v>-77.355999999999995</v>
      </c>
      <c r="AI45" s="117">
        <v>-99.284000000000006</v>
      </c>
      <c r="AJ45" s="117">
        <v>-66.933000000000007</v>
      </c>
      <c r="AK45" s="118">
        <v>-176.18199999999999</v>
      </c>
      <c r="AL45" s="119">
        <v>-49.753999999999998</v>
      </c>
      <c r="AM45" s="117">
        <v>-35.68</v>
      </c>
      <c r="AN45" s="117">
        <v>-47.432000000000002</v>
      </c>
      <c r="AO45" s="117">
        <v>-48.462000000000003</v>
      </c>
      <c r="AP45" s="117">
        <v>-59.201000000000001</v>
      </c>
      <c r="AQ45" s="117">
        <v>-58.88</v>
      </c>
      <c r="AR45" s="117">
        <v>-67.966999999999999</v>
      </c>
      <c r="AS45" s="117">
        <v>-47.037999999999997</v>
      </c>
      <c r="AT45" s="117">
        <v>-55.892000000000003</v>
      </c>
      <c r="AU45" s="117">
        <v>-57.305</v>
      </c>
      <c r="AV45" s="117">
        <v>-40.914000000000001</v>
      </c>
      <c r="AW45" s="118">
        <v>-79.635000000000005</v>
      </c>
      <c r="AX45" s="119">
        <v>-59.981999999999999</v>
      </c>
      <c r="AY45" s="117">
        <v>-36.029000000000003</v>
      </c>
      <c r="AZ45" s="117">
        <v>-71.234999999999999</v>
      </c>
      <c r="BA45" s="117">
        <v>-44.171999999999997</v>
      </c>
      <c r="BB45" s="117">
        <v>-57.302</v>
      </c>
      <c r="BC45" s="117">
        <v>-60.817999999999998</v>
      </c>
      <c r="BD45" s="117">
        <v>-39.976999999999997</v>
      </c>
      <c r="BE45" s="117">
        <v>-49.451999999999998</v>
      </c>
      <c r="BF45" s="117">
        <v>-48.856000000000002</v>
      </c>
      <c r="BG45" s="117">
        <v>-40.557000000000002</v>
      </c>
      <c r="BH45" s="117">
        <v>-43.905000000000001</v>
      </c>
      <c r="BI45" s="118">
        <v>-53.174999999999997</v>
      </c>
      <c r="BJ45" s="119">
        <v>-42.128999999999998</v>
      </c>
      <c r="BK45" s="117">
        <v>-41.97</v>
      </c>
      <c r="BL45" s="117">
        <v>-57.348999999999997</v>
      </c>
      <c r="BM45" s="117">
        <v>-65.180000000000007</v>
      </c>
      <c r="BN45" s="117">
        <v>-115.255</v>
      </c>
      <c r="BO45" s="117">
        <v>-122.822</v>
      </c>
      <c r="BP45" s="117">
        <v>-111.408</v>
      </c>
      <c r="BQ45" s="117">
        <v>-129.523</v>
      </c>
      <c r="BR45" s="117">
        <v>-149.494</v>
      </c>
      <c r="BS45" s="117">
        <v>-122.206</v>
      </c>
      <c r="BT45" s="117">
        <v>-154.184</v>
      </c>
      <c r="BU45" s="118">
        <v>-289.82900000000001</v>
      </c>
      <c r="BV45" s="119">
        <v>-140.208</v>
      </c>
      <c r="BW45" s="117">
        <v>-142.46199999999999</v>
      </c>
      <c r="BX45" s="117">
        <v>-151.001</v>
      </c>
      <c r="BY45" s="117">
        <v>-146.54300000000001</v>
      </c>
      <c r="BZ45" s="117">
        <v>-170.93899999999999</v>
      </c>
      <c r="CA45" s="117">
        <v>-324.81099999999998</v>
      </c>
      <c r="CB45" s="117">
        <v>-257.82</v>
      </c>
      <c r="CC45" s="117">
        <v>-133.94</v>
      </c>
      <c r="CD45" s="117">
        <v>-115.84399999999999</v>
      </c>
      <c r="CE45" s="117">
        <v>-182.15899999999999</v>
      </c>
      <c r="CF45" s="117">
        <v>-145.59899999999999</v>
      </c>
      <c r="CG45" s="118">
        <v>-234.506</v>
      </c>
      <c r="CH45" s="119">
        <v>-169.65299999999999</v>
      </c>
      <c r="CI45" s="117">
        <v>-115.71</v>
      </c>
      <c r="CJ45" s="117">
        <v>-180.416</v>
      </c>
      <c r="CK45" s="117">
        <v>-90.113</v>
      </c>
      <c r="CL45" s="117">
        <v>-111.92100000000001</v>
      </c>
      <c r="CM45" s="117">
        <v>-183.93600000000001</v>
      </c>
      <c r="CN45" s="117">
        <v>-129.40899999999999</v>
      </c>
      <c r="CO45" s="117">
        <v>-138.327</v>
      </c>
      <c r="CP45" s="117">
        <v>-119.768</v>
      </c>
      <c r="CQ45" s="117">
        <v>-90.238</v>
      </c>
      <c r="CR45" s="117">
        <v>-103.821</v>
      </c>
      <c r="CS45" s="118">
        <v>-288.101</v>
      </c>
      <c r="CT45" s="119">
        <v>-113.551</v>
      </c>
      <c r="CU45" s="117">
        <v>-118.61</v>
      </c>
      <c r="CV45" s="117">
        <v>-132.76599999999999</v>
      </c>
      <c r="CW45" s="117">
        <v>-160.405</v>
      </c>
      <c r="CX45" s="117">
        <v>-209.36199999999999</v>
      </c>
      <c r="CY45" s="117">
        <v>-224.58099999999999</v>
      </c>
      <c r="CZ45" s="117">
        <v>-152.82499999999999</v>
      </c>
      <c r="DA45" s="117">
        <v>-311.58800000000002</v>
      </c>
      <c r="DB45" s="117">
        <v>-223.65600000000001</v>
      </c>
      <c r="DC45" s="117">
        <v>-270.34100000000001</v>
      </c>
      <c r="DD45" s="117">
        <v>-126.687</v>
      </c>
      <c r="DE45" s="118">
        <v>-292.97399999999999</v>
      </c>
      <c r="DF45" s="119">
        <v>-145.99100000000001</v>
      </c>
      <c r="DG45" s="117">
        <v>-118.59399999999999</v>
      </c>
      <c r="DH45" s="117">
        <v>-172.83699999999999</v>
      </c>
      <c r="DI45" s="117">
        <v>-149.708</v>
      </c>
      <c r="DJ45" s="117">
        <v>-119.087</v>
      </c>
      <c r="DK45" s="117">
        <v>-271.42399999999998</v>
      </c>
      <c r="DL45" s="117">
        <v>-154.76300000000001</v>
      </c>
      <c r="DM45" s="117">
        <v>-149.16900000000001</v>
      </c>
      <c r="DN45" s="117">
        <v>-117.98</v>
      </c>
      <c r="DO45" s="117">
        <v>-193.239</v>
      </c>
      <c r="DP45" s="117">
        <v>-256.53800000000001</v>
      </c>
      <c r="DQ45" s="118">
        <v>-376.09899999999999</v>
      </c>
      <c r="DR45" s="119">
        <v>-273.02199999999999</v>
      </c>
      <c r="DS45" s="117">
        <v>-336.83199999999999</v>
      </c>
      <c r="DT45" s="117">
        <v>-354.28100000000001</v>
      </c>
      <c r="DU45" s="117">
        <v>-269.255</v>
      </c>
      <c r="DV45" s="117">
        <v>-371.351</v>
      </c>
      <c r="DW45" s="117">
        <v>-402.63</v>
      </c>
      <c r="DX45" s="117">
        <v>-278.30200000000002</v>
      </c>
      <c r="DY45" s="117">
        <v>-362.79700000000003</v>
      </c>
      <c r="DZ45" s="117">
        <v>-274.56</v>
      </c>
      <c r="EA45" s="117">
        <v>-322.21499999999997</v>
      </c>
      <c r="EB45" s="117">
        <v>-398.31200000000001</v>
      </c>
      <c r="EC45" s="118">
        <v>-564.44899999999996</v>
      </c>
      <c r="ED45" s="119">
        <v>-361.68799999999999</v>
      </c>
      <c r="EE45" s="117">
        <v>-310.79500000000002</v>
      </c>
      <c r="EF45" s="117">
        <v>-490.03199999999998</v>
      </c>
      <c r="EG45" s="117">
        <v>-289.59300000000002</v>
      </c>
      <c r="EH45" s="117">
        <v>-486.04700000000003</v>
      </c>
      <c r="EI45" s="117">
        <v>-445.24200000000002</v>
      </c>
      <c r="EJ45" s="117">
        <v>-405.916</v>
      </c>
      <c r="EK45" s="117">
        <v>-404.916</v>
      </c>
      <c r="EL45" s="117">
        <v>-352.84699999999998</v>
      </c>
      <c r="EM45" s="117">
        <v>-441.96600000000001</v>
      </c>
      <c r="EN45" s="117">
        <v>-473.16699999999997</v>
      </c>
      <c r="EO45" s="118">
        <v>-501.38799999999998</v>
      </c>
      <c r="EP45" s="119">
        <v>-464.92500000000001</v>
      </c>
      <c r="EQ45" s="117">
        <v>-370.48599999999999</v>
      </c>
      <c r="ER45" s="117">
        <v>-594.88400000000001</v>
      </c>
      <c r="ES45" s="117">
        <v>-414.89800000000002</v>
      </c>
      <c r="ET45" s="117">
        <v>-498.96</v>
      </c>
      <c r="EU45" s="117">
        <v>-410.06700000000001</v>
      </c>
      <c r="EV45" s="117">
        <v>-543.98800000000006</v>
      </c>
      <c r="EW45" s="117">
        <v>-465.62</v>
      </c>
      <c r="EX45" s="117">
        <v>-437.95299999999997</v>
      </c>
      <c r="EY45" s="117">
        <v>-546.79200000000003</v>
      </c>
      <c r="EZ45" s="117">
        <v>-571.70399999999995</v>
      </c>
      <c r="FA45" s="118">
        <v>-481.82100000000003</v>
      </c>
      <c r="FB45" s="119">
        <v>-553.75800000000004</v>
      </c>
      <c r="FC45" s="117">
        <v>-449.767</v>
      </c>
      <c r="FD45" s="117">
        <v>-509.80599999999998</v>
      </c>
      <c r="FE45" s="117">
        <v>-387.51799999999997</v>
      </c>
      <c r="FF45" s="117">
        <v>-568.01599999999996</v>
      </c>
      <c r="FG45" s="117">
        <v>-603.50699999999995</v>
      </c>
      <c r="FH45" s="117">
        <v>-549.36900000000003</v>
      </c>
      <c r="FI45" s="117">
        <v>-619.46799999999996</v>
      </c>
      <c r="FJ45" s="117">
        <v>-821.58100000000002</v>
      </c>
      <c r="FK45" s="117">
        <v>-852.46400000000006</v>
      </c>
      <c r="FL45" s="117">
        <v>-770.12800000000004</v>
      </c>
      <c r="FM45" s="118">
        <v>-1177.425</v>
      </c>
      <c r="FN45" s="119">
        <v>-614.25149999999996</v>
      </c>
      <c r="FO45" s="117">
        <v>-633.83640000000003</v>
      </c>
      <c r="FP45" s="117">
        <v>-713.85149999999999</v>
      </c>
      <c r="FQ45" s="117">
        <v>-875.09789999999998</v>
      </c>
      <c r="FR45" s="117">
        <v>-733.76240000000007</v>
      </c>
      <c r="FS45" s="117">
        <v>-824.9135</v>
      </c>
      <c r="FT45" s="117">
        <v>-814.029</v>
      </c>
      <c r="FU45" s="117">
        <v>-773.28140000000008</v>
      </c>
      <c r="FV45" s="117">
        <v>-933.53519999999992</v>
      </c>
      <c r="FW45" s="117">
        <v>-1018.8501</v>
      </c>
      <c r="FX45" s="117">
        <v>-753.1232</v>
      </c>
      <c r="FY45" s="118">
        <v>-753.71669999999995</v>
      </c>
      <c r="FZ45" s="119">
        <v>-880.02022349000003</v>
      </c>
      <c r="GA45" s="117">
        <v>-764.94135417999996</v>
      </c>
      <c r="GB45" s="117">
        <v>-1260.1370467900001</v>
      </c>
      <c r="GC45" s="117">
        <v>-1034.80607635</v>
      </c>
      <c r="GD45" s="117">
        <v>-1114.25154352</v>
      </c>
      <c r="GE45" s="117">
        <v>-1161.3498577799999</v>
      </c>
      <c r="GF45" s="117">
        <v>-1075.0001000899999</v>
      </c>
      <c r="GG45" s="117">
        <v>-1280.36791793</v>
      </c>
      <c r="GH45" s="117">
        <v>-1345.50074197</v>
      </c>
      <c r="GI45" s="117">
        <v>-1257.5012465500001</v>
      </c>
      <c r="GJ45" s="117">
        <v>-1224.4315113800001</v>
      </c>
      <c r="GK45" s="118">
        <v>-1407.58520995</v>
      </c>
      <c r="GL45" s="119">
        <v>-1142.3291392399999</v>
      </c>
      <c r="GM45" s="119">
        <v>-1233.6572722999999</v>
      </c>
      <c r="GN45" s="119">
        <v>-1259.17702138</v>
      </c>
      <c r="GO45" s="117">
        <v>-1319.1053436800003</v>
      </c>
      <c r="GP45" s="117">
        <v>-1467.6317348900002</v>
      </c>
      <c r="GQ45" s="117">
        <v>-1444.64592909</v>
      </c>
      <c r="GR45" s="117">
        <v>-1384.2171572100001</v>
      </c>
      <c r="GS45" s="117">
        <v>-1403.92515349</v>
      </c>
      <c r="GT45" s="117">
        <v>-1386.1248445299998</v>
      </c>
      <c r="GU45" s="60">
        <v>-1554.1479120699998</v>
      </c>
      <c r="GV45" s="60">
        <v>-1366.8439991300002</v>
      </c>
      <c r="GW45" s="60">
        <v>-1776.3230822200001</v>
      </c>
      <c r="GX45" s="60">
        <v>-1623.84023751</v>
      </c>
      <c r="GY45" s="60">
        <v>-1196.0973721500002</v>
      </c>
      <c r="GZ45" s="60">
        <v>-1501.2894173699999</v>
      </c>
      <c r="HA45" s="26"/>
      <c r="HB45" s="2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</row>
    <row r="46" spans="1:256" s="5" customFormat="1" ht="12" customHeight="1">
      <c r="A46" s="28" t="s">
        <v>26</v>
      </c>
      <c r="B46" s="117">
        <v>-6</v>
      </c>
      <c r="C46" s="117">
        <v>-3.4</v>
      </c>
      <c r="D46" s="117">
        <v>-24.6</v>
      </c>
      <c r="E46" s="117">
        <v>-36.700000000000003</v>
      </c>
      <c r="F46" s="117">
        <v>-23.4</v>
      </c>
      <c r="G46" s="117">
        <v>-27.1</v>
      </c>
      <c r="H46" s="117">
        <v>-37.700000000000003</v>
      </c>
      <c r="I46" s="117">
        <v>-10.4</v>
      </c>
      <c r="J46" s="117">
        <v>-62.3</v>
      </c>
      <c r="K46" s="117">
        <v>-20.7</v>
      </c>
      <c r="L46" s="117">
        <v>-41.8</v>
      </c>
      <c r="M46" s="118">
        <v>-44.8</v>
      </c>
      <c r="N46" s="119">
        <v>-6.99</v>
      </c>
      <c r="O46" s="117">
        <v>-23.874000000000002</v>
      </c>
      <c r="P46" s="117">
        <v>-6.6159999999999997</v>
      </c>
      <c r="Q46" s="117">
        <v>-32.728999999999999</v>
      </c>
      <c r="R46" s="117">
        <v>-13.505999999999998</v>
      </c>
      <c r="S46" s="117">
        <v>-12.173999999999998</v>
      </c>
      <c r="T46" s="117">
        <v>-18.367999999999995</v>
      </c>
      <c r="U46" s="117">
        <v>-16.636000000000003</v>
      </c>
      <c r="V46" s="117">
        <v>-51.559000000000005</v>
      </c>
      <c r="W46" s="117">
        <v>-20.67</v>
      </c>
      <c r="X46" s="117">
        <v>-30.465999999999994</v>
      </c>
      <c r="Y46" s="118">
        <v>-69.664000000000001</v>
      </c>
      <c r="Z46" s="119">
        <v>-24.219000000000001</v>
      </c>
      <c r="AA46" s="117">
        <v>-19.573000000000004</v>
      </c>
      <c r="AB46" s="117">
        <v>-21.201000000000001</v>
      </c>
      <c r="AC46" s="117">
        <v>-36.116</v>
      </c>
      <c r="AD46" s="117">
        <v>-25.665999999999997</v>
      </c>
      <c r="AE46" s="117">
        <v>-43.267999999999994</v>
      </c>
      <c r="AF46" s="117">
        <v>-32.72</v>
      </c>
      <c r="AG46" s="117">
        <v>-7.2540000000000049</v>
      </c>
      <c r="AH46" s="117">
        <v>-21.51</v>
      </c>
      <c r="AI46" s="117">
        <v>-31.140999999999991</v>
      </c>
      <c r="AJ46" s="117">
        <v>-0.26900000000000546</v>
      </c>
      <c r="AK46" s="118">
        <v>-87.204999999999998</v>
      </c>
      <c r="AL46" s="119">
        <v>-54.085000000000001</v>
      </c>
      <c r="AM46" s="117">
        <v>-23.344999999999999</v>
      </c>
      <c r="AN46" s="117">
        <v>-26.007000000000005</v>
      </c>
      <c r="AO46" s="117">
        <v>-0.12099999999999511</v>
      </c>
      <c r="AP46" s="117">
        <v>-3.320999999999998</v>
      </c>
      <c r="AQ46" s="117">
        <v>-27.39</v>
      </c>
      <c r="AR46" s="117">
        <v>-27.824999999999999</v>
      </c>
      <c r="AS46" s="117">
        <v>-44.475999999999999</v>
      </c>
      <c r="AT46" s="117">
        <v>-60.844000000000001</v>
      </c>
      <c r="AU46" s="117">
        <v>-21.856000000000002</v>
      </c>
      <c r="AV46" s="117">
        <v>-39.617000000000004</v>
      </c>
      <c r="AW46" s="118">
        <v>-56.507999999999996</v>
      </c>
      <c r="AX46" s="119">
        <v>-5.1690000000000005</v>
      </c>
      <c r="AY46" s="117">
        <v>4.7999999999998266E-2</v>
      </c>
      <c r="AZ46" s="117">
        <v>-32.546999999999997</v>
      </c>
      <c r="BA46" s="117">
        <v>-41.578000000000003</v>
      </c>
      <c r="BB46" s="117">
        <v>-29.366000000000007</v>
      </c>
      <c r="BC46" s="117">
        <v>-64.12</v>
      </c>
      <c r="BD46" s="117">
        <v>-31.443999999999996</v>
      </c>
      <c r="BE46" s="117">
        <v>-24.771999999999998</v>
      </c>
      <c r="BF46" s="117">
        <v>-32.501999999999995</v>
      </c>
      <c r="BG46" s="117">
        <v>-35.706000000000003</v>
      </c>
      <c r="BH46" s="117">
        <v>-36.812000000000005</v>
      </c>
      <c r="BI46" s="118">
        <v>-163.619</v>
      </c>
      <c r="BJ46" s="119">
        <v>-29.898000000000003</v>
      </c>
      <c r="BK46" s="117">
        <v>-26.843999999999998</v>
      </c>
      <c r="BL46" s="117">
        <v>-26.679000000000002</v>
      </c>
      <c r="BM46" s="117">
        <v>-7.1430000000000007</v>
      </c>
      <c r="BN46" s="117">
        <v>-7.4230000000000018</v>
      </c>
      <c r="BO46" s="117">
        <v>-76.341000000000008</v>
      </c>
      <c r="BP46" s="117">
        <v>-45.534999999999997</v>
      </c>
      <c r="BQ46" s="117">
        <v>-36.871000000000002</v>
      </c>
      <c r="BR46" s="117">
        <v>-41.044000000000004</v>
      </c>
      <c r="BS46" s="117">
        <v>-62.935000000000002</v>
      </c>
      <c r="BT46" s="117">
        <v>-62.652000000000001</v>
      </c>
      <c r="BU46" s="118">
        <v>-126.10900000000001</v>
      </c>
      <c r="BV46" s="119">
        <v>-48.055</v>
      </c>
      <c r="BW46" s="117">
        <v>-40.542999999999999</v>
      </c>
      <c r="BX46" s="117">
        <v>-64.622</v>
      </c>
      <c r="BY46" s="117">
        <v>-22.55</v>
      </c>
      <c r="BZ46" s="117">
        <v>-61.772999999999996</v>
      </c>
      <c r="CA46" s="117">
        <v>-0.79000000000000625</v>
      </c>
      <c r="CB46" s="117">
        <v>-36.115999999999993</v>
      </c>
      <c r="CC46" s="117">
        <v>-21.295000000000002</v>
      </c>
      <c r="CD46" s="117">
        <v>-16.166999999999994</v>
      </c>
      <c r="CE46" s="117">
        <v>-56.221000000000004</v>
      </c>
      <c r="CF46" s="117">
        <v>-62.487000000000002</v>
      </c>
      <c r="CG46" s="118">
        <v>-221.32600000000002</v>
      </c>
      <c r="CH46" s="119">
        <v>-27.344999999999999</v>
      </c>
      <c r="CI46" s="117">
        <v>-12.536000000000001</v>
      </c>
      <c r="CJ46" s="117">
        <v>-6.81</v>
      </c>
      <c r="CK46" s="117">
        <v>-23.765000000000001</v>
      </c>
      <c r="CL46" s="117">
        <v>-31.425000000000001</v>
      </c>
      <c r="CM46" s="117">
        <v>2.2269999999999968</v>
      </c>
      <c r="CN46" s="117">
        <v>-9.402000000000001</v>
      </c>
      <c r="CO46" s="117">
        <v>-3.8789999999999907</v>
      </c>
      <c r="CP46" s="117">
        <v>-43.221000000000004</v>
      </c>
      <c r="CQ46" s="117">
        <v>-3.6030000000000015</v>
      </c>
      <c r="CR46" s="117">
        <v>-68.605999999999995</v>
      </c>
      <c r="CS46" s="118">
        <v>-23.339000000000013</v>
      </c>
      <c r="CT46" s="119">
        <v>-3.0350000000000001</v>
      </c>
      <c r="CU46" s="117">
        <v>0.1909999999999954</v>
      </c>
      <c r="CV46" s="117">
        <v>-7.1689999999999969</v>
      </c>
      <c r="CW46" s="117">
        <v>-2.5859999999999985</v>
      </c>
      <c r="CX46" s="117">
        <v>-19.244</v>
      </c>
      <c r="CY46" s="117">
        <v>-55.382000000000005</v>
      </c>
      <c r="CZ46" s="117">
        <v>-20.306000000000012</v>
      </c>
      <c r="DA46" s="117">
        <v>-7.0669999999999931</v>
      </c>
      <c r="DB46" s="117">
        <v>-2.0939999999999941</v>
      </c>
      <c r="DC46" s="117">
        <v>-2.0439999999999969</v>
      </c>
      <c r="DD46" s="117">
        <v>-1.02</v>
      </c>
      <c r="DE46" s="118">
        <v>-31.200999999999993</v>
      </c>
      <c r="DF46" s="119">
        <v>-22.810999999999993</v>
      </c>
      <c r="DG46" s="117">
        <v>6.9179999999999922</v>
      </c>
      <c r="DH46" s="117">
        <v>-24.274000000000001</v>
      </c>
      <c r="DI46" s="117">
        <v>-7.6530000000000058</v>
      </c>
      <c r="DJ46" s="117">
        <v>-5.8470000000000084</v>
      </c>
      <c r="DK46" s="117">
        <v>-2.3689999999999998</v>
      </c>
      <c r="DL46" s="117">
        <v>-10.615</v>
      </c>
      <c r="DM46" s="117">
        <v>-4.1540000000000106</v>
      </c>
      <c r="DN46" s="117">
        <v>-26.436000000000007</v>
      </c>
      <c r="DO46" s="117">
        <v>-21.715</v>
      </c>
      <c r="DP46" s="117">
        <v>-5.3569999999999993</v>
      </c>
      <c r="DQ46" s="118">
        <v>-67.415000000000006</v>
      </c>
      <c r="DR46" s="119">
        <v>-12.072999999999993</v>
      </c>
      <c r="DS46" s="117">
        <v>-14.624000000000009</v>
      </c>
      <c r="DT46" s="117">
        <v>-58.795000000000002</v>
      </c>
      <c r="DU46" s="117">
        <v>-35.545000000000002</v>
      </c>
      <c r="DV46" s="117">
        <v>-42.459000000000003</v>
      </c>
      <c r="DW46" s="117">
        <v>-83.09</v>
      </c>
      <c r="DX46" s="117">
        <v>-36.313999999999993</v>
      </c>
      <c r="DY46" s="117">
        <v>-52.694000000000017</v>
      </c>
      <c r="DZ46" s="117">
        <v>-66.504999999999995</v>
      </c>
      <c r="EA46" s="117">
        <v>-127.453</v>
      </c>
      <c r="EB46" s="117">
        <v>-92.088999999999999</v>
      </c>
      <c r="EC46" s="118">
        <v>-133.75800000000004</v>
      </c>
      <c r="ED46" s="119">
        <v>-17.421171874999999</v>
      </c>
      <c r="EE46" s="117">
        <v>12.647828125000004</v>
      </c>
      <c r="EF46" s="117">
        <v>-2.3499999999999943</v>
      </c>
      <c r="EG46" s="117">
        <v>1.5960000000000036</v>
      </c>
      <c r="EH46" s="117">
        <v>-30.277171874999993</v>
      </c>
      <c r="EI46" s="117">
        <v>-57.217171874999991</v>
      </c>
      <c r="EJ46" s="117">
        <v>-71.653999999999996</v>
      </c>
      <c r="EK46" s="117">
        <v>-10.193171875000004</v>
      </c>
      <c r="EL46" s="117">
        <v>29.05</v>
      </c>
      <c r="EM46" s="117">
        <v>-25.918171874999999</v>
      </c>
      <c r="EN46" s="117">
        <v>-61.317999999999998</v>
      </c>
      <c r="EO46" s="118">
        <v>-217.08400000000003</v>
      </c>
      <c r="EP46" s="119">
        <v>-23.393000000000001</v>
      </c>
      <c r="EQ46" s="117">
        <v>-55.299000000000007</v>
      </c>
      <c r="ER46" s="117">
        <v>-41.486999999999995</v>
      </c>
      <c r="ES46" s="117">
        <v>-58.493000000000009</v>
      </c>
      <c r="ET46" s="117">
        <v>-128.756</v>
      </c>
      <c r="EU46" s="117">
        <v>-82.278000000000006</v>
      </c>
      <c r="EV46" s="117">
        <v>-114.04199999999999</v>
      </c>
      <c r="EW46" s="117">
        <v>-55.024000000000001</v>
      </c>
      <c r="EX46" s="117">
        <v>-38.919000000000011</v>
      </c>
      <c r="EY46" s="117">
        <v>-145.07400000000001</v>
      </c>
      <c r="EZ46" s="117">
        <v>-130.249</v>
      </c>
      <c r="FA46" s="118">
        <v>-260.697</v>
      </c>
      <c r="FB46" s="119">
        <v>-136.7762900390625</v>
      </c>
      <c r="FC46" s="117">
        <v>86.785709960937496</v>
      </c>
      <c r="FD46" s="117">
        <v>8.223709960937498</v>
      </c>
      <c r="FE46" s="117">
        <v>-154.71729003906296</v>
      </c>
      <c r="FF46" s="117">
        <v>-180.23029003906294</v>
      </c>
      <c r="FG46" s="117">
        <v>-151.23929003906295</v>
      </c>
      <c r="FH46" s="117">
        <v>-113.1411201171875</v>
      </c>
      <c r="FI46" s="117">
        <v>-17.310120117187495</v>
      </c>
      <c r="FJ46" s="117">
        <v>-61.81</v>
      </c>
      <c r="FK46" s="117">
        <v>18.526999999999987</v>
      </c>
      <c r="FL46" s="117">
        <v>-101.026</v>
      </c>
      <c r="FM46" s="118">
        <v>-313.03399999999999</v>
      </c>
      <c r="FN46" s="119">
        <v>-29.029200000000031</v>
      </c>
      <c r="FO46" s="117">
        <v>-102.48319999999998</v>
      </c>
      <c r="FP46" s="117">
        <v>-178.17419999999998</v>
      </c>
      <c r="FQ46" s="117">
        <v>-109.14280000000001</v>
      </c>
      <c r="FR46" s="117">
        <v>-105.5257</v>
      </c>
      <c r="FS46" s="117">
        <v>-66.496300000000005</v>
      </c>
      <c r="FT46" s="117">
        <v>-163.2783</v>
      </c>
      <c r="FU46" s="117">
        <v>-107.05380000000001</v>
      </c>
      <c r="FV46" s="117">
        <v>2.882000000000005</v>
      </c>
      <c r="FW46" s="117">
        <v>-49.969300000000004</v>
      </c>
      <c r="FX46" s="117">
        <v>-203.99780000000004</v>
      </c>
      <c r="FY46" s="118">
        <v>-303.92279999999994</v>
      </c>
      <c r="FZ46" s="119">
        <v>-103.27538106999997</v>
      </c>
      <c r="GA46" s="117">
        <v>-74.899760860000015</v>
      </c>
      <c r="GB46" s="117">
        <v>-225.74887019999994</v>
      </c>
      <c r="GC46" s="117">
        <v>-139.38360946</v>
      </c>
      <c r="GD46" s="117">
        <v>-148.55142943999999</v>
      </c>
      <c r="GE46" s="117">
        <v>-97.457224190000005</v>
      </c>
      <c r="GF46" s="117">
        <v>-160.34707985</v>
      </c>
      <c r="GG46" s="117">
        <v>14.22918654999998</v>
      </c>
      <c r="GH46" s="117">
        <v>-106.26363251999999</v>
      </c>
      <c r="GI46" s="117">
        <v>-193.53584762</v>
      </c>
      <c r="GJ46" s="117">
        <v>-74.428567859999987</v>
      </c>
      <c r="GK46" s="118">
        <v>-9.1833197099999779</v>
      </c>
      <c r="GL46" s="119">
        <v>-286.52827873999996</v>
      </c>
      <c r="GM46" s="119">
        <v>-49.638190820000034</v>
      </c>
      <c r="GN46" s="119">
        <v>-91.353462239999999</v>
      </c>
      <c r="GO46" s="117">
        <v>-105.38516476000001</v>
      </c>
      <c r="GP46" s="117">
        <v>-27.902965939999973</v>
      </c>
      <c r="GQ46" s="117">
        <v>-77.977845160000044</v>
      </c>
      <c r="GR46" s="117">
        <v>-132.82901183999999</v>
      </c>
      <c r="GS46" s="117">
        <v>-145.41911281</v>
      </c>
      <c r="GT46" s="117">
        <v>-113.53671506999997</v>
      </c>
      <c r="GU46" s="60">
        <v>-114.35729862000005</v>
      </c>
      <c r="GV46" s="60">
        <v>1.9099920699999871</v>
      </c>
      <c r="GW46" s="60">
        <v>-307.80507881999995</v>
      </c>
      <c r="GX46" s="60">
        <v>-64.150846610000002</v>
      </c>
      <c r="GY46" s="60">
        <v>5.0704213100000004</v>
      </c>
      <c r="GZ46" s="60">
        <v>-332.11013716000002</v>
      </c>
      <c r="HA46" s="26"/>
      <c r="HB46" s="2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</row>
    <row r="47" spans="1:256" s="5" customFormat="1" ht="12" customHeight="1">
      <c r="A47" s="30" t="s">
        <v>11</v>
      </c>
      <c r="B47" s="117">
        <v>5.9</v>
      </c>
      <c r="C47" s="117">
        <v>9.3000000000000007</v>
      </c>
      <c r="D47" s="117">
        <v>9.8000000000000007</v>
      </c>
      <c r="E47" s="117">
        <v>8.1999999999999993</v>
      </c>
      <c r="F47" s="117">
        <v>9.5</v>
      </c>
      <c r="G47" s="117">
        <v>15.3</v>
      </c>
      <c r="H47" s="117">
        <v>9.6999999999999993</v>
      </c>
      <c r="I47" s="117">
        <v>13.3</v>
      </c>
      <c r="J47" s="117">
        <v>11.8</v>
      </c>
      <c r="K47" s="117">
        <v>11.7</v>
      </c>
      <c r="L47" s="117">
        <v>13.2</v>
      </c>
      <c r="M47" s="118">
        <v>12.7</v>
      </c>
      <c r="N47" s="119">
        <v>13.772</v>
      </c>
      <c r="O47" s="117">
        <v>10.095000000000001</v>
      </c>
      <c r="P47" s="117">
        <v>14.881</v>
      </c>
      <c r="Q47" s="117">
        <v>7.3630000000000004</v>
      </c>
      <c r="R47" s="117">
        <v>13.755000000000001</v>
      </c>
      <c r="S47" s="117">
        <v>14.005000000000001</v>
      </c>
      <c r="T47" s="117">
        <v>13.871</v>
      </c>
      <c r="U47" s="117">
        <v>22.533999999999999</v>
      </c>
      <c r="V47" s="117">
        <v>12.522</v>
      </c>
      <c r="W47" s="117">
        <v>25.07</v>
      </c>
      <c r="X47" s="117">
        <v>33.151000000000003</v>
      </c>
      <c r="Y47" s="118">
        <v>21.875</v>
      </c>
      <c r="Z47" s="119">
        <v>15.909000000000001</v>
      </c>
      <c r="AA47" s="117">
        <v>19.443999999999999</v>
      </c>
      <c r="AB47" s="117">
        <v>35.716000000000001</v>
      </c>
      <c r="AC47" s="117">
        <v>34.816000000000003</v>
      </c>
      <c r="AD47" s="117">
        <v>38.703000000000003</v>
      </c>
      <c r="AE47" s="117">
        <v>41.677</v>
      </c>
      <c r="AF47" s="117">
        <v>41.738999999999997</v>
      </c>
      <c r="AG47" s="117">
        <v>43.006999999999998</v>
      </c>
      <c r="AH47" s="117">
        <v>52.829000000000001</v>
      </c>
      <c r="AI47" s="117">
        <v>60.334000000000003</v>
      </c>
      <c r="AJ47" s="117">
        <v>57.250999999999998</v>
      </c>
      <c r="AK47" s="118">
        <v>59.475000000000001</v>
      </c>
      <c r="AL47" s="119">
        <v>51.606000000000002</v>
      </c>
      <c r="AM47" s="117">
        <v>42.417000000000002</v>
      </c>
      <c r="AN47" s="117">
        <v>64.875</v>
      </c>
      <c r="AO47" s="117">
        <v>67.673000000000002</v>
      </c>
      <c r="AP47" s="117">
        <v>94.144000000000005</v>
      </c>
      <c r="AQ47" s="117">
        <v>47.978000000000002</v>
      </c>
      <c r="AR47" s="117">
        <v>29.46</v>
      </c>
      <c r="AS47" s="117">
        <v>29.762</v>
      </c>
      <c r="AT47" s="117">
        <v>20.106000000000002</v>
      </c>
      <c r="AU47" s="117">
        <v>37.494999999999997</v>
      </c>
      <c r="AV47" s="117">
        <v>31.498999999999999</v>
      </c>
      <c r="AW47" s="118">
        <v>30.667000000000002</v>
      </c>
      <c r="AX47" s="119">
        <v>26.922000000000001</v>
      </c>
      <c r="AY47" s="117">
        <v>27.140999999999998</v>
      </c>
      <c r="AZ47" s="117">
        <v>24.498000000000001</v>
      </c>
      <c r="BA47" s="117">
        <v>17.963999999999999</v>
      </c>
      <c r="BB47" s="117">
        <v>35.533999999999999</v>
      </c>
      <c r="BC47" s="117">
        <v>18.263999999999999</v>
      </c>
      <c r="BD47" s="117">
        <v>29.35</v>
      </c>
      <c r="BE47" s="117">
        <v>23.335999999999999</v>
      </c>
      <c r="BF47" s="117">
        <v>20.059999999999999</v>
      </c>
      <c r="BG47" s="117">
        <v>24.978999999999999</v>
      </c>
      <c r="BH47" s="117">
        <v>29.32</v>
      </c>
      <c r="BI47" s="118">
        <v>40.655000000000001</v>
      </c>
      <c r="BJ47" s="119">
        <v>22.606999999999999</v>
      </c>
      <c r="BK47" s="117">
        <v>27.276</v>
      </c>
      <c r="BL47" s="117">
        <v>33.375</v>
      </c>
      <c r="BM47" s="117">
        <v>43.938000000000002</v>
      </c>
      <c r="BN47" s="117">
        <v>42.781999999999996</v>
      </c>
      <c r="BO47" s="117">
        <v>46.993000000000002</v>
      </c>
      <c r="BP47" s="117">
        <v>50.365000000000002</v>
      </c>
      <c r="BQ47" s="117">
        <v>54.280999999999999</v>
      </c>
      <c r="BR47" s="117">
        <v>53.142000000000003</v>
      </c>
      <c r="BS47" s="117">
        <v>49.469000000000001</v>
      </c>
      <c r="BT47" s="117">
        <v>55.128</v>
      </c>
      <c r="BU47" s="118">
        <v>58.064</v>
      </c>
      <c r="BV47" s="119">
        <v>77.587000000000003</v>
      </c>
      <c r="BW47" s="117">
        <v>37.902999999999999</v>
      </c>
      <c r="BX47" s="117">
        <v>44.896000000000001</v>
      </c>
      <c r="BY47" s="117">
        <v>38.308</v>
      </c>
      <c r="BZ47" s="117">
        <v>46.843000000000004</v>
      </c>
      <c r="CA47" s="117">
        <v>78.334999999999994</v>
      </c>
      <c r="CB47" s="117">
        <v>40.576000000000001</v>
      </c>
      <c r="CC47" s="117">
        <v>43.456000000000003</v>
      </c>
      <c r="CD47" s="117">
        <v>34.438000000000002</v>
      </c>
      <c r="CE47" s="117">
        <v>47.441000000000003</v>
      </c>
      <c r="CF47" s="117">
        <v>48.96</v>
      </c>
      <c r="CG47" s="118">
        <v>65.27</v>
      </c>
      <c r="CH47" s="119">
        <v>60.805999999999997</v>
      </c>
      <c r="CI47" s="117">
        <v>46.23</v>
      </c>
      <c r="CJ47" s="117">
        <v>65.391999999999996</v>
      </c>
      <c r="CK47" s="117">
        <v>60.497999999999998</v>
      </c>
      <c r="CL47" s="117">
        <v>59.475000000000001</v>
      </c>
      <c r="CM47" s="117">
        <v>52.177999999999997</v>
      </c>
      <c r="CN47" s="117">
        <v>53.658999999999999</v>
      </c>
      <c r="CO47" s="117">
        <v>67.379000000000005</v>
      </c>
      <c r="CP47" s="117">
        <v>52</v>
      </c>
      <c r="CQ47" s="117">
        <v>57.902000000000001</v>
      </c>
      <c r="CR47" s="117">
        <v>58.593000000000004</v>
      </c>
      <c r="CS47" s="118">
        <v>127.283</v>
      </c>
      <c r="CT47" s="119">
        <v>58.332999999999998</v>
      </c>
      <c r="CU47" s="117">
        <v>44.582999999999998</v>
      </c>
      <c r="CV47" s="117">
        <v>51.113</v>
      </c>
      <c r="CW47" s="117">
        <v>67.637</v>
      </c>
      <c r="CX47" s="117">
        <v>84.87</v>
      </c>
      <c r="CY47" s="117">
        <v>93.554000000000002</v>
      </c>
      <c r="CZ47" s="117">
        <v>67.852999999999994</v>
      </c>
      <c r="DA47" s="117">
        <v>65.122</v>
      </c>
      <c r="DB47" s="117">
        <v>71.754000000000005</v>
      </c>
      <c r="DC47" s="117">
        <v>83.667000000000002</v>
      </c>
      <c r="DD47" s="117">
        <v>90.180999999999997</v>
      </c>
      <c r="DE47" s="118">
        <v>98.108000000000004</v>
      </c>
      <c r="DF47" s="119">
        <v>88.18</v>
      </c>
      <c r="DG47" s="117">
        <v>68.706999999999994</v>
      </c>
      <c r="DH47" s="117">
        <v>71.504999999999995</v>
      </c>
      <c r="DI47" s="117">
        <v>87.210999999999999</v>
      </c>
      <c r="DJ47" s="117">
        <v>72.686999999999998</v>
      </c>
      <c r="DK47" s="117">
        <v>68.378</v>
      </c>
      <c r="DL47" s="117">
        <v>64.358999999999995</v>
      </c>
      <c r="DM47" s="117">
        <v>82.858999999999995</v>
      </c>
      <c r="DN47" s="117">
        <v>71.707999999999998</v>
      </c>
      <c r="DO47" s="117">
        <v>97.358999999999995</v>
      </c>
      <c r="DP47" s="117">
        <v>72.84</v>
      </c>
      <c r="DQ47" s="118">
        <v>111.59399999999999</v>
      </c>
      <c r="DR47" s="119">
        <v>119.932</v>
      </c>
      <c r="DS47" s="117">
        <v>105.58799999999999</v>
      </c>
      <c r="DT47" s="117">
        <v>79.370999999999995</v>
      </c>
      <c r="DU47" s="117">
        <v>78.009</v>
      </c>
      <c r="DV47" s="117">
        <v>78.316000000000003</v>
      </c>
      <c r="DW47" s="117">
        <v>80.554000000000002</v>
      </c>
      <c r="DX47" s="117">
        <v>75.658000000000001</v>
      </c>
      <c r="DY47" s="117">
        <v>81.950999999999993</v>
      </c>
      <c r="DZ47" s="117">
        <v>88.072999999999993</v>
      </c>
      <c r="EA47" s="117">
        <v>98.364000000000004</v>
      </c>
      <c r="EB47" s="117">
        <v>124.816</v>
      </c>
      <c r="EC47" s="118">
        <v>181.18799999999999</v>
      </c>
      <c r="ED47" s="119">
        <v>185.45099999999999</v>
      </c>
      <c r="EE47" s="117">
        <v>78.466999999999999</v>
      </c>
      <c r="EF47" s="117">
        <v>124.745</v>
      </c>
      <c r="EG47" s="117">
        <v>105.447</v>
      </c>
      <c r="EH47" s="117">
        <v>127.358</v>
      </c>
      <c r="EI47" s="117">
        <v>111.501</v>
      </c>
      <c r="EJ47" s="117">
        <v>119.81399999999999</v>
      </c>
      <c r="EK47" s="117">
        <v>98.548000000000002</v>
      </c>
      <c r="EL47" s="117">
        <v>182.99700000000001</v>
      </c>
      <c r="EM47" s="117">
        <v>99.781000000000006</v>
      </c>
      <c r="EN47" s="117">
        <v>123.139</v>
      </c>
      <c r="EO47" s="118">
        <v>159.47499999999999</v>
      </c>
      <c r="EP47" s="119">
        <v>162.22499999999999</v>
      </c>
      <c r="EQ47" s="117">
        <v>78.337999999999994</v>
      </c>
      <c r="ER47" s="117">
        <v>110.41200000000001</v>
      </c>
      <c r="ES47" s="117">
        <v>87.448999999999998</v>
      </c>
      <c r="ET47" s="117">
        <v>95.100999999999999</v>
      </c>
      <c r="EU47" s="117">
        <v>83.944000000000003</v>
      </c>
      <c r="EV47" s="117">
        <v>106.723</v>
      </c>
      <c r="EW47" s="117">
        <v>104.298</v>
      </c>
      <c r="EX47" s="117">
        <v>184.458</v>
      </c>
      <c r="EY47" s="117">
        <v>127.676</v>
      </c>
      <c r="EZ47" s="117">
        <v>112.578</v>
      </c>
      <c r="FA47" s="118">
        <v>86.344999999999999</v>
      </c>
      <c r="FB47" s="119">
        <v>115.71299999999999</v>
      </c>
      <c r="FC47" s="117">
        <v>192.863</v>
      </c>
      <c r="FD47" s="117">
        <v>92.954999999999998</v>
      </c>
      <c r="FE47" s="117">
        <v>134.20400000000001</v>
      </c>
      <c r="FF47" s="117">
        <v>127.401</v>
      </c>
      <c r="FG47" s="117">
        <v>147.12299999999999</v>
      </c>
      <c r="FH47" s="117">
        <v>126.11499999999999</v>
      </c>
      <c r="FI47" s="117">
        <v>133.084</v>
      </c>
      <c r="FJ47" s="117">
        <v>104.83799999999999</v>
      </c>
      <c r="FK47" s="117">
        <v>188.261</v>
      </c>
      <c r="FL47" s="117">
        <v>127.51600000000001</v>
      </c>
      <c r="FM47" s="118">
        <v>138.39599999999999</v>
      </c>
      <c r="FN47" s="119">
        <v>126.82</v>
      </c>
      <c r="FO47" s="117">
        <v>88.732100000000003</v>
      </c>
      <c r="FP47" s="117">
        <v>97.262899999999988</v>
      </c>
      <c r="FQ47" s="117">
        <v>90.44789999999999</v>
      </c>
      <c r="FR47" s="117">
        <v>116.62350000000001</v>
      </c>
      <c r="FS47" s="117">
        <v>94.0869</v>
      </c>
      <c r="FT47" s="117">
        <v>127.70219999999999</v>
      </c>
      <c r="FU47" s="117">
        <v>44.823300000000003</v>
      </c>
      <c r="FV47" s="117">
        <v>238.01439999999999</v>
      </c>
      <c r="FW47" s="117">
        <v>160.17429999999999</v>
      </c>
      <c r="FX47" s="117">
        <v>127.1574</v>
      </c>
      <c r="FY47" s="118">
        <v>171.3425</v>
      </c>
      <c r="FZ47" s="119">
        <v>77.615210519999991</v>
      </c>
      <c r="GA47" s="117">
        <v>97.828312030000006</v>
      </c>
      <c r="GB47" s="117">
        <v>106.42083174</v>
      </c>
      <c r="GC47" s="117">
        <v>93.809079419999989</v>
      </c>
      <c r="GD47" s="117">
        <v>123.37579667999999</v>
      </c>
      <c r="GE47" s="117">
        <v>119.05460984999999</v>
      </c>
      <c r="GF47" s="117">
        <v>119.65721354</v>
      </c>
      <c r="GG47" s="117">
        <v>180.62869511</v>
      </c>
      <c r="GH47" s="117">
        <v>100.59677037</v>
      </c>
      <c r="GI47" s="117">
        <v>104.69646527</v>
      </c>
      <c r="GJ47" s="117">
        <v>127.59035154</v>
      </c>
      <c r="GK47" s="118">
        <v>275.62999214000001</v>
      </c>
      <c r="GL47" s="119">
        <v>104.13278706</v>
      </c>
      <c r="GM47" s="119">
        <v>158.06375317999999</v>
      </c>
      <c r="GN47" s="119">
        <v>138.09224817</v>
      </c>
      <c r="GO47" s="117">
        <v>147.01034514</v>
      </c>
      <c r="GP47" s="117">
        <v>181.06064487</v>
      </c>
      <c r="GQ47" s="117">
        <v>143.36158091999997</v>
      </c>
      <c r="GR47" s="117">
        <v>103.93162327000002</v>
      </c>
      <c r="GS47" s="117">
        <v>108.55714682999999</v>
      </c>
      <c r="GT47" s="117">
        <v>122.43238415</v>
      </c>
      <c r="GU47" s="60">
        <v>165.96923511</v>
      </c>
      <c r="GV47" s="60">
        <v>179.29492232999999</v>
      </c>
      <c r="GW47" s="60">
        <v>221.94699540999997</v>
      </c>
      <c r="GX47" s="60">
        <v>134.49503247999999</v>
      </c>
      <c r="GY47" s="60">
        <v>162.93787559</v>
      </c>
      <c r="GZ47" s="60">
        <v>193.93460693999998</v>
      </c>
      <c r="HA47" s="26"/>
      <c r="HB47" s="2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</row>
    <row r="48" spans="1:256" s="5" customFormat="1" ht="12" customHeight="1">
      <c r="A48" s="30" t="s">
        <v>12</v>
      </c>
      <c r="B48" s="117">
        <v>-11.9</v>
      </c>
      <c r="C48" s="117">
        <v>-12.7</v>
      </c>
      <c r="D48" s="117">
        <v>-34.4</v>
      </c>
      <c r="E48" s="117">
        <v>-44.9</v>
      </c>
      <c r="F48" s="117">
        <v>-32.9</v>
      </c>
      <c r="G48" s="117">
        <v>-42.4</v>
      </c>
      <c r="H48" s="117">
        <v>-47.4</v>
      </c>
      <c r="I48" s="117">
        <v>-23.7</v>
      </c>
      <c r="J48" s="117">
        <v>-74.099999999999994</v>
      </c>
      <c r="K48" s="117">
        <v>-32.4</v>
      </c>
      <c r="L48" s="117">
        <v>-55</v>
      </c>
      <c r="M48" s="118">
        <v>-57.5</v>
      </c>
      <c r="N48" s="119">
        <v>-20.762</v>
      </c>
      <c r="O48" s="117">
        <v>-33.969000000000001</v>
      </c>
      <c r="P48" s="117">
        <v>-21.497</v>
      </c>
      <c r="Q48" s="117">
        <v>-40.091999999999999</v>
      </c>
      <c r="R48" s="117">
        <v>-27.260999999999999</v>
      </c>
      <c r="S48" s="117">
        <v>-26.178999999999998</v>
      </c>
      <c r="T48" s="117">
        <v>-32.238999999999997</v>
      </c>
      <c r="U48" s="117">
        <v>-39.17</v>
      </c>
      <c r="V48" s="117">
        <v>-64.081000000000003</v>
      </c>
      <c r="W48" s="117">
        <v>-45.74</v>
      </c>
      <c r="X48" s="117">
        <v>-63.616999999999997</v>
      </c>
      <c r="Y48" s="118">
        <v>-91.539000000000001</v>
      </c>
      <c r="Z48" s="119">
        <v>-40.128</v>
      </c>
      <c r="AA48" s="117">
        <v>-39.017000000000003</v>
      </c>
      <c r="AB48" s="117">
        <v>-56.917000000000002</v>
      </c>
      <c r="AC48" s="117">
        <v>-70.932000000000002</v>
      </c>
      <c r="AD48" s="117">
        <v>-64.369</v>
      </c>
      <c r="AE48" s="117">
        <v>-84.944999999999993</v>
      </c>
      <c r="AF48" s="117">
        <v>-74.459000000000003</v>
      </c>
      <c r="AG48" s="117">
        <v>-50.261000000000003</v>
      </c>
      <c r="AH48" s="117">
        <v>-74.338999999999999</v>
      </c>
      <c r="AI48" s="117">
        <v>-91.474999999999994</v>
      </c>
      <c r="AJ48" s="117">
        <v>-57.52</v>
      </c>
      <c r="AK48" s="118">
        <v>-146.68</v>
      </c>
      <c r="AL48" s="119">
        <v>-105.691</v>
      </c>
      <c r="AM48" s="117">
        <v>-65.762</v>
      </c>
      <c r="AN48" s="117">
        <v>-90.882000000000005</v>
      </c>
      <c r="AO48" s="117">
        <v>-67.793999999999997</v>
      </c>
      <c r="AP48" s="117">
        <v>-97.465000000000003</v>
      </c>
      <c r="AQ48" s="117">
        <v>-75.367999999999995</v>
      </c>
      <c r="AR48" s="117">
        <v>-57.284999999999997</v>
      </c>
      <c r="AS48" s="117">
        <v>-74.238</v>
      </c>
      <c r="AT48" s="117">
        <v>-80.95</v>
      </c>
      <c r="AU48" s="117">
        <v>-59.350999999999999</v>
      </c>
      <c r="AV48" s="117">
        <v>-71.116</v>
      </c>
      <c r="AW48" s="118">
        <v>-87.174999999999997</v>
      </c>
      <c r="AX48" s="119">
        <v>-32.091000000000001</v>
      </c>
      <c r="AY48" s="117">
        <v>-27.093</v>
      </c>
      <c r="AZ48" s="117">
        <v>-57.045000000000002</v>
      </c>
      <c r="BA48" s="117">
        <v>-59.542000000000002</v>
      </c>
      <c r="BB48" s="117">
        <v>-64.900000000000006</v>
      </c>
      <c r="BC48" s="117">
        <v>-82.384</v>
      </c>
      <c r="BD48" s="117">
        <v>-60.793999999999997</v>
      </c>
      <c r="BE48" s="117">
        <v>-48.107999999999997</v>
      </c>
      <c r="BF48" s="117">
        <v>-52.561999999999998</v>
      </c>
      <c r="BG48" s="117">
        <v>-60.685000000000002</v>
      </c>
      <c r="BH48" s="117">
        <v>-66.132000000000005</v>
      </c>
      <c r="BI48" s="118">
        <v>-204.274</v>
      </c>
      <c r="BJ48" s="119">
        <v>-52.505000000000003</v>
      </c>
      <c r="BK48" s="117">
        <v>-54.12</v>
      </c>
      <c r="BL48" s="117">
        <v>-60.054000000000002</v>
      </c>
      <c r="BM48" s="117">
        <v>-51.081000000000003</v>
      </c>
      <c r="BN48" s="117">
        <v>-50.204999999999998</v>
      </c>
      <c r="BO48" s="117">
        <v>-123.334</v>
      </c>
      <c r="BP48" s="117">
        <v>-95.9</v>
      </c>
      <c r="BQ48" s="117">
        <v>-91.152000000000001</v>
      </c>
      <c r="BR48" s="117">
        <v>-94.186000000000007</v>
      </c>
      <c r="BS48" s="117">
        <v>-112.404</v>
      </c>
      <c r="BT48" s="117">
        <v>-117.78</v>
      </c>
      <c r="BU48" s="118">
        <v>-184.173</v>
      </c>
      <c r="BV48" s="119">
        <v>-125.642</v>
      </c>
      <c r="BW48" s="117">
        <v>-78.445999999999998</v>
      </c>
      <c r="BX48" s="117">
        <v>-109.518</v>
      </c>
      <c r="BY48" s="117">
        <v>-60.857999999999997</v>
      </c>
      <c r="BZ48" s="117">
        <v>-108.616</v>
      </c>
      <c r="CA48" s="117">
        <v>-79.125</v>
      </c>
      <c r="CB48" s="117">
        <v>-76.691999999999993</v>
      </c>
      <c r="CC48" s="117">
        <v>-64.751000000000005</v>
      </c>
      <c r="CD48" s="117">
        <v>-50.604999999999997</v>
      </c>
      <c r="CE48" s="117">
        <v>-103.66200000000001</v>
      </c>
      <c r="CF48" s="117">
        <v>-111.447</v>
      </c>
      <c r="CG48" s="118">
        <v>-286.596</v>
      </c>
      <c r="CH48" s="119">
        <v>-88.150999999999996</v>
      </c>
      <c r="CI48" s="117">
        <v>-58.765999999999998</v>
      </c>
      <c r="CJ48" s="117">
        <v>-72.201999999999998</v>
      </c>
      <c r="CK48" s="117">
        <v>-84.263000000000005</v>
      </c>
      <c r="CL48" s="117">
        <v>-90.9</v>
      </c>
      <c r="CM48" s="117">
        <v>-49.951000000000001</v>
      </c>
      <c r="CN48" s="117">
        <v>-63.061</v>
      </c>
      <c r="CO48" s="117">
        <v>-71.257999999999996</v>
      </c>
      <c r="CP48" s="117">
        <v>-95.221000000000004</v>
      </c>
      <c r="CQ48" s="117">
        <v>-61.505000000000003</v>
      </c>
      <c r="CR48" s="117">
        <v>-127.199</v>
      </c>
      <c r="CS48" s="118">
        <v>-150.62200000000001</v>
      </c>
      <c r="CT48" s="119">
        <v>-61.368000000000002</v>
      </c>
      <c r="CU48" s="117">
        <v>-44.392000000000003</v>
      </c>
      <c r="CV48" s="117">
        <v>-58.281999999999996</v>
      </c>
      <c r="CW48" s="117">
        <v>-70.222999999999999</v>
      </c>
      <c r="CX48" s="117">
        <v>-104.114</v>
      </c>
      <c r="CY48" s="117">
        <v>-148.93600000000001</v>
      </c>
      <c r="CZ48" s="117">
        <v>-88.159000000000006</v>
      </c>
      <c r="DA48" s="117">
        <v>-72.188999999999993</v>
      </c>
      <c r="DB48" s="117">
        <v>-73.847999999999999</v>
      </c>
      <c r="DC48" s="117">
        <v>-85.710999999999999</v>
      </c>
      <c r="DD48" s="117">
        <v>-91.200999999999993</v>
      </c>
      <c r="DE48" s="118">
        <v>-129.309</v>
      </c>
      <c r="DF48" s="119">
        <v>-110.991</v>
      </c>
      <c r="DG48" s="117">
        <v>-61.789000000000001</v>
      </c>
      <c r="DH48" s="117">
        <v>-95.778999999999996</v>
      </c>
      <c r="DI48" s="117">
        <v>-94.864000000000004</v>
      </c>
      <c r="DJ48" s="117">
        <v>-78.534000000000006</v>
      </c>
      <c r="DK48" s="117">
        <v>-70.747</v>
      </c>
      <c r="DL48" s="117">
        <v>-74.974000000000004</v>
      </c>
      <c r="DM48" s="117">
        <v>-87.013000000000005</v>
      </c>
      <c r="DN48" s="117">
        <v>-98.144000000000005</v>
      </c>
      <c r="DO48" s="117">
        <v>-119.074</v>
      </c>
      <c r="DP48" s="117">
        <v>-78.197000000000003</v>
      </c>
      <c r="DQ48" s="118">
        <v>-179.00899999999999</v>
      </c>
      <c r="DR48" s="119">
        <v>-132.005</v>
      </c>
      <c r="DS48" s="117">
        <v>-120.212</v>
      </c>
      <c r="DT48" s="117">
        <v>-138.166</v>
      </c>
      <c r="DU48" s="117">
        <v>-113.554</v>
      </c>
      <c r="DV48" s="117">
        <v>-120.77500000000001</v>
      </c>
      <c r="DW48" s="117">
        <v>-163.64400000000001</v>
      </c>
      <c r="DX48" s="117">
        <v>-111.97199999999999</v>
      </c>
      <c r="DY48" s="117">
        <v>-134.64500000000001</v>
      </c>
      <c r="DZ48" s="117">
        <v>-154.578</v>
      </c>
      <c r="EA48" s="117">
        <v>-225.81700000000001</v>
      </c>
      <c r="EB48" s="117">
        <v>-216.905</v>
      </c>
      <c r="EC48" s="118">
        <v>-314.94600000000003</v>
      </c>
      <c r="ED48" s="119">
        <v>-202.87217187499999</v>
      </c>
      <c r="EE48" s="117">
        <v>-65.819171874999995</v>
      </c>
      <c r="EF48" s="117">
        <v>-127.095</v>
      </c>
      <c r="EG48" s="117">
        <v>-103.851</v>
      </c>
      <c r="EH48" s="117">
        <v>-157.635171875</v>
      </c>
      <c r="EI48" s="117">
        <v>-168.718171875</v>
      </c>
      <c r="EJ48" s="117">
        <v>-191.46799999999999</v>
      </c>
      <c r="EK48" s="117">
        <v>-108.74117187500001</v>
      </c>
      <c r="EL48" s="117">
        <v>-153.947</v>
      </c>
      <c r="EM48" s="117">
        <v>-125.699171875</v>
      </c>
      <c r="EN48" s="117">
        <v>-184.45699999999999</v>
      </c>
      <c r="EO48" s="118">
        <v>-376.55900000000003</v>
      </c>
      <c r="EP48" s="119">
        <v>-185.61799999999999</v>
      </c>
      <c r="EQ48" s="117">
        <v>-133.637</v>
      </c>
      <c r="ER48" s="117">
        <v>-151.899</v>
      </c>
      <c r="ES48" s="117">
        <v>-145.94200000000001</v>
      </c>
      <c r="ET48" s="117">
        <v>-223.857</v>
      </c>
      <c r="EU48" s="117">
        <v>-166.22200000000001</v>
      </c>
      <c r="EV48" s="117">
        <v>-220.76499999999999</v>
      </c>
      <c r="EW48" s="117">
        <v>-159.322</v>
      </c>
      <c r="EX48" s="117">
        <v>-223.37700000000001</v>
      </c>
      <c r="EY48" s="117">
        <v>-272.75</v>
      </c>
      <c r="EZ48" s="117">
        <v>-242.827</v>
      </c>
      <c r="FA48" s="118">
        <v>-347.04199999999997</v>
      </c>
      <c r="FB48" s="119">
        <v>-252.4892900390625</v>
      </c>
      <c r="FC48" s="117">
        <v>-106.0772900390625</v>
      </c>
      <c r="FD48" s="117">
        <v>-84.7312900390625</v>
      </c>
      <c r="FE48" s="117">
        <v>-288.92129003906297</v>
      </c>
      <c r="FF48" s="117">
        <v>-307.63129003906295</v>
      </c>
      <c r="FG48" s="117">
        <v>-298.36229003906294</v>
      </c>
      <c r="FH48" s="117">
        <v>-239.25612011718749</v>
      </c>
      <c r="FI48" s="117">
        <v>-150.3941201171875</v>
      </c>
      <c r="FJ48" s="117">
        <v>-166.648</v>
      </c>
      <c r="FK48" s="117">
        <v>-169.73400000000001</v>
      </c>
      <c r="FL48" s="117">
        <v>-228.542</v>
      </c>
      <c r="FM48" s="118">
        <v>-451.43</v>
      </c>
      <c r="FN48" s="119">
        <v>-155.84920000000002</v>
      </c>
      <c r="FO48" s="117">
        <v>-191.21529999999998</v>
      </c>
      <c r="FP48" s="117">
        <v>-275.43709999999999</v>
      </c>
      <c r="FQ48" s="117">
        <v>-199.5907</v>
      </c>
      <c r="FR48" s="117">
        <v>-222.14920000000001</v>
      </c>
      <c r="FS48" s="117">
        <v>-160.58320000000001</v>
      </c>
      <c r="FT48" s="117">
        <v>-290.98050000000001</v>
      </c>
      <c r="FU48" s="117">
        <v>-151.87710000000001</v>
      </c>
      <c r="FV48" s="117">
        <v>-235.13239999999999</v>
      </c>
      <c r="FW48" s="117">
        <v>-210.14359999999999</v>
      </c>
      <c r="FX48" s="117">
        <v>-331.15520000000004</v>
      </c>
      <c r="FY48" s="118">
        <v>-475.26529999999997</v>
      </c>
      <c r="FZ48" s="119">
        <v>-180.89059158999996</v>
      </c>
      <c r="GA48" s="117">
        <v>-172.72807289000002</v>
      </c>
      <c r="GB48" s="117">
        <v>-332.16970193999992</v>
      </c>
      <c r="GC48" s="117">
        <v>-233.19268887999999</v>
      </c>
      <c r="GD48" s="117">
        <v>-271.92722612</v>
      </c>
      <c r="GE48" s="117">
        <v>-216.51183404</v>
      </c>
      <c r="GF48" s="117">
        <v>-280.00429338999999</v>
      </c>
      <c r="GG48" s="117">
        <v>-166.39950856000002</v>
      </c>
      <c r="GH48" s="117">
        <v>-206.86040288999999</v>
      </c>
      <c r="GI48" s="117">
        <v>-298.23231289</v>
      </c>
      <c r="GJ48" s="117">
        <v>-202.01891939999999</v>
      </c>
      <c r="GK48" s="118">
        <v>-284.81331184999999</v>
      </c>
      <c r="GL48" s="119">
        <v>-390.66106579999996</v>
      </c>
      <c r="GM48" s="119">
        <v>-207.70194400000003</v>
      </c>
      <c r="GN48" s="119">
        <v>-229.44571041</v>
      </c>
      <c r="GO48" s="117">
        <v>-252.39550990000001</v>
      </c>
      <c r="GP48" s="117">
        <v>-208.96361080999998</v>
      </c>
      <c r="GQ48" s="117">
        <v>-221.33942608000001</v>
      </c>
      <c r="GR48" s="117">
        <v>-236.76063511000001</v>
      </c>
      <c r="GS48" s="117">
        <v>-253.97625963999999</v>
      </c>
      <c r="GT48" s="117">
        <v>-235.96909921999998</v>
      </c>
      <c r="GU48" s="60">
        <v>-280.32653373000005</v>
      </c>
      <c r="GV48" s="60">
        <v>-177.38493026</v>
      </c>
      <c r="GW48" s="60">
        <v>-529.75207422999995</v>
      </c>
      <c r="GX48" s="60">
        <v>-198.64587908999999</v>
      </c>
      <c r="GY48" s="60">
        <v>-157.86745428</v>
      </c>
      <c r="GZ48" s="60">
        <v>-526.0447441</v>
      </c>
      <c r="HA48" s="26"/>
      <c r="HB48" s="2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</row>
    <row r="49" spans="1:256" s="5" customFormat="1" ht="12" customHeight="1">
      <c r="A49" s="28" t="s">
        <v>27</v>
      </c>
      <c r="B49" s="117">
        <v>0.39100000000000001</v>
      </c>
      <c r="C49" s="117">
        <v>0.62399999999999989</v>
      </c>
      <c r="D49" s="117">
        <v>5.6950000000000003</v>
      </c>
      <c r="E49" s="117">
        <v>-2.165</v>
      </c>
      <c r="F49" s="117">
        <v>1.0179999999999998</v>
      </c>
      <c r="G49" s="117">
        <v>1.0259999999999998</v>
      </c>
      <c r="H49" s="117">
        <v>-1.6850000000000001</v>
      </c>
      <c r="I49" s="117">
        <v>-5.4940000000000007</v>
      </c>
      <c r="J49" s="117">
        <v>1.6930000000000001</v>
      </c>
      <c r="K49" s="117">
        <v>-6.8949999999999996</v>
      </c>
      <c r="L49" s="117">
        <v>1.6240000000000001</v>
      </c>
      <c r="M49" s="118">
        <v>-5.8530000000000006</v>
      </c>
      <c r="N49" s="119">
        <v>0.14600000000000013</v>
      </c>
      <c r="O49" s="117">
        <v>-1.1630000000000003</v>
      </c>
      <c r="P49" s="117">
        <v>-4.0000000000004476E-3</v>
      </c>
      <c r="Q49" s="117">
        <v>-12.589</v>
      </c>
      <c r="R49" s="117">
        <v>-2.472</v>
      </c>
      <c r="S49" s="117">
        <v>-0.22799999999999976</v>
      </c>
      <c r="T49" s="117">
        <v>-4.3729999999999993</v>
      </c>
      <c r="U49" s="117">
        <v>0.38500000000000001</v>
      </c>
      <c r="V49" s="117">
        <v>-8.7349999999999994</v>
      </c>
      <c r="W49" s="117">
        <v>-7.82</v>
      </c>
      <c r="X49" s="117">
        <v>3.1179999999999999</v>
      </c>
      <c r="Y49" s="118">
        <v>-10.241999999999999</v>
      </c>
      <c r="Z49" s="119">
        <v>-7.1849999999999996</v>
      </c>
      <c r="AA49" s="117">
        <v>6.6539999999999999</v>
      </c>
      <c r="AB49" s="117">
        <v>-1.95</v>
      </c>
      <c r="AC49" s="117">
        <v>-1.911999999999999</v>
      </c>
      <c r="AD49" s="117">
        <v>0.40399999999999991</v>
      </c>
      <c r="AE49" s="117">
        <v>0.7639999999999999</v>
      </c>
      <c r="AF49" s="117">
        <v>1.224</v>
      </c>
      <c r="AG49" s="117">
        <v>0.34700000000000003</v>
      </c>
      <c r="AH49" s="117">
        <v>-1.5089999999999999</v>
      </c>
      <c r="AI49" s="117">
        <v>0.47099999999999997</v>
      </c>
      <c r="AJ49" s="117">
        <v>2.8760000000000003</v>
      </c>
      <c r="AK49" s="118">
        <v>9.2590000000000003</v>
      </c>
      <c r="AL49" s="119">
        <v>0.18400000000000005</v>
      </c>
      <c r="AM49" s="117">
        <v>1.016</v>
      </c>
      <c r="AN49" s="117">
        <v>0.72400000000000009</v>
      </c>
      <c r="AO49" s="117">
        <v>2.1440000000000001</v>
      </c>
      <c r="AP49" s="117">
        <v>1.9550000000000001</v>
      </c>
      <c r="AQ49" s="117">
        <v>2.117</v>
      </c>
      <c r="AR49" s="117">
        <v>0.63500000000000001</v>
      </c>
      <c r="AS49" s="117">
        <v>57.077999999999996</v>
      </c>
      <c r="AT49" s="117">
        <v>11.228</v>
      </c>
      <c r="AU49" s="117">
        <v>1.9260000000000002</v>
      </c>
      <c r="AV49" s="117">
        <v>-1.419</v>
      </c>
      <c r="AW49" s="118">
        <v>3.266</v>
      </c>
      <c r="AX49" s="119">
        <v>5.1000000000000004E-2</v>
      </c>
      <c r="AY49" s="117">
        <v>2.6670000000000003</v>
      </c>
      <c r="AZ49" s="117">
        <v>0.69300000000000006</v>
      </c>
      <c r="BA49" s="117">
        <v>-7.7999999999999958E-2</v>
      </c>
      <c r="BB49" s="117">
        <v>6.782</v>
      </c>
      <c r="BC49" s="117">
        <v>2.0840000000000001</v>
      </c>
      <c r="BD49" s="117">
        <v>0</v>
      </c>
      <c r="BE49" s="117">
        <v>0.59099999999999997</v>
      </c>
      <c r="BF49" s="117">
        <v>1.1320000000000001</v>
      </c>
      <c r="BG49" s="117">
        <v>9.9179999999999993</v>
      </c>
      <c r="BH49" s="117">
        <v>0.501</v>
      </c>
      <c r="BI49" s="118">
        <v>-9.9480000000000004</v>
      </c>
      <c r="BJ49" s="119">
        <v>-7.4999999999999997E-2</v>
      </c>
      <c r="BK49" s="117">
        <v>2.972</v>
      </c>
      <c r="BL49" s="117">
        <v>-9.2799999999999994</v>
      </c>
      <c r="BM49" s="117">
        <v>-0.10299999999999999</v>
      </c>
      <c r="BN49" s="117">
        <v>8.697000000000001</v>
      </c>
      <c r="BO49" s="117">
        <v>-7.4470000000000001</v>
      </c>
      <c r="BP49" s="117">
        <v>-0.49</v>
      </c>
      <c r="BQ49" s="117">
        <v>0.03</v>
      </c>
      <c r="BR49" s="117">
        <v>7.3580000000000005</v>
      </c>
      <c r="BS49" s="117">
        <v>0.26300000000000012</v>
      </c>
      <c r="BT49" s="117">
        <v>2.0839999999999996</v>
      </c>
      <c r="BU49" s="118">
        <v>-0.32199999999999995</v>
      </c>
      <c r="BV49" s="119">
        <v>0.64300000000000002</v>
      </c>
      <c r="BW49" s="117">
        <v>5.4459999999999997</v>
      </c>
      <c r="BX49" s="117">
        <v>15.780999999999999</v>
      </c>
      <c r="BY49" s="117">
        <v>14.006000000000004</v>
      </c>
      <c r="BZ49" s="117">
        <v>-1.012</v>
      </c>
      <c r="CA49" s="117">
        <v>6.6440000000000055</v>
      </c>
      <c r="CB49" s="117">
        <v>-0.61699999999999999</v>
      </c>
      <c r="CC49" s="117">
        <v>-1.1659999999999999</v>
      </c>
      <c r="CD49" s="117">
        <v>-1.105</v>
      </c>
      <c r="CE49" s="117">
        <v>-8.0000000000000071E-2</v>
      </c>
      <c r="CF49" s="117">
        <v>-0.41</v>
      </c>
      <c r="CG49" s="118">
        <v>-9.1940000000000008</v>
      </c>
      <c r="CH49" s="119">
        <v>-1.379</v>
      </c>
      <c r="CI49" s="117">
        <v>-0.74199999999999999</v>
      </c>
      <c r="CJ49" s="117">
        <v>15.39</v>
      </c>
      <c r="CK49" s="117">
        <v>0.40299999999999991</v>
      </c>
      <c r="CL49" s="117">
        <v>-0.41699999999999998</v>
      </c>
      <c r="CM49" s="117">
        <v>-1.1779999999999999</v>
      </c>
      <c r="CN49" s="117">
        <v>-0.26200000000000001</v>
      </c>
      <c r="CO49" s="117">
        <v>0.98899999999999999</v>
      </c>
      <c r="CP49" s="117">
        <v>0.18700000000000006</v>
      </c>
      <c r="CQ49" s="117">
        <v>-0.75299999999999989</v>
      </c>
      <c r="CR49" s="117">
        <v>-0.11399999999999999</v>
      </c>
      <c r="CS49" s="118">
        <v>1.444</v>
      </c>
      <c r="CT49" s="119">
        <v>4.4489999999999998</v>
      </c>
      <c r="CU49" s="117">
        <v>34.126000000000005</v>
      </c>
      <c r="CV49" s="117">
        <v>38.188000000000017</v>
      </c>
      <c r="CW49" s="117">
        <v>-1.7190000000000001</v>
      </c>
      <c r="CX49" s="117">
        <v>0.59699999999999998</v>
      </c>
      <c r="CY49" s="117">
        <v>0.28800000000000026</v>
      </c>
      <c r="CZ49" s="117">
        <v>-0.76100000000000012</v>
      </c>
      <c r="DA49" s="117">
        <v>-0.89699999999999991</v>
      </c>
      <c r="DB49" s="117">
        <v>1.7999999999999794E-2</v>
      </c>
      <c r="DC49" s="117">
        <v>7.718</v>
      </c>
      <c r="DD49" s="117">
        <v>2.1160000000000001</v>
      </c>
      <c r="DE49" s="118">
        <v>-0.62300000000000022</v>
      </c>
      <c r="DF49" s="119">
        <v>46.501000000000005</v>
      </c>
      <c r="DG49" s="117">
        <v>19.738</v>
      </c>
      <c r="DH49" s="117">
        <v>1.6589999999999998</v>
      </c>
      <c r="DI49" s="117">
        <v>2.6909999999999998</v>
      </c>
      <c r="DJ49" s="117">
        <v>30.209</v>
      </c>
      <c r="DK49" s="117">
        <v>1.97</v>
      </c>
      <c r="DL49" s="117">
        <v>8.8729999999999993</v>
      </c>
      <c r="DM49" s="117">
        <v>5.7390000000000008</v>
      </c>
      <c r="DN49" s="117">
        <v>3.11</v>
      </c>
      <c r="DO49" s="117">
        <v>27.477</v>
      </c>
      <c r="DP49" s="117">
        <v>26.037000000000003</v>
      </c>
      <c r="DQ49" s="118">
        <v>-0.26099999999999923</v>
      </c>
      <c r="DR49" s="119">
        <v>1.2520000000000002</v>
      </c>
      <c r="DS49" s="117">
        <v>26.227</v>
      </c>
      <c r="DT49" s="117">
        <v>2.4729999999999999</v>
      </c>
      <c r="DU49" s="117">
        <v>19.963999999999999</v>
      </c>
      <c r="DV49" s="117">
        <v>2.6629999999999998</v>
      </c>
      <c r="DW49" s="117">
        <v>19.751999999999995</v>
      </c>
      <c r="DX49" s="117">
        <v>3.49</v>
      </c>
      <c r="DY49" s="117">
        <v>-0.76500000000000001</v>
      </c>
      <c r="DZ49" s="117">
        <v>23.691999999999997</v>
      </c>
      <c r="EA49" s="117">
        <v>15.965999999999998</v>
      </c>
      <c r="EB49" s="117">
        <v>9.4240000000000013</v>
      </c>
      <c r="EC49" s="118">
        <v>3.18</v>
      </c>
      <c r="ED49" s="119">
        <v>6.1520000000000001</v>
      </c>
      <c r="EE49" s="117">
        <v>14.592000000000002</v>
      </c>
      <c r="EF49" s="117">
        <v>8.02</v>
      </c>
      <c r="EG49" s="117">
        <v>-0.49599999999999866</v>
      </c>
      <c r="EH49" s="117">
        <v>5.4120000000000008</v>
      </c>
      <c r="EI49" s="117">
        <v>34.049999999999997</v>
      </c>
      <c r="EJ49" s="117">
        <v>1.9999999999999574E-2</v>
      </c>
      <c r="EK49" s="117">
        <v>4.9689999999999994</v>
      </c>
      <c r="EL49" s="117">
        <v>22.618000000000002</v>
      </c>
      <c r="EM49" s="117">
        <v>2.1710000000000012</v>
      </c>
      <c r="EN49" s="117">
        <v>0.26199999999999957</v>
      </c>
      <c r="EO49" s="118">
        <v>5.8930000000000007</v>
      </c>
      <c r="EP49" s="119">
        <v>1.2139999999999995</v>
      </c>
      <c r="EQ49" s="117">
        <v>2.3029999999999999</v>
      </c>
      <c r="ER49" s="117">
        <v>16.688000000000002</v>
      </c>
      <c r="ES49" s="117">
        <v>4.8819999999999997</v>
      </c>
      <c r="ET49" s="117">
        <v>11.306999999999999</v>
      </c>
      <c r="EU49" s="117">
        <v>4.0250000000000004</v>
      </c>
      <c r="EV49" s="117">
        <v>18.428999999999998</v>
      </c>
      <c r="EW49" s="117">
        <v>31.465</v>
      </c>
      <c r="EX49" s="117">
        <v>18.655000000000001</v>
      </c>
      <c r="EY49" s="117">
        <v>30.945999999999998</v>
      </c>
      <c r="EZ49" s="117">
        <v>25.058</v>
      </c>
      <c r="FA49" s="118">
        <v>14.846000000000002</v>
      </c>
      <c r="FB49" s="119">
        <v>32.249000000000002</v>
      </c>
      <c r="FC49" s="117">
        <v>8.215999999999994</v>
      </c>
      <c r="FD49" s="117">
        <v>30.957999999999998</v>
      </c>
      <c r="FE49" s="117">
        <v>16.203000000000003</v>
      </c>
      <c r="FF49" s="117">
        <v>14.112000000000002</v>
      </c>
      <c r="FG49" s="117">
        <v>9.9060000000000006</v>
      </c>
      <c r="FH49" s="117">
        <v>14.02</v>
      </c>
      <c r="FI49" s="117">
        <v>13.850999999999999</v>
      </c>
      <c r="FJ49" s="117">
        <v>4.875</v>
      </c>
      <c r="FK49" s="117">
        <v>12.597000000000001</v>
      </c>
      <c r="FL49" s="117">
        <v>1.33</v>
      </c>
      <c r="FM49" s="118">
        <v>8.7750000000000004</v>
      </c>
      <c r="FN49" s="119">
        <v>28.074300000000001</v>
      </c>
      <c r="FO49" s="117">
        <v>-9.9100000000003519E-2</v>
      </c>
      <c r="FP49" s="117">
        <v>14.254099999999998</v>
      </c>
      <c r="FQ49" s="117">
        <v>24.155000000000001</v>
      </c>
      <c r="FR49" s="117">
        <v>14.311299999999997</v>
      </c>
      <c r="FS49" s="117">
        <v>8.5930999999999997</v>
      </c>
      <c r="FT49" s="117">
        <v>14.5695</v>
      </c>
      <c r="FU49" s="117">
        <v>26.6236</v>
      </c>
      <c r="FV49" s="117">
        <v>9.7691000000000017</v>
      </c>
      <c r="FW49" s="117">
        <v>28.886499999999998</v>
      </c>
      <c r="FX49" s="117">
        <v>8.583499999999999</v>
      </c>
      <c r="FY49" s="118">
        <v>8.5749999999999993</v>
      </c>
      <c r="FZ49" s="119">
        <v>-2.0078904800000021</v>
      </c>
      <c r="GA49" s="117">
        <v>1.6608015800000011</v>
      </c>
      <c r="GB49" s="117">
        <v>1.058154039999998</v>
      </c>
      <c r="GC49" s="117">
        <v>26.32119484</v>
      </c>
      <c r="GD49" s="117">
        <v>30.270029230000006</v>
      </c>
      <c r="GE49" s="117">
        <v>38.753252520000004</v>
      </c>
      <c r="GF49" s="117">
        <v>-3.6699938600000053</v>
      </c>
      <c r="GG49" s="117">
        <v>11.47592375</v>
      </c>
      <c r="GH49" s="117">
        <v>7.7334008400000087</v>
      </c>
      <c r="GI49" s="117">
        <v>29.999701510000005</v>
      </c>
      <c r="GJ49" s="117">
        <v>6.230258779999998</v>
      </c>
      <c r="GK49" s="118">
        <v>16.015988510000007</v>
      </c>
      <c r="GL49" s="119">
        <v>2.4887292899999984</v>
      </c>
      <c r="GM49" s="119">
        <v>14.045083529999996</v>
      </c>
      <c r="GN49" s="119">
        <v>11.759911820000006</v>
      </c>
      <c r="GO49" s="117">
        <v>25.476786390000004</v>
      </c>
      <c r="GP49" s="117">
        <v>1.1969851799999986</v>
      </c>
      <c r="GQ49" s="117">
        <v>15.805863769999991</v>
      </c>
      <c r="GR49" s="117">
        <v>12.394740209999998</v>
      </c>
      <c r="GS49" s="117">
        <v>2.0733644000000009</v>
      </c>
      <c r="GT49" s="117">
        <v>6.110784460000005</v>
      </c>
      <c r="GU49" s="60">
        <v>6.136653919999997</v>
      </c>
      <c r="GV49" s="60">
        <v>4.7191363100000014</v>
      </c>
      <c r="GW49" s="60">
        <v>14.1295287</v>
      </c>
      <c r="GX49" s="60">
        <v>19.439501430000007</v>
      </c>
      <c r="GY49" s="60">
        <v>26.528614420000007</v>
      </c>
      <c r="GZ49" s="60">
        <v>10.794062520000001</v>
      </c>
      <c r="HA49" s="26"/>
      <c r="HB49" s="2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</row>
    <row r="50" spans="1:256" s="5" customFormat="1" ht="12" customHeight="1">
      <c r="A50" s="30" t="s">
        <v>11</v>
      </c>
      <c r="B50" s="117">
        <v>1.4379999999999999</v>
      </c>
      <c r="C50" s="117">
        <v>1.2569999999999999</v>
      </c>
      <c r="D50" s="117">
        <v>8.9789999999999992</v>
      </c>
      <c r="E50" s="117">
        <v>0.82099999999999995</v>
      </c>
      <c r="F50" s="117">
        <v>2.6309999999999998</v>
      </c>
      <c r="G50" s="117">
        <v>4.6879999999999997</v>
      </c>
      <c r="H50" s="117">
        <v>2.6230000000000002</v>
      </c>
      <c r="I50" s="117">
        <v>0.78900000000000003</v>
      </c>
      <c r="J50" s="117">
        <v>2.4159999999999999</v>
      </c>
      <c r="K50" s="117">
        <v>1.7190000000000001</v>
      </c>
      <c r="L50" s="117">
        <v>1.9530000000000001</v>
      </c>
      <c r="M50" s="118">
        <v>7.9790000000000001</v>
      </c>
      <c r="N50" s="119">
        <v>1.161</v>
      </c>
      <c r="O50" s="117">
        <v>4.851</v>
      </c>
      <c r="P50" s="117">
        <v>4.4029999999999996</v>
      </c>
      <c r="Q50" s="117">
        <v>0.71599999999999997</v>
      </c>
      <c r="R50" s="117">
        <v>0.73499999999999999</v>
      </c>
      <c r="S50" s="117">
        <v>2.786</v>
      </c>
      <c r="T50" s="117">
        <v>1.1499999999999999</v>
      </c>
      <c r="U50" s="117">
        <v>1.6579999999999999</v>
      </c>
      <c r="V50" s="117">
        <v>0.997</v>
      </c>
      <c r="W50" s="117">
        <v>0.871</v>
      </c>
      <c r="X50" s="117">
        <v>3.5459999999999998</v>
      </c>
      <c r="Y50" s="118">
        <v>1.47</v>
      </c>
      <c r="Z50" s="119">
        <v>0.626</v>
      </c>
      <c r="AA50" s="117">
        <v>7.4770000000000003</v>
      </c>
      <c r="AB50" s="117">
        <v>7.2160000000000002</v>
      </c>
      <c r="AC50" s="117">
        <v>6.9290000000000003</v>
      </c>
      <c r="AD50" s="117">
        <v>2.7189999999999999</v>
      </c>
      <c r="AE50" s="117">
        <v>1.0129999999999999</v>
      </c>
      <c r="AF50" s="117">
        <v>1.458</v>
      </c>
      <c r="AG50" s="117">
        <v>0.78200000000000003</v>
      </c>
      <c r="AH50" s="117">
        <v>0.624</v>
      </c>
      <c r="AI50" s="117">
        <v>1.4259999999999999</v>
      </c>
      <c r="AJ50" s="117">
        <v>3.0430000000000001</v>
      </c>
      <c r="AK50" s="118">
        <v>11.606</v>
      </c>
      <c r="AL50" s="119">
        <v>0.53100000000000003</v>
      </c>
      <c r="AM50" s="117">
        <v>1.381</v>
      </c>
      <c r="AN50" s="117">
        <v>1.4710000000000001</v>
      </c>
      <c r="AO50" s="117">
        <v>2.3780000000000001</v>
      </c>
      <c r="AP50" s="117">
        <v>2.5350000000000001</v>
      </c>
      <c r="AQ50" s="117">
        <v>2.2679999999999998</v>
      </c>
      <c r="AR50" s="117">
        <v>1.034</v>
      </c>
      <c r="AS50" s="117">
        <v>115.96899999999999</v>
      </c>
      <c r="AT50" s="117">
        <v>27.087</v>
      </c>
      <c r="AU50" s="117">
        <v>2.2160000000000002</v>
      </c>
      <c r="AV50" s="117">
        <v>-1.0149999999999999</v>
      </c>
      <c r="AW50" s="118">
        <v>3.5590000000000002</v>
      </c>
      <c r="AX50" s="119">
        <v>0.127</v>
      </c>
      <c r="AY50" s="117">
        <v>3.3050000000000002</v>
      </c>
      <c r="AZ50" s="117">
        <v>1.032</v>
      </c>
      <c r="BA50" s="117">
        <v>0.27800000000000002</v>
      </c>
      <c r="BB50" s="117">
        <v>6.9980000000000002</v>
      </c>
      <c r="BC50" s="117">
        <v>2.6120000000000001</v>
      </c>
      <c r="BD50" s="117">
        <v>0.17599999999999999</v>
      </c>
      <c r="BE50" s="117">
        <v>0.78100000000000003</v>
      </c>
      <c r="BF50" s="117">
        <v>1.389</v>
      </c>
      <c r="BG50" s="117">
        <v>10.237</v>
      </c>
      <c r="BH50" s="117">
        <v>1.129</v>
      </c>
      <c r="BI50" s="118">
        <v>2.1970000000000001</v>
      </c>
      <c r="BJ50" s="119">
        <v>8.2000000000000003E-2</v>
      </c>
      <c r="BK50" s="117">
        <v>3.3940000000000001</v>
      </c>
      <c r="BL50" s="117">
        <v>1.0900000000000001</v>
      </c>
      <c r="BM50" s="117">
        <v>0.05</v>
      </c>
      <c r="BN50" s="117">
        <v>9.7100000000000009</v>
      </c>
      <c r="BO50" s="117">
        <v>0.28599999999999998</v>
      </c>
      <c r="BP50" s="117">
        <v>0.107</v>
      </c>
      <c r="BQ50" s="117">
        <v>0.80400000000000005</v>
      </c>
      <c r="BR50" s="117">
        <v>15.609</v>
      </c>
      <c r="BS50" s="117">
        <v>1.1140000000000001</v>
      </c>
      <c r="BT50" s="117">
        <v>2.9609999999999999</v>
      </c>
      <c r="BU50" s="118">
        <v>0.52100000000000002</v>
      </c>
      <c r="BV50" s="119">
        <v>1.101</v>
      </c>
      <c r="BW50" s="117">
        <v>5.5419999999999998</v>
      </c>
      <c r="BX50" s="117">
        <v>57.808</v>
      </c>
      <c r="BY50" s="117">
        <v>44.755000000000003</v>
      </c>
      <c r="BZ50" s="117">
        <v>0.22900000000000001</v>
      </c>
      <c r="CA50" s="117">
        <v>130.191</v>
      </c>
      <c r="CB50" s="117">
        <v>4.1000000000000002E-2</v>
      </c>
      <c r="CC50" s="117">
        <v>0.17699999999999999</v>
      </c>
      <c r="CD50" s="117">
        <v>9.8000000000000004E-2</v>
      </c>
      <c r="CE50" s="117">
        <v>1.276</v>
      </c>
      <c r="CF50" s="117">
        <v>0.36899999999999999</v>
      </c>
      <c r="CG50" s="118">
        <v>0.222</v>
      </c>
      <c r="CH50" s="119">
        <v>1.5209999999999999</v>
      </c>
      <c r="CI50" s="117">
        <v>0.05</v>
      </c>
      <c r="CJ50" s="117">
        <v>125.23699999999999</v>
      </c>
      <c r="CK50" s="117">
        <v>1.2649999999999999</v>
      </c>
      <c r="CL50" s="117">
        <v>0.17599999999999999</v>
      </c>
      <c r="CM50" s="117">
        <v>7.8E-2</v>
      </c>
      <c r="CN50" s="117">
        <v>0.27700000000000002</v>
      </c>
      <c r="CO50" s="117">
        <v>1.46</v>
      </c>
      <c r="CP50" s="117">
        <v>0.55400000000000005</v>
      </c>
      <c r="CQ50" s="117">
        <v>1.514</v>
      </c>
      <c r="CR50" s="117">
        <v>0.8</v>
      </c>
      <c r="CS50" s="118">
        <v>2.278</v>
      </c>
      <c r="CT50" s="119">
        <v>4.97</v>
      </c>
      <c r="CU50" s="117">
        <v>210.959</v>
      </c>
      <c r="CV50" s="117">
        <v>206.12100000000001</v>
      </c>
      <c r="CW50" s="117">
        <v>0.24199999999999999</v>
      </c>
      <c r="CX50" s="117">
        <v>2.1339999999999999</v>
      </c>
      <c r="CY50" s="117">
        <v>2.2970000000000002</v>
      </c>
      <c r="CZ50" s="117">
        <v>1.5960000000000001</v>
      </c>
      <c r="DA50" s="117">
        <v>0.80300000000000005</v>
      </c>
      <c r="DB50" s="117">
        <v>2.879</v>
      </c>
      <c r="DC50" s="117">
        <v>10.39</v>
      </c>
      <c r="DD50" s="117">
        <v>4.1870000000000003</v>
      </c>
      <c r="DE50" s="118">
        <v>2.6419999999999999</v>
      </c>
      <c r="DF50" s="119">
        <v>48.042000000000002</v>
      </c>
      <c r="DG50" s="117">
        <v>22.492000000000001</v>
      </c>
      <c r="DH50" s="117">
        <v>3.7959999999999998</v>
      </c>
      <c r="DI50" s="117">
        <v>4.3639999999999999</v>
      </c>
      <c r="DJ50" s="117">
        <v>34.298999999999999</v>
      </c>
      <c r="DK50" s="117">
        <v>3.8069999999999999</v>
      </c>
      <c r="DL50" s="117">
        <v>11.782999999999999</v>
      </c>
      <c r="DM50" s="117">
        <v>9.1660000000000004</v>
      </c>
      <c r="DN50" s="117">
        <v>5.4539999999999997</v>
      </c>
      <c r="DO50" s="117">
        <v>45.048000000000002</v>
      </c>
      <c r="DP50" s="117">
        <v>48.746000000000002</v>
      </c>
      <c r="DQ50" s="118">
        <v>6.3390000000000004</v>
      </c>
      <c r="DR50" s="119">
        <v>3.3740000000000001</v>
      </c>
      <c r="DS50" s="117">
        <v>56.667000000000002</v>
      </c>
      <c r="DT50" s="117">
        <v>5.6269999999999998</v>
      </c>
      <c r="DU50" s="117">
        <v>26.442</v>
      </c>
      <c r="DV50" s="117">
        <v>6.2249999999999996</v>
      </c>
      <c r="DW50" s="117">
        <v>39.296999999999997</v>
      </c>
      <c r="DX50" s="117">
        <v>10.105</v>
      </c>
      <c r="DY50" s="117">
        <v>4.8330000000000002</v>
      </c>
      <c r="DZ50" s="117">
        <v>33.924999999999997</v>
      </c>
      <c r="EA50" s="117">
        <v>22.995999999999999</v>
      </c>
      <c r="EB50" s="117">
        <v>18.957000000000001</v>
      </c>
      <c r="EC50" s="118">
        <v>10.739000000000001</v>
      </c>
      <c r="ED50" s="119">
        <v>10.308</v>
      </c>
      <c r="EE50" s="117">
        <v>19.045000000000002</v>
      </c>
      <c r="EF50" s="117">
        <v>14.242000000000001</v>
      </c>
      <c r="EG50" s="117">
        <v>8.3870000000000005</v>
      </c>
      <c r="EH50" s="117">
        <v>14.662000000000001</v>
      </c>
      <c r="EI50" s="117">
        <v>42.527000000000001</v>
      </c>
      <c r="EJ50" s="117">
        <v>12.055</v>
      </c>
      <c r="EK50" s="117">
        <v>15.49</v>
      </c>
      <c r="EL50" s="117">
        <v>27.225000000000001</v>
      </c>
      <c r="EM50" s="117">
        <v>13.794</v>
      </c>
      <c r="EN50" s="117">
        <v>7.9109999999999996</v>
      </c>
      <c r="EO50" s="118">
        <v>19.814</v>
      </c>
      <c r="EP50" s="119">
        <v>7.7119999999999997</v>
      </c>
      <c r="EQ50" s="117">
        <v>9.02</v>
      </c>
      <c r="ER50" s="117">
        <v>26.634</v>
      </c>
      <c r="ES50" s="117">
        <v>12.555</v>
      </c>
      <c r="ET50" s="117">
        <v>18.72</v>
      </c>
      <c r="EU50" s="117">
        <v>12.798999999999999</v>
      </c>
      <c r="EV50" s="117">
        <v>26.327999999999999</v>
      </c>
      <c r="EW50" s="117">
        <v>36.493000000000002</v>
      </c>
      <c r="EX50" s="117">
        <v>27.204000000000001</v>
      </c>
      <c r="EY50" s="117">
        <v>37.872</v>
      </c>
      <c r="EZ50" s="117">
        <v>34.036999999999999</v>
      </c>
      <c r="FA50" s="118">
        <v>26.37</v>
      </c>
      <c r="FB50" s="119">
        <v>55.972000000000001</v>
      </c>
      <c r="FC50" s="117">
        <v>47.491999999999997</v>
      </c>
      <c r="FD50" s="117">
        <v>103.129</v>
      </c>
      <c r="FE50" s="117">
        <v>39.542000000000002</v>
      </c>
      <c r="FF50" s="117">
        <v>31.858000000000001</v>
      </c>
      <c r="FG50" s="117">
        <v>25.876000000000001</v>
      </c>
      <c r="FH50" s="117">
        <v>23.048999999999999</v>
      </c>
      <c r="FI50" s="117">
        <v>47.308999999999997</v>
      </c>
      <c r="FJ50" s="117">
        <v>26.934999999999999</v>
      </c>
      <c r="FK50" s="117">
        <v>29.526</v>
      </c>
      <c r="FL50" s="117">
        <v>8.5760000000000005</v>
      </c>
      <c r="FM50" s="118">
        <v>26.943000000000001</v>
      </c>
      <c r="FN50" s="119">
        <v>35.290300000000002</v>
      </c>
      <c r="FO50" s="117">
        <v>16.965599999999998</v>
      </c>
      <c r="FP50" s="117">
        <v>29.022599999999997</v>
      </c>
      <c r="FQ50" s="117">
        <v>36.959900000000005</v>
      </c>
      <c r="FR50" s="117">
        <v>29.317799999999998</v>
      </c>
      <c r="FS50" s="117">
        <v>22.0716</v>
      </c>
      <c r="FT50" s="117">
        <v>24.315200000000001</v>
      </c>
      <c r="FU50" s="117">
        <v>41.042999999999999</v>
      </c>
      <c r="FV50" s="117">
        <v>22.2194</v>
      </c>
      <c r="FW50" s="117">
        <v>50.472099999999998</v>
      </c>
      <c r="FX50" s="117">
        <v>20.1282</v>
      </c>
      <c r="FY50" s="118">
        <v>24.9664</v>
      </c>
      <c r="FZ50" s="119">
        <v>10.199543889999999</v>
      </c>
      <c r="GA50" s="117">
        <v>22.588747870000002</v>
      </c>
      <c r="GB50" s="117">
        <v>38.610672379999997</v>
      </c>
      <c r="GC50" s="117">
        <v>44.19700083</v>
      </c>
      <c r="GD50" s="117">
        <v>43.384985630000003</v>
      </c>
      <c r="GE50" s="117">
        <v>55.032789350000002</v>
      </c>
      <c r="GF50" s="117">
        <v>41.987405199999998</v>
      </c>
      <c r="GG50" s="117">
        <v>37.444528609999999</v>
      </c>
      <c r="GH50" s="117">
        <v>32.597702610000006</v>
      </c>
      <c r="GI50" s="117">
        <v>48.84237057</v>
      </c>
      <c r="GJ50" s="117">
        <v>21.563882069999998</v>
      </c>
      <c r="GK50" s="118">
        <v>38.551640390000003</v>
      </c>
      <c r="GL50" s="119">
        <v>12.801258719999998</v>
      </c>
      <c r="GM50" s="119">
        <v>31.527513319999997</v>
      </c>
      <c r="GN50" s="119">
        <v>28.986951690000001</v>
      </c>
      <c r="GO50" s="117">
        <v>45.528521950000005</v>
      </c>
      <c r="GP50" s="117">
        <v>17.406824220000001</v>
      </c>
      <c r="GQ50" s="117">
        <v>34.375523319999992</v>
      </c>
      <c r="GR50" s="117">
        <v>32.24332167</v>
      </c>
      <c r="GS50" s="117">
        <v>15.20595391</v>
      </c>
      <c r="GT50" s="117">
        <v>28.776074570000002</v>
      </c>
      <c r="GU50" s="60">
        <v>27.066332939999999</v>
      </c>
      <c r="GV50" s="60">
        <v>18.086434450000002</v>
      </c>
      <c r="GW50" s="60">
        <v>28.248236760000001</v>
      </c>
      <c r="GX50" s="60">
        <v>37.360747770000003</v>
      </c>
      <c r="GY50" s="60">
        <v>55.820614300000003</v>
      </c>
      <c r="GZ50" s="60">
        <v>29.583179679999997</v>
      </c>
      <c r="HA50" s="26"/>
      <c r="HB50" s="2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</row>
    <row r="51" spans="1:256" s="5" customFormat="1" ht="12" customHeight="1">
      <c r="A51" s="30" t="s">
        <v>12</v>
      </c>
      <c r="B51" s="117">
        <v>-1.0469999999999999</v>
      </c>
      <c r="C51" s="117">
        <v>-0.63300000000000001</v>
      </c>
      <c r="D51" s="117">
        <v>-3.2839999999999998</v>
      </c>
      <c r="E51" s="117">
        <v>-2.9860000000000002</v>
      </c>
      <c r="F51" s="117">
        <v>-1.613</v>
      </c>
      <c r="G51" s="117">
        <v>-3.6619999999999999</v>
      </c>
      <c r="H51" s="117">
        <v>-4.3079999999999998</v>
      </c>
      <c r="I51" s="117">
        <v>-6.2830000000000004</v>
      </c>
      <c r="J51" s="117">
        <v>-0.72299999999999998</v>
      </c>
      <c r="K51" s="117">
        <v>-8.6140000000000008</v>
      </c>
      <c r="L51" s="117">
        <v>-0.32900000000000001</v>
      </c>
      <c r="M51" s="118">
        <v>-13.832000000000001</v>
      </c>
      <c r="N51" s="119">
        <v>-1.0149999999999999</v>
      </c>
      <c r="O51" s="117">
        <v>-6.0140000000000002</v>
      </c>
      <c r="P51" s="117">
        <v>-4.407</v>
      </c>
      <c r="Q51" s="117">
        <v>-13.305</v>
      </c>
      <c r="R51" s="117">
        <v>-3.2069999999999999</v>
      </c>
      <c r="S51" s="117">
        <v>-3.0139999999999998</v>
      </c>
      <c r="T51" s="117">
        <v>-5.5229999999999997</v>
      </c>
      <c r="U51" s="117">
        <v>-1.2729999999999999</v>
      </c>
      <c r="V51" s="117">
        <v>-9.7319999999999993</v>
      </c>
      <c r="W51" s="117">
        <v>-8.6910000000000007</v>
      </c>
      <c r="X51" s="117">
        <v>-0.42799999999999999</v>
      </c>
      <c r="Y51" s="118">
        <v>-11.712</v>
      </c>
      <c r="Z51" s="119">
        <v>-7.8109999999999999</v>
      </c>
      <c r="AA51" s="117">
        <v>-0.82299999999999995</v>
      </c>
      <c r="AB51" s="117">
        <v>-9.1660000000000004</v>
      </c>
      <c r="AC51" s="117">
        <v>-8.8409999999999993</v>
      </c>
      <c r="AD51" s="117">
        <v>-2.3149999999999999</v>
      </c>
      <c r="AE51" s="117">
        <v>-0.249</v>
      </c>
      <c r="AF51" s="117">
        <v>-0.23400000000000001</v>
      </c>
      <c r="AG51" s="117">
        <v>-0.435</v>
      </c>
      <c r="AH51" s="117">
        <v>-2.133</v>
      </c>
      <c r="AI51" s="117">
        <v>-0.95499999999999996</v>
      </c>
      <c r="AJ51" s="117">
        <v>-0.16700000000000001</v>
      </c>
      <c r="AK51" s="118">
        <v>-2.347</v>
      </c>
      <c r="AL51" s="119">
        <v>-0.34699999999999998</v>
      </c>
      <c r="AM51" s="117">
        <v>-0.36499999999999999</v>
      </c>
      <c r="AN51" s="117">
        <v>-0.747</v>
      </c>
      <c r="AO51" s="117">
        <v>-0.23400000000000001</v>
      </c>
      <c r="AP51" s="117">
        <v>-0.57999999999999996</v>
      </c>
      <c r="AQ51" s="117">
        <v>-0.151</v>
      </c>
      <c r="AR51" s="117">
        <v>-0.39900000000000002</v>
      </c>
      <c r="AS51" s="117">
        <v>-58.890999999999998</v>
      </c>
      <c r="AT51" s="117">
        <v>-15.859</v>
      </c>
      <c r="AU51" s="117">
        <v>-0.28999999999999998</v>
      </c>
      <c r="AV51" s="117">
        <v>-0.40400000000000003</v>
      </c>
      <c r="AW51" s="118">
        <v>-0.29299999999999998</v>
      </c>
      <c r="AX51" s="119">
        <v>-7.5999999999999998E-2</v>
      </c>
      <c r="AY51" s="117">
        <v>-0.63800000000000001</v>
      </c>
      <c r="AZ51" s="117">
        <v>-0.33900000000000002</v>
      </c>
      <c r="BA51" s="117">
        <v>-0.35599999999999998</v>
      </c>
      <c r="BB51" s="117">
        <v>-0.216</v>
      </c>
      <c r="BC51" s="117">
        <v>-0.52800000000000002</v>
      </c>
      <c r="BD51" s="117">
        <v>-0.17599999999999999</v>
      </c>
      <c r="BE51" s="117">
        <v>-0.19</v>
      </c>
      <c r="BF51" s="117">
        <v>-0.25700000000000001</v>
      </c>
      <c r="BG51" s="117">
        <v>-0.31900000000000001</v>
      </c>
      <c r="BH51" s="117">
        <v>-0.628</v>
      </c>
      <c r="BI51" s="118">
        <v>-12.145</v>
      </c>
      <c r="BJ51" s="119">
        <v>-0.157</v>
      </c>
      <c r="BK51" s="117">
        <v>-0.42199999999999999</v>
      </c>
      <c r="BL51" s="117">
        <v>-10.37</v>
      </c>
      <c r="BM51" s="117">
        <v>-0.153</v>
      </c>
      <c r="BN51" s="117">
        <v>-1.0129999999999999</v>
      </c>
      <c r="BO51" s="117">
        <v>-7.7329999999999997</v>
      </c>
      <c r="BP51" s="117">
        <v>-0.59699999999999998</v>
      </c>
      <c r="BQ51" s="117">
        <v>-0.77400000000000002</v>
      </c>
      <c r="BR51" s="117">
        <v>-8.2509999999999994</v>
      </c>
      <c r="BS51" s="117">
        <v>-0.85099999999999998</v>
      </c>
      <c r="BT51" s="117">
        <v>-0.877</v>
      </c>
      <c r="BU51" s="118">
        <v>-0.84299999999999997</v>
      </c>
      <c r="BV51" s="119">
        <v>-0.45800000000000002</v>
      </c>
      <c r="BW51" s="117">
        <v>-9.6000000000000002E-2</v>
      </c>
      <c r="BX51" s="117">
        <v>-42.027000000000001</v>
      </c>
      <c r="BY51" s="117">
        <v>-30.748999999999999</v>
      </c>
      <c r="BZ51" s="117">
        <v>-1.2410000000000001</v>
      </c>
      <c r="CA51" s="117">
        <v>-123.547</v>
      </c>
      <c r="CB51" s="117">
        <v>-0.65800000000000003</v>
      </c>
      <c r="CC51" s="117">
        <v>-1.343</v>
      </c>
      <c r="CD51" s="117">
        <v>-1.2030000000000001</v>
      </c>
      <c r="CE51" s="117">
        <v>-1.3560000000000001</v>
      </c>
      <c r="CF51" s="117">
        <v>-0.77900000000000003</v>
      </c>
      <c r="CG51" s="118">
        <v>-9.4160000000000004</v>
      </c>
      <c r="CH51" s="119">
        <v>-2.9</v>
      </c>
      <c r="CI51" s="117">
        <v>-0.79200000000000004</v>
      </c>
      <c r="CJ51" s="117">
        <v>-109.84699999999999</v>
      </c>
      <c r="CK51" s="117">
        <v>-0.86199999999999999</v>
      </c>
      <c r="CL51" s="117">
        <v>-0.59299999999999997</v>
      </c>
      <c r="CM51" s="117">
        <v>-1.256</v>
      </c>
      <c r="CN51" s="117">
        <v>-0.53900000000000003</v>
      </c>
      <c r="CO51" s="117">
        <v>-0.47099999999999997</v>
      </c>
      <c r="CP51" s="117">
        <v>-0.36699999999999999</v>
      </c>
      <c r="CQ51" s="117">
        <v>-2.2669999999999999</v>
      </c>
      <c r="CR51" s="117">
        <v>-0.91400000000000003</v>
      </c>
      <c r="CS51" s="118">
        <v>-0.83399999999999996</v>
      </c>
      <c r="CT51" s="119">
        <v>-0.52100000000000002</v>
      </c>
      <c r="CU51" s="117">
        <v>-176.833</v>
      </c>
      <c r="CV51" s="117">
        <v>-167.93299999999999</v>
      </c>
      <c r="CW51" s="117">
        <v>-1.9610000000000001</v>
      </c>
      <c r="CX51" s="117">
        <v>-1.5369999999999999</v>
      </c>
      <c r="CY51" s="117">
        <v>-2.0089999999999999</v>
      </c>
      <c r="CZ51" s="117">
        <v>-2.3570000000000002</v>
      </c>
      <c r="DA51" s="117">
        <v>-1.7</v>
      </c>
      <c r="DB51" s="117">
        <v>-2.8610000000000002</v>
      </c>
      <c r="DC51" s="117">
        <v>-2.6720000000000002</v>
      </c>
      <c r="DD51" s="117">
        <v>-2.0710000000000002</v>
      </c>
      <c r="DE51" s="118">
        <v>-3.2650000000000001</v>
      </c>
      <c r="DF51" s="119">
        <v>-1.5409999999999999</v>
      </c>
      <c r="DG51" s="117">
        <v>-2.754</v>
      </c>
      <c r="DH51" s="117">
        <v>-2.137</v>
      </c>
      <c r="DI51" s="117">
        <v>-1.673</v>
      </c>
      <c r="DJ51" s="117">
        <v>-4.09</v>
      </c>
      <c r="DK51" s="117">
        <v>-1.837</v>
      </c>
      <c r="DL51" s="117">
        <v>-2.91</v>
      </c>
      <c r="DM51" s="117">
        <v>-3.427</v>
      </c>
      <c r="DN51" s="117">
        <v>-2.3439999999999999</v>
      </c>
      <c r="DO51" s="117">
        <v>-17.571000000000002</v>
      </c>
      <c r="DP51" s="117">
        <v>-22.709</v>
      </c>
      <c r="DQ51" s="118">
        <v>-6.6</v>
      </c>
      <c r="DR51" s="119">
        <v>-2.1219999999999999</v>
      </c>
      <c r="DS51" s="117">
        <v>-30.44</v>
      </c>
      <c r="DT51" s="117">
        <v>-3.1539999999999999</v>
      </c>
      <c r="DU51" s="117">
        <v>-6.4779999999999998</v>
      </c>
      <c r="DV51" s="117">
        <v>-3.5619999999999998</v>
      </c>
      <c r="DW51" s="117">
        <v>-19.545000000000002</v>
      </c>
      <c r="DX51" s="117">
        <v>-6.6150000000000002</v>
      </c>
      <c r="DY51" s="117">
        <v>-5.5979999999999999</v>
      </c>
      <c r="DZ51" s="117">
        <v>-10.233000000000001</v>
      </c>
      <c r="EA51" s="117">
        <v>-7.03</v>
      </c>
      <c r="EB51" s="117">
        <v>-9.5329999999999995</v>
      </c>
      <c r="EC51" s="118">
        <v>-7.5590000000000002</v>
      </c>
      <c r="ED51" s="119">
        <v>-4.1559999999999997</v>
      </c>
      <c r="EE51" s="117">
        <v>-4.4530000000000003</v>
      </c>
      <c r="EF51" s="117">
        <v>-6.2220000000000004</v>
      </c>
      <c r="EG51" s="117">
        <v>-8.8829999999999991</v>
      </c>
      <c r="EH51" s="117">
        <v>-9.25</v>
      </c>
      <c r="EI51" s="117">
        <v>-8.4770000000000003</v>
      </c>
      <c r="EJ51" s="117">
        <v>-12.035</v>
      </c>
      <c r="EK51" s="117">
        <v>-10.521000000000001</v>
      </c>
      <c r="EL51" s="117">
        <v>-4.6070000000000002</v>
      </c>
      <c r="EM51" s="117">
        <v>-11.622999999999999</v>
      </c>
      <c r="EN51" s="117">
        <v>-7.649</v>
      </c>
      <c r="EO51" s="118">
        <v>-13.920999999999999</v>
      </c>
      <c r="EP51" s="119">
        <v>-6.4980000000000002</v>
      </c>
      <c r="EQ51" s="117">
        <v>-6.7169999999999996</v>
      </c>
      <c r="ER51" s="117">
        <v>-9.9459999999999997</v>
      </c>
      <c r="ES51" s="117">
        <v>-7.673</v>
      </c>
      <c r="ET51" s="117">
        <v>-7.4130000000000003</v>
      </c>
      <c r="EU51" s="117">
        <v>-8.7739999999999991</v>
      </c>
      <c r="EV51" s="117">
        <v>-7.899</v>
      </c>
      <c r="EW51" s="117">
        <v>-5.0279999999999996</v>
      </c>
      <c r="EX51" s="117">
        <v>-8.5489999999999995</v>
      </c>
      <c r="EY51" s="117">
        <v>-6.9260000000000002</v>
      </c>
      <c r="EZ51" s="117">
        <v>-8.9789999999999992</v>
      </c>
      <c r="FA51" s="118">
        <v>-11.523999999999999</v>
      </c>
      <c r="FB51" s="119">
        <v>-23.722999999999999</v>
      </c>
      <c r="FC51" s="117">
        <v>-39.276000000000003</v>
      </c>
      <c r="FD51" s="117">
        <v>-72.171000000000006</v>
      </c>
      <c r="FE51" s="117">
        <v>-23.338999999999999</v>
      </c>
      <c r="FF51" s="117">
        <v>-17.745999999999999</v>
      </c>
      <c r="FG51" s="117">
        <v>-15.97</v>
      </c>
      <c r="FH51" s="117">
        <v>-9.0289999999999999</v>
      </c>
      <c r="FI51" s="117">
        <v>-33.457999999999998</v>
      </c>
      <c r="FJ51" s="117">
        <v>-22.06</v>
      </c>
      <c r="FK51" s="117">
        <v>-16.928999999999998</v>
      </c>
      <c r="FL51" s="117">
        <v>-7.2460000000000004</v>
      </c>
      <c r="FM51" s="118">
        <v>-18.167999999999999</v>
      </c>
      <c r="FN51" s="119">
        <v>-7.2160000000000002</v>
      </c>
      <c r="FO51" s="117">
        <v>-17.064700000000002</v>
      </c>
      <c r="FP51" s="117">
        <v>-14.7685</v>
      </c>
      <c r="FQ51" s="117">
        <v>-12.8049</v>
      </c>
      <c r="FR51" s="117">
        <v>-15.006500000000001</v>
      </c>
      <c r="FS51" s="117">
        <v>-13.4785</v>
      </c>
      <c r="FT51" s="117">
        <v>-9.7457000000000011</v>
      </c>
      <c r="FU51" s="117">
        <v>-14.4194</v>
      </c>
      <c r="FV51" s="117">
        <v>-12.450299999999999</v>
      </c>
      <c r="FW51" s="117">
        <v>-21.585599999999999</v>
      </c>
      <c r="FX51" s="117">
        <v>-11.544700000000001</v>
      </c>
      <c r="FY51" s="118">
        <v>-16.391400000000001</v>
      </c>
      <c r="FZ51" s="119">
        <v>-12.207434370000001</v>
      </c>
      <c r="GA51" s="117">
        <v>-20.927946290000001</v>
      </c>
      <c r="GB51" s="117">
        <v>-37.552518339999999</v>
      </c>
      <c r="GC51" s="117">
        <v>-17.87580599</v>
      </c>
      <c r="GD51" s="117">
        <v>-13.114956399999999</v>
      </c>
      <c r="GE51" s="117">
        <v>-16.279536829999998</v>
      </c>
      <c r="GF51" s="117">
        <v>-45.657399060000003</v>
      </c>
      <c r="GG51" s="117">
        <v>-25.968604859999999</v>
      </c>
      <c r="GH51" s="117">
        <v>-24.864301769999997</v>
      </c>
      <c r="GI51" s="117">
        <v>-18.842669059999995</v>
      </c>
      <c r="GJ51" s="117">
        <v>-15.33362329</v>
      </c>
      <c r="GK51" s="118">
        <v>-22.535651879999996</v>
      </c>
      <c r="GL51" s="119">
        <v>-10.31252943</v>
      </c>
      <c r="GM51" s="119">
        <v>-17.482429790000001</v>
      </c>
      <c r="GN51" s="119">
        <v>-17.227039869999995</v>
      </c>
      <c r="GO51" s="117">
        <v>-20.051735560000001</v>
      </c>
      <c r="GP51" s="117">
        <v>-16.209839040000002</v>
      </c>
      <c r="GQ51" s="117">
        <v>-18.569659550000001</v>
      </c>
      <c r="GR51" s="117">
        <v>-19.848581460000002</v>
      </c>
      <c r="GS51" s="117">
        <v>-13.132589509999999</v>
      </c>
      <c r="GT51" s="117">
        <v>-22.665290109999997</v>
      </c>
      <c r="GU51" s="60">
        <v>-20.929679020000002</v>
      </c>
      <c r="GV51" s="60">
        <v>-13.367298140000001</v>
      </c>
      <c r="GW51" s="60">
        <v>-14.118708060000001</v>
      </c>
      <c r="GX51" s="60">
        <v>-17.921246339999996</v>
      </c>
      <c r="GY51" s="60">
        <v>-29.291999879999995</v>
      </c>
      <c r="GZ51" s="60">
        <v>-18.789117159999996</v>
      </c>
      <c r="HA51" s="26"/>
      <c r="HB51" s="2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</row>
    <row r="52" spans="1:256" s="5" customFormat="1" ht="12" customHeight="1">
      <c r="A52" s="28" t="s">
        <v>28</v>
      </c>
      <c r="B52" s="117">
        <v>-0.192</v>
      </c>
      <c r="C52" s="117">
        <v>0.17</v>
      </c>
      <c r="D52" s="117">
        <v>2.91</v>
      </c>
      <c r="E52" s="117">
        <v>0.72099999999999997</v>
      </c>
      <c r="F52" s="117">
        <v>-0.35</v>
      </c>
      <c r="G52" s="117">
        <v>1.4389999999999998</v>
      </c>
      <c r="H52" s="117">
        <v>2.5999999999999995E-2</v>
      </c>
      <c r="I52" s="117">
        <v>0.23599999999999999</v>
      </c>
      <c r="J52" s="117">
        <v>-0.28800000000000003</v>
      </c>
      <c r="K52" s="117">
        <v>0.315</v>
      </c>
      <c r="L52" s="117">
        <v>0.14100000000000001</v>
      </c>
      <c r="M52" s="118">
        <v>0.38</v>
      </c>
      <c r="N52" s="119">
        <v>0.09</v>
      </c>
      <c r="O52" s="117">
        <v>-0.16200000000000003</v>
      </c>
      <c r="P52" s="117">
        <v>0.28700000000000003</v>
      </c>
      <c r="Q52" s="117">
        <v>-0.22199999999999998</v>
      </c>
      <c r="R52" s="117">
        <v>-0.36799999999999999</v>
      </c>
      <c r="S52" s="117">
        <v>-6.3E-2</v>
      </c>
      <c r="T52" s="117">
        <v>-0.86599999999999988</v>
      </c>
      <c r="U52" s="117">
        <v>0.49399999999999988</v>
      </c>
      <c r="V52" s="117">
        <v>-0.64600000000000013</v>
      </c>
      <c r="W52" s="117">
        <v>0.749</v>
      </c>
      <c r="X52" s="117">
        <v>1.454</v>
      </c>
      <c r="Y52" s="118">
        <v>-0.19500000000000001</v>
      </c>
      <c r="Z52" s="119">
        <v>0.59799999999999998</v>
      </c>
      <c r="AA52" s="117">
        <v>-0.184</v>
      </c>
      <c r="AB52" s="117">
        <v>-8.199999999999999E-2</v>
      </c>
      <c r="AC52" s="117">
        <v>1.6950000000000001</v>
      </c>
      <c r="AD52" s="117">
        <v>-8.3999999999999991E-2</v>
      </c>
      <c r="AE52" s="117">
        <v>0.61299999999999999</v>
      </c>
      <c r="AF52" s="117">
        <v>1.0980000000000001</v>
      </c>
      <c r="AG52" s="117">
        <v>-2.2360000000000002</v>
      </c>
      <c r="AH52" s="117">
        <v>0.73499999999999999</v>
      </c>
      <c r="AI52" s="117">
        <v>-0.28000000000000003</v>
      </c>
      <c r="AJ52" s="117">
        <v>2.0699999999999998</v>
      </c>
      <c r="AK52" s="118">
        <v>6.1740000000000004</v>
      </c>
      <c r="AL52" s="119">
        <v>2.8820000000000001</v>
      </c>
      <c r="AM52" s="117">
        <v>5.4709999999999992</v>
      </c>
      <c r="AN52" s="117">
        <v>2.6079999999999997</v>
      </c>
      <c r="AO52" s="117">
        <v>0.85699999999999998</v>
      </c>
      <c r="AP52" s="117">
        <v>4.8620000000000001</v>
      </c>
      <c r="AQ52" s="117">
        <v>5.92</v>
      </c>
      <c r="AR52" s="117">
        <v>5.8779999999999992</v>
      </c>
      <c r="AS52" s="117">
        <v>0.66300000000000003</v>
      </c>
      <c r="AT52" s="117">
        <v>8.0939999999999994</v>
      </c>
      <c r="AU52" s="117">
        <v>4.8529999999999998</v>
      </c>
      <c r="AV52" s="117">
        <v>5.8259999999999996</v>
      </c>
      <c r="AW52" s="118">
        <v>3.718</v>
      </c>
      <c r="AX52" s="119">
        <v>0.49199999999999999</v>
      </c>
      <c r="AY52" s="117">
        <v>0.48799999999999999</v>
      </c>
      <c r="AZ52" s="117">
        <v>1.42</v>
      </c>
      <c r="BA52" s="117">
        <v>1.353</v>
      </c>
      <c r="BB52" s="117">
        <v>2.5299999999999998</v>
      </c>
      <c r="BC52" s="117">
        <v>1.9930000000000001</v>
      </c>
      <c r="BD52" s="117">
        <v>1.7989999999999999</v>
      </c>
      <c r="BE52" s="117">
        <v>1.8620000000000001</v>
      </c>
      <c r="BF52" s="117">
        <v>0.86599999999999999</v>
      </c>
      <c r="BG52" s="117">
        <v>1.452</v>
      </c>
      <c r="BH52" s="117">
        <v>0.32100000000000001</v>
      </c>
      <c r="BI52" s="118">
        <v>1.554</v>
      </c>
      <c r="BJ52" s="119">
        <v>0.36399999999999999</v>
      </c>
      <c r="BK52" s="117">
        <v>0.35799999999999998</v>
      </c>
      <c r="BL52" s="117">
        <v>7.6999999999999999E-2</v>
      </c>
      <c r="BM52" s="117">
        <v>1.885</v>
      </c>
      <c r="BN52" s="117">
        <v>0.28399999999999997</v>
      </c>
      <c r="BO52" s="117">
        <v>81.814999999999998</v>
      </c>
      <c r="BP52" s="117">
        <v>5.5E-2</v>
      </c>
      <c r="BQ52" s="117">
        <v>50.122</v>
      </c>
      <c r="BR52" s="117">
        <v>91.225999999999999</v>
      </c>
      <c r="BS52" s="117">
        <v>0.28100000000000003</v>
      </c>
      <c r="BT52" s="117">
        <v>0.66700000000000004</v>
      </c>
      <c r="BU52" s="118">
        <v>0.27800000000000002</v>
      </c>
      <c r="BV52" s="119">
        <v>1.7999999999999999E-2</v>
      </c>
      <c r="BW52" s="117">
        <v>0.92500000000000004</v>
      </c>
      <c r="BX52" s="117">
        <v>5.0179999999999998</v>
      </c>
      <c r="BY52" s="117">
        <v>0.16300000000000001</v>
      </c>
      <c r="BZ52" s="117">
        <v>0.41</v>
      </c>
      <c r="CA52" s="117">
        <v>1.4340000000000002</v>
      </c>
      <c r="CB52" s="117">
        <v>0.61299999999999999</v>
      </c>
      <c r="CC52" s="117">
        <v>0.92400000000000004</v>
      </c>
      <c r="CD52" s="117">
        <v>7.42</v>
      </c>
      <c r="CE52" s="117">
        <v>1.3999999999999999E-2</v>
      </c>
      <c r="CF52" s="117">
        <v>9.6000000000000002E-2</v>
      </c>
      <c r="CG52" s="118">
        <v>9.1999999999999998E-2</v>
      </c>
      <c r="CH52" s="119">
        <v>1.35</v>
      </c>
      <c r="CI52" s="117">
        <v>1.1779999999999999</v>
      </c>
      <c r="CJ52" s="117">
        <v>1</v>
      </c>
      <c r="CK52" s="117">
        <v>1.3139999999999998</v>
      </c>
      <c r="CL52" s="117">
        <v>1.145</v>
      </c>
      <c r="CM52" s="117">
        <v>2.1779999999999999</v>
      </c>
      <c r="CN52" s="117">
        <v>-7.0000000000000007E-2</v>
      </c>
      <c r="CO52" s="117">
        <v>0</v>
      </c>
      <c r="CP52" s="117">
        <v>-2E-3</v>
      </c>
      <c r="CQ52" s="117">
        <v>0.752</v>
      </c>
      <c r="CR52" s="117">
        <v>1.458</v>
      </c>
      <c r="CS52" s="118">
        <v>1.4119999999999999</v>
      </c>
      <c r="CT52" s="119">
        <v>1.163</v>
      </c>
      <c r="CU52" s="117">
        <v>0.4</v>
      </c>
      <c r="CV52" s="117">
        <v>1.1140000000000001</v>
      </c>
      <c r="CW52" s="117">
        <v>1.351</v>
      </c>
      <c r="CX52" s="117">
        <v>2.14</v>
      </c>
      <c r="CY52" s="117">
        <v>0.59</v>
      </c>
      <c r="CZ52" s="117">
        <v>0</v>
      </c>
      <c r="DA52" s="117">
        <v>0.105</v>
      </c>
      <c r="DB52" s="117">
        <v>0.10099999999999999</v>
      </c>
      <c r="DC52" s="117">
        <v>0.39700000000000002</v>
      </c>
      <c r="DD52" s="117">
        <v>2.4049999999999998</v>
      </c>
      <c r="DE52" s="118">
        <v>0.251</v>
      </c>
      <c r="DF52" s="119">
        <v>5.0000000000000001E-3</v>
      </c>
      <c r="DG52" s="117">
        <v>-1.7999999999999999E-2</v>
      </c>
      <c r="DH52" s="117">
        <v>0</v>
      </c>
      <c r="DI52" s="117">
        <v>0.16300000000000001</v>
      </c>
      <c r="DJ52" s="117">
        <v>0</v>
      </c>
      <c r="DK52" s="117">
        <v>0</v>
      </c>
      <c r="DL52" s="117">
        <v>0</v>
      </c>
      <c r="DM52" s="117">
        <v>0</v>
      </c>
      <c r="DN52" s="117">
        <v>0.155</v>
      </c>
      <c r="DO52" s="117">
        <v>0.28999999999999998</v>
      </c>
      <c r="DP52" s="117">
        <v>0.109</v>
      </c>
      <c r="DQ52" s="118">
        <v>0.44</v>
      </c>
      <c r="DR52" s="119">
        <v>-0.01</v>
      </c>
      <c r="DS52" s="117">
        <v>0.52700000000000002</v>
      </c>
      <c r="DT52" s="117">
        <v>0.72199999999999998</v>
      </c>
      <c r="DU52" s="117">
        <v>0.27800000000000002</v>
      </c>
      <c r="DV52" s="117">
        <v>1.48</v>
      </c>
      <c r="DW52" s="117">
        <v>-2.7E-2</v>
      </c>
      <c r="DX52" s="117">
        <v>-3.3000000000000002E-2</v>
      </c>
      <c r="DY52" s="117">
        <v>0.59499999999999997</v>
      </c>
      <c r="DZ52" s="117">
        <v>0.68100000000000005</v>
      </c>
      <c r="EA52" s="117">
        <v>0.85799999999999998</v>
      </c>
      <c r="EB52" s="117">
        <v>1.911</v>
      </c>
      <c r="EC52" s="118">
        <v>0.90900000000000003</v>
      </c>
      <c r="ED52" s="119">
        <v>1.762</v>
      </c>
      <c r="EE52" s="117">
        <v>0.15700000000000003</v>
      </c>
      <c r="EF52" s="117">
        <v>3.2240000000000002</v>
      </c>
      <c r="EG52" s="117">
        <v>1.6579999999999999</v>
      </c>
      <c r="EH52" s="117">
        <v>5.5549999999999997</v>
      </c>
      <c r="EI52" s="117">
        <v>1.157</v>
      </c>
      <c r="EJ52" s="117">
        <v>0.58699999999999997</v>
      </c>
      <c r="EK52" s="117">
        <v>0.64399999999999991</v>
      </c>
      <c r="EL52" s="117">
        <v>-0.69199999999999995</v>
      </c>
      <c r="EM52" s="117">
        <v>1.9510000000000001</v>
      </c>
      <c r="EN52" s="117">
        <v>2.4740000000000002</v>
      </c>
      <c r="EO52" s="118">
        <v>-0.26500000000000001</v>
      </c>
      <c r="EP52" s="119">
        <v>-3.0999999999999972E-2</v>
      </c>
      <c r="EQ52" s="117">
        <v>0.46600000000000003</v>
      </c>
      <c r="ER52" s="117">
        <v>1.498</v>
      </c>
      <c r="ES52" s="117">
        <v>0.56999999999999995</v>
      </c>
      <c r="ET52" s="117">
        <v>1.0210000000000001</v>
      </c>
      <c r="EU52" s="117">
        <v>1.7630000000000003</v>
      </c>
      <c r="EV52" s="117">
        <v>2.6469999999999998</v>
      </c>
      <c r="EW52" s="117">
        <v>3.6000000000000032E-2</v>
      </c>
      <c r="EX52" s="117">
        <v>1.8670000000000002</v>
      </c>
      <c r="EY52" s="117">
        <v>0.81</v>
      </c>
      <c r="EZ52" s="117">
        <v>1.5259999999999998</v>
      </c>
      <c r="FA52" s="118">
        <v>-1.8000000000000016E-2</v>
      </c>
      <c r="FB52" s="119">
        <v>0.35400000000000004</v>
      </c>
      <c r="FC52" s="117">
        <v>8.0000000000000071E-3</v>
      </c>
      <c r="FD52" s="117">
        <v>0.32699999999999996</v>
      </c>
      <c r="FE52" s="117">
        <v>4.681</v>
      </c>
      <c r="FF52" s="117">
        <v>1.7720000000000002</v>
      </c>
      <c r="FG52" s="117">
        <v>-0.17099999999999982</v>
      </c>
      <c r="FH52" s="117">
        <v>9.6000000000000085E-2</v>
      </c>
      <c r="FI52" s="117">
        <v>2.3479999999999999</v>
      </c>
      <c r="FJ52" s="117">
        <v>2.4320000000000004</v>
      </c>
      <c r="FK52" s="117">
        <v>0.60199999999999987</v>
      </c>
      <c r="FL52" s="117">
        <v>0.93400000000000016</v>
      </c>
      <c r="FM52" s="118">
        <v>0.125</v>
      </c>
      <c r="FN52" s="119">
        <v>0.34209999999999996</v>
      </c>
      <c r="FO52" s="117">
        <v>0.5603999999999999</v>
      </c>
      <c r="FP52" s="117">
        <v>1.0343</v>
      </c>
      <c r="FQ52" s="117">
        <v>0.63749999999999996</v>
      </c>
      <c r="FR52" s="117">
        <v>1.3768</v>
      </c>
      <c r="FS52" s="117">
        <v>0.3891</v>
      </c>
      <c r="FT52" s="117">
        <v>0.22320000000000001</v>
      </c>
      <c r="FU52" s="117">
        <v>6.4800000000000024E-2</v>
      </c>
      <c r="FV52" s="117">
        <v>-0.58850000000000013</v>
      </c>
      <c r="FW52" s="117">
        <v>3.4189000000000003</v>
      </c>
      <c r="FX52" s="117">
        <v>2.5033999999999996</v>
      </c>
      <c r="FY52" s="118">
        <v>0.54780000000000006</v>
      </c>
      <c r="FZ52" s="119">
        <v>1.34726006</v>
      </c>
      <c r="GA52" s="117">
        <v>0.97065807999999998</v>
      </c>
      <c r="GB52" s="117">
        <v>-2.5113519999999667E-2</v>
      </c>
      <c r="GC52" s="117">
        <v>1.0294077800000001</v>
      </c>
      <c r="GD52" s="117">
        <v>3.0159804800000005</v>
      </c>
      <c r="GE52" s="117">
        <v>6.1453256499999993</v>
      </c>
      <c r="GF52" s="117">
        <v>4.6642830800000006</v>
      </c>
      <c r="GG52" s="117">
        <v>2.1916125499999999</v>
      </c>
      <c r="GH52" s="117">
        <v>1.16723424</v>
      </c>
      <c r="GI52" s="117">
        <v>2.3742248999999997</v>
      </c>
      <c r="GJ52" s="117">
        <v>-4.4010920000000009E-2</v>
      </c>
      <c r="GK52" s="118">
        <v>-0.7683390499999998</v>
      </c>
      <c r="GL52" s="119">
        <v>-0.46392129000000004</v>
      </c>
      <c r="GM52" s="119">
        <v>3.2188253100000002</v>
      </c>
      <c r="GN52" s="119">
        <v>0.95078735999999975</v>
      </c>
      <c r="GO52" s="117">
        <v>0.66200327000000003</v>
      </c>
      <c r="GP52" s="117">
        <v>0.71124122000000001</v>
      </c>
      <c r="GQ52" s="117">
        <v>-4.5362130000000001E-2</v>
      </c>
      <c r="GR52" s="117">
        <v>2.0488676300000002</v>
      </c>
      <c r="GS52" s="117">
        <v>0.63400245000000011</v>
      </c>
      <c r="GT52" s="117">
        <v>0.71539905999999998</v>
      </c>
      <c r="GU52" s="60">
        <v>1.0419777699999999</v>
      </c>
      <c r="GV52" s="60">
        <v>-0.55768112999999975</v>
      </c>
      <c r="GW52" s="60">
        <v>1.2367715800000001</v>
      </c>
      <c r="GX52" s="60">
        <v>0.45137953999999991</v>
      </c>
      <c r="GY52" s="60">
        <v>-0.51177404999999998</v>
      </c>
      <c r="GZ52" s="60">
        <v>3.6622399300000001</v>
      </c>
      <c r="HA52" s="26"/>
      <c r="HB52" s="2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</row>
    <row r="53" spans="1:256" s="5" customFormat="1" ht="12" customHeight="1">
      <c r="A53" s="30" t="s">
        <v>11</v>
      </c>
      <c r="B53" s="117">
        <v>0.315</v>
      </c>
      <c r="C53" s="117">
        <v>0.44900000000000001</v>
      </c>
      <c r="D53" s="117">
        <v>3.1659999999999999</v>
      </c>
      <c r="E53" s="117">
        <v>1.359</v>
      </c>
      <c r="F53" s="117">
        <v>7.1999999999999995E-2</v>
      </c>
      <c r="G53" s="117">
        <v>1.7809999999999999</v>
      </c>
      <c r="H53" s="117">
        <v>0.21299999999999999</v>
      </c>
      <c r="I53" s="117">
        <v>0.246</v>
      </c>
      <c r="J53" s="117">
        <v>0.371</v>
      </c>
      <c r="K53" s="117">
        <v>0.51900000000000002</v>
      </c>
      <c r="L53" s="117">
        <v>0.16700000000000001</v>
      </c>
      <c r="M53" s="118">
        <v>0.52500000000000002</v>
      </c>
      <c r="N53" s="119">
        <v>0.09</v>
      </c>
      <c r="O53" s="117">
        <v>0.105</v>
      </c>
      <c r="P53" s="117">
        <v>0.33</v>
      </c>
      <c r="Q53" s="117">
        <v>1.1779999999999999</v>
      </c>
      <c r="R53" s="117">
        <v>0.16300000000000001</v>
      </c>
      <c r="S53" s="117">
        <v>0.123</v>
      </c>
      <c r="T53" s="117">
        <v>0.33600000000000002</v>
      </c>
      <c r="U53" s="117">
        <v>1.0089999999999999</v>
      </c>
      <c r="V53" s="117">
        <v>0.44800000000000001</v>
      </c>
      <c r="W53" s="117">
        <v>1.3080000000000001</v>
      </c>
      <c r="X53" s="117">
        <v>1.899</v>
      </c>
      <c r="Y53" s="118">
        <v>5.1999999999999998E-2</v>
      </c>
      <c r="Z53" s="119">
        <v>0.83499999999999996</v>
      </c>
      <c r="AA53" s="117">
        <v>4.1000000000000002E-2</v>
      </c>
      <c r="AB53" s="117">
        <v>9.1999999999999998E-2</v>
      </c>
      <c r="AC53" s="117">
        <v>1.9330000000000001</v>
      </c>
      <c r="AD53" s="117">
        <v>0.13900000000000001</v>
      </c>
      <c r="AE53" s="117">
        <v>0.61299999999999999</v>
      </c>
      <c r="AF53" s="117">
        <v>1.0980000000000001</v>
      </c>
      <c r="AG53" s="117">
        <v>0.76300000000000001</v>
      </c>
      <c r="AH53" s="117">
        <v>1.145</v>
      </c>
      <c r="AI53" s="117">
        <v>0.42599999999999999</v>
      </c>
      <c r="AJ53" s="117">
        <v>2.0699999999999998</v>
      </c>
      <c r="AK53" s="118">
        <v>6.9470000000000001</v>
      </c>
      <c r="AL53" s="119">
        <v>2.8820000000000001</v>
      </c>
      <c r="AM53" s="117">
        <v>5.5439999999999996</v>
      </c>
      <c r="AN53" s="117">
        <v>7.6349999999999998</v>
      </c>
      <c r="AO53" s="117">
        <v>1.202</v>
      </c>
      <c r="AP53" s="117">
        <v>5.3970000000000002</v>
      </c>
      <c r="AQ53" s="117">
        <v>6.7080000000000002</v>
      </c>
      <c r="AR53" s="117">
        <v>5.8869999999999996</v>
      </c>
      <c r="AS53" s="117">
        <v>0.84</v>
      </c>
      <c r="AT53" s="117">
        <v>8.2929999999999993</v>
      </c>
      <c r="AU53" s="117">
        <v>5.0190000000000001</v>
      </c>
      <c r="AV53" s="117">
        <v>5.9059999999999997</v>
      </c>
      <c r="AW53" s="118">
        <v>3.794</v>
      </c>
      <c r="AX53" s="119">
        <v>0.49199999999999999</v>
      </c>
      <c r="AY53" s="117">
        <v>0.48799999999999999</v>
      </c>
      <c r="AZ53" s="117">
        <v>1.42</v>
      </c>
      <c r="BA53" s="117">
        <v>1.375</v>
      </c>
      <c r="BB53" s="117">
        <v>2.5329999999999999</v>
      </c>
      <c r="BC53" s="117">
        <v>2.056</v>
      </c>
      <c r="BD53" s="117">
        <v>1.859</v>
      </c>
      <c r="BE53" s="117">
        <v>1.9710000000000001</v>
      </c>
      <c r="BF53" s="117">
        <v>0.87</v>
      </c>
      <c r="BG53" s="117">
        <v>1.456</v>
      </c>
      <c r="BH53" s="117">
        <v>0.32500000000000001</v>
      </c>
      <c r="BI53" s="118">
        <v>1.5580000000000001</v>
      </c>
      <c r="BJ53" s="119">
        <v>0.36799999999999999</v>
      </c>
      <c r="BK53" s="117">
        <v>0.36199999999999999</v>
      </c>
      <c r="BL53" s="117">
        <v>8.1000000000000003E-2</v>
      </c>
      <c r="BM53" s="117">
        <v>1.895</v>
      </c>
      <c r="BN53" s="117">
        <v>0.36099999999999999</v>
      </c>
      <c r="BO53" s="117">
        <v>81.819000000000003</v>
      </c>
      <c r="BP53" s="117">
        <v>5.8999999999999997E-2</v>
      </c>
      <c r="BQ53" s="117">
        <v>50.125999999999998</v>
      </c>
      <c r="BR53" s="117">
        <v>91.225999999999999</v>
      </c>
      <c r="BS53" s="117">
        <v>0.28100000000000003</v>
      </c>
      <c r="BT53" s="117">
        <v>0.72599999999999998</v>
      </c>
      <c r="BU53" s="118">
        <v>0.27800000000000002</v>
      </c>
      <c r="BV53" s="119">
        <v>1.7999999999999999E-2</v>
      </c>
      <c r="BW53" s="117">
        <v>1.008</v>
      </c>
      <c r="BX53" s="117">
        <v>5.109</v>
      </c>
      <c r="BY53" s="117">
        <v>0.20300000000000001</v>
      </c>
      <c r="BZ53" s="117">
        <v>0.46</v>
      </c>
      <c r="CA53" s="117">
        <v>1.4450000000000001</v>
      </c>
      <c r="CB53" s="117">
        <v>0.69699999999999995</v>
      </c>
      <c r="CC53" s="117">
        <v>0.93500000000000005</v>
      </c>
      <c r="CD53" s="117">
        <v>7.4359999999999999</v>
      </c>
      <c r="CE53" s="117">
        <v>2.5999999999999999E-2</v>
      </c>
      <c r="CF53" s="117">
        <v>9.6000000000000002E-2</v>
      </c>
      <c r="CG53" s="118">
        <v>9.1999999999999998E-2</v>
      </c>
      <c r="CH53" s="119">
        <v>1.35</v>
      </c>
      <c r="CI53" s="117">
        <v>1.2</v>
      </c>
      <c r="CJ53" s="117">
        <v>1</v>
      </c>
      <c r="CK53" s="117">
        <v>1.4019999999999999</v>
      </c>
      <c r="CL53" s="117">
        <v>1.1719999999999999</v>
      </c>
      <c r="CM53" s="117">
        <v>2.1789999999999998</v>
      </c>
      <c r="CN53" s="117">
        <v>1.2E-2</v>
      </c>
      <c r="CO53" s="117">
        <v>0</v>
      </c>
      <c r="CP53" s="117">
        <v>0</v>
      </c>
      <c r="CQ53" s="117">
        <v>0.753</v>
      </c>
      <c r="CR53" s="117">
        <v>1.458</v>
      </c>
      <c r="CS53" s="118">
        <v>1.4119999999999999</v>
      </c>
      <c r="CT53" s="119">
        <v>1.163</v>
      </c>
      <c r="CU53" s="117">
        <v>0.4</v>
      </c>
      <c r="CV53" s="117">
        <v>1.1140000000000001</v>
      </c>
      <c r="CW53" s="117">
        <v>1.353</v>
      </c>
      <c r="CX53" s="117">
        <v>2.1429999999999998</v>
      </c>
      <c r="CY53" s="117">
        <v>0.59299999999999997</v>
      </c>
      <c r="CZ53" s="117">
        <v>0</v>
      </c>
      <c r="DA53" s="117">
        <v>0.115</v>
      </c>
      <c r="DB53" s="117">
        <v>0.10299999999999999</v>
      </c>
      <c r="DC53" s="117">
        <v>0.39700000000000002</v>
      </c>
      <c r="DD53" s="117">
        <v>2.4049999999999998</v>
      </c>
      <c r="DE53" s="118">
        <v>0.251</v>
      </c>
      <c r="DF53" s="119">
        <v>5.0000000000000001E-3</v>
      </c>
      <c r="DG53" s="117">
        <v>0</v>
      </c>
      <c r="DH53" s="117">
        <v>0</v>
      </c>
      <c r="DI53" s="117">
        <v>0.16300000000000001</v>
      </c>
      <c r="DJ53" s="117">
        <v>0</v>
      </c>
      <c r="DK53" s="117">
        <v>0</v>
      </c>
      <c r="DL53" s="117">
        <v>0</v>
      </c>
      <c r="DM53" s="117">
        <v>0</v>
      </c>
      <c r="DN53" s="117">
        <v>0.155</v>
      </c>
      <c r="DO53" s="117">
        <v>0.28999999999999998</v>
      </c>
      <c r="DP53" s="117">
        <v>0.109</v>
      </c>
      <c r="DQ53" s="118">
        <v>0.44</v>
      </c>
      <c r="DR53" s="119">
        <v>0</v>
      </c>
      <c r="DS53" s="117">
        <v>0.52700000000000002</v>
      </c>
      <c r="DT53" s="117">
        <v>0.73499999999999999</v>
      </c>
      <c r="DU53" s="117">
        <v>0.27900000000000003</v>
      </c>
      <c r="DV53" s="117">
        <v>1.48</v>
      </c>
      <c r="DW53" s="117">
        <v>2.7E-2</v>
      </c>
      <c r="DX53" s="117">
        <v>0</v>
      </c>
      <c r="DY53" s="117">
        <v>0.60699999999999998</v>
      </c>
      <c r="DZ53" s="117">
        <v>0.68100000000000005</v>
      </c>
      <c r="EA53" s="117">
        <v>0.85799999999999998</v>
      </c>
      <c r="EB53" s="117">
        <v>1.931</v>
      </c>
      <c r="EC53" s="118">
        <v>0.90900000000000003</v>
      </c>
      <c r="ED53" s="119">
        <v>2.15</v>
      </c>
      <c r="EE53" s="117">
        <v>0.26200000000000001</v>
      </c>
      <c r="EF53" s="117">
        <v>3.274</v>
      </c>
      <c r="EG53" s="117">
        <v>1.6579999999999999</v>
      </c>
      <c r="EH53" s="117">
        <v>5.6509999999999998</v>
      </c>
      <c r="EI53" s="117">
        <v>1.2070000000000001</v>
      </c>
      <c r="EJ53" s="117">
        <v>0.59799999999999998</v>
      </c>
      <c r="EK53" s="117">
        <v>1.0569999999999999</v>
      </c>
      <c r="EL53" s="117">
        <v>0.83499999999999996</v>
      </c>
      <c r="EM53" s="117">
        <v>1.9670000000000001</v>
      </c>
      <c r="EN53" s="117">
        <v>2.5640000000000001</v>
      </c>
      <c r="EO53" s="118">
        <v>1.329</v>
      </c>
      <c r="EP53" s="119">
        <v>0.27900000000000003</v>
      </c>
      <c r="EQ53" s="117">
        <v>0.46600000000000003</v>
      </c>
      <c r="ER53" s="117">
        <v>1.526</v>
      </c>
      <c r="ES53" s="117">
        <v>0.66500000000000004</v>
      </c>
      <c r="ET53" s="117">
        <v>1.024</v>
      </c>
      <c r="EU53" s="117">
        <v>2.1190000000000002</v>
      </c>
      <c r="EV53" s="117">
        <v>2.7869999999999999</v>
      </c>
      <c r="EW53" s="117">
        <v>0.56000000000000005</v>
      </c>
      <c r="EX53" s="117">
        <v>3.2970000000000002</v>
      </c>
      <c r="EY53" s="117">
        <v>1.0129999999999999</v>
      </c>
      <c r="EZ53" s="117">
        <v>1.7589999999999999</v>
      </c>
      <c r="FA53" s="118">
        <v>1.129</v>
      </c>
      <c r="FB53" s="119">
        <v>0.39500000000000002</v>
      </c>
      <c r="FC53" s="117">
        <v>1.006</v>
      </c>
      <c r="FD53" s="117">
        <v>0.48</v>
      </c>
      <c r="FE53" s="117">
        <v>5.0709999999999997</v>
      </c>
      <c r="FF53" s="117">
        <v>2.0390000000000001</v>
      </c>
      <c r="FG53" s="117">
        <v>1.1140000000000001</v>
      </c>
      <c r="FH53" s="117">
        <v>1.5840000000000001</v>
      </c>
      <c r="FI53" s="117">
        <v>2.6280000000000001</v>
      </c>
      <c r="FJ53" s="117">
        <v>2.8010000000000002</v>
      </c>
      <c r="FK53" s="117">
        <v>3.0009999999999999</v>
      </c>
      <c r="FL53" s="117">
        <v>1.2450000000000001</v>
      </c>
      <c r="FM53" s="118">
        <v>1.492</v>
      </c>
      <c r="FN53" s="119">
        <v>0.60629999999999995</v>
      </c>
      <c r="FO53" s="117">
        <v>0.65989999999999993</v>
      </c>
      <c r="FP53" s="117">
        <v>1.2679</v>
      </c>
      <c r="FQ53" s="117">
        <v>0.88229999999999997</v>
      </c>
      <c r="FR53" s="117">
        <v>1.4872000000000001</v>
      </c>
      <c r="FS53" s="117">
        <v>0.69579999999999997</v>
      </c>
      <c r="FT53" s="117">
        <v>0.25800000000000001</v>
      </c>
      <c r="FU53" s="117">
        <v>0.46110000000000001</v>
      </c>
      <c r="FV53" s="117">
        <v>0.44869999999999999</v>
      </c>
      <c r="FW53" s="117">
        <v>3.7988000000000004</v>
      </c>
      <c r="FX53" s="117">
        <v>2.7346999999999997</v>
      </c>
      <c r="FY53" s="118">
        <v>0.97410000000000008</v>
      </c>
      <c r="FZ53" s="119">
        <v>1.55682163</v>
      </c>
      <c r="GA53" s="117">
        <v>1.13535491</v>
      </c>
      <c r="GB53" s="117">
        <v>1.0506711200000003</v>
      </c>
      <c r="GC53" s="117">
        <v>1.46718561</v>
      </c>
      <c r="GD53" s="117">
        <v>3.2289022400000005</v>
      </c>
      <c r="GE53" s="117">
        <v>6.7607392599999994</v>
      </c>
      <c r="GF53" s="117">
        <v>5.3144618600000006</v>
      </c>
      <c r="GG53" s="117">
        <v>2.35114321</v>
      </c>
      <c r="GH53" s="117">
        <v>1.5683208</v>
      </c>
      <c r="GI53" s="117">
        <v>3.35891004</v>
      </c>
      <c r="GJ53" s="117">
        <v>0.36156354999999996</v>
      </c>
      <c r="GK53" s="118">
        <v>0.39002310999999995</v>
      </c>
      <c r="GL53" s="119">
        <v>1.0702857400000001</v>
      </c>
      <c r="GM53" s="119">
        <v>4.6390476500000002</v>
      </c>
      <c r="GN53" s="119">
        <v>1.1744376599999997</v>
      </c>
      <c r="GO53" s="117">
        <v>0.91680686</v>
      </c>
      <c r="GP53" s="117">
        <v>1.23948762</v>
      </c>
      <c r="GQ53" s="117">
        <v>0.38090546999999997</v>
      </c>
      <c r="GR53" s="117">
        <v>2.3753671400000003</v>
      </c>
      <c r="GS53" s="117">
        <v>1.37682243</v>
      </c>
      <c r="GT53" s="117">
        <v>1.2984565299999999</v>
      </c>
      <c r="GU53" s="60">
        <v>1.67227996</v>
      </c>
      <c r="GV53" s="60">
        <v>0.93395249999999996</v>
      </c>
      <c r="GW53" s="60">
        <v>1.6477760800000001</v>
      </c>
      <c r="GX53" s="60">
        <v>1.22163632</v>
      </c>
      <c r="GY53" s="60">
        <v>0.16764743999999998</v>
      </c>
      <c r="GZ53" s="60">
        <v>4.2540538300000001</v>
      </c>
      <c r="HA53" s="26"/>
      <c r="HB53" s="2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</row>
    <row r="54" spans="1:256" s="5" customFormat="1" ht="12" customHeight="1">
      <c r="A54" s="30" t="s">
        <v>12</v>
      </c>
      <c r="B54" s="117">
        <v>-0.50700000000000001</v>
      </c>
      <c r="C54" s="117">
        <v>-0.27900000000000003</v>
      </c>
      <c r="D54" s="117">
        <v>-0.25600000000000001</v>
      </c>
      <c r="E54" s="117">
        <v>-0.63800000000000001</v>
      </c>
      <c r="F54" s="117">
        <v>-0.42199999999999999</v>
      </c>
      <c r="G54" s="117">
        <v>-0.34200000000000003</v>
      </c>
      <c r="H54" s="117">
        <v>-0.187</v>
      </c>
      <c r="I54" s="117">
        <v>-0.01</v>
      </c>
      <c r="J54" s="117">
        <v>-0.65900000000000003</v>
      </c>
      <c r="K54" s="117">
        <v>-0.20399999999999999</v>
      </c>
      <c r="L54" s="117">
        <v>-2.5999999999999999E-2</v>
      </c>
      <c r="M54" s="118">
        <v>-0.14499999999999999</v>
      </c>
      <c r="N54" s="119">
        <v>0</v>
      </c>
      <c r="O54" s="117">
        <v>-0.26700000000000002</v>
      </c>
      <c r="P54" s="117">
        <v>-4.2999999999999997E-2</v>
      </c>
      <c r="Q54" s="117">
        <v>-1.4</v>
      </c>
      <c r="R54" s="117">
        <v>-0.53100000000000003</v>
      </c>
      <c r="S54" s="117">
        <v>-0.186</v>
      </c>
      <c r="T54" s="117">
        <v>-1.202</v>
      </c>
      <c r="U54" s="117">
        <v>-0.51500000000000001</v>
      </c>
      <c r="V54" s="117">
        <v>-1.0940000000000001</v>
      </c>
      <c r="W54" s="117">
        <v>-0.55900000000000005</v>
      </c>
      <c r="X54" s="117">
        <v>-0.44500000000000001</v>
      </c>
      <c r="Y54" s="118">
        <v>-0.247</v>
      </c>
      <c r="Z54" s="119">
        <v>-0.23699999999999999</v>
      </c>
      <c r="AA54" s="117">
        <v>-0.22500000000000001</v>
      </c>
      <c r="AB54" s="117">
        <v>-0.17399999999999999</v>
      </c>
      <c r="AC54" s="117">
        <v>-0.23799999999999999</v>
      </c>
      <c r="AD54" s="117">
        <v>-0.223</v>
      </c>
      <c r="AE54" s="117">
        <v>0</v>
      </c>
      <c r="AF54" s="117">
        <v>0</v>
      </c>
      <c r="AG54" s="117">
        <v>-2.9990000000000001</v>
      </c>
      <c r="AH54" s="117">
        <v>-0.41</v>
      </c>
      <c r="AI54" s="117">
        <v>-0.70599999999999996</v>
      </c>
      <c r="AJ54" s="117">
        <v>0</v>
      </c>
      <c r="AK54" s="118">
        <v>-0.77300000000000002</v>
      </c>
      <c r="AL54" s="119">
        <v>0</v>
      </c>
      <c r="AM54" s="117">
        <v>-7.2999999999999995E-2</v>
      </c>
      <c r="AN54" s="117">
        <v>-5.0270000000000001</v>
      </c>
      <c r="AO54" s="117">
        <v>-0.34499999999999997</v>
      </c>
      <c r="AP54" s="117">
        <v>-0.53500000000000003</v>
      </c>
      <c r="AQ54" s="117">
        <v>-0.78800000000000003</v>
      </c>
      <c r="AR54" s="117">
        <v>-8.9999999999999993E-3</v>
      </c>
      <c r="AS54" s="117">
        <v>-0.17699999999999999</v>
      </c>
      <c r="AT54" s="117">
        <v>-0.19900000000000001</v>
      </c>
      <c r="AU54" s="117">
        <v>-0.16600000000000001</v>
      </c>
      <c r="AV54" s="117">
        <v>-0.08</v>
      </c>
      <c r="AW54" s="118">
        <v>-7.5999999999999998E-2</v>
      </c>
      <c r="AX54" s="119">
        <v>0</v>
      </c>
      <c r="AY54" s="117">
        <v>0</v>
      </c>
      <c r="AZ54" s="117">
        <v>0</v>
      </c>
      <c r="BA54" s="117">
        <v>-2.1999999999999999E-2</v>
      </c>
      <c r="BB54" s="117">
        <v>-3.0000000000000001E-3</v>
      </c>
      <c r="BC54" s="117">
        <v>-6.3E-2</v>
      </c>
      <c r="BD54" s="117">
        <v>-0.06</v>
      </c>
      <c r="BE54" s="117">
        <v>-0.109</v>
      </c>
      <c r="BF54" s="117">
        <v>-4.0000000000000001E-3</v>
      </c>
      <c r="BG54" s="117">
        <v>-4.0000000000000001E-3</v>
      </c>
      <c r="BH54" s="117">
        <v>-4.0000000000000001E-3</v>
      </c>
      <c r="BI54" s="118">
        <v>-4.0000000000000001E-3</v>
      </c>
      <c r="BJ54" s="119">
        <v>-4.0000000000000001E-3</v>
      </c>
      <c r="BK54" s="117">
        <v>-4.0000000000000001E-3</v>
      </c>
      <c r="BL54" s="117">
        <v>-4.0000000000000001E-3</v>
      </c>
      <c r="BM54" s="117">
        <v>-0.01</v>
      </c>
      <c r="BN54" s="117">
        <v>-7.6999999999999999E-2</v>
      </c>
      <c r="BO54" s="117">
        <v>-4.0000000000000001E-3</v>
      </c>
      <c r="BP54" s="117">
        <v>-4.0000000000000001E-3</v>
      </c>
      <c r="BQ54" s="117">
        <v>-4.0000000000000001E-3</v>
      </c>
      <c r="BR54" s="117">
        <v>0</v>
      </c>
      <c r="BS54" s="117">
        <v>0</v>
      </c>
      <c r="BT54" s="117">
        <v>-5.8999999999999997E-2</v>
      </c>
      <c r="BU54" s="118">
        <v>0</v>
      </c>
      <c r="BV54" s="119">
        <v>0</v>
      </c>
      <c r="BW54" s="117">
        <v>-8.3000000000000004E-2</v>
      </c>
      <c r="BX54" s="117">
        <v>-9.0999999999999998E-2</v>
      </c>
      <c r="BY54" s="117">
        <v>-0.04</v>
      </c>
      <c r="BZ54" s="117">
        <v>-0.05</v>
      </c>
      <c r="CA54" s="117">
        <v>-1.0999999999999999E-2</v>
      </c>
      <c r="CB54" s="117">
        <v>-8.4000000000000005E-2</v>
      </c>
      <c r="CC54" s="117">
        <v>-1.0999999999999999E-2</v>
      </c>
      <c r="CD54" s="117">
        <v>-1.6E-2</v>
      </c>
      <c r="CE54" s="117">
        <v>-1.2E-2</v>
      </c>
      <c r="CF54" s="117">
        <v>0</v>
      </c>
      <c r="CG54" s="118">
        <v>0</v>
      </c>
      <c r="CH54" s="119">
        <v>0</v>
      </c>
      <c r="CI54" s="117">
        <v>-2.1999999999999999E-2</v>
      </c>
      <c r="CJ54" s="117">
        <v>0</v>
      </c>
      <c r="CK54" s="117">
        <v>-8.7999999999999995E-2</v>
      </c>
      <c r="CL54" s="117">
        <v>-2.7E-2</v>
      </c>
      <c r="CM54" s="117">
        <v>-1E-3</v>
      </c>
      <c r="CN54" s="117">
        <v>-8.2000000000000003E-2</v>
      </c>
      <c r="CO54" s="117">
        <v>0</v>
      </c>
      <c r="CP54" s="117">
        <v>-2E-3</v>
      </c>
      <c r="CQ54" s="117">
        <v>-1E-3</v>
      </c>
      <c r="CR54" s="117">
        <v>0</v>
      </c>
      <c r="CS54" s="118">
        <v>0</v>
      </c>
      <c r="CT54" s="119">
        <v>0</v>
      </c>
      <c r="CU54" s="117">
        <v>0</v>
      </c>
      <c r="CV54" s="117">
        <v>0</v>
      </c>
      <c r="CW54" s="117">
        <v>-2E-3</v>
      </c>
      <c r="CX54" s="117">
        <v>-3.0000000000000001E-3</v>
      </c>
      <c r="CY54" s="117">
        <v>-3.0000000000000001E-3</v>
      </c>
      <c r="CZ54" s="117">
        <v>0</v>
      </c>
      <c r="DA54" s="117">
        <v>-0.01</v>
      </c>
      <c r="DB54" s="117">
        <v>-2E-3</v>
      </c>
      <c r="DC54" s="117">
        <v>0</v>
      </c>
      <c r="DD54" s="117">
        <v>0</v>
      </c>
      <c r="DE54" s="118">
        <v>0</v>
      </c>
      <c r="DF54" s="119">
        <v>0</v>
      </c>
      <c r="DG54" s="117">
        <v>-1.7999999999999999E-2</v>
      </c>
      <c r="DH54" s="117">
        <v>0</v>
      </c>
      <c r="DI54" s="117">
        <v>0</v>
      </c>
      <c r="DJ54" s="117">
        <v>0</v>
      </c>
      <c r="DK54" s="117">
        <v>0</v>
      </c>
      <c r="DL54" s="117">
        <v>0</v>
      </c>
      <c r="DM54" s="117">
        <v>0</v>
      </c>
      <c r="DN54" s="117">
        <v>0</v>
      </c>
      <c r="DO54" s="117">
        <v>0</v>
      </c>
      <c r="DP54" s="117">
        <v>0</v>
      </c>
      <c r="DQ54" s="118">
        <v>0</v>
      </c>
      <c r="DR54" s="119">
        <v>-0.01</v>
      </c>
      <c r="DS54" s="117">
        <v>0</v>
      </c>
      <c r="DT54" s="117">
        <v>-1.2999999999999999E-2</v>
      </c>
      <c r="DU54" s="117">
        <v>-1E-3</v>
      </c>
      <c r="DV54" s="117">
        <v>0</v>
      </c>
      <c r="DW54" s="117">
        <v>-5.3999999999999999E-2</v>
      </c>
      <c r="DX54" s="117">
        <v>-3.3000000000000002E-2</v>
      </c>
      <c r="DY54" s="117">
        <v>-1.2E-2</v>
      </c>
      <c r="DZ54" s="117">
        <v>0</v>
      </c>
      <c r="EA54" s="117">
        <v>0</v>
      </c>
      <c r="EB54" s="117">
        <v>-0.02</v>
      </c>
      <c r="EC54" s="118">
        <v>0</v>
      </c>
      <c r="ED54" s="119">
        <v>-0.38800000000000001</v>
      </c>
      <c r="EE54" s="117">
        <v>-0.105</v>
      </c>
      <c r="EF54" s="117">
        <v>-0.05</v>
      </c>
      <c r="EG54" s="117">
        <v>0</v>
      </c>
      <c r="EH54" s="117">
        <v>-9.6000000000000002E-2</v>
      </c>
      <c r="EI54" s="117">
        <v>-0.05</v>
      </c>
      <c r="EJ54" s="117">
        <v>-1.0999999999999999E-2</v>
      </c>
      <c r="EK54" s="117">
        <v>-0.41299999999999998</v>
      </c>
      <c r="EL54" s="117">
        <v>-1.5269999999999999</v>
      </c>
      <c r="EM54" s="117">
        <v>-1.6E-2</v>
      </c>
      <c r="EN54" s="117">
        <v>-0.09</v>
      </c>
      <c r="EO54" s="118">
        <v>-1.5940000000000001</v>
      </c>
      <c r="EP54" s="119">
        <v>-0.31</v>
      </c>
      <c r="EQ54" s="117">
        <v>0</v>
      </c>
      <c r="ER54" s="117">
        <v>-2.8000000000000001E-2</v>
      </c>
      <c r="ES54" s="117">
        <v>-9.5000000000000001E-2</v>
      </c>
      <c r="ET54" s="117">
        <v>-3.0000000000000001E-3</v>
      </c>
      <c r="EU54" s="117">
        <v>-0.35599999999999998</v>
      </c>
      <c r="EV54" s="117">
        <v>-0.14000000000000001</v>
      </c>
      <c r="EW54" s="117">
        <v>-0.52400000000000002</v>
      </c>
      <c r="EX54" s="117">
        <v>-1.43</v>
      </c>
      <c r="EY54" s="117">
        <v>-0.20300000000000001</v>
      </c>
      <c r="EZ54" s="117">
        <v>-0.23300000000000001</v>
      </c>
      <c r="FA54" s="118">
        <v>-1.147</v>
      </c>
      <c r="FB54" s="119">
        <v>-4.1000000000000002E-2</v>
      </c>
      <c r="FC54" s="117">
        <v>-0.998</v>
      </c>
      <c r="FD54" s="117">
        <v>-0.153</v>
      </c>
      <c r="FE54" s="117">
        <v>-0.39</v>
      </c>
      <c r="FF54" s="117">
        <v>-0.26700000000000002</v>
      </c>
      <c r="FG54" s="117">
        <v>-1.2849999999999999</v>
      </c>
      <c r="FH54" s="117">
        <v>-1.488</v>
      </c>
      <c r="FI54" s="117">
        <v>-0.28000000000000003</v>
      </c>
      <c r="FJ54" s="117">
        <v>-0.36899999999999999</v>
      </c>
      <c r="FK54" s="117">
        <v>-2.399</v>
      </c>
      <c r="FL54" s="117">
        <v>-0.311</v>
      </c>
      <c r="FM54" s="118">
        <v>-1.367</v>
      </c>
      <c r="FN54" s="119">
        <v>-0.26419999999999999</v>
      </c>
      <c r="FO54" s="117">
        <v>-9.9500000000000005E-2</v>
      </c>
      <c r="FP54" s="117">
        <v>-0.2336</v>
      </c>
      <c r="FQ54" s="117">
        <v>-0.24480000000000002</v>
      </c>
      <c r="FR54" s="117">
        <v>-0.11040000000000001</v>
      </c>
      <c r="FS54" s="117">
        <v>-0.30669999999999997</v>
      </c>
      <c r="FT54" s="117">
        <v>-3.4799999999999998E-2</v>
      </c>
      <c r="FU54" s="117">
        <v>-0.39629999999999999</v>
      </c>
      <c r="FV54" s="117">
        <v>-1.0372000000000001</v>
      </c>
      <c r="FW54" s="117">
        <v>-0.37989999999999996</v>
      </c>
      <c r="FX54" s="117">
        <v>-0.23130000000000001</v>
      </c>
      <c r="FY54" s="118">
        <v>-0.42630000000000001</v>
      </c>
      <c r="FZ54" s="119">
        <v>-0.20956157000000003</v>
      </c>
      <c r="GA54" s="117">
        <v>-0.16469682999999999</v>
      </c>
      <c r="GB54" s="117">
        <v>-1.07578464</v>
      </c>
      <c r="GC54" s="117">
        <v>-0.43777782999999998</v>
      </c>
      <c r="GD54" s="117">
        <v>-0.21292176000000002</v>
      </c>
      <c r="GE54" s="117">
        <v>-0.61541360999999994</v>
      </c>
      <c r="GF54" s="117">
        <v>-0.65017878000000007</v>
      </c>
      <c r="GG54" s="117">
        <v>-0.15953066000000002</v>
      </c>
      <c r="GH54" s="117">
        <v>-0.40108656000000004</v>
      </c>
      <c r="GI54" s="117">
        <v>-0.98468514000000007</v>
      </c>
      <c r="GJ54" s="117">
        <v>-0.40557446999999996</v>
      </c>
      <c r="GK54" s="118">
        <v>-1.1583621599999998</v>
      </c>
      <c r="GL54" s="119">
        <v>-1.5342070300000001</v>
      </c>
      <c r="GM54" s="119">
        <v>-1.42022234</v>
      </c>
      <c r="GN54" s="119">
        <v>-0.2236503</v>
      </c>
      <c r="GO54" s="117">
        <v>-0.25480358999999997</v>
      </c>
      <c r="GP54" s="117">
        <v>-0.5282464</v>
      </c>
      <c r="GQ54" s="117">
        <v>-0.42626759999999997</v>
      </c>
      <c r="GR54" s="117">
        <v>-0.32649950999999999</v>
      </c>
      <c r="GS54" s="117">
        <v>-0.74281997999999994</v>
      </c>
      <c r="GT54" s="117">
        <v>-0.58305746999999997</v>
      </c>
      <c r="GU54" s="60">
        <v>-0.63030218999999998</v>
      </c>
      <c r="GV54" s="60">
        <v>-1.4916336299999997</v>
      </c>
      <c r="GW54" s="60">
        <v>-0.41100449999999999</v>
      </c>
      <c r="GX54" s="60">
        <v>-0.77025678000000009</v>
      </c>
      <c r="GY54" s="60">
        <v>-0.67942148999999996</v>
      </c>
      <c r="GZ54" s="60">
        <v>-0.5918139</v>
      </c>
      <c r="HA54" s="26"/>
      <c r="HB54" s="2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</row>
    <row r="55" spans="1:256" s="5" customFormat="1" ht="12" customHeight="1">
      <c r="A55" s="28" t="s">
        <v>29</v>
      </c>
      <c r="B55" s="117">
        <v>-10.067</v>
      </c>
      <c r="C55" s="117">
        <v>-5.8730000000000011</v>
      </c>
      <c r="D55" s="117">
        <v>-11.823999999999998</v>
      </c>
      <c r="E55" s="117">
        <v>-11.481000000000002</v>
      </c>
      <c r="F55" s="117">
        <v>-4.7</v>
      </c>
      <c r="G55" s="117">
        <v>-10.168999999999997</v>
      </c>
      <c r="H55" s="117">
        <v>-26.851999999999997</v>
      </c>
      <c r="I55" s="117">
        <v>-9.2209999999999965</v>
      </c>
      <c r="J55" s="117">
        <v>-5.4559999999999995</v>
      </c>
      <c r="K55" s="117">
        <v>-3.2850000000000001</v>
      </c>
      <c r="L55" s="117">
        <v>12.572000000000003</v>
      </c>
      <c r="M55" s="118">
        <v>-3.7779999999999987</v>
      </c>
      <c r="N55" s="119">
        <v>0.27999999999999758</v>
      </c>
      <c r="O55" s="117">
        <v>5.0739999999999981</v>
      </c>
      <c r="P55" s="117">
        <v>11.986000000000001</v>
      </c>
      <c r="Q55" s="117">
        <v>5.55</v>
      </c>
      <c r="R55" s="117">
        <v>-18.587</v>
      </c>
      <c r="S55" s="117">
        <v>-10.385</v>
      </c>
      <c r="T55" s="117">
        <v>-12.481000000000002</v>
      </c>
      <c r="U55" s="117">
        <v>-2.3450000000000002</v>
      </c>
      <c r="V55" s="117">
        <v>3.89</v>
      </c>
      <c r="W55" s="117">
        <v>-11.628</v>
      </c>
      <c r="X55" s="117">
        <v>-3.7860000000000014</v>
      </c>
      <c r="Y55" s="118">
        <v>-3.1820000000000022</v>
      </c>
      <c r="Z55" s="119">
        <v>-12.085999999999995</v>
      </c>
      <c r="AA55" s="117">
        <v>-3.8090000000000011</v>
      </c>
      <c r="AB55" s="117">
        <v>-1.6990000000000016</v>
      </c>
      <c r="AC55" s="117">
        <v>-13.007000000000001</v>
      </c>
      <c r="AD55" s="117">
        <v>-30.063000000000002</v>
      </c>
      <c r="AE55" s="117">
        <v>-29.471</v>
      </c>
      <c r="AF55" s="117">
        <v>-19.355999999999998</v>
      </c>
      <c r="AG55" s="117">
        <v>-19.069000000000003</v>
      </c>
      <c r="AH55" s="117">
        <v>-9.9209999999999994</v>
      </c>
      <c r="AI55" s="117">
        <v>2.1980000000000004</v>
      </c>
      <c r="AJ55" s="117">
        <v>-5.4910000000000032</v>
      </c>
      <c r="AK55" s="118">
        <v>-18.393000000000001</v>
      </c>
      <c r="AL55" s="119">
        <v>-4.1630000000000003</v>
      </c>
      <c r="AM55" s="117">
        <v>-4.2189999999999976</v>
      </c>
      <c r="AN55" s="117">
        <v>-5.3619999999999983</v>
      </c>
      <c r="AO55" s="117">
        <v>-8.8389999999999986</v>
      </c>
      <c r="AP55" s="117">
        <v>-8.1349999999999998</v>
      </c>
      <c r="AQ55" s="117">
        <v>4.9879999999999995</v>
      </c>
      <c r="AR55" s="117">
        <v>-2.5870000000000033</v>
      </c>
      <c r="AS55" s="117">
        <v>-6.054000000000002</v>
      </c>
      <c r="AT55" s="117">
        <v>-23.376999999999999</v>
      </c>
      <c r="AU55" s="117">
        <v>-12.768999999999998</v>
      </c>
      <c r="AV55" s="117">
        <v>3.7729999999999997</v>
      </c>
      <c r="AW55" s="118">
        <v>35.432000000000002</v>
      </c>
      <c r="AX55" s="119">
        <v>5.8160000000000025</v>
      </c>
      <c r="AY55" s="117">
        <v>10.606000000000002</v>
      </c>
      <c r="AZ55" s="117">
        <v>-16.679000000000002</v>
      </c>
      <c r="BA55" s="117">
        <v>-10.582999999999998</v>
      </c>
      <c r="BB55" s="117">
        <v>3.9989999999999988</v>
      </c>
      <c r="BC55" s="117">
        <v>6.8070000000000022</v>
      </c>
      <c r="BD55" s="117">
        <v>10.941000000000003</v>
      </c>
      <c r="BE55" s="117">
        <v>7.3909999999999982</v>
      </c>
      <c r="BF55" s="117">
        <v>115.71</v>
      </c>
      <c r="BG55" s="117">
        <v>39.667999999999992</v>
      </c>
      <c r="BH55" s="117">
        <v>56.695999999999998</v>
      </c>
      <c r="BI55" s="118">
        <v>20.997999999999998</v>
      </c>
      <c r="BJ55" s="119">
        <v>33.771000000000001</v>
      </c>
      <c r="BK55" s="117">
        <v>60.941999999999993</v>
      </c>
      <c r="BL55" s="117">
        <v>-10.131</v>
      </c>
      <c r="BM55" s="117">
        <v>2.4039999999999999</v>
      </c>
      <c r="BN55" s="117">
        <v>23.839000000000006</v>
      </c>
      <c r="BO55" s="117">
        <v>-5.1289999999999978</v>
      </c>
      <c r="BP55" s="117">
        <v>71.963000000000008</v>
      </c>
      <c r="BQ55" s="117">
        <v>17.735999999999997</v>
      </c>
      <c r="BR55" s="117">
        <v>-15.433</v>
      </c>
      <c r="BS55" s="117">
        <v>-3.3730000000000011</v>
      </c>
      <c r="BT55" s="117">
        <v>-3.3889999999999993</v>
      </c>
      <c r="BU55" s="118">
        <v>21.212999999999994</v>
      </c>
      <c r="BV55" s="119">
        <v>-2.083000000000002</v>
      </c>
      <c r="BW55" s="117">
        <v>-17.803999999999998</v>
      </c>
      <c r="BX55" s="117">
        <v>1.06</v>
      </c>
      <c r="BY55" s="117">
        <v>2.6580000000000013</v>
      </c>
      <c r="BZ55" s="117">
        <v>-20.347000000000005</v>
      </c>
      <c r="CA55" s="117">
        <v>-3.0639999999999965</v>
      </c>
      <c r="CB55" s="117">
        <v>-3.7629999999999981</v>
      </c>
      <c r="CC55" s="117">
        <v>1.1769999999999996</v>
      </c>
      <c r="CD55" s="117">
        <v>9.0850000000000009</v>
      </c>
      <c r="CE55" s="117">
        <v>-4.174000000000003</v>
      </c>
      <c r="CF55" s="117">
        <v>5.6749999999999998</v>
      </c>
      <c r="CG55" s="118">
        <v>9.0279999999999987</v>
      </c>
      <c r="CH55" s="119">
        <v>22.904</v>
      </c>
      <c r="CI55" s="117">
        <v>0.90200000000000102</v>
      </c>
      <c r="CJ55" s="117">
        <v>5.5189999999999984</v>
      </c>
      <c r="CK55" s="117">
        <v>-9.8569999999999993</v>
      </c>
      <c r="CL55" s="117">
        <v>-14.41</v>
      </c>
      <c r="CM55" s="117">
        <v>-17.131</v>
      </c>
      <c r="CN55" s="117">
        <v>-6.7159999999999975</v>
      </c>
      <c r="CO55" s="117">
        <v>11.381</v>
      </c>
      <c r="CP55" s="117">
        <v>8.5740000000000016</v>
      </c>
      <c r="CQ55" s="117">
        <v>-10.579000000000001</v>
      </c>
      <c r="CR55" s="117">
        <v>-11.779</v>
      </c>
      <c r="CS55" s="118">
        <v>9.2610000000000028</v>
      </c>
      <c r="CT55" s="119">
        <v>-3.2149999999999999</v>
      </c>
      <c r="CU55" s="117">
        <v>-2.2680000000000007</v>
      </c>
      <c r="CV55" s="117">
        <v>-7.2489999999999988</v>
      </c>
      <c r="CW55" s="117">
        <v>-8.4209999999999994</v>
      </c>
      <c r="CX55" s="117">
        <v>11.048999999999999</v>
      </c>
      <c r="CY55" s="117">
        <v>-4.1500000000000004</v>
      </c>
      <c r="CZ55" s="117">
        <v>-9.8149999999999995</v>
      </c>
      <c r="DA55" s="117">
        <v>-2.7810000000000059</v>
      </c>
      <c r="DB55" s="117">
        <v>-15.22</v>
      </c>
      <c r="DC55" s="117">
        <v>-26.733000000000001</v>
      </c>
      <c r="DD55" s="117">
        <v>-4.9440000000000026</v>
      </c>
      <c r="DE55" s="118">
        <v>-17.818999999999999</v>
      </c>
      <c r="DF55" s="119">
        <v>13.983999999999995</v>
      </c>
      <c r="DG55" s="117">
        <v>15.967000000000006</v>
      </c>
      <c r="DH55" s="117">
        <v>-21.763999999999999</v>
      </c>
      <c r="DI55" s="117">
        <v>-26.233000000000001</v>
      </c>
      <c r="DJ55" s="117">
        <v>-17.198999999999998</v>
      </c>
      <c r="DK55" s="117">
        <v>-23.825999999999997</v>
      </c>
      <c r="DL55" s="117">
        <v>-27.892999999999997</v>
      </c>
      <c r="DM55" s="117">
        <v>-25.324999999999999</v>
      </c>
      <c r="DN55" s="117">
        <v>-33.048000000000002</v>
      </c>
      <c r="DO55" s="117">
        <v>-24.483000000000004</v>
      </c>
      <c r="DP55" s="117">
        <v>-30.492000000000001</v>
      </c>
      <c r="DQ55" s="118">
        <v>-34.268999999999998</v>
      </c>
      <c r="DR55" s="119">
        <v>-3.47</v>
      </c>
      <c r="DS55" s="117">
        <v>-3.3629999999999995</v>
      </c>
      <c r="DT55" s="117">
        <v>-35.823</v>
      </c>
      <c r="DU55" s="117">
        <v>-16.532</v>
      </c>
      <c r="DV55" s="117">
        <v>-26.901999999999997</v>
      </c>
      <c r="DW55" s="117">
        <v>-57.931999999999995</v>
      </c>
      <c r="DX55" s="117">
        <v>-25.397999999999996</v>
      </c>
      <c r="DY55" s="117">
        <v>-25.423999999999999</v>
      </c>
      <c r="DZ55" s="117">
        <v>-25.427999999999997</v>
      </c>
      <c r="EA55" s="117">
        <v>-38.314</v>
      </c>
      <c r="EB55" s="117">
        <v>-81.64</v>
      </c>
      <c r="EC55" s="118">
        <v>61.180999999999983</v>
      </c>
      <c r="ED55" s="119">
        <v>27.125</v>
      </c>
      <c r="EE55" s="117">
        <v>20.558999999999997</v>
      </c>
      <c r="EF55" s="117">
        <v>4.0640000000000072</v>
      </c>
      <c r="EG55" s="117">
        <v>-23.727999999999994</v>
      </c>
      <c r="EH55" s="117">
        <v>-27.07</v>
      </c>
      <c r="EI55" s="117">
        <v>-28.577000000000005</v>
      </c>
      <c r="EJ55" s="117">
        <v>-41.313000000000002</v>
      </c>
      <c r="EK55" s="117">
        <v>64.804000000000016</v>
      </c>
      <c r="EL55" s="117">
        <v>-30.230999999999995</v>
      </c>
      <c r="EM55" s="117">
        <v>-16.271000000000001</v>
      </c>
      <c r="EN55" s="117">
        <v>57.896999999999991</v>
      </c>
      <c r="EO55" s="118">
        <v>-6.5550000000000068</v>
      </c>
      <c r="EP55" s="119">
        <v>29.778000000000006</v>
      </c>
      <c r="EQ55" s="117">
        <v>-5.4689999999999941</v>
      </c>
      <c r="ER55" s="117">
        <v>24.283000000000001</v>
      </c>
      <c r="ES55" s="117">
        <v>3.43</v>
      </c>
      <c r="ET55" s="117">
        <v>3.9890000000000043</v>
      </c>
      <c r="EU55" s="117">
        <v>-30.408000000000008</v>
      </c>
      <c r="EV55" s="117">
        <v>5.9470000000000027</v>
      </c>
      <c r="EW55" s="117">
        <v>5.039999999999992</v>
      </c>
      <c r="EX55" s="117">
        <v>-15.12</v>
      </c>
      <c r="EY55" s="117">
        <v>-30.524999999999999</v>
      </c>
      <c r="EZ55" s="117">
        <v>18.853000000000009</v>
      </c>
      <c r="FA55" s="118">
        <v>8.5660000000000025</v>
      </c>
      <c r="FB55" s="119">
        <v>43.919000000000011</v>
      </c>
      <c r="FC55" s="117">
        <v>17.847999999999992</v>
      </c>
      <c r="FD55" s="117">
        <v>20.524999999999999</v>
      </c>
      <c r="FE55" s="117">
        <v>28.587999999999994</v>
      </c>
      <c r="FF55" s="117">
        <v>30.307999999999993</v>
      </c>
      <c r="FG55" s="117">
        <v>9.9</v>
      </c>
      <c r="FH55" s="117">
        <v>48.655000000000001</v>
      </c>
      <c r="FI55" s="117">
        <v>50.589000000000013</v>
      </c>
      <c r="FJ55" s="117">
        <v>6.4319999999999879</v>
      </c>
      <c r="FK55" s="117">
        <v>108.86799999999999</v>
      </c>
      <c r="FL55" s="117">
        <v>-19.95</v>
      </c>
      <c r="FM55" s="118">
        <v>89.5</v>
      </c>
      <c r="FN55" s="119">
        <v>83.109299999999976</v>
      </c>
      <c r="FO55" s="117">
        <v>63.921000000000006</v>
      </c>
      <c r="FP55" s="117">
        <v>61.641300000000008</v>
      </c>
      <c r="FQ55" s="117">
        <v>48.171900000000001</v>
      </c>
      <c r="FR55" s="117">
        <v>11.406600000000005</v>
      </c>
      <c r="FS55" s="117">
        <v>145.34909999999999</v>
      </c>
      <c r="FT55" s="117">
        <v>70.783900000000003</v>
      </c>
      <c r="FU55" s="117">
        <v>40.2331</v>
      </c>
      <c r="FV55" s="117">
        <v>10.319699999999997</v>
      </c>
      <c r="FW55" s="117">
        <v>67.287599999999998</v>
      </c>
      <c r="FX55" s="117">
        <v>-25.818999999999988</v>
      </c>
      <c r="FY55" s="118">
        <v>38.276799999999994</v>
      </c>
      <c r="FZ55" s="119">
        <v>43.071814430000011</v>
      </c>
      <c r="GA55" s="117">
        <v>66.15666779</v>
      </c>
      <c r="GB55" s="117">
        <v>8.6479470299999974</v>
      </c>
      <c r="GC55" s="117">
        <v>2.6165179799999976</v>
      </c>
      <c r="GD55" s="117">
        <v>3.0770827400000016</v>
      </c>
      <c r="GE55" s="117">
        <v>14.874813400000001</v>
      </c>
      <c r="GF55" s="117">
        <v>-10.99893268000001</v>
      </c>
      <c r="GG55" s="117">
        <v>153.27813242000002</v>
      </c>
      <c r="GH55" s="117">
        <v>16.907580510000003</v>
      </c>
      <c r="GI55" s="117">
        <v>11.100865679999998</v>
      </c>
      <c r="GJ55" s="117">
        <v>8.5295064700000012</v>
      </c>
      <c r="GK55" s="118">
        <v>-40.992474840000014</v>
      </c>
      <c r="GL55" s="119">
        <v>48.049376849999987</v>
      </c>
      <c r="GM55" s="119">
        <v>54.272661709999994</v>
      </c>
      <c r="GN55" s="119">
        <v>25.717332540000029</v>
      </c>
      <c r="GO55" s="117">
        <v>11.069721800000003</v>
      </c>
      <c r="GP55" s="117">
        <v>6.559480899999997</v>
      </c>
      <c r="GQ55" s="117">
        <v>46.980191299999987</v>
      </c>
      <c r="GR55" s="117">
        <v>11.56458889000001</v>
      </c>
      <c r="GS55" s="117">
        <v>40.295181689999993</v>
      </c>
      <c r="GT55" s="117">
        <v>21.375771110000002</v>
      </c>
      <c r="GU55" s="60">
        <v>1.2620085599999982</v>
      </c>
      <c r="GV55" s="60">
        <v>15.322603179999987</v>
      </c>
      <c r="GW55" s="60">
        <v>90.201842630000016</v>
      </c>
      <c r="GX55" s="60">
        <v>-17.103088940000021</v>
      </c>
      <c r="GY55" s="60">
        <v>-4.4553408799999801</v>
      </c>
      <c r="GZ55" s="60">
        <v>2.9045335200000011</v>
      </c>
      <c r="HA55" s="26"/>
      <c r="HB55" s="2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</row>
    <row r="56" spans="1:256" s="5" customFormat="1" ht="12" customHeight="1">
      <c r="A56" s="30" t="s">
        <v>11</v>
      </c>
      <c r="B56" s="117">
        <v>19.266999999999999</v>
      </c>
      <c r="C56" s="117">
        <v>19.326000000000001</v>
      </c>
      <c r="D56" s="117">
        <v>28.4</v>
      </c>
      <c r="E56" s="117">
        <v>22.347999999999999</v>
      </c>
      <c r="F56" s="117">
        <v>29.564</v>
      </c>
      <c r="G56" s="117">
        <v>23.552</v>
      </c>
      <c r="H56" s="117">
        <v>20.311</v>
      </c>
      <c r="I56" s="117">
        <v>26.561</v>
      </c>
      <c r="J56" s="117">
        <v>24.396000000000001</v>
      </c>
      <c r="K56" s="117">
        <v>27.64</v>
      </c>
      <c r="L56" s="117">
        <v>44.536000000000001</v>
      </c>
      <c r="M56" s="118">
        <v>35.371000000000002</v>
      </c>
      <c r="N56" s="119">
        <v>29.847999999999999</v>
      </c>
      <c r="O56" s="117">
        <v>32.204999999999998</v>
      </c>
      <c r="P56" s="117">
        <v>43.03</v>
      </c>
      <c r="Q56" s="117">
        <v>27.346</v>
      </c>
      <c r="R56" s="117">
        <v>25.76</v>
      </c>
      <c r="S56" s="117">
        <v>23.896000000000001</v>
      </c>
      <c r="T56" s="117">
        <v>24.442</v>
      </c>
      <c r="U56" s="117">
        <v>30.143999999999998</v>
      </c>
      <c r="V56" s="117">
        <v>33.746000000000002</v>
      </c>
      <c r="W56" s="117">
        <v>30.109000000000002</v>
      </c>
      <c r="X56" s="117">
        <v>27.209</v>
      </c>
      <c r="Y56" s="118">
        <v>32.997999999999998</v>
      </c>
      <c r="Z56" s="119">
        <v>24.138000000000002</v>
      </c>
      <c r="AA56" s="117">
        <v>19.89</v>
      </c>
      <c r="AB56" s="117">
        <v>22.035</v>
      </c>
      <c r="AC56" s="117">
        <v>22.98</v>
      </c>
      <c r="AD56" s="117">
        <v>19.082000000000001</v>
      </c>
      <c r="AE56" s="117">
        <v>23.693000000000001</v>
      </c>
      <c r="AF56" s="117">
        <v>24.727</v>
      </c>
      <c r="AG56" s="117">
        <v>27.68</v>
      </c>
      <c r="AH56" s="117">
        <v>33.121000000000002</v>
      </c>
      <c r="AI56" s="117">
        <v>46.661999999999999</v>
      </c>
      <c r="AJ56" s="117">
        <v>26.593</v>
      </c>
      <c r="AK56" s="118">
        <v>33.853000000000002</v>
      </c>
      <c r="AL56" s="119">
        <v>31.492000000000001</v>
      </c>
      <c r="AM56" s="117">
        <v>28.803000000000001</v>
      </c>
      <c r="AN56" s="117">
        <v>29.581</v>
      </c>
      <c r="AO56" s="117">
        <v>29.213000000000001</v>
      </c>
      <c r="AP56" s="117">
        <v>26.853999999999999</v>
      </c>
      <c r="AQ56" s="117">
        <v>37.765000000000001</v>
      </c>
      <c r="AR56" s="117">
        <v>35.634999999999998</v>
      </c>
      <c r="AS56" s="117">
        <v>25.741</v>
      </c>
      <c r="AT56" s="117">
        <v>23.641999999999999</v>
      </c>
      <c r="AU56" s="117">
        <v>29.247</v>
      </c>
      <c r="AV56" s="117">
        <v>30.952999999999999</v>
      </c>
      <c r="AW56" s="118">
        <v>78.900000000000006</v>
      </c>
      <c r="AX56" s="119">
        <v>25.981000000000002</v>
      </c>
      <c r="AY56" s="117">
        <v>29.527000000000001</v>
      </c>
      <c r="AZ56" s="117">
        <v>28.146999999999998</v>
      </c>
      <c r="BA56" s="117">
        <v>21.024000000000001</v>
      </c>
      <c r="BB56" s="117">
        <v>30.225999999999999</v>
      </c>
      <c r="BC56" s="117">
        <v>39.014000000000003</v>
      </c>
      <c r="BD56" s="117">
        <v>40.222000000000001</v>
      </c>
      <c r="BE56" s="117">
        <v>34.841999999999999</v>
      </c>
      <c r="BF56" s="117">
        <v>148.429</v>
      </c>
      <c r="BG56" s="117">
        <v>67.180999999999997</v>
      </c>
      <c r="BH56" s="117">
        <v>95.558999999999997</v>
      </c>
      <c r="BI56" s="118">
        <v>66.114999999999995</v>
      </c>
      <c r="BJ56" s="119">
        <v>61.231000000000002</v>
      </c>
      <c r="BK56" s="117">
        <v>86.831999999999994</v>
      </c>
      <c r="BL56" s="117">
        <v>24.506</v>
      </c>
      <c r="BM56" s="117">
        <v>30.454999999999998</v>
      </c>
      <c r="BN56" s="117">
        <v>59.746000000000002</v>
      </c>
      <c r="BO56" s="117">
        <v>28.341999999999999</v>
      </c>
      <c r="BP56" s="117">
        <v>102.7</v>
      </c>
      <c r="BQ56" s="117">
        <v>57.253</v>
      </c>
      <c r="BR56" s="117">
        <v>22.469000000000001</v>
      </c>
      <c r="BS56" s="117">
        <v>25.114999999999998</v>
      </c>
      <c r="BT56" s="117">
        <v>24.558</v>
      </c>
      <c r="BU56" s="118">
        <v>66.135999999999996</v>
      </c>
      <c r="BV56" s="119">
        <v>30.81</v>
      </c>
      <c r="BW56" s="117">
        <v>26.553999999999998</v>
      </c>
      <c r="BX56" s="117">
        <v>35.494999999999997</v>
      </c>
      <c r="BY56" s="117">
        <v>33.755000000000003</v>
      </c>
      <c r="BZ56" s="117">
        <v>25.24</v>
      </c>
      <c r="CA56" s="117">
        <v>29.718</v>
      </c>
      <c r="CB56" s="117">
        <v>32.466999999999999</v>
      </c>
      <c r="CC56" s="117">
        <v>37.328000000000003</v>
      </c>
      <c r="CD56" s="117">
        <v>37.469000000000001</v>
      </c>
      <c r="CE56" s="117">
        <v>30.437999999999999</v>
      </c>
      <c r="CF56" s="117">
        <v>40.627000000000002</v>
      </c>
      <c r="CG56" s="118">
        <v>53.570999999999998</v>
      </c>
      <c r="CH56" s="119">
        <v>52.399000000000001</v>
      </c>
      <c r="CI56" s="117">
        <v>28.321000000000002</v>
      </c>
      <c r="CJ56" s="117">
        <v>37.524999999999999</v>
      </c>
      <c r="CK56" s="117">
        <v>24.795000000000002</v>
      </c>
      <c r="CL56" s="117">
        <v>28.722999999999999</v>
      </c>
      <c r="CM56" s="117">
        <v>21.454999999999998</v>
      </c>
      <c r="CN56" s="117">
        <v>31.117000000000001</v>
      </c>
      <c r="CO56" s="117">
        <v>49.351999999999997</v>
      </c>
      <c r="CP56" s="117">
        <v>38.122</v>
      </c>
      <c r="CQ56" s="117">
        <v>27.082000000000001</v>
      </c>
      <c r="CR56" s="117">
        <v>26.382999999999999</v>
      </c>
      <c r="CS56" s="118">
        <v>55.95</v>
      </c>
      <c r="CT56" s="119">
        <v>31.834</v>
      </c>
      <c r="CU56" s="117">
        <v>41.237000000000002</v>
      </c>
      <c r="CV56" s="117">
        <v>26.565000000000001</v>
      </c>
      <c r="CW56" s="117">
        <v>32.436</v>
      </c>
      <c r="CX56" s="117">
        <v>42.225999999999999</v>
      </c>
      <c r="CY56" s="117">
        <v>36.332999999999998</v>
      </c>
      <c r="CZ56" s="117">
        <v>25.443000000000001</v>
      </c>
      <c r="DA56" s="117">
        <v>32.985999999999997</v>
      </c>
      <c r="DB56" s="117">
        <v>27.385999999999999</v>
      </c>
      <c r="DC56" s="117">
        <v>23.974</v>
      </c>
      <c r="DD56" s="117">
        <v>36.521000000000001</v>
      </c>
      <c r="DE56" s="118">
        <v>31.925000000000001</v>
      </c>
      <c r="DF56" s="119">
        <v>52.701999999999998</v>
      </c>
      <c r="DG56" s="117">
        <v>49.197000000000003</v>
      </c>
      <c r="DH56" s="117">
        <v>30.952000000000002</v>
      </c>
      <c r="DI56" s="117">
        <v>20.175000000000001</v>
      </c>
      <c r="DJ56" s="117">
        <v>29.914999999999999</v>
      </c>
      <c r="DK56" s="117">
        <v>23.135000000000002</v>
      </c>
      <c r="DL56" s="117">
        <v>27.047000000000001</v>
      </c>
      <c r="DM56" s="117">
        <v>28.49</v>
      </c>
      <c r="DN56" s="117">
        <v>26.474</v>
      </c>
      <c r="DO56" s="117">
        <v>31.024999999999999</v>
      </c>
      <c r="DP56" s="117">
        <v>25.175000000000001</v>
      </c>
      <c r="DQ56" s="118">
        <v>34.220999999999997</v>
      </c>
      <c r="DR56" s="119">
        <v>44.692</v>
      </c>
      <c r="DS56" s="117">
        <v>47.405000000000001</v>
      </c>
      <c r="DT56" s="117">
        <v>43.372999999999998</v>
      </c>
      <c r="DU56" s="117">
        <v>31.88</v>
      </c>
      <c r="DV56" s="117">
        <v>31.327000000000002</v>
      </c>
      <c r="DW56" s="117">
        <v>43.365000000000002</v>
      </c>
      <c r="DX56" s="117">
        <v>38.947000000000003</v>
      </c>
      <c r="DY56" s="117">
        <v>36.762999999999998</v>
      </c>
      <c r="DZ56" s="117">
        <v>37.417000000000002</v>
      </c>
      <c r="EA56" s="117">
        <v>44.98</v>
      </c>
      <c r="EB56" s="117">
        <v>42.023000000000003</v>
      </c>
      <c r="EC56" s="118">
        <v>163.71199999999999</v>
      </c>
      <c r="ED56" s="119">
        <v>87.775999999999996</v>
      </c>
      <c r="EE56" s="117">
        <v>83.906999999999996</v>
      </c>
      <c r="EF56" s="117">
        <v>114.358</v>
      </c>
      <c r="EG56" s="117">
        <v>36.81</v>
      </c>
      <c r="EH56" s="117">
        <v>45.527999999999999</v>
      </c>
      <c r="EI56" s="117">
        <v>40.573</v>
      </c>
      <c r="EJ56" s="117">
        <v>49.706000000000003</v>
      </c>
      <c r="EK56" s="117">
        <v>149.46100000000001</v>
      </c>
      <c r="EL56" s="117">
        <v>52.093000000000004</v>
      </c>
      <c r="EM56" s="117">
        <v>59.941000000000003</v>
      </c>
      <c r="EN56" s="117">
        <v>124.33499999999999</v>
      </c>
      <c r="EO56" s="118">
        <v>122.892</v>
      </c>
      <c r="EP56" s="119">
        <v>113.471</v>
      </c>
      <c r="EQ56" s="117">
        <v>64.411000000000001</v>
      </c>
      <c r="ER56" s="117">
        <v>92.016999999999996</v>
      </c>
      <c r="ES56" s="117">
        <v>54.664999999999999</v>
      </c>
      <c r="ET56" s="117">
        <v>87.563000000000002</v>
      </c>
      <c r="EU56" s="117">
        <v>58.402999999999999</v>
      </c>
      <c r="EV56" s="117">
        <v>67.691000000000003</v>
      </c>
      <c r="EW56" s="117">
        <v>91.186999999999998</v>
      </c>
      <c r="EX56" s="117">
        <v>40.450000000000003</v>
      </c>
      <c r="EY56" s="117">
        <v>55.512999999999998</v>
      </c>
      <c r="EZ56" s="117">
        <v>96.921000000000006</v>
      </c>
      <c r="FA56" s="118">
        <v>133.578</v>
      </c>
      <c r="FB56" s="119">
        <v>114.611</v>
      </c>
      <c r="FC56" s="117">
        <v>72.108999999999995</v>
      </c>
      <c r="FD56" s="117">
        <v>79.260999999999996</v>
      </c>
      <c r="FE56" s="117">
        <v>106.82</v>
      </c>
      <c r="FF56" s="117">
        <v>87.897999999999996</v>
      </c>
      <c r="FG56" s="117">
        <v>71.094999999999999</v>
      </c>
      <c r="FH56" s="117">
        <v>135.15199999999999</v>
      </c>
      <c r="FI56" s="117">
        <v>131.28700000000001</v>
      </c>
      <c r="FJ56" s="117">
        <v>79.450999999999993</v>
      </c>
      <c r="FK56" s="117">
        <v>178.79599999999999</v>
      </c>
      <c r="FL56" s="117">
        <v>76.006</v>
      </c>
      <c r="FM56" s="118">
        <v>228.453</v>
      </c>
      <c r="FN56" s="119">
        <v>151.48489999999998</v>
      </c>
      <c r="FO56" s="117">
        <v>119.8772</v>
      </c>
      <c r="FP56" s="117">
        <v>123.49930000000001</v>
      </c>
      <c r="FQ56" s="117">
        <v>107.5689</v>
      </c>
      <c r="FR56" s="117">
        <v>69.773600000000002</v>
      </c>
      <c r="FS56" s="117">
        <v>199.7294</v>
      </c>
      <c r="FT56" s="117">
        <v>139.06450000000001</v>
      </c>
      <c r="FU56" s="117">
        <v>84.459299999999999</v>
      </c>
      <c r="FV56" s="117">
        <v>77.433000000000007</v>
      </c>
      <c r="FW56" s="117">
        <v>130.0025</v>
      </c>
      <c r="FX56" s="117">
        <v>117.56780000000001</v>
      </c>
      <c r="FY56" s="118">
        <v>122.4786</v>
      </c>
      <c r="FZ56" s="119">
        <v>95.444061290000008</v>
      </c>
      <c r="GA56" s="117">
        <v>120.05173361</v>
      </c>
      <c r="GB56" s="117">
        <v>71.936253350000001</v>
      </c>
      <c r="GC56" s="117">
        <v>61.912933539999997</v>
      </c>
      <c r="GD56" s="117">
        <v>49.817664069999999</v>
      </c>
      <c r="GE56" s="117">
        <v>65.233704709999998</v>
      </c>
      <c r="GF56" s="117">
        <v>88.265436819999991</v>
      </c>
      <c r="GG56" s="117">
        <v>221.57188859000001</v>
      </c>
      <c r="GH56" s="117">
        <v>88.503812839999995</v>
      </c>
      <c r="GI56" s="117">
        <v>79.931851690000002</v>
      </c>
      <c r="GJ56" s="117">
        <v>63.114135770000004</v>
      </c>
      <c r="GK56" s="118">
        <v>121.86377996</v>
      </c>
      <c r="GL56" s="119">
        <v>124.40549655</v>
      </c>
      <c r="GM56" s="119">
        <v>146.62672680999998</v>
      </c>
      <c r="GN56" s="119">
        <v>95.640399540000018</v>
      </c>
      <c r="GO56" s="117">
        <v>62.195322040000001</v>
      </c>
      <c r="GP56" s="117">
        <v>79.894897719999989</v>
      </c>
      <c r="GQ56" s="117">
        <v>121.39187337999999</v>
      </c>
      <c r="GR56" s="117">
        <v>83.193368650000011</v>
      </c>
      <c r="GS56" s="117">
        <v>120.95992677999999</v>
      </c>
      <c r="GT56" s="117">
        <v>77.097409760000005</v>
      </c>
      <c r="GU56" s="60">
        <v>76.936092250000002</v>
      </c>
      <c r="GV56" s="60">
        <v>94.092840489999986</v>
      </c>
      <c r="GW56" s="60">
        <v>178.30821578000001</v>
      </c>
      <c r="GX56" s="60">
        <v>73.503361489999989</v>
      </c>
      <c r="GY56" s="60">
        <v>69.002008530000012</v>
      </c>
      <c r="GZ56" s="60">
        <v>87.01115845999999</v>
      </c>
      <c r="HA56" s="26"/>
      <c r="HB56" s="2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</row>
    <row r="57" spans="1:256" s="5" customFormat="1" ht="12" customHeight="1">
      <c r="A57" s="30" t="s">
        <v>12</v>
      </c>
      <c r="B57" s="117">
        <v>-29.334</v>
      </c>
      <c r="C57" s="117">
        <v>-25.199000000000002</v>
      </c>
      <c r="D57" s="117">
        <v>-40.223999999999997</v>
      </c>
      <c r="E57" s="117">
        <v>-33.829000000000001</v>
      </c>
      <c r="F57" s="117">
        <v>-34.264000000000003</v>
      </c>
      <c r="G57" s="117">
        <v>-33.720999999999997</v>
      </c>
      <c r="H57" s="117">
        <v>-47.162999999999997</v>
      </c>
      <c r="I57" s="117">
        <v>-35.781999999999996</v>
      </c>
      <c r="J57" s="117">
        <v>-29.852</v>
      </c>
      <c r="K57" s="117">
        <v>-30.925000000000001</v>
      </c>
      <c r="L57" s="117">
        <v>-31.963999999999999</v>
      </c>
      <c r="M57" s="118">
        <v>-39.149000000000001</v>
      </c>
      <c r="N57" s="119">
        <v>-29.568000000000001</v>
      </c>
      <c r="O57" s="117">
        <v>-27.131</v>
      </c>
      <c r="P57" s="117">
        <v>-31.044</v>
      </c>
      <c r="Q57" s="117">
        <v>-21.795999999999999</v>
      </c>
      <c r="R57" s="117">
        <v>-44.347000000000001</v>
      </c>
      <c r="S57" s="117">
        <v>-34.280999999999999</v>
      </c>
      <c r="T57" s="117">
        <v>-36.923000000000002</v>
      </c>
      <c r="U57" s="117">
        <v>-32.488999999999997</v>
      </c>
      <c r="V57" s="117">
        <v>-29.856000000000002</v>
      </c>
      <c r="W57" s="117">
        <v>-41.737000000000002</v>
      </c>
      <c r="X57" s="117">
        <v>-30.995000000000001</v>
      </c>
      <c r="Y57" s="118">
        <v>-36.18</v>
      </c>
      <c r="Z57" s="119">
        <v>-36.223999999999997</v>
      </c>
      <c r="AA57" s="117">
        <v>-23.699000000000002</v>
      </c>
      <c r="AB57" s="117">
        <v>-23.734000000000002</v>
      </c>
      <c r="AC57" s="117">
        <v>-35.987000000000002</v>
      </c>
      <c r="AD57" s="117">
        <v>-49.145000000000003</v>
      </c>
      <c r="AE57" s="117">
        <v>-53.164000000000001</v>
      </c>
      <c r="AF57" s="117">
        <v>-44.082999999999998</v>
      </c>
      <c r="AG57" s="117">
        <v>-46.749000000000002</v>
      </c>
      <c r="AH57" s="117">
        <v>-43.042000000000002</v>
      </c>
      <c r="AI57" s="117">
        <v>-44.463999999999999</v>
      </c>
      <c r="AJ57" s="117">
        <v>-32.084000000000003</v>
      </c>
      <c r="AK57" s="118">
        <v>-52.246000000000002</v>
      </c>
      <c r="AL57" s="119">
        <v>-35.655000000000001</v>
      </c>
      <c r="AM57" s="117">
        <v>-33.021999999999998</v>
      </c>
      <c r="AN57" s="117">
        <v>-34.942999999999998</v>
      </c>
      <c r="AO57" s="117">
        <v>-38.052</v>
      </c>
      <c r="AP57" s="117">
        <v>-34.988999999999997</v>
      </c>
      <c r="AQ57" s="117">
        <v>-32.777000000000001</v>
      </c>
      <c r="AR57" s="117">
        <v>-38.222000000000001</v>
      </c>
      <c r="AS57" s="117">
        <v>-31.795000000000002</v>
      </c>
      <c r="AT57" s="117">
        <v>-47.018999999999998</v>
      </c>
      <c r="AU57" s="117">
        <v>-42.015999999999998</v>
      </c>
      <c r="AV57" s="117">
        <v>-27.18</v>
      </c>
      <c r="AW57" s="118">
        <v>-43.468000000000004</v>
      </c>
      <c r="AX57" s="119">
        <v>-20.164999999999999</v>
      </c>
      <c r="AY57" s="117">
        <v>-18.920999999999999</v>
      </c>
      <c r="AZ57" s="117">
        <v>-44.826000000000001</v>
      </c>
      <c r="BA57" s="117">
        <v>-31.606999999999999</v>
      </c>
      <c r="BB57" s="117">
        <v>-26.227</v>
      </c>
      <c r="BC57" s="117">
        <v>-32.207000000000001</v>
      </c>
      <c r="BD57" s="117">
        <v>-29.280999999999999</v>
      </c>
      <c r="BE57" s="117">
        <v>-27.451000000000001</v>
      </c>
      <c r="BF57" s="117">
        <v>-32.719000000000001</v>
      </c>
      <c r="BG57" s="117">
        <v>-27.513000000000002</v>
      </c>
      <c r="BH57" s="117">
        <v>-38.863</v>
      </c>
      <c r="BI57" s="118">
        <v>-45.116999999999997</v>
      </c>
      <c r="BJ57" s="119">
        <v>-27.46</v>
      </c>
      <c r="BK57" s="117">
        <v>-25.89</v>
      </c>
      <c r="BL57" s="117">
        <v>-34.637</v>
      </c>
      <c r="BM57" s="117">
        <v>-28.050999999999998</v>
      </c>
      <c r="BN57" s="117">
        <v>-35.906999999999996</v>
      </c>
      <c r="BO57" s="117">
        <v>-33.470999999999997</v>
      </c>
      <c r="BP57" s="117">
        <v>-30.736999999999998</v>
      </c>
      <c r="BQ57" s="117">
        <v>-39.517000000000003</v>
      </c>
      <c r="BR57" s="117">
        <v>-37.902000000000001</v>
      </c>
      <c r="BS57" s="117">
        <v>-28.488</v>
      </c>
      <c r="BT57" s="117">
        <v>-27.946999999999999</v>
      </c>
      <c r="BU57" s="118">
        <v>-44.923000000000002</v>
      </c>
      <c r="BV57" s="119">
        <v>-32.893000000000001</v>
      </c>
      <c r="BW57" s="117">
        <v>-44.357999999999997</v>
      </c>
      <c r="BX57" s="117">
        <v>-34.435000000000002</v>
      </c>
      <c r="BY57" s="117">
        <v>-31.097000000000001</v>
      </c>
      <c r="BZ57" s="117">
        <v>-45.587000000000003</v>
      </c>
      <c r="CA57" s="117">
        <v>-32.781999999999996</v>
      </c>
      <c r="CB57" s="117">
        <v>-36.229999999999997</v>
      </c>
      <c r="CC57" s="117">
        <v>-36.151000000000003</v>
      </c>
      <c r="CD57" s="117">
        <v>-28.384</v>
      </c>
      <c r="CE57" s="117">
        <v>-34.612000000000002</v>
      </c>
      <c r="CF57" s="117">
        <v>-34.951999999999998</v>
      </c>
      <c r="CG57" s="118">
        <v>-44.542999999999999</v>
      </c>
      <c r="CH57" s="119">
        <v>-29.495000000000001</v>
      </c>
      <c r="CI57" s="117">
        <v>-27.419</v>
      </c>
      <c r="CJ57" s="117">
        <v>-32.006</v>
      </c>
      <c r="CK57" s="117">
        <v>-34.652000000000001</v>
      </c>
      <c r="CL57" s="117">
        <v>-43.133000000000003</v>
      </c>
      <c r="CM57" s="117">
        <v>-38.585999999999999</v>
      </c>
      <c r="CN57" s="117">
        <v>-37.832999999999998</v>
      </c>
      <c r="CO57" s="117">
        <v>-37.970999999999997</v>
      </c>
      <c r="CP57" s="117">
        <v>-29.547999999999998</v>
      </c>
      <c r="CQ57" s="117">
        <v>-37.661000000000001</v>
      </c>
      <c r="CR57" s="117">
        <v>-38.161999999999999</v>
      </c>
      <c r="CS57" s="118">
        <v>-46.689</v>
      </c>
      <c r="CT57" s="119">
        <v>-35.048999999999999</v>
      </c>
      <c r="CU57" s="117">
        <v>-43.505000000000003</v>
      </c>
      <c r="CV57" s="117">
        <v>-33.814</v>
      </c>
      <c r="CW57" s="117">
        <v>-40.856999999999999</v>
      </c>
      <c r="CX57" s="117">
        <v>-31.177</v>
      </c>
      <c r="CY57" s="117">
        <v>-40.482999999999997</v>
      </c>
      <c r="CZ57" s="117">
        <v>-35.258000000000003</v>
      </c>
      <c r="DA57" s="117">
        <v>-35.767000000000003</v>
      </c>
      <c r="DB57" s="117">
        <v>-42.606000000000002</v>
      </c>
      <c r="DC57" s="117">
        <v>-50.707000000000001</v>
      </c>
      <c r="DD57" s="117">
        <v>-41.465000000000003</v>
      </c>
      <c r="DE57" s="118">
        <v>-49.744</v>
      </c>
      <c r="DF57" s="119">
        <v>-38.718000000000004</v>
      </c>
      <c r="DG57" s="117">
        <v>-33.229999999999997</v>
      </c>
      <c r="DH57" s="117">
        <v>-52.716000000000001</v>
      </c>
      <c r="DI57" s="117">
        <v>-46.408000000000001</v>
      </c>
      <c r="DJ57" s="117">
        <v>-47.113999999999997</v>
      </c>
      <c r="DK57" s="117">
        <v>-46.960999999999999</v>
      </c>
      <c r="DL57" s="117">
        <v>-54.94</v>
      </c>
      <c r="DM57" s="117">
        <v>-53.814999999999998</v>
      </c>
      <c r="DN57" s="117">
        <v>-59.521999999999998</v>
      </c>
      <c r="DO57" s="117">
        <v>-55.508000000000003</v>
      </c>
      <c r="DP57" s="117">
        <v>-55.667000000000002</v>
      </c>
      <c r="DQ57" s="118">
        <v>-68.489999999999995</v>
      </c>
      <c r="DR57" s="119">
        <v>-48.161999999999999</v>
      </c>
      <c r="DS57" s="117">
        <v>-50.768000000000001</v>
      </c>
      <c r="DT57" s="117">
        <v>-79.195999999999998</v>
      </c>
      <c r="DU57" s="117">
        <v>-48.411999999999999</v>
      </c>
      <c r="DV57" s="117">
        <v>-58.228999999999999</v>
      </c>
      <c r="DW57" s="117">
        <v>-101.297</v>
      </c>
      <c r="DX57" s="117">
        <v>-64.344999999999999</v>
      </c>
      <c r="DY57" s="117">
        <v>-62.186999999999998</v>
      </c>
      <c r="DZ57" s="117">
        <v>-62.844999999999999</v>
      </c>
      <c r="EA57" s="117">
        <v>-83.293999999999997</v>
      </c>
      <c r="EB57" s="117">
        <v>-123.663</v>
      </c>
      <c r="EC57" s="118">
        <v>-102.53100000000001</v>
      </c>
      <c r="ED57" s="119">
        <v>-60.651000000000003</v>
      </c>
      <c r="EE57" s="117">
        <v>-63.347999999999999</v>
      </c>
      <c r="EF57" s="117">
        <v>-110.294</v>
      </c>
      <c r="EG57" s="117">
        <v>-60.537999999999997</v>
      </c>
      <c r="EH57" s="117">
        <v>-72.597999999999999</v>
      </c>
      <c r="EI57" s="117">
        <v>-69.150000000000006</v>
      </c>
      <c r="EJ57" s="117">
        <v>-91.019000000000005</v>
      </c>
      <c r="EK57" s="117">
        <v>-84.656999999999996</v>
      </c>
      <c r="EL57" s="117">
        <v>-82.323999999999998</v>
      </c>
      <c r="EM57" s="117">
        <v>-76.212000000000003</v>
      </c>
      <c r="EN57" s="117">
        <v>-66.438000000000002</v>
      </c>
      <c r="EO57" s="118">
        <v>-129.447</v>
      </c>
      <c r="EP57" s="119">
        <v>-83.692999999999998</v>
      </c>
      <c r="EQ57" s="117">
        <v>-69.88</v>
      </c>
      <c r="ER57" s="117">
        <v>-67.733999999999995</v>
      </c>
      <c r="ES57" s="117">
        <v>-51.234999999999999</v>
      </c>
      <c r="ET57" s="117">
        <v>-83.573999999999998</v>
      </c>
      <c r="EU57" s="117">
        <v>-88.811000000000007</v>
      </c>
      <c r="EV57" s="117">
        <v>-61.744</v>
      </c>
      <c r="EW57" s="117">
        <v>-86.147000000000006</v>
      </c>
      <c r="EX57" s="117">
        <v>-55.57</v>
      </c>
      <c r="EY57" s="117">
        <v>-86.037999999999997</v>
      </c>
      <c r="EZ57" s="117">
        <v>-78.067999999999998</v>
      </c>
      <c r="FA57" s="118">
        <v>-125.012</v>
      </c>
      <c r="FB57" s="119">
        <v>-70.691999999999993</v>
      </c>
      <c r="FC57" s="117">
        <v>-54.261000000000003</v>
      </c>
      <c r="FD57" s="117">
        <v>-58.735999999999997</v>
      </c>
      <c r="FE57" s="117">
        <v>-78.231999999999999</v>
      </c>
      <c r="FF57" s="117">
        <v>-57.59</v>
      </c>
      <c r="FG57" s="117">
        <v>-61.195</v>
      </c>
      <c r="FH57" s="117">
        <v>-86.497</v>
      </c>
      <c r="FI57" s="117">
        <v>-80.697999999999993</v>
      </c>
      <c r="FJ57" s="117">
        <v>-73.019000000000005</v>
      </c>
      <c r="FK57" s="117">
        <v>-69.927999999999997</v>
      </c>
      <c r="FL57" s="117">
        <v>-95.956000000000003</v>
      </c>
      <c r="FM57" s="118">
        <v>-138.953</v>
      </c>
      <c r="FN57" s="119">
        <v>-68.375600000000006</v>
      </c>
      <c r="FO57" s="117">
        <v>-55.956199999999995</v>
      </c>
      <c r="FP57" s="117">
        <v>-61.857999999999997</v>
      </c>
      <c r="FQ57" s="117">
        <v>-59.396999999999998</v>
      </c>
      <c r="FR57" s="117">
        <v>-58.366999999999997</v>
      </c>
      <c r="FS57" s="117">
        <v>-54.380300000000005</v>
      </c>
      <c r="FT57" s="117">
        <v>-68.280600000000007</v>
      </c>
      <c r="FU57" s="117">
        <v>-44.226199999999999</v>
      </c>
      <c r="FV57" s="117">
        <v>-67.11330000000001</v>
      </c>
      <c r="FW57" s="117">
        <v>-62.7149</v>
      </c>
      <c r="FX57" s="117">
        <v>-143.38679999999999</v>
      </c>
      <c r="FY57" s="118">
        <v>-84.201800000000006</v>
      </c>
      <c r="FZ57" s="119">
        <v>-52.372246859999997</v>
      </c>
      <c r="GA57" s="117">
        <v>-53.895065820000006</v>
      </c>
      <c r="GB57" s="117">
        <v>-63.288306320000004</v>
      </c>
      <c r="GC57" s="117">
        <v>-59.29641556</v>
      </c>
      <c r="GD57" s="117">
        <v>-46.740581329999998</v>
      </c>
      <c r="GE57" s="117">
        <v>-50.358891309999997</v>
      </c>
      <c r="GF57" s="117">
        <v>-99.264369500000001</v>
      </c>
      <c r="GG57" s="117">
        <v>-68.293756170000009</v>
      </c>
      <c r="GH57" s="117">
        <v>-71.596232329999992</v>
      </c>
      <c r="GI57" s="117">
        <v>-68.830986010000004</v>
      </c>
      <c r="GJ57" s="117">
        <v>-54.584629300000003</v>
      </c>
      <c r="GK57" s="118">
        <v>-162.85625480000002</v>
      </c>
      <c r="GL57" s="119">
        <v>-76.356119700000008</v>
      </c>
      <c r="GM57" s="119">
        <v>-92.354065099999985</v>
      </c>
      <c r="GN57" s="119">
        <v>-69.923066999999989</v>
      </c>
      <c r="GO57" s="117">
        <v>-51.125600239999997</v>
      </c>
      <c r="GP57" s="117">
        <v>-73.335416819999992</v>
      </c>
      <c r="GQ57" s="117">
        <v>-74.411682080000006</v>
      </c>
      <c r="GR57" s="117">
        <v>-71.62877976</v>
      </c>
      <c r="GS57" s="117">
        <v>-80.664745089999997</v>
      </c>
      <c r="GT57" s="117">
        <v>-55.721638650000003</v>
      </c>
      <c r="GU57" s="60">
        <v>-75.674083690000003</v>
      </c>
      <c r="GV57" s="60">
        <v>-78.770237309999999</v>
      </c>
      <c r="GW57" s="60">
        <v>-88.106373149999996</v>
      </c>
      <c r="GX57" s="60">
        <v>-90.60645043000001</v>
      </c>
      <c r="GY57" s="60">
        <v>-73.457349409999992</v>
      </c>
      <c r="GZ57" s="60">
        <v>-84.106624939999989</v>
      </c>
      <c r="HA57" s="26"/>
      <c r="HB57" s="2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</row>
    <row r="58" spans="1:256" s="5" customFormat="1" ht="12" customHeight="1">
      <c r="A58" s="28" t="s">
        <v>30</v>
      </c>
      <c r="B58" s="117">
        <v>47.404000000000003</v>
      </c>
      <c r="C58" s="117">
        <v>18.551999999999985</v>
      </c>
      <c r="D58" s="117">
        <v>12.431000000000012</v>
      </c>
      <c r="E58" s="117">
        <v>-32.629000000000005</v>
      </c>
      <c r="F58" s="117">
        <v>29.117000000000004</v>
      </c>
      <c r="G58" s="117">
        <v>46.692000000000007</v>
      </c>
      <c r="H58" s="117">
        <v>40.501000000000005</v>
      </c>
      <c r="I58" s="117">
        <v>50.094000000000023</v>
      </c>
      <c r="J58" s="117">
        <v>41.007000000000019</v>
      </c>
      <c r="K58" s="117">
        <v>44.106999999999999</v>
      </c>
      <c r="L58" s="117">
        <v>34.445</v>
      </c>
      <c r="M58" s="118">
        <v>39.993000000000009</v>
      </c>
      <c r="N58" s="119">
        <v>56.591000000000008</v>
      </c>
      <c r="O58" s="117">
        <v>52.882999999999996</v>
      </c>
      <c r="P58" s="117">
        <v>48.227999999999994</v>
      </c>
      <c r="Q58" s="117">
        <v>24.545000000000002</v>
      </c>
      <c r="R58" s="117">
        <v>7.9300000000000068</v>
      </c>
      <c r="S58" s="117">
        <v>6.4840000000000089</v>
      </c>
      <c r="T58" s="117">
        <v>0.26399999999999579</v>
      </c>
      <c r="U58" s="117">
        <v>66.296000000000006</v>
      </c>
      <c r="V58" s="117">
        <v>30.680999999999997</v>
      </c>
      <c r="W58" s="117">
        <v>29.454000000000008</v>
      </c>
      <c r="X58" s="117">
        <v>2.22199999999998</v>
      </c>
      <c r="Y58" s="118">
        <v>22.24199999999999</v>
      </c>
      <c r="Z58" s="119">
        <v>97.685000000000002</v>
      </c>
      <c r="AA58" s="117">
        <v>63.231000000000009</v>
      </c>
      <c r="AB58" s="117">
        <v>69.652999999999992</v>
      </c>
      <c r="AC58" s="117">
        <v>84.623999999999981</v>
      </c>
      <c r="AD58" s="117">
        <v>65.970999999999989</v>
      </c>
      <c r="AE58" s="117">
        <v>125.20199999999998</v>
      </c>
      <c r="AF58" s="117">
        <v>58.103999999999985</v>
      </c>
      <c r="AG58" s="117">
        <v>40.81</v>
      </c>
      <c r="AH58" s="117">
        <v>76.329000000000008</v>
      </c>
      <c r="AI58" s="117">
        <v>45.951000000000022</v>
      </c>
      <c r="AJ58" s="117">
        <v>63.531000000000006</v>
      </c>
      <c r="AK58" s="118">
        <v>94.447000000000003</v>
      </c>
      <c r="AL58" s="119">
        <v>99.962000000000018</v>
      </c>
      <c r="AM58" s="117">
        <v>105.13</v>
      </c>
      <c r="AN58" s="117">
        <v>85.433999999999969</v>
      </c>
      <c r="AO58" s="117">
        <v>47.34899999999999</v>
      </c>
      <c r="AP58" s="117">
        <v>98.89800000000001</v>
      </c>
      <c r="AQ58" s="117">
        <v>116.86100000000002</v>
      </c>
      <c r="AR58" s="117">
        <v>104.73599999999996</v>
      </c>
      <c r="AS58" s="117">
        <v>13.65</v>
      </c>
      <c r="AT58" s="117">
        <v>85.768000000000001</v>
      </c>
      <c r="AU58" s="117">
        <v>113.221</v>
      </c>
      <c r="AV58" s="117">
        <v>89.168999999999983</v>
      </c>
      <c r="AW58" s="118">
        <v>111.18600000000004</v>
      </c>
      <c r="AX58" s="119">
        <v>141.42599999999999</v>
      </c>
      <c r="AY58" s="117">
        <v>115.52</v>
      </c>
      <c r="AZ58" s="117">
        <v>128.345</v>
      </c>
      <c r="BA58" s="117">
        <v>82.915000000000006</v>
      </c>
      <c r="BB58" s="117">
        <v>127.70700000000002</v>
      </c>
      <c r="BC58" s="117">
        <v>13.338999999999999</v>
      </c>
      <c r="BD58" s="117">
        <v>91.761999999999986</v>
      </c>
      <c r="BE58" s="117">
        <v>116.791</v>
      </c>
      <c r="BF58" s="117">
        <v>95.90900000000002</v>
      </c>
      <c r="BG58" s="117">
        <v>92.045000000000002</v>
      </c>
      <c r="BH58" s="117">
        <v>75.96599999999998</v>
      </c>
      <c r="BI58" s="118">
        <v>176.80200000000002</v>
      </c>
      <c r="BJ58" s="119">
        <v>140.35700000000003</v>
      </c>
      <c r="BK58" s="117">
        <v>116.09299999999998</v>
      </c>
      <c r="BL58" s="117">
        <v>127.848</v>
      </c>
      <c r="BM58" s="117">
        <v>126.538</v>
      </c>
      <c r="BN58" s="117">
        <v>118.81300000000002</v>
      </c>
      <c r="BO58" s="117">
        <v>176.51499999999999</v>
      </c>
      <c r="BP58" s="117">
        <v>111.38</v>
      </c>
      <c r="BQ58" s="117">
        <v>126.23399999999998</v>
      </c>
      <c r="BR58" s="117">
        <v>651.84800000000018</v>
      </c>
      <c r="BS58" s="117">
        <v>175.45700000000002</v>
      </c>
      <c r="BT58" s="117">
        <v>140.76400000000007</v>
      </c>
      <c r="BU58" s="118">
        <v>239.16199999999995</v>
      </c>
      <c r="BV58" s="119">
        <v>226.17599999999996</v>
      </c>
      <c r="BW58" s="117">
        <v>196.803</v>
      </c>
      <c r="BX58" s="117">
        <v>206.60300000000001</v>
      </c>
      <c r="BY58" s="117">
        <v>145.21099999999998</v>
      </c>
      <c r="BZ58" s="117">
        <v>139.50400000000002</v>
      </c>
      <c r="CA58" s="117">
        <v>160.791</v>
      </c>
      <c r="CB58" s="117">
        <v>202.899</v>
      </c>
      <c r="CC58" s="117">
        <v>235.423</v>
      </c>
      <c r="CD58" s="117">
        <v>131.495</v>
      </c>
      <c r="CE58" s="117">
        <v>226.04399999999998</v>
      </c>
      <c r="CF58" s="117">
        <v>203.09399999999999</v>
      </c>
      <c r="CG58" s="118">
        <v>225.70700000000005</v>
      </c>
      <c r="CH58" s="119">
        <v>384.71700000000004</v>
      </c>
      <c r="CI58" s="117">
        <v>208.798</v>
      </c>
      <c r="CJ58" s="117">
        <v>212.67100000000005</v>
      </c>
      <c r="CK58" s="117">
        <v>160.15400000000008</v>
      </c>
      <c r="CL58" s="117">
        <v>182.57400000000007</v>
      </c>
      <c r="CM58" s="117">
        <v>241.53100000000001</v>
      </c>
      <c r="CN58" s="117">
        <v>226.41</v>
      </c>
      <c r="CO58" s="117">
        <v>153.29499999999999</v>
      </c>
      <c r="CP58" s="117">
        <v>160.01300000000003</v>
      </c>
      <c r="CQ58" s="117">
        <v>176.61300000000006</v>
      </c>
      <c r="CR58" s="117">
        <v>182.77399999999997</v>
      </c>
      <c r="CS58" s="118">
        <v>170.40800000000002</v>
      </c>
      <c r="CT58" s="119">
        <v>235.52</v>
      </c>
      <c r="CU58" s="117">
        <v>181.34800000000001</v>
      </c>
      <c r="CV58" s="117">
        <v>130.52000000000001</v>
      </c>
      <c r="CW58" s="117">
        <v>103.11</v>
      </c>
      <c r="CX58" s="117">
        <v>143.72499999999999</v>
      </c>
      <c r="CY58" s="117">
        <v>152.125</v>
      </c>
      <c r="CZ58" s="117">
        <v>202.929</v>
      </c>
      <c r="DA58" s="117">
        <v>166.03099999999998</v>
      </c>
      <c r="DB58" s="117">
        <v>173.09400000000002</v>
      </c>
      <c r="DC58" s="117">
        <v>175.62700000000004</v>
      </c>
      <c r="DD58" s="117">
        <v>215.78599999999997</v>
      </c>
      <c r="DE58" s="118">
        <v>277.85799999999995</v>
      </c>
      <c r="DF58" s="119">
        <v>289.07899999999995</v>
      </c>
      <c r="DG58" s="117">
        <v>156.80699999999999</v>
      </c>
      <c r="DH58" s="117">
        <v>133.02100000000007</v>
      </c>
      <c r="DI58" s="117">
        <v>145.98500000000001</v>
      </c>
      <c r="DJ58" s="117">
        <v>143.54100000000005</v>
      </c>
      <c r="DK58" s="117">
        <v>175.96100000000004</v>
      </c>
      <c r="DL58" s="117">
        <v>212.446</v>
      </c>
      <c r="DM58" s="117">
        <v>189.44299999999993</v>
      </c>
      <c r="DN58" s="117">
        <v>212.32400000000001</v>
      </c>
      <c r="DO58" s="117">
        <v>266.86300000000006</v>
      </c>
      <c r="DP58" s="117">
        <v>190.36800000000002</v>
      </c>
      <c r="DQ58" s="118">
        <v>262.50200000000001</v>
      </c>
      <c r="DR58" s="119">
        <v>337.77</v>
      </c>
      <c r="DS58" s="117">
        <v>344.60199999999998</v>
      </c>
      <c r="DT58" s="117">
        <v>294.92</v>
      </c>
      <c r="DU58" s="117">
        <v>189.96399999999997</v>
      </c>
      <c r="DV58" s="117">
        <v>256.83499999999998</v>
      </c>
      <c r="DW58" s="117">
        <v>256.93200000000002</v>
      </c>
      <c r="DX58" s="117">
        <v>311.63899999999995</v>
      </c>
      <c r="DY58" s="117">
        <v>288.565</v>
      </c>
      <c r="DZ58" s="117">
        <v>275.51499999999999</v>
      </c>
      <c r="EA58" s="117">
        <v>383.60599999999999</v>
      </c>
      <c r="EB58" s="117">
        <v>313.71799999999996</v>
      </c>
      <c r="EC58" s="118">
        <v>396.49200000000008</v>
      </c>
      <c r="ED58" s="119">
        <v>392.95499999999998</v>
      </c>
      <c r="EE58" s="117">
        <v>302.84699999999998</v>
      </c>
      <c r="EF58" s="117">
        <v>372.96200000000016</v>
      </c>
      <c r="EG58" s="117">
        <v>346.14199999999994</v>
      </c>
      <c r="EH58" s="117">
        <v>471.70800000000003</v>
      </c>
      <c r="EI58" s="117">
        <v>294.64699999999999</v>
      </c>
      <c r="EJ58" s="117">
        <v>396.35</v>
      </c>
      <c r="EK58" s="117">
        <v>366.863</v>
      </c>
      <c r="EL58" s="117">
        <v>354.46699999999998</v>
      </c>
      <c r="EM58" s="117">
        <v>399.40100000000001</v>
      </c>
      <c r="EN58" s="117">
        <v>430.75799999999992</v>
      </c>
      <c r="EO58" s="118">
        <v>427.07299999999998</v>
      </c>
      <c r="EP58" s="119">
        <v>474.55400000000009</v>
      </c>
      <c r="EQ58" s="117">
        <v>541.41399999999999</v>
      </c>
      <c r="ER58" s="117">
        <v>398.5569999999999</v>
      </c>
      <c r="ES58" s="117">
        <v>433.07499884000015</v>
      </c>
      <c r="ET58" s="117">
        <v>464.11399836000004</v>
      </c>
      <c r="EU58" s="117">
        <v>408.21100173000002</v>
      </c>
      <c r="EV58" s="117">
        <v>495.24000184999994</v>
      </c>
      <c r="EW58" s="117">
        <v>572.55000012999994</v>
      </c>
      <c r="EX58" s="117">
        <v>435.30500000000001</v>
      </c>
      <c r="EY58" s="117">
        <v>689.42200000000003</v>
      </c>
      <c r="EZ58" s="117">
        <v>510.50100000000009</v>
      </c>
      <c r="FA58" s="118">
        <v>807.29097641999977</v>
      </c>
      <c r="FB58" s="119">
        <v>750.13699999999983</v>
      </c>
      <c r="FC58" s="117">
        <v>405.46399809000002</v>
      </c>
      <c r="FD58" s="117">
        <v>748.36512700000003</v>
      </c>
      <c r="FE58" s="117">
        <v>642.15199731999996</v>
      </c>
      <c r="FF58" s="117">
        <v>510.07500346</v>
      </c>
      <c r="FG58" s="117">
        <v>679.95900000000006</v>
      </c>
      <c r="FH58" s="117">
        <v>1007.4829999999999</v>
      </c>
      <c r="FI58" s="117">
        <v>637.29799702000025</v>
      </c>
      <c r="FJ58" s="117">
        <v>792.54999694999992</v>
      </c>
      <c r="FK58" s="117">
        <v>805.11100395999983</v>
      </c>
      <c r="FL58" s="117">
        <v>466.2409958099999</v>
      </c>
      <c r="FM58" s="118">
        <v>702.49513296999976</v>
      </c>
      <c r="FN58" s="119">
        <v>814.23689999838223</v>
      </c>
      <c r="FO58" s="117">
        <v>509.65940001000001</v>
      </c>
      <c r="FP58" s="117">
        <v>471.26860000852082</v>
      </c>
      <c r="FQ58" s="117">
        <v>556.91790001234403</v>
      </c>
      <c r="FR58" s="117">
        <v>437.79670003644907</v>
      </c>
      <c r="FS58" s="117">
        <v>387.82569997848054</v>
      </c>
      <c r="FT58" s="117">
        <v>787.28770002011584</v>
      </c>
      <c r="FU58" s="117">
        <v>570.42040004023829</v>
      </c>
      <c r="FV58" s="117">
        <v>582.55429987536718</v>
      </c>
      <c r="FW58" s="117">
        <v>596.571399994903</v>
      </c>
      <c r="FX58" s="117">
        <v>667.65999995999994</v>
      </c>
      <c r="FY58" s="118">
        <v>914.91729995920048</v>
      </c>
      <c r="FZ58" s="119">
        <v>935.24397604000001</v>
      </c>
      <c r="GA58" s="117">
        <v>550.99100874999999</v>
      </c>
      <c r="GB58" s="117">
        <v>664.33437394000009</v>
      </c>
      <c r="GC58" s="117">
        <v>632.95804914999997</v>
      </c>
      <c r="GD58" s="117">
        <v>628.65364366999995</v>
      </c>
      <c r="GE58" s="117">
        <v>747.76933399000006</v>
      </c>
      <c r="GF58" s="117">
        <v>688.09965495000006</v>
      </c>
      <c r="GG58" s="117">
        <v>563.81680370000004</v>
      </c>
      <c r="GH58" s="117">
        <v>635.45357647000003</v>
      </c>
      <c r="GI58" s="117">
        <v>879.56741204999992</v>
      </c>
      <c r="GJ58" s="117">
        <v>648.86946507000005</v>
      </c>
      <c r="GK58" s="118">
        <v>802.56378166000002</v>
      </c>
      <c r="GL58" s="119">
        <v>1089.53843953</v>
      </c>
      <c r="GM58" s="119">
        <v>810.13803045000009</v>
      </c>
      <c r="GN58" s="119">
        <v>727.07804358999999</v>
      </c>
      <c r="GO58" s="117">
        <v>916.18135115999996</v>
      </c>
      <c r="GP58" s="117">
        <v>736.46729269000002</v>
      </c>
      <c r="GQ58" s="117">
        <v>749.74653952999995</v>
      </c>
      <c r="GR58" s="117">
        <v>1139.90948852</v>
      </c>
      <c r="GS58" s="117">
        <v>890.5977994299999</v>
      </c>
      <c r="GT58" s="117">
        <v>1127.6581016700002</v>
      </c>
      <c r="GU58" s="60">
        <v>763.47207937999997</v>
      </c>
      <c r="GV58" s="60">
        <v>814.73124862999998</v>
      </c>
      <c r="GW58" s="60">
        <v>901.19658817999994</v>
      </c>
      <c r="GX58" s="60">
        <v>932.71555666999996</v>
      </c>
      <c r="GY58" s="60">
        <v>816.87747825999998</v>
      </c>
      <c r="GZ58" s="60">
        <v>993.33381067999994</v>
      </c>
      <c r="HA58" s="26"/>
      <c r="HB58" s="2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</row>
    <row r="59" spans="1:256" s="5" customFormat="1" ht="12" customHeight="1">
      <c r="A59" s="30" t="s">
        <v>11</v>
      </c>
      <c r="B59" s="117">
        <v>98.998000000000005</v>
      </c>
      <c r="C59" s="117">
        <v>81.553999999999988</v>
      </c>
      <c r="D59" s="117">
        <v>67.207000000000008</v>
      </c>
      <c r="E59" s="117">
        <v>75.103999999999999</v>
      </c>
      <c r="F59" s="117">
        <v>85.893999999999991</v>
      </c>
      <c r="G59" s="117">
        <v>95.15</v>
      </c>
      <c r="H59" s="117">
        <v>101.64100000000001</v>
      </c>
      <c r="I59" s="117">
        <v>119.09100000000001</v>
      </c>
      <c r="J59" s="117">
        <v>97.73</v>
      </c>
      <c r="K59" s="117">
        <v>98.234000000000009</v>
      </c>
      <c r="L59" s="117">
        <v>111.895</v>
      </c>
      <c r="M59" s="118">
        <v>123.69800000000001</v>
      </c>
      <c r="N59" s="119">
        <v>100.295</v>
      </c>
      <c r="O59" s="117">
        <v>99.343999999999994</v>
      </c>
      <c r="P59" s="117">
        <v>107.92599999999999</v>
      </c>
      <c r="Q59" s="117">
        <v>84.731999999999999</v>
      </c>
      <c r="R59" s="117">
        <v>74.242000000000004</v>
      </c>
      <c r="S59" s="117">
        <v>85.918000000000006</v>
      </c>
      <c r="T59" s="117">
        <v>82.688000000000002</v>
      </c>
      <c r="U59" s="117">
        <v>143.75800000000001</v>
      </c>
      <c r="V59" s="117">
        <v>99.048000000000002</v>
      </c>
      <c r="W59" s="117">
        <v>111.68700000000001</v>
      </c>
      <c r="X59" s="117">
        <v>109.22499999999999</v>
      </c>
      <c r="Y59" s="118">
        <v>135.44999999999999</v>
      </c>
      <c r="Z59" s="119">
        <v>187.57900000000001</v>
      </c>
      <c r="AA59" s="117">
        <v>142.566</v>
      </c>
      <c r="AB59" s="117">
        <v>156.01599999999999</v>
      </c>
      <c r="AC59" s="117">
        <v>186.06799999999998</v>
      </c>
      <c r="AD59" s="117">
        <v>141.82199999999997</v>
      </c>
      <c r="AE59" s="117">
        <v>202.45599999999999</v>
      </c>
      <c r="AF59" s="117">
        <v>189.40799999999999</v>
      </c>
      <c r="AG59" s="117">
        <v>159.44400000000002</v>
      </c>
      <c r="AH59" s="117">
        <v>227.46100000000001</v>
      </c>
      <c r="AI59" s="117">
        <v>196.22800000000001</v>
      </c>
      <c r="AJ59" s="117">
        <v>192.72200000000001</v>
      </c>
      <c r="AK59" s="118">
        <v>303.98599999999999</v>
      </c>
      <c r="AL59" s="119">
        <v>242.529</v>
      </c>
      <c r="AM59" s="117">
        <v>225.36699999999999</v>
      </c>
      <c r="AN59" s="117">
        <v>246.44299999999998</v>
      </c>
      <c r="AO59" s="117">
        <v>181.08500000000001</v>
      </c>
      <c r="AP59" s="117">
        <v>199.755</v>
      </c>
      <c r="AQ59" s="117">
        <v>257.81700000000001</v>
      </c>
      <c r="AR59" s="117">
        <v>246.595</v>
      </c>
      <c r="AS59" s="117">
        <v>205.07499999999999</v>
      </c>
      <c r="AT59" s="117">
        <v>217.61199999999999</v>
      </c>
      <c r="AU59" s="117">
        <v>222.857</v>
      </c>
      <c r="AV59" s="117">
        <v>215.48399999999998</v>
      </c>
      <c r="AW59" s="118">
        <v>287.19600000000003</v>
      </c>
      <c r="AX59" s="119">
        <v>235.25399999999999</v>
      </c>
      <c r="AY59" s="117">
        <v>195.12400000000002</v>
      </c>
      <c r="AZ59" s="117">
        <v>257.36700000000002</v>
      </c>
      <c r="BA59" s="117">
        <v>188.00300000000001</v>
      </c>
      <c r="BB59" s="117">
        <v>221.06900000000002</v>
      </c>
      <c r="BC59" s="117">
        <v>195.03100000000001</v>
      </c>
      <c r="BD59" s="117">
        <v>218.255</v>
      </c>
      <c r="BE59" s="117">
        <v>230.47899999999998</v>
      </c>
      <c r="BF59" s="117">
        <v>220.35600000000002</v>
      </c>
      <c r="BG59" s="117">
        <v>217.125</v>
      </c>
      <c r="BH59" s="117">
        <v>208.066</v>
      </c>
      <c r="BI59" s="118">
        <v>384.43200000000002</v>
      </c>
      <c r="BJ59" s="119">
        <v>254.06800000000004</v>
      </c>
      <c r="BK59" s="117">
        <v>234.06199999999998</v>
      </c>
      <c r="BL59" s="117">
        <v>250.685</v>
      </c>
      <c r="BM59" s="117">
        <v>228.43799999999999</v>
      </c>
      <c r="BN59" s="117">
        <v>310.86700000000002</v>
      </c>
      <c r="BO59" s="117">
        <v>302.61800000000005</v>
      </c>
      <c r="BP59" s="117">
        <v>234.06299999999999</v>
      </c>
      <c r="BQ59" s="117">
        <v>284.63799999999998</v>
      </c>
      <c r="BR59" s="117">
        <v>766.19700000000012</v>
      </c>
      <c r="BS59" s="117">
        <v>301.60000000000002</v>
      </c>
      <c r="BT59" s="117">
        <v>276.14700000000005</v>
      </c>
      <c r="BU59" s="118">
        <v>444.77499999999998</v>
      </c>
      <c r="BV59" s="119">
        <v>390.48799999999994</v>
      </c>
      <c r="BW59" s="117">
        <v>301.476</v>
      </c>
      <c r="BX59" s="117">
        <v>324.43200000000002</v>
      </c>
      <c r="BY59" s="117">
        <v>266.36099999999999</v>
      </c>
      <c r="BZ59" s="117">
        <v>278.50400000000002</v>
      </c>
      <c r="CA59" s="117">
        <v>310.56799999999998</v>
      </c>
      <c r="CB59" s="117">
        <v>318.84700000000004</v>
      </c>
      <c r="CC59" s="117">
        <v>365.40600000000001</v>
      </c>
      <c r="CD59" s="117">
        <v>262.565</v>
      </c>
      <c r="CE59" s="117">
        <v>358.654</v>
      </c>
      <c r="CF59" s="117">
        <v>331.334</v>
      </c>
      <c r="CG59" s="118">
        <v>412.59900000000005</v>
      </c>
      <c r="CH59" s="119">
        <v>497.61600000000004</v>
      </c>
      <c r="CI59" s="117">
        <v>307.8</v>
      </c>
      <c r="CJ59" s="117">
        <v>321.62100000000004</v>
      </c>
      <c r="CK59" s="117">
        <v>302.23200000000008</v>
      </c>
      <c r="CL59" s="117">
        <v>285.56</v>
      </c>
      <c r="CM59" s="117">
        <v>340.25200000000001</v>
      </c>
      <c r="CN59" s="117">
        <v>361.07900000000001</v>
      </c>
      <c r="CO59" s="117">
        <v>268.45400000000001</v>
      </c>
      <c r="CP59" s="117">
        <v>258.51800000000003</v>
      </c>
      <c r="CQ59" s="117">
        <v>288.94700000000006</v>
      </c>
      <c r="CR59" s="117">
        <v>297.72500000000002</v>
      </c>
      <c r="CS59" s="118">
        <v>318.60200000000003</v>
      </c>
      <c r="CT59" s="119">
        <v>345.10300000000007</v>
      </c>
      <c r="CU59" s="117">
        <v>285.17099999999999</v>
      </c>
      <c r="CV59" s="117">
        <v>251.34899999999999</v>
      </c>
      <c r="CW59" s="117">
        <v>275.35900000000004</v>
      </c>
      <c r="CX59" s="117">
        <v>267.30399999999997</v>
      </c>
      <c r="CY59" s="117">
        <v>257.68599999999998</v>
      </c>
      <c r="CZ59" s="117">
        <v>329.59100000000001</v>
      </c>
      <c r="DA59" s="117">
        <v>270.38799999999998</v>
      </c>
      <c r="DB59" s="117">
        <v>309.76400000000001</v>
      </c>
      <c r="DC59" s="117">
        <v>318.77200000000005</v>
      </c>
      <c r="DD59" s="117">
        <v>331.54899999999998</v>
      </c>
      <c r="DE59" s="118">
        <v>477.23699999999997</v>
      </c>
      <c r="DF59" s="119">
        <v>425.13399999999996</v>
      </c>
      <c r="DG59" s="117">
        <v>322.524</v>
      </c>
      <c r="DH59" s="117">
        <v>354.28800000000007</v>
      </c>
      <c r="DI59" s="117">
        <v>357.32099999999997</v>
      </c>
      <c r="DJ59" s="117">
        <v>336.56300000000005</v>
      </c>
      <c r="DK59" s="117">
        <v>328.51600000000002</v>
      </c>
      <c r="DL59" s="117">
        <v>364.416</v>
      </c>
      <c r="DM59" s="117">
        <v>353.13799999999992</v>
      </c>
      <c r="DN59" s="117">
        <v>361.49299999999999</v>
      </c>
      <c r="DO59" s="117">
        <v>420.42</v>
      </c>
      <c r="DP59" s="117">
        <v>370.97800000000001</v>
      </c>
      <c r="DQ59" s="118">
        <v>519.79200000000003</v>
      </c>
      <c r="DR59" s="119">
        <v>474.57300000000004</v>
      </c>
      <c r="DS59" s="117">
        <v>512.55399999999997</v>
      </c>
      <c r="DT59" s="117">
        <v>510.55099999999999</v>
      </c>
      <c r="DU59" s="117">
        <v>375.88799999999998</v>
      </c>
      <c r="DV59" s="117">
        <v>463.03500000000003</v>
      </c>
      <c r="DW59" s="117">
        <v>464.76300000000003</v>
      </c>
      <c r="DX59" s="117">
        <v>495.81199999999995</v>
      </c>
      <c r="DY59" s="117">
        <v>500.41700000000003</v>
      </c>
      <c r="DZ59" s="117">
        <v>461.19700000000006</v>
      </c>
      <c r="EA59" s="117">
        <v>572.44600000000003</v>
      </c>
      <c r="EB59" s="117">
        <v>486.96499999999997</v>
      </c>
      <c r="EC59" s="118">
        <v>719.52300000000002</v>
      </c>
      <c r="ED59" s="119">
        <v>594.24200000000008</v>
      </c>
      <c r="EE59" s="117">
        <v>502.23899999999998</v>
      </c>
      <c r="EF59" s="117">
        <v>636.89800000000014</v>
      </c>
      <c r="EG59" s="117">
        <v>540.26099999999997</v>
      </c>
      <c r="EH59" s="117">
        <v>683.83500000000004</v>
      </c>
      <c r="EI59" s="117">
        <v>518.13199999999995</v>
      </c>
      <c r="EJ59" s="117">
        <v>663.85199999999998</v>
      </c>
      <c r="EK59" s="117">
        <v>667.76099999999997</v>
      </c>
      <c r="EL59" s="117">
        <v>606.70799999999997</v>
      </c>
      <c r="EM59" s="117">
        <v>655.31299999999999</v>
      </c>
      <c r="EN59" s="117">
        <v>662.86</v>
      </c>
      <c r="EO59" s="118">
        <v>791.42600000000004</v>
      </c>
      <c r="EP59" s="119">
        <v>798.55</v>
      </c>
      <c r="EQ59" s="117">
        <v>802.43</v>
      </c>
      <c r="ER59" s="117">
        <v>737.5619999999999</v>
      </c>
      <c r="ES59" s="117">
        <v>734.86</v>
      </c>
      <c r="ET59" s="117">
        <v>767.18</v>
      </c>
      <c r="EU59" s="117">
        <v>695.423</v>
      </c>
      <c r="EV59" s="117">
        <v>838.87799999999993</v>
      </c>
      <c r="EW59" s="117">
        <v>876.37</v>
      </c>
      <c r="EX59" s="117">
        <v>746.28899999999999</v>
      </c>
      <c r="EY59" s="117">
        <v>1039.54</v>
      </c>
      <c r="EZ59" s="117">
        <v>815.55499999999995</v>
      </c>
      <c r="FA59" s="118">
        <v>1223.8469999999998</v>
      </c>
      <c r="FB59" s="119">
        <v>1190.1709999999998</v>
      </c>
      <c r="FC59" s="117">
        <v>777.23700000000008</v>
      </c>
      <c r="FD59" s="117">
        <v>1110.575</v>
      </c>
      <c r="FE59" s="117">
        <v>1028.634</v>
      </c>
      <c r="FF59" s="117">
        <v>867.29600000000005</v>
      </c>
      <c r="FG59" s="117">
        <v>1041.3980000000001</v>
      </c>
      <c r="FH59" s="117">
        <v>1398.2650000000001</v>
      </c>
      <c r="FI59" s="117">
        <v>1095.8530000000003</v>
      </c>
      <c r="FJ59" s="117">
        <v>1157.4829999999999</v>
      </c>
      <c r="FK59" s="117">
        <v>1210.5479999999998</v>
      </c>
      <c r="FL59" s="117">
        <v>796.51299999999992</v>
      </c>
      <c r="FM59" s="118">
        <v>1241.2929999999999</v>
      </c>
      <c r="FN59" s="119">
        <v>1179.756800038316</v>
      </c>
      <c r="FO59" s="117">
        <v>868.81740002000004</v>
      </c>
      <c r="FP59" s="117">
        <v>868.50259996166994</v>
      </c>
      <c r="FQ59" s="117">
        <v>903.62460002650118</v>
      </c>
      <c r="FR59" s="117">
        <v>790.33340004819672</v>
      </c>
      <c r="FS59" s="117">
        <v>864.59979997848052</v>
      </c>
      <c r="FT59" s="117">
        <v>1186.2140000268751</v>
      </c>
      <c r="FU59" s="117">
        <v>966.88640000733778</v>
      </c>
      <c r="FV59" s="117">
        <v>977.64369999696123</v>
      </c>
      <c r="FW59" s="117">
        <v>1068.4829999788419</v>
      </c>
      <c r="FX59" s="117">
        <v>1104.4023999599999</v>
      </c>
      <c r="FY59" s="118">
        <v>1594.9319999592005</v>
      </c>
      <c r="FZ59" s="119">
        <v>1339.8752673499998</v>
      </c>
      <c r="GA59" s="117">
        <v>923.46638312000005</v>
      </c>
      <c r="GB59" s="117">
        <v>1213.0517616500001</v>
      </c>
      <c r="GC59" s="117">
        <v>1033.3162308799999</v>
      </c>
      <c r="GD59" s="117">
        <v>1061.1389639500001</v>
      </c>
      <c r="GE59" s="117">
        <v>1164.5843401300001</v>
      </c>
      <c r="GF59" s="117">
        <v>1173.0887972200001</v>
      </c>
      <c r="GG59" s="117">
        <v>1028.4668953999999</v>
      </c>
      <c r="GH59" s="117">
        <v>1065.2463196900001</v>
      </c>
      <c r="GI59" s="117">
        <v>1332.2261993900001</v>
      </c>
      <c r="GJ59" s="117">
        <v>1218.9460736999999</v>
      </c>
      <c r="GK59" s="118">
        <v>2041.11146927</v>
      </c>
      <c r="GL59" s="119">
        <v>1549.9375121600001</v>
      </c>
      <c r="GM59" s="119">
        <v>1311.07556604</v>
      </c>
      <c r="GN59" s="119">
        <v>1365.0720014400001</v>
      </c>
      <c r="GO59" s="117">
        <v>1393.2669433499998</v>
      </c>
      <c r="GP59" s="117">
        <v>1307.6537546900001</v>
      </c>
      <c r="GQ59" s="117">
        <v>1499.1325841600001</v>
      </c>
      <c r="GR59" s="117">
        <v>1710.91987156</v>
      </c>
      <c r="GS59" s="117">
        <v>1586.62947156</v>
      </c>
      <c r="GT59" s="117">
        <v>1665.3842622899999</v>
      </c>
      <c r="GU59" s="60">
        <v>1429.62019644</v>
      </c>
      <c r="GV59" s="60">
        <v>1440.2230320599999</v>
      </c>
      <c r="GW59" s="60">
        <v>2037.3283432599999</v>
      </c>
      <c r="GX59" s="60">
        <v>1624.13849114</v>
      </c>
      <c r="GY59" s="60">
        <v>1507.07242567</v>
      </c>
      <c r="GZ59" s="60">
        <v>1802.08879422</v>
      </c>
      <c r="HA59" s="26"/>
      <c r="HB59" s="2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</row>
    <row r="60" spans="1:256" s="5" customFormat="1" ht="12" customHeight="1">
      <c r="A60" s="37" t="s">
        <v>31</v>
      </c>
      <c r="B60" s="117">
        <v>5.0000000000000001E-3</v>
      </c>
      <c r="C60" s="117">
        <v>1.2E-2</v>
      </c>
      <c r="D60" s="117">
        <v>3.3000000000000002E-2</v>
      </c>
      <c r="E60" s="117">
        <v>2E-3</v>
      </c>
      <c r="F60" s="117">
        <v>5.0000000000000001E-3</v>
      </c>
      <c r="G60" s="117">
        <v>7.0000000000000001E-3</v>
      </c>
      <c r="H60" s="117">
        <v>0</v>
      </c>
      <c r="I60" s="117">
        <v>2E-3</v>
      </c>
      <c r="J60" s="117">
        <v>0</v>
      </c>
      <c r="K60" s="117">
        <v>1E-3</v>
      </c>
      <c r="L60" s="117">
        <v>0</v>
      </c>
      <c r="M60" s="118">
        <v>0</v>
      </c>
      <c r="N60" s="119">
        <v>0</v>
      </c>
      <c r="O60" s="117">
        <v>5.0000000000000001E-3</v>
      </c>
      <c r="P60" s="117">
        <v>1E-3</v>
      </c>
      <c r="Q60" s="117">
        <v>8.0000000000000002E-3</v>
      </c>
      <c r="R60" s="117">
        <v>2E-3</v>
      </c>
      <c r="S60" s="117">
        <v>7.0000000000000001E-3</v>
      </c>
      <c r="T60" s="117">
        <v>0.01</v>
      </c>
      <c r="U60" s="117">
        <v>2E-3</v>
      </c>
      <c r="V60" s="117">
        <v>5.0000000000000001E-3</v>
      </c>
      <c r="W60" s="117">
        <v>4.0000000000000001E-3</v>
      </c>
      <c r="X60" s="117">
        <v>1E-3</v>
      </c>
      <c r="Y60" s="118">
        <v>8.0000000000000002E-3</v>
      </c>
      <c r="Z60" s="119">
        <v>0</v>
      </c>
      <c r="AA60" s="117">
        <v>1E-3</v>
      </c>
      <c r="AB60" s="117">
        <v>3.0000000000000001E-3</v>
      </c>
      <c r="AC60" s="117">
        <v>7.0000000000000001E-3</v>
      </c>
      <c r="AD60" s="117">
        <v>1E-3</v>
      </c>
      <c r="AE60" s="117">
        <v>3.0000000000000001E-3</v>
      </c>
      <c r="AF60" s="117">
        <v>1E-3</v>
      </c>
      <c r="AG60" s="117">
        <v>5.0000000000000001E-3</v>
      </c>
      <c r="AH60" s="117">
        <v>1E-3</v>
      </c>
      <c r="AI60" s="117">
        <v>5.0000000000000001E-3</v>
      </c>
      <c r="AJ60" s="117">
        <v>3.0000000000000001E-3</v>
      </c>
      <c r="AK60" s="118">
        <v>0</v>
      </c>
      <c r="AL60" s="119">
        <v>1E-3</v>
      </c>
      <c r="AM60" s="117">
        <v>4.0000000000000001E-3</v>
      </c>
      <c r="AN60" s="117">
        <v>1.2E-2</v>
      </c>
      <c r="AO60" s="117">
        <v>8.0000000000000002E-3</v>
      </c>
      <c r="AP60" s="117">
        <v>7.0000000000000001E-3</v>
      </c>
      <c r="AQ60" s="117">
        <v>0</v>
      </c>
      <c r="AR60" s="117">
        <v>2E-3</v>
      </c>
      <c r="AS60" s="117">
        <v>0.49199999999999999</v>
      </c>
      <c r="AT60" s="117">
        <v>4.0000000000000001E-3</v>
      </c>
      <c r="AU60" s="117">
        <v>7.0000000000000001E-3</v>
      </c>
      <c r="AV60" s="117">
        <v>5.0000000000000001E-3</v>
      </c>
      <c r="AW60" s="118">
        <v>7.0000000000000001E-3</v>
      </c>
      <c r="AX60" s="119">
        <v>1E-3</v>
      </c>
      <c r="AY60" s="117">
        <v>8.0000000000000002E-3</v>
      </c>
      <c r="AZ60" s="117">
        <v>6.0000000000000001E-3</v>
      </c>
      <c r="BA60" s="117">
        <v>1.0999999999999999E-2</v>
      </c>
      <c r="BB60" s="117">
        <v>1.7000000000000001E-2</v>
      </c>
      <c r="BC60" s="117">
        <v>8.0000000000000002E-3</v>
      </c>
      <c r="BD60" s="117">
        <v>1.2E-2</v>
      </c>
      <c r="BE60" s="117">
        <v>1.6E-2</v>
      </c>
      <c r="BF60" s="117">
        <v>1.0999999999999999E-2</v>
      </c>
      <c r="BG60" s="117">
        <v>1.2999999999999999E-2</v>
      </c>
      <c r="BH60" s="117">
        <v>0.02</v>
      </c>
      <c r="BI60" s="118">
        <v>7.1999999999999995E-2</v>
      </c>
      <c r="BJ60" s="119">
        <v>7.8E-2</v>
      </c>
      <c r="BK60" s="117">
        <v>8.2000000000000003E-2</v>
      </c>
      <c r="BL60" s="117">
        <v>3.5000000000000003E-2</v>
      </c>
      <c r="BM60" s="117">
        <v>6.4000000000000001E-2</v>
      </c>
      <c r="BN60" s="117">
        <v>6.3E-2</v>
      </c>
      <c r="BO60" s="117">
        <v>3.9E-2</v>
      </c>
      <c r="BP60" s="117">
        <v>3.5000000000000003E-2</v>
      </c>
      <c r="BQ60" s="117">
        <v>0.05</v>
      </c>
      <c r="BR60" s="117">
        <v>4.1000000000000002E-2</v>
      </c>
      <c r="BS60" s="117">
        <v>0.04</v>
      </c>
      <c r="BT60" s="117">
        <v>5.5E-2</v>
      </c>
      <c r="BU60" s="118">
        <v>5.3999999999999999E-2</v>
      </c>
      <c r="BV60" s="119">
        <v>4.7E-2</v>
      </c>
      <c r="BW60" s="117">
        <v>5.2999999999999999E-2</v>
      </c>
      <c r="BX60" s="117">
        <v>7.2999999999999995E-2</v>
      </c>
      <c r="BY60" s="117">
        <v>7.6999999999999999E-2</v>
      </c>
      <c r="BZ60" s="117">
        <v>7.2999999999999995E-2</v>
      </c>
      <c r="CA60" s="117">
        <v>6.4000000000000001E-2</v>
      </c>
      <c r="CB60" s="117">
        <v>5.6000000000000001E-2</v>
      </c>
      <c r="CC60" s="117">
        <v>7.1999999999999995E-2</v>
      </c>
      <c r="CD60" s="117">
        <v>6.3E-2</v>
      </c>
      <c r="CE60" s="117">
        <v>8.4000000000000005E-2</v>
      </c>
      <c r="CF60" s="117">
        <v>0.10199999999999999</v>
      </c>
      <c r="CG60" s="118">
        <v>6.3E-2</v>
      </c>
      <c r="CH60" s="119">
        <v>6.3E-2</v>
      </c>
      <c r="CI60" s="117">
        <v>8.2000000000000003E-2</v>
      </c>
      <c r="CJ60" s="117">
        <v>7.8E-2</v>
      </c>
      <c r="CK60" s="117">
        <v>0.11700000000000001</v>
      </c>
      <c r="CL60" s="117">
        <v>9.1999999999999998E-2</v>
      </c>
      <c r="CM60" s="117">
        <v>0.115</v>
      </c>
      <c r="CN60" s="117">
        <v>0.111</v>
      </c>
      <c r="CO60" s="117">
        <v>0.107</v>
      </c>
      <c r="CP60" s="117">
        <v>8.3000000000000004E-2</v>
      </c>
      <c r="CQ60" s="117">
        <v>0.13700000000000001</v>
      </c>
      <c r="CR60" s="117">
        <v>0.11</v>
      </c>
      <c r="CS60" s="118">
        <v>0.1</v>
      </c>
      <c r="CT60" s="119">
        <v>7.3999999999999996E-2</v>
      </c>
      <c r="CU60" s="117">
        <v>0.105</v>
      </c>
      <c r="CV60" s="117">
        <v>0.154</v>
      </c>
      <c r="CW60" s="117">
        <v>0.109</v>
      </c>
      <c r="CX60" s="117">
        <v>0.13400000000000001</v>
      </c>
      <c r="CY60" s="117">
        <v>0.154</v>
      </c>
      <c r="CZ60" s="117">
        <v>0.129</v>
      </c>
      <c r="DA60" s="117">
        <v>0.14699999999999999</v>
      </c>
      <c r="DB60" s="117">
        <v>1.1080000000000001</v>
      </c>
      <c r="DC60" s="117">
        <v>0.161</v>
      </c>
      <c r="DD60" s="117">
        <v>0.222</v>
      </c>
      <c r="DE60" s="118">
        <v>0.24199999999999999</v>
      </c>
      <c r="DF60" s="119">
        <v>0.161</v>
      </c>
      <c r="DG60" s="117">
        <v>0.122</v>
      </c>
      <c r="DH60" s="117">
        <v>0.191</v>
      </c>
      <c r="DI60" s="117">
        <v>0.27800000000000002</v>
      </c>
      <c r="DJ60" s="117">
        <v>0.191</v>
      </c>
      <c r="DK60" s="117">
        <v>0.14799999999999999</v>
      </c>
      <c r="DL60" s="117">
        <v>0.22600000000000001</v>
      </c>
      <c r="DM60" s="117">
        <v>0.17599999999999999</v>
      </c>
      <c r="DN60" s="117">
        <v>0.17799999999999999</v>
      </c>
      <c r="DO60" s="117">
        <v>0.20799999999999999</v>
      </c>
      <c r="DP60" s="117">
        <v>0.28599999999999998</v>
      </c>
      <c r="DQ60" s="118">
        <v>0.25600000000000001</v>
      </c>
      <c r="DR60" s="119">
        <v>0.20100000000000001</v>
      </c>
      <c r="DS60" s="117">
        <v>0.19700000000000001</v>
      </c>
      <c r="DT60" s="117">
        <v>0.35499999999999998</v>
      </c>
      <c r="DU60" s="117">
        <v>0.16600000000000001</v>
      </c>
      <c r="DV60" s="117">
        <v>0.22800000000000001</v>
      </c>
      <c r="DW60" s="117">
        <v>0.27600000000000002</v>
      </c>
      <c r="DX60" s="117">
        <v>0.30199999999999999</v>
      </c>
      <c r="DY60" s="117">
        <v>0.34200000000000003</v>
      </c>
      <c r="DZ60" s="117">
        <v>0.20399999999999999</v>
      </c>
      <c r="EA60" s="117">
        <v>0.23</v>
      </c>
      <c r="EB60" s="117">
        <v>0.182</v>
      </c>
      <c r="EC60" s="118">
        <v>0.26</v>
      </c>
      <c r="ED60" s="119">
        <v>0.24099999999999999</v>
      </c>
      <c r="EE60" s="117">
        <v>0.14099999999999999</v>
      </c>
      <c r="EF60" s="117">
        <v>0.24199999999999999</v>
      </c>
      <c r="EG60" s="117">
        <v>0.188</v>
      </c>
      <c r="EH60" s="117">
        <v>0.29799999999999999</v>
      </c>
      <c r="EI60" s="117">
        <v>0.20399999999999999</v>
      </c>
      <c r="EJ60" s="117">
        <v>0.25900000000000001</v>
      </c>
      <c r="EK60" s="117">
        <v>0.745</v>
      </c>
      <c r="EL60" s="117">
        <v>0.34</v>
      </c>
      <c r="EM60" s="117">
        <v>0.161</v>
      </c>
      <c r="EN60" s="117">
        <v>0.245</v>
      </c>
      <c r="EO60" s="118">
        <v>0.371</v>
      </c>
      <c r="EP60" s="119">
        <v>0.154</v>
      </c>
      <c r="EQ60" s="117">
        <v>0.16500000000000001</v>
      </c>
      <c r="ER60" s="117">
        <v>0.34699999999999998</v>
      </c>
      <c r="ES60" s="117">
        <v>0.17</v>
      </c>
      <c r="ET60" s="117">
        <v>0.99299999999999999</v>
      </c>
      <c r="EU60" s="117">
        <v>0.38700000000000001</v>
      </c>
      <c r="EV60" s="117">
        <v>0.371</v>
      </c>
      <c r="EW60" s="117">
        <v>0.36899999999999999</v>
      </c>
      <c r="EX60" s="117">
        <v>0.114</v>
      </c>
      <c r="EY60" s="117">
        <v>0.17799999999999999</v>
      </c>
      <c r="EZ60" s="117">
        <v>0.115</v>
      </c>
      <c r="FA60" s="118">
        <v>0.08</v>
      </c>
      <c r="FB60" s="119">
        <v>5.3999999999999999E-2</v>
      </c>
      <c r="FC60" s="117">
        <v>4.2000000000000003E-2</v>
      </c>
      <c r="FD60" s="117">
        <v>4.8000000000000001E-2</v>
      </c>
      <c r="FE60" s="117">
        <v>5.3999999999999999E-2</v>
      </c>
      <c r="FF60" s="117">
        <v>5.8999999999999997E-2</v>
      </c>
      <c r="FG60" s="117">
        <v>7.0000000000000007E-2</v>
      </c>
      <c r="FH60" s="117">
        <v>4.5999999999999999E-2</v>
      </c>
      <c r="FI60" s="117">
        <v>7.0000000000000007E-2</v>
      </c>
      <c r="FJ60" s="117">
        <v>3.4000000000000002E-2</v>
      </c>
      <c r="FK60" s="117">
        <v>0.08</v>
      </c>
      <c r="FL60" s="117">
        <v>7.3999999999999996E-2</v>
      </c>
      <c r="FM60" s="118">
        <v>7.3999999999999996E-2</v>
      </c>
      <c r="FN60" s="119">
        <v>3.8720000756904495E-2</v>
      </c>
      <c r="FO60" s="117">
        <v>7.0701E-2</v>
      </c>
      <c r="FP60" s="117">
        <v>7.24136995896697E-2</v>
      </c>
      <c r="FQ60" s="117">
        <v>6.7900309246033408E-2</v>
      </c>
      <c r="FR60" s="117">
        <v>8.3209999695420298E-2</v>
      </c>
      <c r="FS60" s="117">
        <v>5.6199999824166298E-2</v>
      </c>
      <c r="FT60" s="117">
        <v>7.5227540012448996E-2</v>
      </c>
      <c r="FU60" s="117">
        <v>7.405999905057252E-2</v>
      </c>
      <c r="FV60" s="117">
        <v>6.7209999620914465E-2</v>
      </c>
      <c r="FW60" s="117">
        <v>0.13759910940821282</v>
      </c>
      <c r="FX60" s="117">
        <v>8.1000000000000003E-2</v>
      </c>
      <c r="FY60" s="118">
        <v>8.8621979620307698E-2</v>
      </c>
      <c r="FZ60" s="119">
        <v>0.12469313</v>
      </c>
      <c r="GA60" s="117">
        <v>3.4029508399999999</v>
      </c>
      <c r="GB60" s="117">
        <v>8.6489170000000004E-2</v>
      </c>
      <c r="GC60" s="117">
        <v>0.17944579999999999</v>
      </c>
      <c r="GD60" s="117">
        <v>0.11842867999999999</v>
      </c>
      <c r="GE60" s="117">
        <v>0.11532595</v>
      </c>
      <c r="GF60" s="117">
        <v>9.6636E-2</v>
      </c>
      <c r="GG60" s="117">
        <v>8.7184910000000004E-2</v>
      </c>
      <c r="GH60" s="117">
        <v>9.6287970000000001E-2</v>
      </c>
      <c r="GI60" s="117">
        <v>0.10978097000000001</v>
      </c>
      <c r="GJ60" s="117">
        <v>0.10372383</v>
      </c>
      <c r="GK60" s="118">
        <v>9.8061539999999989E-2</v>
      </c>
      <c r="GL60" s="119">
        <v>6.5889009999999998E-2</v>
      </c>
      <c r="GM60" s="119">
        <v>0.21194753</v>
      </c>
      <c r="GN60" s="119">
        <v>0.10414152</v>
      </c>
      <c r="GO60" s="117">
        <v>9.4627789999999989E-2</v>
      </c>
      <c r="GP60" s="117">
        <v>0.13639845</v>
      </c>
      <c r="GQ60" s="117">
        <v>0.10321477</v>
      </c>
      <c r="GR60" s="117">
        <v>0.12525179</v>
      </c>
      <c r="GS60" s="117">
        <v>0.20232326</v>
      </c>
      <c r="GT60" s="117">
        <v>0.14618898000000002</v>
      </c>
      <c r="GU60" s="60">
        <v>0.11397513000000001</v>
      </c>
      <c r="GV60" s="60">
        <v>0.15659247000000001</v>
      </c>
      <c r="GW60" s="60">
        <v>0.11967446000000001</v>
      </c>
      <c r="GX60" s="60">
        <v>0.12298783000000001</v>
      </c>
      <c r="GY60" s="60">
        <v>0.14642814000000001</v>
      </c>
      <c r="GZ60" s="60">
        <v>0.15902023999999998</v>
      </c>
      <c r="HA60" s="26"/>
      <c r="HB60" s="2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</row>
    <row r="61" spans="1:256" s="5" customFormat="1" ht="12" customHeight="1">
      <c r="A61" s="37" t="s">
        <v>32</v>
      </c>
      <c r="B61" s="117">
        <v>0.33800000000000002</v>
      </c>
      <c r="C61" s="117">
        <v>1.0760000000000001</v>
      </c>
      <c r="D61" s="117">
        <v>1.3169999999999999</v>
      </c>
      <c r="E61" s="117">
        <v>0.89800000000000002</v>
      </c>
      <c r="F61" s="117">
        <v>1.2070000000000001</v>
      </c>
      <c r="G61" s="117">
        <v>1.52</v>
      </c>
      <c r="H61" s="117">
        <v>1.411</v>
      </c>
      <c r="I61" s="117">
        <v>1.1100000000000001</v>
      </c>
      <c r="J61" s="117">
        <v>1.976</v>
      </c>
      <c r="K61" s="117">
        <v>1.488</v>
      </c>
      <c r="L61" s="117">
        <v>2.2080000000000002</v>
      </c>
      <c r="M61" s="118">
        <v>1.625</v>
      </c>
      <c r="N61" s="119">
        <v>1.9750000000000001</v>
      </c>
      <c r="O61" s="117">
        <v>2.6040000000000001</v>
      </c>
      <c r="P61" s="117">
        <v>2.57</v>
      </c>
      <c r="Q61" s="117">
        <v>1.6559999999999999</v>
      </c>
      <c r="R61" s="117">
        <v>1.8779999999999999</v>
      </c>
      <c r="S61" s="117">
        <v>1.8859999999999999</v>
      </c>
      <c r="T61" s="117">
        <v>2.1040000000000001</v>
      </c>
      <c r="U61" s="117">
        <v>3.2149999999999999</v>
      </c>
      <c r="V61" s="117">
        <v>2.0190000000000001</v>
      </c>
      <c r="W61" s="117">
        <v>2.4569999999999999</v>
      </c>
      <c r="X61" s="117">
        <v>2.5249999999999999</v>
      </c>
      <c r="Y61" s="118">
        <v>2.661</v>
      </c>
      <c r="Z61" s="119">
        <v>2.3039999999999998</v>
      </c>
      <c r="AA61" s="117">
        <v>2.7829999999999999</v>
      </c>
      <c r="AB61" s="117">
        <v>2.38</v>
      </c>
      <c r="AC61" s="117">
        <v>3.5619999999999998</v>
      </c>
      <c r="AD61" s="117">
        <v>3.4369999999999998</v>
      </c>
      <c r="AE61" s="117">
        <v>4.0430000000000001</v>
      </c>
      <c r="AF61" s="117">
        <v>3.9260000000000002</v>
      </c>
      <c r="AG61" s="117">
        <v>3.2120000000000002</v>
      </c>
      <c r="AH61" s="117">
        <v>4.1120000000000001</v>
      </c>
      <c r="AI61" s="117">
        <v>4.2160000000000002</v>
      </c>
      <c r="AJ61" s="117">
        <v>3.5089999999999999</v>
      </c>
      <c r="AK61" s="118">
        <v>3.7480000000000002</v>
      </c>
      <c r="AL61" s="119">
        <v>5.1479999999999997</v>
      </c>
      <c r="AM61" s="117">
        <v>3.0019999999999998</v>
      </c>
      <c r="AN61" s="117">
        <v>3.1269999999999998</v>
      </c>
      <c r="AO61" s="117">
        <v>4.45</v>
      </c>
      <c r="AP61" s="117">
        <v>4.7549999999999999</v>
      </c>
      <c r="AQ61" s="117">
        <v>4.2030000000000003</v>
      </c>
      <c r="AR61" s="117">
        <v>4.8109999999999999</v>
      </c>
      <c r="AS61" s="117">
        <v>4.9779999999999998</v>
      </c>
      <c r="AT61" s="117">
        <v>2.8</v>
      </c>
      <c r="AU61" s="117">
        <v>3.7109999999999999</v>
      </c>
      <c r="AV61" s="117">
        <v>5.3</v>
      </c>
      <c r="AW61" s="118">
        <v>2.9119999999999999</v>
      </c>
      <c r="AX61" s="119">
        <v>3.8679999999999999</v>
      </c>
      <c r="AY61" s="117">
        <v>3.1829999999999998</v>
      </c>
      <c r="AZ61" s="117">
        <v>4.5449999999999999</v>
      </c>
      <c r="BA61" s="117">
        <v>3.5089999999999999</v>
      </c>
      <c r="BB61" s="117">
        <v>2.9049999999999998</v>
      </c>
      <c r="BC61" s="117">
        <v>4.9029999999999996</v>
      </c>
      <c r="BD61" s="117">
        <v>4.117</v>
      </c>
      <c r="BE61" s="117">
        <v>3.8239999999999998</v>
      </c>
      <c r="BF61" s="117">
        <v>3.1749999999999998</v>
      </c>
      <c r="BG61" s="117">
        <v>4.08</v>
      </c>
      <c r="BH61" s="117">
        <v>5.0170000000000003</v>
      </c>
      <c r="BI61" s="118">
        <v>3.5129999999999999</v>
      </c>
      <c r="BJ61" s="119">
        <v>4.6390000000000002</v>
      </c>
      <c r="BK61" s="117">
        <v>3.7959999999999998</v>
      </c>
      <c r="BL61" s="117">
        <v>3.694</v>
      </c>
      <c r="BM61" s="117">
        <v>4.5250000000000004</v>
      </c>
      <c r="BN61" s="117">
        <v>4.7430000000000003</v>
      </c>
      <c r="BO61" s="117">
        <v>6.4219999999999997</v>
      </c>
      <c r="BP61" s="117">
        <v>5.0960000000000001</v>
      </c>
      <c r="BQ61" s="117">
        <v>4.6879999999999997</v>
      </c>
      <c r="BR61" s="117">
        <v>5.3220000000000001</v>
      </c>
      <c r="BS61" s="117">
        <v>4.8970000000000002</v>
      </c>
      <c r="BT61" s="117">
        <v>4.7569999999999997</v>
      </c>
      <c r="BU61" s="118">
        <v>5.0810000000000004</v>
      </c>
      <c r="BV61" s="119">
        <v>5.47</v>
      </c>
      <c r="BW61" s="117">
        <v>4.883</v>
      </c>
      <c r="BX61" s="117">
        <v>4.8650000000000002</v>
      </c>
      <c r="BY61" s="117">
        <v>4.1890000000000001</v>
      </c>
      <c r="BZ61" s="117">
        <v>4.8769999999999998</v>
      </c>
      <c r="CA61" s="117">
        <v>4.4690000000000003</v>
      </c>
      <c r="CB61" s="117">
        <v>4.2009999999999996</v>
      </c>
      <c r="CC61" s="117">
        <v>5.1100000000000003</v>
      </c>
      <c r="CD61" s="117">
        <v>3.516</v>
      </c>
      <c r="CE61" s="117">
        <v>3.7120000000000002</v>
      </c>
      <c r="CF61" s="117">
        <v>3.4780000000000002</v>
      </c>
      <c r="CG61" s="118">
        <v>2.7970000000000002</v>
      </c>
      <c r="CH61" s="119">
        <v>3.5529999999999999</v>
      </c>
      <c r="CI61" s="117">
        <v>4.3220000000000001</v>
      </c>
      <c r="CJ61" s="117">
        <v>4.3120000000000003</v>
      </c>
      <c r="CK61" s="117">
        <v>4.915</v>
      </c>
      <c r="CL61" s="117">
        <v>4.2050000000000001</v>
      </c>
      <c r="CM61" s="117">
        <v>3.9239999999999999</v>
      </c>
      <c r="CN61" s="117">
        <v>6.6539999999999999</v>
      </c>
      <c r="CO61" s="117">
        <v>4.5940000000000003</v>
      </c>
      <c r="CP61" s="117">
        <v>4.0179999999999998</v>
      </c>
      <c r="CQ61" s="117">
        <v>4.8099999999999996</v>
      </c>
      <c r="CR61" s="117">
        <v>3.8980000000000001</v>
      </c>
      <c r="CS61" s="118">
        <v>7.69</v>
      </c>
      <c r="CT61" s="119">
        <v>3.976</v>
      </c>
      <c r="CU61" s="117">
        <v>3.4180000000000001</v>
      </c>
      <c r="CV61" s="117">
        <v>3.177</v>
      </c>
      <c r="CW61" s="117">
        <v>2.97</v>
      </c>
      <c r="CX61" s="117">
        <v>2.6429999999999998</v>
      </c>
      <c r="CY61" s="117">
        <v>3.375</v>
      </c>
      <c r="CZ61" s="117">
        <v>4.827</v>
      </c>
      <c r="DA61" s="117">
        <v>3.3319999999999999</v>
      </c>
      <c r="DB61" s="117">
        <v>3.2349999999999999</v>
      </c>
      <c r="DC61" s="117">
        <v>3.3220000000000001</v>
      </c>
      <c r="DD61" s="117">
        <v>3.6869999999999998</v>
      </c>
      <c r="DE61" s="118">
        <v>4.6459999999999999</v>
      </c>
      <c r="DF61" s="119">
        <v>4.2350000000000003</v>
      </c>
      <c r="DG61" s="117">
        <v>6.1050000000000004</v>
      </c>
      <c r="DH61" s="117">
        <v>6.05</v>
      </c>
      <c r="DI61" s="117">
        <v>6.5949999999999998</v>
      </c>
      <c r="DJ61" s="117">
        <v>4.5869999999999997</v>
      </c>
      <c r="DK61" s="117">
        <v>7.4710000000000001</v>
      </c>
      <c r="DL61" s="117">
        <v>5.75</v>
      </c>
      <c r="DM61" s="117">
        <v>7.0460000000000003</v>
      </c>
      <c r="DN61" s="117">
        <v>6.415</v>
      </c>
      <c r="DO61" s="117">
        <v>4.1639999999999997</v>
      </c>
      <c r="DP61" s="117">
        <v>3.84</v>
      </c>
      <c r="DQ61" s="118">
        <v>4.9470000000000001</v>
      </c>
      <c r="DR61" s="119">
        <v>3.3820000000000001</v>
      </c>
      <c r="DS61" s="117">
        <v>5.173</v>
      </c>
      <c r="DT61" s="117">
        <v>18.8</v>
      </c>
      <c r="DU61" s="117">
        <v>19.634</v>
      </c>
      <c r="DV61" s="117">
        <v>22.146999999999998</v>
      </c>
      <c r="DW61" s="117">
        <v>22.584</v>
      </c>
      <c r="DX61" s="117">
        <v>17.957999999999998</v>
      </c>
      <c r="DY61" s="117">
        <v>10.105</v>
      </c>
      <c r="DZ61" s="117">
        <v>37.667000000000002</v>
      </c>
      <c r="EA61" s="117">
        <v>88.42</v>
      </c>
      <c r="EB61" s="117">
        <v>73.465000000000003</v>
      </c>
      <c r="EC61" s="118">
        <v>136.125</v>
      </c>
      <c r="ED61" s="119">
        <v>84.055999999999997</v>
      </c>
      <c r="EE61" s="117">
        <v>81.069000000000003</v>
      </c>
      <c r="EF61" s="117">
        <v>111.62400000000001</v>
      </c>
      <c r="EG61" s="117">
        <v>80.237000000000009</v>
      </c>
      <c r="EH61" s="117">
        <v>159.65100000000001</v>
      </c>
      <c r="EI61" s="117">
        <v>108.94900000000001</v>
      </c>
      <c r="EJ61" s="117">
        <v>136.21299999999999</v>
      </c>
      <c r="EK61" s="117">
        <v>159.94699999999997</v>
      </c>
      <c r="EL61" s="117">
        <v>104.46900000000001</v>
      </c>
      <c r="EM61" s="117">
        <v>105.946</v>
      </c>
      <c r="EN61" s="117">
        <v>123.998</v>
      </c>
      <c r="EO61" s="118">
        <v>180.529</v>
      </c>
      <c r="EP61" s="119">
        <v>169.649</v>
      </c>
      <c r="EQ61" s="117">
        <v>135.80199999999999</v>
      </c>
      <c r="ER61" s="117">
        <v>138.21300000000002</v>
      </c>
      <c r="ES61" s="117">
        <v>148.88499999999999</v>
      </c>
      <c r="ET61" s="117">
        <v>148.702</v>
      </c>
      <c r="EU61" s="117">
        <v>136.172</v>
      </c>
      <c r="EV61" s="117">
        <v>179.96799999999999</v>
      </c>
      <c r="EW61" s="117">
        <v>145.53099999999998</v>
      </c>
      <c r="EX61" s="117">
        <v>161.77699999999999</v>
      </c>
      <c r="EY61" s="117">
        <v>179.584</v>
      </c>
      <c r="EZ61" s="117">
        <v>175.005</v>
      </c>
      <c r="FA61" s="118">
        <v>171.071</v>
      </c>
      <c r="FB61" s="119">
        <v>212.35900000000001</v>
      </c>
      <c r="FC61" s="117">
        <v>165.07400000000001</v>
      </c>
      <c r="FD61" s="117">
        <v>243.715</v>
      </c>
      <c r="FE61" s="117">
        <v>207.798</v>
      </c>
      <c r="FF61" s="117">
        <v>190.81</v>
      </c>
      <c r="FG61" s="117">
        <v>246.28800000000001</v>
      </c>
      <c r="FH61" s="117">
        <v>296.00800000000004</v>
      </c>
      <c r="FI61" s="117">
        <v>214.59100000000001</v>
      </c>
      <c r="FJ61" s="117">
        <v>198.93099999999998</v>
      </c>
      <c r="FK61" s="117">
        <v>372.565</v>
      </c>
      <c r="FL61" s="117">
        <v>139.80699999999999</v>
      </c>
      <c r="FM61" s="118">
        <v>195.65099999999998</v>
      </c>
      <c r="FN61" s="119">
        <v>261.38126477000003</v>
      </c>
      <c r="FO61" s="117">
        <v>159.93548146000001</v>
      </c>
      <c r="FP61" s="117">
        <v>182.74003500000001</v>
      </c>
      <c r="FQ61" s="117">
        <v>194.67607526</v>
      </c>
      <c r="FR61" s="117">
        <v>171.34571081000001</v>
      </c>
      <c r="FS61" s="117">
        <v>166.47612605</v>
      </c>
      <c r="FT61" s="117">
        <v>183.05206347000001</v>
      </c>
      <c r="FU61" s="117">
        <v>194.75271038</v>
      </c>
      <c r="FV61" s="117">
        <v>156.63393408000002</v>
      </c>
      <c r="FW61" s="117">
        <v>181.5862372</v>
      </c>
      <c r="FX61" s="117">
        <v>180.98839996000001</v>
      </c>
      <c r="FY61" s="118">
        <v>252.67215317999998</v>
      </c>
      <c r="FZ61" s="119">
        <v>251.96162536000003</v>
      </c>
      <c r="GA61" s="117">
        <v>239.98288731</v>
      </c>
      <c r="GB61" s="117">
        <v>323.01034099000003</v>
      </c>
      <c r="GC61" s="117">
        <v>211.67124777999999</v>
      </c>
      <c r="GD61" s="117">
        <v>229.24603679000001</v>
      </c>
      <c r="GE61" s="117">
        <v>179.95570430000001</v>
      </c>
      <c r="GF61" s="117">
        <v>207.42891835</v>
      </c>
      <c r="GG61" s="117">
        <v>182.61642913999998</v>
      </c>
      <c r="GH61" s="117">
        <v>200.16164012000002</v>
      </c>
      <c r="GI61" s="117">
        <v>363.00476672000002</v>
      </c>
      <c r="GJ61" s="117">
        <v>216.56736527999999</v>
      </c>
      <c r="GK61" s="118">
        <v>254.21147365000002</v>
      </c>
      <c r="GL61" s="119">
        <v>225.03174086000001</v>
      </c>
      <c r="GM61" s="119">
        <v>229.92764134000001</v>
      </c>
      <c r="GN61" s="119">
        <v>310.52065811</v>
      </c>
      <c r="GO61" s="117">
        <v>225.24160674999999</v>
      </c>
      <c r="GP61" s="117">
        <v>240.71142591</v>
      </c>
      <c r="GQ61" s="117">
        <v>230.89913769</v>
      </c>
      <c r="GR61" s="117">
        <v>328.59078355000003</v>
      </c>
      <c r="GS61" s="117">
        <v>262.39042936999999</v>
      </c>
      <c r="GT61" s="117">
        <v>261.25517010999999</v>
      </c>
      <c r="GU61" s="60">
        <v>225.05076828999998</v>
      </c>
      <c r="GV61" s="60">
        <v>262.60731283000001</v>
      </c>
      <c r="GW61" s="60">
        <v>329.01026256</v>
      </c>
      <c r="GX61" s="60">
        <v>334.70501833999998</v>
      </c>
      <c r="GY61" s="60">
        <v>260.02877036000001</v>
      </c>
      <c r="GZ61" s="60">
        <v>371.36842711999998</v>
      </c>
      <c r="HA61" s="26"/>
      <c r="HB61" s="2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</row>
    <row r="62" spans="1:256" s="5" customFormat="1" ht="12" customHeight="1">
      <c r="A62" s="37" t="s">
        <v>33</v>
      </c>
      <c r="B62" s="117">
        <v>69.055999999999997</v>
      </c>
      <c r="C62" s="117">
        <v>64.561999999999998</v>
      </c>
      <c r="D62" s="117">
        <v>47.177</v>
      </c>
      <c r="E62" s="117">
        <v>56.480999999999995</v>
      </c>
      <c r="F62" s="117">
        <v>64.837999999999994</v>
      </c>
      <c r="G62" s="117">
        <v>69.792000000000002</v>
      </c>
      <c r="H62" s="117">
        <v>76.34</v>
      </c>
      <c r="I62" s="117">
        <v>79.174000000000007</v>
      </c>
      <c r="J62" s="117">
        <v>64.561000000000007</v>
      </c>
      <c r="K62" s="117">
        <v>67.152000000000001</v>
      </c>
      <c r="L62" s="117">
        <v>70.425999999999988</v>
      </c>
      <c r="M62" s="118">
        <v>90.31</v>
      </c>
      <c r="N62" s="119">
        <v>66.683000000000007</v>
      </c>
      <c r="O62" s="117">
        <v>58.673999999999999</v>
      </c>
      <c r="P62" s="117">
        <v>55.441999999999993</v>
      </c>
      <c r="Q62" s="117">
        <v>48.32200000000001</v>
      </c>
      <c r="R62" s="117">
        <v>31.815000000000001</v>
      </c>
      <c r="S62" s="117">
        <v>44.771000000000001</v>
      </c>
      <c r="T62" s="117">
        <v>31.8</v>
      </c>
      <c r="U62" s="117">
        <v>69.649000000000015</v>
      </c>
      <c r="V62" s="117">
        <v>48.882000000000012</v>
      </c>
      <c r="W62" s="117">
        <v>57.884999999999998</v>
      </c>
      <c r="X62" s="117">
        <v>65.416999999999987</v>
      </c>
      <c r="Y62" s="118">
        <v>62.837000000000003</v>
      </c>
      <c r="Z62" s="119">
        <v>109.34</v>
      </c>
      <c r="AA62" s="117">
        <v>75.965000000000003</v>
      </c>
      <c r="AB62" s="117">
        <v>80.513000000000005</v>
      </c>
      <c r="AC62" s="117">
        <v>83.27</v>
      </c>
      <c r="AD62" s="117">
        <v>80.576999999999998</v>
      </c>
      <c r="AE62" s="117">
        <v>106.84599999999999</v>
      </c>
      <c r="AF62" s="117">
        <v>90.353999999999985</v>
      </c>
      <c r="AG62" s="117">
        <v>70.652000000000001</v>
      </c>
      <c r="AH62" s="117">
        <v>93.298000000000016</v>
      </c>
      <c r="AI62" s="117">
        <v>107.48399999999999</v>
      </c>
      <c r="AJ62" s="117">
        <v>114.15599999999999</v>
      </c>
      <c r="AK62" s="118">
        <v>160.81399999999999</v>
      </c>
      <c r="AL62" s="119">
        <v>118.994</v>
      </c>
      <c r="AM62" s="117">
        <v>105.07299999999999</v>
      </c>
      <c r="AN62" s="117">
        <v>132.78399999999999</v>
      </c>
      <c r="AO62" s="117">
        <v>101.77500000000001</v>
      </c>
      <c r="AP62" s="117">
        <v>107.37899999999999</v>
      </c>
      <c r="AQ62" s="117">
        <v>123.01799999999999</v>
      </c>
      <c r="AR62" s="117">
        <v>135.23699999999999</v>
      </c>
      <c r="AS62" s="117">
        <v>92.191000000000003</v>
      </c>
      <c r="AT62" s="117">
        <v>112.60600000000001</v>
      </c>
      <c r="AU62" s="117">
        <v>114.03099999999999</v>
      </c>
      <c r="AV62" s="117">
        <v>101.18300000000001</v>
      </c>
      <c r="AW62" s="118">
        <v>147.48600000000002</v>
      </c>
      <c r="AX62" s="119">
        <v>110.79900000000001</v>
      </c>
      <c r="AY62" s="117">
        <v>83.843000000000004</v>
      </c>
      <c r="AZ62" s="117">
        <v>140.61599999999999</v>
      </c>
      <c r="BA62" s="117">
        <v>89.314999999999998</v>
      </c>
      <c r="BB62" s="117">
        <v>125.86200000000001</v>
      </c>
      <c r="BC62" s="117">
        <v>102.776</v>
      </c>
      <c r="BD62" s="117">
        <v>92.954999999999998</v>
      </c>
      <c r="BE62" s="117">
        <v>113.209</v>
      </c>
      <c r="BF62" s="117">
        <v>98.045000000000002</v>
      </c>
      <c r="BG62" s="117">
        <v>103.98599999999999</v>
      </c>
      <c r="BH62" s="117">
        <v>103.09</v>
      </c>
      <c r="BI62" s="118">
        <v>203.36399999999998</v>
      </c>
      <c r="BJ62" s="119">
        <v>108.94</v>
      </c>
      <c r="BK62" s="117">
        <v>111.76599999999999</v>
      </c>
      <c r="BL62" s="117">
        <v>132.30000000000001</v>
      </c>
      <c r="BM62" s="117">
        <v>99.23899999999999</v>
      </c>
      <c r="BN62" s="117">
        <v>193.85299999999998</v>
      </c>
      <c r="BO62" s="117">
        <v>145.86699999999999</v>
      </c>
      <c r="BP62" s="117">
        <v>119.191</v>
      </c>
      <c r="BQ62" s="117">
        <v>130.91299999999998</v>
      </c>
      <c r="BR62" s="117">
        <v>114.61</v>
      </c>
      <c r="BS62" s="117">
        <v>115.23400000000001</v>
      </c>
      <c r="BT62" s="117">
        <v>130.261</v>
      </c>
      <c r="BU62" s="118">
        <v>166.96300000000002</v>
      </c>
      <c r="BV62" s="119">
        <v>173.03299999999999</v>
      </c>
      <c r="BW62" s="117">
        <v>136.79799999999997</v>
      </c>
      <c r="BX62" s="117">
        <v>141.499</v>
      </c>
      <c r="BY62" s="117">
        <v>129.202</v>
      </c>
      <c r="BZ62" s="117">
        <v>123.29200000000002</v>
      </c>
      <c r="CA62" s="117">
        <v>148.82900000000001</v>
      </c>
      <c r="CB62" s="117">
        <v>109.544</v>
      </c>
      <c r="CC62" s="117">
        <v>129.27000000000001</v>
      </c>
      <c r="CD62" s="117">
        <v>111.381</v>
      </c>
      <c r="CE62" s="117">
        <v>133.62799999999999</v>
      </c>
      <c r="CF62" s="117">
        <v>173.73700000000002</v>
      </c>
      <c r="CG62" s="118">
        <v>217.565</v>
      </c>
      <c r="CH62" s="119">
        <v>241.87200000000001</v>
      </c>
      <c r="CI62" s="117">
        <v>129.34400000000002</v>
      </c>
      <c r="CJ62" s="117">
        <v>152.321</v>
      </c>
      <c r="CK62" s="117">
        <v>148.07600000000002</v>
      </c>
      <c r="CL62" s="117">
        <v>136.441</v>
      </c>
      <c r="CM62" s="117">
        <v>140.56700000000001</v>
      </c>
      <c r="CN62" s="117">
        <v>139.114</v>
      </c>
      <c r="CO62" s="117">
        <v>112.74900000000001</v>
      </c>
      <c r="CP62" s="117">
        <v>104.044</v>
      </c>
      <c r="CQ62" s="117">
        <v>117.377</v>
      </c>
      <c r="CR62" s="117">
        <v>111.80199999999999</v>
      </c>
      <c r="CS62" s="118">
        <v>134.947</v>
      </c>
      <c r="CT62" s="119">
        <v>183.19300000000001</v>
      </c>
      <c r="CU62" s="117">
        <v>132.203</v>
      </c>
      <c r="CV62" s="117">
        <v>114.69699999999999</v>
      </c>
      <c r="CW62" s="117">
        <v>129.28300000000002</v>
      </c>
      <c r="CX62" s="117">
        <v>101.029</v>
      </c>
      <c r="CY62" s="117">
        <v>103.76300000000001</v>
      </c>
      <c r="CZ62" s="117">
        <v>143.06700000000001</v>
      </c>
      <c r="DA62" s="117">
        <v>91.47</v>
      </c>
      <c r="DB62" s="117">
        <v>135.36799999999999</v>
      </c>
      <c r="DC62" s="117">
        <v>120.518</v>
      </c>
      <c r="DD62" s="117">
        <v>143.51300000000001</v>
      </c>
      <c r="DE62" s="118">
        <v>180.13</v>
      </c>
      <c r="DF62" s="119">
        <v>221.83399999999997</v>
      </c>
      <c r="DG62" s="117">
        <v>120.628</v>
      </c>
      <c r="DH62" s="117">
        <v>141.54600000000002</v>
      </c>
      <c r="DI62" s="117">
        <v>146.619</v>
      </c>
      <c r="DJ62" s="117">
        <v>118.93700000000001</v>
      </c>
      <c r="DK62" s="117">
        <v>131.154</v>
      </c>
      <c r="DL62" s="117">
        <v>107.759</v>
      </c>
      <c r="DM62" s="117">
        <v>119.33099999999999</v>
      </c>
      <c r="DN62" s="117">
        <v>131.297</v>
      </c>
      <c r="DO62" s="117">
        <v>138.77200000000002</v>
      </c>
      <c r="DP62" s="117">
        <v>139.24900000000002</v>
      </c>
      <c r="DQ62" s="118">
        <v>176.94899999999998</v>
      </c>
      <c r="DR62" s="119">
        <v>176.82599999999999</v>
      </c>
      <c r="DS62" s="117">
        <v>167.90799999999999</v>
      </c>
      <c r="DT62" s="117">
        <v>171.01</v>
      </c>
      <c r="DU62" s="117">
        <v>125.70100000000001</v>
      </c>
      <c r="DV62" s="117">
        <v>119.91799999999999</v>
      </c>
      <c r="DW62" s="117">
        <v>153.68899999999999</v>
      </c>
      <c r="DX62" s="117">
        <v>128.59299999999999</v>
      </c>
      <c r="DY62" s="117">
        <v>158.78300000000002</v>
      </c>
      <c r="DZ62" s="117">
        <v>138.80700000000002</v>
      </c>
      <c r="EA62" s="117">
        <v>166.70399999999998</v>
      </c>
      <c r="EB62" s="117">
        <v>139.55599999999998</v>
      </c>
      <c r="EC62" s="118">
        <v>258.08499999999998</v>
      </c>
      <c r="ED62" s="119">
        <v>175.66499999999999</v>
      </c>
      <c r="EE62" s="117">
        <v>119.51300000000001</v>
      </c>
      <c r="EF62" s="117">
        <v>186.55099999999999</v>
      </c>
      <c r="EG62" s="117">
        <v>145.44199999999998</v>
      </c>
      <c r="EH62" s="117">
        <v>180.81100000000001</v>
      </c>
      <c r="EI62" s="117">
        <v>142.04</v>
      </c>
      <c r="EJ62" s="117">
        <v>171.202</v>
      </c>
      <c r="EK62" s="117">
        <v>149.50900000000001</v>
      </c>
      <c r="EL62" s="117">
        <v>187.44</v>
      </c>
      <c r="EM62" s="117">
        <v>194.67900000000003</v>
      </c>
      <c r="EN62" s="117">
        <v>169.33</v>
      </c>
      <c r="EO62" s="118">
        <v>233.01900000000003</v>
      </c>
      <c r="EP62" s="119">
        <v>212.20500000000001</v>
      </c>
      <c r="EQ62" s="117">
        <v>301.61199999999997</v>
      </c>
      <c r="ER62" s="117">
        <v>206.648</v>
      </c>
      <c r="ES62" s="117">
        <v>223.56399999999999</v>
      </c>
      <c r="ET62" s="117">
        <v>204.58900000000003</v>
      </c>
      <c r="EU62" s="117">
        <v>190.78799999999998</v>
      </c>
      <c r="EV62" s="117">
        <v>231.78199999999995</v>
      </c>
      <c r="EW62" s="117">
        <v>217.08699999999999</v>
      </c>
      <c r="EX62" s="117">
        <v>212.64400000000001</v>
      </c>
      <c r="EY62" s="117">
        <v>301.12400000000002</v>
      </c>
      <c r="EZ62" s="117">
        <v>232.911</v>
      </c>
      <c r="FA62" s="118">
        <v>351.88900000000001</v>
      </c>
      <c r="FB62" s="119">
        <v>354.55399999999997</v>
      </c>
      <c r="FC62" s="117">
        <v>225.26</v>
      </c>
      <c r="FD62" s="117">
        <v>299.52100000000002</v>
      </c>
      <c r="FE62" s="117">
        <v>338.00400000000002</v>
      </c>
      <c r="FF62" s="117">
        <v>261.22500000000002</v>
      </c>
      <c r="FG62" s="117">
        <v>319.52499999999998</v>
      </c>
      <c r="FH62" s="117">
        <v>464.92199999999997</v>
      </c>
      <c r="FI62" s="117">
        <v>376.28800000000001</v>
      </c>
      <c r="FJ62" s="117">
        <v>328.54899999999998</v>
      </c>
      <c r="FK62" s="117">
        <v>330.06900000000002</v>
      </c>
      <c r="FL62" s="117">
        <v>239.03700000000001</v>
      </c>
      <c r="FM62" s="118">
        <v>360.64099999999991</v>
      </c>
      <c r="FN62" s="119">
        <v>373.45878703495305</v>
      </c>
      <c r="FO62" s="117">
        <v>239.61234526999999</v>
      </c>
      <c r="FP62" s="117">
        <v>266.63243776906353</v>
      </c>
      <c r="FQ62" s="117">
        <v>248.21965888850792</v>
      </c>
      <c r="FR62" s="117">
        <v>246.26053842977277</v>
      </c>
      <c r="FS62" s="117">
        <v>304.46404131667873</v>
      </c>
      <c r="FT62" s="117">
        <v>348.26319818405619</v>
      </c>
      <c r="FU62" s="117">
        <v>249.44110084584494</v>
      </c>
      <c r="FV62" s="117">
        <v>286.56660949398395</v>
      </c>
      <c r="FW62" s="117">
        <v>346.14621668938929</v>
      </c>
      <c r="FX62" s="117">
        <v>360.24299999999994</v>
      </c>
      <c r="FY62" s="118">
        <v>482.47297721276931</v>
      </c>
      <c r="FZ62" s="119">
        <v>448.22826212000001</v>
      </c>
      <c r="GA62" s="117">
        <v>318.81948927999997</v>
      </c>
      <c r="GB62" s="117">
        <v>400.32380218999998</v>
      </c>
      <c r="GC62" s="117">
        <v>336.44498292999998</v>
      </c>
      <c r="GD62" s="117">
        <v>357.12481070000001</v>
      </c>
      <c r="GE62" s="117">
        <v>514.19897851999997</v>
      </c>
      <c r="GF62" s="117">
        <v>396.60135606</v>
      </c>
      <c r="GG62" s="117">
        <v>317.12659882999998</v>
      </c>
      <c r="GH62" s="117">
        <v>402.22785024000001</v>
      </c>
      <c r="GI62" s="117">
        <v>406.86788645000001</v>
      </c>
      <c r="GJ62" s="117">
        <v>506.82315322000005</v>
      </c>
      <c r="GK62" s="118">
        <v>825.10841012000003</v>
      </c>
      <c r="GL62" s="119">
        <v>692.98286265000002</v>
      </c>
      <c r="GM62" s="119">
        <v>498.53750347000005</v>
      </c>
      <c r="GN62" s="119">
        <v>444.75341280999999</v>
      </c>
      <c r="GO62" s="117">
        <v>521.37043517000006</v>
      </c>
      <c r="GP62" s="117">
        <v>490.77021973000001</v>
      </c>
      <c r="GQ62" s="117">
        <v>558.32974230999992</v>
      </c>
      <c r="GR62" s="117">
        <v>574.13549286</v>
      </c>
      <c r="GS62" s="117">
        <v>511.00897075</v>
      </c>
      <c r="GT62" s="117">
        <v>647.18207971000004</v>
      </c>
      <c r="GU62" s="60">
        <v>536.72908480000001</v>
      </c>
      <c r="GV62" s="60">
        <v>491.31311844999999</v>
      </c>
      <c r="GW62" s="60">
        <v>645.47915238999997</v>
      </c>
      <c r="GX62" s="60">
        <v>566.81552863000002</v>
      </c>
      <c r="GY62" s="60">
        <v>514.38954035000006</v>
      </c>
      <c r="GZ62" s="60">
        <v>586.74944020000009</v>
      </c>
      <c r="HA62" s="26"/>
      <c r="HB62" s="2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</row>
    <row r="63" spans="1:256" s="5" customFormat="1" ht="12" customHeight="1">
      <c r="A63" s="37" t="s">
        <v>34</v>
      </c>
      <c r="B63" s="117">
        <v>0.16500000000000001</v>
      </c>
      <c r="C63" s="117">
        <v>0.13700000000000001</v>
      </c>
      <c r="D63" s="117">
        <v>0.34499999999999997</v>
      </c>
      <c r="E63" s="117">
        <v>0.25</v>
      </c>
      <c r="F63" s="117">
        <v>0.33700000000000002</v>
      </c>
      <c r="G63" s="117">
        <v>0.71900000000000008</v>
      </c>
      <c r="H63" s="117">
        <v>0.216</v>
      </c>
      <c r="I63" s="117">
        <v>0.92900000000000005</v>
      </c>
      <c r="J63" s="117">
        <v>1.1139999999999999</v>
      </c>
      <c r="K63" s="117">
        <v>0.82399999999999995</v>
      </c>
      <c r="L63" s="117">
        <v>2.1240000000000001</v>
      </c>
      <c r="M63" s="118">
        <v>1.8109999999999999</v>
      </c>
      <c r="N63" s="119">
        <v>0.18</v>
      </c>
      <c r="O63" s="117">
        <v>0.39</v>
      </c>
      <c r="P63" s="117">
        <v>0.64600000000000002</v>
      </c>
      <c r="Q63" s="117">
        <v>0.79299999999999993</v>
      </c>
      <c r="R63" s="117">
        <v>1.5960000000000001</v>
      </c>
      <c r="S63" s="117">
        <v>1.331</v>
      </c>
      <c r="T63" s="117">
        <v>1.1990000000000001</v>
      </c>
      <c r="U63" s="117">
        <v>0.81299999999999994</v>
      </c>
      <c r="V63" s="117">
        <v>0.67600000000000005</v>
      </c>
      <c r="W63" s="117">
        <v>1.0720000000000001</v>
      </c>
      <c r="X63" s="117">
        <v>0.56000000000000005</v>
      </c>
      <c r="Y63" s="118">
        <v>0.21400000000000002</v>
      </c>
      <c r="Z63" s="119">
        <v>0.36299999999999999</v>
      </c>
      <c r="AA63" s="117">
        <v>0.73</v>
      </c>
      <c r="AB63" s="117">
        <v>0.55199999999999994</v>
      </c>
      <c r="AC63" s="117">
        <v>0.95800000000000007</v>
      </c>
      <c r="AD63" s="117">
        <v>0.83499999999999996</v>
      </c>
      <c r="AE63" s="117">
        <v>0.9870000000000001</v>
      </c>
      <c r="AF63" s="117">
        <v>1.0390000000000001</v>
      </c>
      <c r="AG63" s="117">
        <v>0.61299999999999999</v>
      </c>
      <c r="AH63" s="117">
        <v>0.79900000000000004</v>
      </c>
      <c r="AI63" s="117">
        <v>1.1529999999999998</v>
      </c>
      <c r="AJ63" s="117">
        <v>0.5</v>
      </c>
      <c r="AK63" s="118">
        <v>0.55200000000000005</v>
      </c>
      <c r="AL63" s="119">
        <v>0.48100000000000004</v>
      </c>
      <c r="AM63" s="117">
        <v>0.38500000000000001</v>
      </c>
      <c r="AN63" s="117">
        <v>1.2190000000000001</v>
      </c>
      <c r="AO63" s="117">
        <v>1.448</v>
      </c>
      <c r="AP63" s="117">
        <v>1.889</v>
      </c>
      <c r="AQ63" s="117">
        <v>1.1420000000000001</v>
      </c>
      <c r="AR63" s="117">
        <v>1.0649999999999999</v>
      </c>
      <c r="AS63" s="117">
        <v>2.181</v>
      </c>
      <c r="AT63" s="117">
        <v>0.89</v>
      </c>
      <c r="AU63" s="117">
        <v>1.762</v>
      </c>
      <c r="AV63" s="117">
        <v>1.472</v>
      </c>
      <c r="AW63" s="118">
        <v>1.3580000000000001</v>
      </c>
      <c r="AX63" s="119">
        <v>0.82</v>
      </c>
      <c r="AY63" s="117">
        <v>2.3220000000000001</v>
      </c>
      <c r="AZ63" s="117">
        <v>1.07</v>
      </c>
      <c r="BA63" s="117">
        <v>1.4529999999999998</v>
      </c>
      <c r="BB63" s="117">
        <v>1.4810000000000001</v>
      </c>
      <c r="BC63" s="117">
        <v>0.65700000000000003</v>
      </c>
      <c r="BD63" s="117">
        <v>0.57400000000000007</v>
      </c>
      <c r="BE63" s="117">
        <v>1.0859999999999999</v>
      </c>
      <c r="BF63" s="117">
        <v>2.117</v>
      </c>
      <c r="BG63" s="117">
        <v>0.69499999999999995</v>
      </c>
      <c r="BH63" s="117">
        <v>1.4410000000000001</v>
      </c>
      <c r="BI63" s="118">
        <v>0.97599999999999998</v>
      </c>
      <c r="BJ63" s="119">
        <v>0.64800000000000002</v>
      </c>
      <c r="BK63" s="117">
        <v>0.33899999999999997</v>
      </c>
      <c r="BL63" s="117">
        <v>1.2669999999999999</v>
      </c>
      <c r="BM63" s="117">
        <v>0.77700000000000002</v>
      </c>
      <c r="BN63" s="117">
        <v>1.4279999999999999</v>
      </c>
      <c r="BO63" s="117">
        <v>1.0259999999999998</v>
      </c>
      <c r="BP63" s="117">
        <v>0.83</v>
      </c>
      <c r="BQ63" s="117">
        <v>0.89</v>
      </c>
      <c r="BR63" s="117">
        <v>1.4339999999999999</v>
      </c>
      <c r="BS63" s="117">
        <v>1.944</v>
      </c>
      <c r="BT63" s="117">
        <v>1.256</v>
      </c>
      <c r="BU63" s="118">
        <v>0.64</v>
      </c>
      <c r="BV63" s="119">
        <v>0.96899999999999997</v>
      </c>
      <c r="BW63" s="117">
        <v>0.55300000000000005</v>
      </c>
      <c r="BX63" s="117">
        <v>1.748</v>
      </c>
      <c r="BY63" s="117">
        <v>1.052</v>
      </c>
      <c r="BZ63" s="117">
        <v>2.2170000000000001</v>
      </c>
      <c r="CA63" s="117">
        <v>0.49299999999999999</v>
      </c>
      <c r="CB63" s="117">
        <v>1.2510000000000001</v>
      </c>
      <c r="CC63" s="117">
        <v>0.75700000000000001</v>
      </c>
      <c r="CD63" s="117">
        <v>0.64500000000000002</v>
      </c>
      <c r="CE63" s="117">
        <v>0.502</v>
      </c>
      <c r="CF63" s="117">
        <v>0.67700000000000005</v>
      </c>
      <c r="CG63" s="118">
        <v>0.42900000000000005</v>
      </c>
      <c r="CH63" s="119">
        <v>0.69199999999999995</v>
      </c>
      <c r="CI63" s="117">
        <v>0.71599999999999997</v>
      </c>
      <c r="CJ63" s="117">
        <v>0.503</v>
      </c>
      <c r="CK63" s="117">
        <v>0.72</v>
      </c>
      <c r="CL63" s="117">
        <v>0.79299999999999993</v>
      </c>
      <c r="CM63" s="117">
        <v>0.86899999999999999</v>
      </c>
      <c r="CN63" s="117">
        <v>0.878</v>
      </c>
      <c r="CO63" s="117">
        <v>1.5210000000000001</v>
      </c>
      <c r="CP63" s="117">
        <v>0.59499999999999997</v>
      </c>
      <c r="CQ63" s="117">
        <v>0.68900000000000006</v>
      </c>
      <c r="CR63" s="117">
        <v>0.95300000000000007</v>
      </c>
      <c r="CS63" s="118">
        <v>0.31</v>
      </c>
      <c r="CT63" s="119">
        <v>0.64400000000000002</v>
      </c>
      <c r="CU63" s="117">
        <v>0.46700000000000003</v>
      </c>
      <c r="CV63" s="117">
        <v>0.622</v>
      </c>
      <c r="CW63" s="117">
        <v>1.325</v>
      </c>
      <c r="CX63" s="117">
        <v>0.77800000000000002</v>
      </c>
      <c r="CY63" s="117">
        <v>0.626</v>
      </c>
      <c r="CZ63" s="117">
        <v>1.252</v>
      </c>
      <c r="DA63" s="117">
        <v>1.1479999999999999</v>
      </c>
      <c r="DB63" s="117">
        <v>1.079</v>
      </c>
      <c r="DC63" s="117">
        <v>0.99</v>
      </c>
      <c r="DD63" s="117">
        <v>0.41499999999999998</v>
      </c>
      <c r="DE63" s="118">
        <v>0.56499999999999995</v>
      </c>
      <c r="DF63" s="119">
        <v>0.96</v>
      </c>
      <c r="DG63" s="117">
        <v>0.33200000000000002</v>
      </c>
      <c r="DH63" s="117">
        <v>0.52500000000000002</v>
      </c>
      <c r="DI63" s="117">
        <v>0.61199999999999999</v>
      </c>
      <c r="DJ63" s="117">
        <v>0.86499999999999999</v>
      </c>
      <c r="DK63" s="117">
        <v>1.107</v>
      </c>
      <c r="DL63" s="117">
        <v>0.61099999999999999</v>
      </c>
      <c r="DM63" s="117">
        <v>0.76900000000000002</v>
      </c>
      <c r="DN63" s="117">
        <v>0.36599999999999999</v>
      </c>
      <c r="DO63" s="117">
        <v>0.67800000000000005</v>
      </c>
      <c r="DP63" s="117">
        <v>0.53400000000000003</v>
      </c>
      <c r="DQ63" s="118">
        <v>0.84200000000000008</v>
      </c>
      <c r="DR63" s="119">
        <v>1.141</v>
      </c>
      <c r="DS63" s="117">
        <v>0.85699999999999998</v>
      </c>
      <c r="DT63" s="117">
        <v>1.7160000000000002</v>
      </c>
      <c r="DU63" s="117">
        <v>1.403</v>
      </c>
      <c r="DV63" s="117">
        <v>1.3979999999999999</v>
      </c>
      <c r="DW63" s="117">
        <v>1.3980000000000001</v>
      </c>
      <c r="DX63" s="117">
        <v>2.8979999999999997</v>
      </c>
      <c r="DY63" s="117">
        <v>1.4379999999999999</v>
      </c>
      <c r="DZ63" s="117">
        <v>1.339</v>
      </c>
      <c r="EA63" s="117">
        <v>1.583</v>
      </c>
      <c r="EB63" s="117">
        <v>1.0149999999999999</v>
      </c>
      <c r="EC63" s="118">
        <v>1.2569999999999999</v>
      </c>
      <c r="ED63" s="119">
        <v>1.1890000000000001</v>
      </c>
      <c r="EE63" s="117">
        <v>1.131</v>
      </c>
      <c r="EF63" s="117">
        <v>2.1320000000000001</v>
      </c>
      <c r="EG63" s="117">
        <v>0.98099999999999998</v>
      </c>
      <c r="EH63" s="117">
        <v>1.889</v>
      </c>
      <c r="EI63" s="117">
        <v>1.167</v>
      </c>
      <c r="EJ63" s="117">
        <v>2.157</v>
      </c>
      <c r="EK63" s="117">
        <v>1.143</v>
      </c>
      <c r="EL63" s="117">
        <v>1.27</v>
      </c>
      <c r="EM63" s="117">
        <v>1.585</v>
      </c>
      <c r="EN63" s="117">
        <v>1.087</v>
      </c>
      <c r="EO63" s="118">
        <v>1.948</v>
      </c>
      <c r="EP63" s="119">
        <v>1.375</v>
      </c>
      <c r="EQ63" s="117">
        <v>1.282</v>
      </c>
      <c r="ER63" s="117">
        <v>2.3170000000000002</v>
      </c>
      <c r="ES63" s="117">
        <v>1.7689999999999999</v>
      </c>
      <c r="ET63" s="117">
        <v>1.966</v>
      </c>
      <c r="EU63" s="117">
        <v>1.2390000000000001</v>
      </c>
      <c r="EV63" s="117">
        <v>1.9159999999999999</v>
      </c>
      <c r="EW63" s="117">
        <v>1.635</v>
      </c>
      <c r="EX63" s="117">
        <v>1.764</v>
      </c>
      <c r="EY63" s="117">
        <v>1.6990000000000001</v>
      </c>
      <c r="EZ63" s="117">
        <v>1.5389999999999999</v>
      </c>
      <c r="FA63" s="118">
        <v>1.8460000000000001</v>
      </c>
      <c r="FB63" s="119">
        <v>1.5549999999999999</v>
      </c>
      <c r="FC63" s="117">
        <v>1.1579999999999999</v>
      </c>
      <c r="FD63" s="117">
        <v>2.8050000000000002</v>
      </c>
      <c r="FE63" s="117">
        <v>2.2919999999999998</v>
      </c>
      <c r="FF63" s="117">
        <v>2.0579999999999998</v>
      </c>
      <c r="FG63" s="117">
        <v>2.8740000000000001</v>
      </c>
      <c r="FH63" s="117">
        <v>3.5190000000000001</v>
      </c>
      <c r="FI63" s="117">
        <v>2.5209999999999999</v>
      </c>
      <c r="FJ63" s="117">
        <v>2.5459999999999998</v>
      </c>
      <c r="FK63" s="117">
        <v>2.2890000000000001</v>
      </c>
      <c r="FL63" s="117">
        <v>1.8160000000000001</v>
      </c>
      <c r="FM63" s="118">
        <v>2.0139999999999998</v>
      </c>
      <c r="FN63" s="119">
        <v>1.9673900084495499</v>
      </c>
      <c r="FO63" s="117">
        <v>2.4633910000000001</v>
      </c>
      <c r="FP63" s="117">
        <v>4.1671362339854241</v>
      </c>
      <c r="FQ63" s="117">
        <v>4.1152587321847705</v>
      </c>
      <c r="FR63" s="117">
        <v>3.3581899972520799</v>
      </c>
      <c r="FS63" s="117">
        <v>7.796919968172908</v>
      </c>
      <c r="FT63" s="117">
        <v>7.0027733539193893</v>
      </c>
      <c r="FU63" s="117">
        <v>2.8411200410127639</v>
      </c>
      <c r="FV63" s="117">
        <v>2.8630100411772728</v>
      </c>
      <c r="FW63" s="117">
        <v>2.5984266656488182</v>
      </c>
      <c r="FX63" s="117">
        <v>1.841</v>
      </c>
      <c r="FY63" s="118">
        <v>1.9336294701546402</v>
      </c>
      <c r="FZ63" s="119">
        <v>1.78881147</v>
      </c>
      <c r="GA63" s="117">
        <v>3.3511477300000001</v>
      </c>
      <c r="GB63" s="117">
        <v>4.2597892699999997</v>
      </c>
      <c r="GC63" s="117">
        <v>4.4903184000000005</v>
      </c>
      <c r="GD63" s="117">
        <v>5.0901032599999994</v>
      </c>
      <c r="GE63" s="117">
        <v>3.1747707300000001</v>
      </c>
      <c r="GF63" s="117">
        <v>3.7361828399999997</v>
      </c>
      <c r="GG63" s="117">
        <v>5.34818938</v>
      </c>
      <c r="GH63" s="117">
        <v>3.8576980499999998</v>
      </c>
      <c r="GI63" s="117">
        <v>4.3991302300000008</v>
      </c>
      <c r="GJ63" s="117">
        <v>4.0473513800000003</v>
      </c>
      <c r="GK63" s="118">
        <v>3.5944063599999998</v>
      </c>
      <c r="GL63" s="119">
        <v>3.7234335000000001</v>
      </c>
      <c r="GM63" s="119">
        <v>5.8952339400000007</v>
      </c>
      <c r="GN63" s="119">
        <v>6.3899531399999994</v>
      </c>
      <c r="GO63" s="117">
        <v>6.3133626500000002</v>
      </c>
      <c r="GP63" s="117">
        <v>6.4301612099999996</v>
      </c>
      <c r="GQ63" s="117">
        <v>5.7659372099999997</v>
      </c>
      <c r="GR63" s="117">
        <v>4.8664775499999999</v>
      </c>
      <c r="GS63" s="117">
        <v>8.3034047399999995</v>
      </c>
      <c r="GT63" s="117">
        <v>7.9100501300000001</v>
      </c>
      <c r="GU63" s="60">
        <v>5.1916291799999996</v>
      </c>
      <c r="GV63" s="60">
        <v>6.6506787000000003</v>
      </c>
      <c r="GW63" s="60">
        <v>5.3248508899999996</v>
      </c>
      <c r="GX63" s="60">
        <v>4.1454989700000002</v>
      </c>
      <c r="GY63" s="60">
        <v>5.2044765100000001</v>
      </c>
      <c r="GZ63" s="60">
        <v>9.4205569199999992</v>
      </c>
      <c r="HA63" s="26"/>
      <c r="HB63" s="2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</row>
    <row r="64" spans="1:256" s="5" customFormat="1" ht="12" customHeight="1">
      <c r="A64" s="37" t="s">
        <v>35</v>
      </c>
      <c r="B64" s="117">
        <v>1.365</v>
      </c>
      <c r="C64" s="117">
        <v>1.1000000000000001</v>
      </c>
      <c r="D64" s="117">
        <v>0</v>
      </c>
      <c r="E64" s="117">
        <v>0</v>
      </c>
      <c r="F64" s="117">
        <v>8.9999999999999993E-3</v>
      </c>
      <c r="G64" s="117">
        <v>0.45</v>
      </c>
      <c r="H64" s="117">
        <v>2.0249999999999999</v>
      </c>
      <c r="I64" s="117">
        <v>3.145</v>
      </c>
      <c r="J64" s="117">
        <v>1.1830000000000001</v>
      </c>
      <c r="K64" s="117">
        <v>0.34</v>
      </c>
      <c r="L64" s="117">
        <v>3.214</v>
      </c>
      <c r="M64" s="118">
        <v>1.7</v>
      </c>
      <c r="N64" s="119">
        <v>0.752</v>
      </c>
      <c r="O64" s="117">
        <v>3.7549999999999999</v>
      </c>
      <c r="P64" s="117">
        <v>1.32</v>
      </c>
      <c r="Q64" s="117">
        <v>0.26300000000000001</v>
      </c>
      <c r="R64" s="117">
        <v>0.63500000000000001</v>
      </c>
      <c r="S64" s="117">
        <v>0.22500000000000001</v>
      </c>
      <c r="T64" s="117">
        <v>2.2480000000000002</v>
      </c>
      <c r="U64" s="117">
        <v>19.079000000000001</v>
      </c>
      <c r="V64" s="117">
        <v>3.2240000000000002</v>
      </c>
      <c r="W64" s="117">
        <v>2.6240000000000001</v>
      </c>
      <c r="X64" s="117">
        <v>0.317</v>
      </c>
      <c r="Y64" s="118">
        <v>3.774</v>
      </c>
      <c r="Z64" s="119">
        <v>12.891999999999999</v>
      </c>
      <c r="AA64" s="117">
        <v>2.8410000000000002</v>
      </c>
      <c r="AB64" s="117">
        <v>2.74</v>
      </c>
      <c r="AC64" s="117">
        <v>4.524</v>
      </c>
      <c r="AD64" s="117">
        <v>2.2999999999999998</v>
      </c>
      <c r="AE64" s="117">
        <v>0.82399999999999995</v>
      </c>
      <c r="AF64" s="117">
        <v>25.574000000000002</v>
      </c>
      <c r="AG64" s="117">
        <v>12.696999999999999</v>
      </c>
      <c r="AH64" s="117">
        <v>23.126999999999999</v>
      </c>
      <c r="AI64" s="117">
        <v>4.5119999999999996</v>
      </c>
      <c r="AJ64" s="117">
        <v>6.1989999999999998</v>
      </c>
      <c r="AK64" s="118">
        <v>11.628</v>
      </c>
      <c r="AL64" s="119">
        <v>18.933</v>
      </c>
      <c r="AM64" s="117">
        <v>10.294</v>
      </c>
      <c r="AN64" s="117">
        <v>6.1230000000000002</v>
      </c>
      <c r="AO64" s="117">
        <v>6.2789999999999999</v>
      </c>
      <c r="AP64" s="117">
        <v>1.165</v>
      </c>
      <c r="AQ64" s="117">
        <v>4.5380000000000003</v>
      </c>
      <c r="AR64" s="117">
        <v>11.065</v>
      </c>
      <c r="AS64" s="117">
        <v>15.154</v>
      </c>
      <c r="AT64" s="117">
        <v>3.83</v>
      </c>
      <c r="AU64" s="117">
        <v>0.25900000000000001</v>
      </c>
      <c r="AV64" s="117">
        <v>1.425</v>
      </c>
      <c r="AW64" s="118">
        <v>3.125</v>
      </c>
      <c r="AX64" s="119">
        <v>6.5259999999999998</v>
      </c>
      <c r="AY64" s="117">
        <v>3.59</v>
      </c>
      <c r="AZ64" s="117">
        <v>0.49</v>
      </c>
      <c r="BA64" s="117">
        <v>2.93</v>
      </c>
      <c r="BB64" s="117">
        <v>5.4290000000000003</v>
      </c>
      <c r="BC64" s="117">
        <v>6.1879999999999997</v>
      </c>
      <c r="BD64" s="117">
        <v>25.786000000000001</v>
      </c>
      <c r="BE64" s="117">
        <v>15.759</v>
      </c>
      <c r="BF64" s="117">
        <v>13.055999999999999</v>
      </c>
      <c r="BG64" s="117">
        <v>1.7989999999999999</v>
      </c>
      <c r="BH64" s="117">
        <v>4.3019999999999996</v>
      </c>
      <c r="BI64" s="118">
        <v>7.7930000000000001</v>
      </c>
      <c r="BJ64" s="119">
        <v>13.289</v>
      </c>
      <c r="BK64" s="117">
        <v>4.843</v>
      </c>
      <c r="BL64" s="117">
        <v>10.065</v>
      </c>
      <c r="BM64" s="117">
        <v>0.48799999999999999</v>
      </c>
      <c r="BN64" s="117">
        <v>8.4000000000000005E-2</v>
      </c>
      <c r="BO64" s="117">
        <v>0.311</v>
      </c>
      <c r="BP64" s="117">
        <v>12.452</v>
      </c>
      <c r="BQ64" s="117">
        <v>23.065999999999999</v>
      </c>
      <c r="BR64" s="117">
        <v>33.502000000000002</v>
      </c>
      <c r="BS64" s="117">
        <v>5.0880000000000001</v>
      </c>
      <c r="BT64" s="117">
        <v>21.847999999999999</v>
      </c>
      <c r="BU64" s="118">
        <v>4.8680000000000003</v>
      </c>
      <c r="BV64" s="119">
        <v>23.74</v>
      </c>
      <c r="BW64" s="117">
        <v>6.2350000000000003</v>
      </c>
      <c r="BX64" s="117">
        <v>5.7110000000000003</v>
      </c>
      <c r="BY64" s="117">
        <v>2.847</v>
      </c>
      <c r="BZ64" s="117">
        <v>3.665</v>
      </c>
      <c r="CA64" s="117">
        <v>4.4589999999999996</v>
      </c>
      <c r="CB64" s="117">
        <v>39.569000000000003</v>
      </c>
      <c r="CC64" s="117">
        <v>22.754999999999999</v>
      </c>
      <c r="CD64" s="117">
        <v>5.8890000000000002</v>
      </c>
      <c r="CE64" s="117">
        <v>9.5310000000000006</v>
      </c>
      <c r="CF64" s="117">
        <v>0.78300000000000003</v>
      </c>
      <c r="CG64" s="118">
        <v>1.81</v>
      </c>
      <c r="CH64" s="119">
        <v>3.246</v>
      </c>
      <c r="CI64" s="117">
        <v>8.8190000000000008</v>
      </c>
      <c r="CJ64" s="117">
        <v>0.84699999999999998</v>
      </c>
      <c r="CK64" s="117">
        <v>6.7679999999999998</v>
      </c>
      <c r="CL64" s="117">
        <v>1.3280000000000001</v>
      </c>
      <c r="CM64" s="117">
        <v>17.821000000000002</v>
      </c>
      <c r="CN64" s="117">
        <v>10.609</v>
      </c>
      <c r="CO64" s="117">
        <v>7.67</v>
      </c>
      <c r="CP64" s="117">
        <v>2.3210000000000002</v>
      </c>
      <c r="CQ64" s="117">
        <v>4.6219999999999999</v>
      </c>
      <c r="CR64" s="117">
        <v>2.274</v>
      </c>
      <c r="CS64" s="118">
        <v>0.66700000000000004</v>
      </c>
      <c r="CT64" s="119">
        <v>7.3959999999999999</v>
      </c>
      <c r="CU64" s="117">
        <v>2.282</v>
      </c>
      <c r="CV64" s="117">
        <v>1.3129999999999999</v>
      </c>
      <c r="CW64" s="117">
        <v>1.4</v>
      </c>
      <c r="CX64" s="117">
        <v>0.75800000000000001</v>
      </c>
      <c r="CY64" s="117">
        <v>3.23</v>
      </c>
      <c r="CZ64" s="117">
        <v>1.849</v>
      </c>
      <c r="DA64" s="117">
        <v>26.925000000000001</v>
      </c>
      <c r="DB64" s="117">
        <v>9.1869999999999994</v>
      </c>
      <c r="DC64" s="117">
        <v>2.5640000000000001</v>
      </c>
      <c r="DD64" s="117">
        <v>12.609</v>
      </c>
      <c r="DE64" s="118">
        <v>3.3420000000000001</v>
      </c>
      <c r="DF64" s="119">
        <v>9.2579999999999991</v>
      </c>
      <c r="DG64" s="117">
        <v>14.214</v>
      </c>
      <c r="DH64" s="117">
        <v>8.0069999999999997</v>
      </c>
      <c r="DI64" s="117">
        <v>1.228</v>
      </c>
      <c r="DJ64" s="117">
        <v>2.052</v>
      </c>
      <c r="DK64" s="117">
        <v>2.2410000000000001</v>
      </c>
      <c r="DL64" s="117">
        <v>20.283999999999999</v>
      </c>
      <c r="DM64" s="117">
        <v>7.992</v>
      </c>
      <c r="DN64" s="117">
        <v>11.895</v>
      </c>
      <c r="DO64" s="117">
        <v>12.51</v>
      </c>
      <c r="DP64" s="117">
        <v>6.0949999999999998</v>
      </c>
      <c r="DQ64" s="118">
        <v>6.3390000000000004</v>
      </c>
      <c r="DR64" s="119">
        <v>5.0110000000000001</v>
      </c>
      <c r="DS64" s="117">
        <v>33.851999999999997</v>
      </c>
      <c r="DT64" s="117">
        <v>17.202000000000002</v>
      </c>
      <c r="DU64" s="117">
        <v>1.147</v>
      </c>
      <c r="DV64" s="117">
        <v>1.006</v>
      </c>
      <c r="DW64" s="117">
        <v>3.2480000000000002</v>
      </c>
      <c r="DX64" s="117">
        <v>15.214</v>
      </c>
      <c r="DY64" s="117">
        <v>16.672999999999998</v>
      </c>
      <c r="DZ64" s="117">
        <v>15.435</v>
      </c>
      <c r="EA64" s="117">
        <v>15.042</v>
      </c>
      <c r="EB64" s="117">
        <v>27.382000000000001</v>
      </c>
      <c r="EC64" s="118">
        <v>6.95</v>
      </c>
      <c r="ED64" s="119">
        <v>10.898999999999999</v>
      </c>
      <c r="EE64" s="117">
        <v>14.41</v>
      </c>
      <c r="EF64" s="117">
        <v>6.72</v>
      </c>
      <c r="EG64" s="117">
        <v>5.2510000000000003</v>
      </c>
      <c r="EH64" s="117">
        <v>4.9560000000000004</v>
      </c>
      <c r="EI64" s="117">
        <v>5.8</v>
      </c>
      <c r="EJ64" s="117">
        <v>9.2129999999999992</v>
      </c>
      <c r="EK64" s="117">
        <v>32.991999999999997</v>
      </c>
      <c r="EL64" s="117">
        <v>20.315000000000001</v>
      </c>
      <c r="EM64" s="117">
        <v>8.8979999999999997</v>
      </c>
      <c r="EN64" s="117">
        <v>10.379</v>
      </c>
      <c r="EO64" s="118">
        <v>1.284</v>
      </c>
      <c r="EP64" s="119">
        <v>8.5429999999999993</v>
      </c>
      <c r="EQ64" s="117">
        <v>14.815</v>
      </c>
      <c r="ER64" s="117">
        <v>14.122999999999999</v>
      </c>
      <c r="ES64" s="117">
        <v>6.3330000000000002</v>
      </c>
      <c r="ET64" s="117">
        <v>2.8889999999999998</v>
      </c>
      <c r="EU64" s="117">
        <v>3.1339999999999999</v>
      </c>
      <c r="EV64" s="117">
        <v>13.356</v>
      </c>
      <c r="EW64" s="117">
        <v>96.953999999999994</v>
      </c>
      <c r="EX64" s="117">
        <v>16.402000000000001</v>
      </c>
      <c r="EY64" s="117">
        <v>10.932</v>
      </c>
      <c r="EZ64" s="117">
        <v>10.14</v>
      </c>
      <c r="FA64" s="118">
        <v>21.753</v>
      </c>
      <c r="FB64" s="119">
        <v>44.639000000000003</v>
      </c>
      <c r="FC64" s="117">
        <v>20.379000000000001</v>
      </c>
      <c r="FD64" s="117">
        <v>6.8710000000000004</v>
      </c>
      <c r="FE64" s="117">
        <v>5.9589999999999996</v>
      </c>
      <c r="FF64" s="117">
        <v>2.78</v>
      </c>
      <c r="FG64" s="117">
        <v>23.225000000000001</v>
      </c>
      <c r="FH64" s="117">
        <v>28.901</v>
      </c>
      <c r="FI64" s="117">
        <v>30.658000000000001</v>
      </c>
      <c r="FJ64" s="117">
        <v>48.38</v>
      </c>
      <c r="FK64" s="117">
        <v>10.156000000000001</v>
      </c>
      <c r="FL64" s="117">
        <v>7.07</v>
      </c>
      <c r="FM64" s="118">
        <v>6.0609999999999999</v>
      </c>
      <c r="FN64" s="119">
        <v>17.386920125484501</v>
      </c>
      <c r="FO64" s="117">
        <v>16.897468</v>
      </c>
      <c r="FP64" s="117">
        <v>6.8129440261125565</v>
      </c>
      <c r="FQ64" s="117">
        <v>3.3670179491639094</v>
      </c>
      <c r="FR64" s="117">
        <v>4.4373300349712403</v>
      </c>
      <c r="FS64" s="117">
        <v>8.3244102150201797</v>
      </c>
      <c r="FT64" s="117">
        <v>33.682852977037399</v>
      </c>
      <c r="FU64" s="117">
        <v>40.488380218267437</v>
      </c>
      <c r="FV64" s="117">
        <v>19.689670010805131</v>
      </c>
      <c r="FW64" s="117">
        <v>6.63986251270771</v>
      </c>
      <c r="FX64" s="117">
        <v>7.5709999999999997</v>
      </c>
      <c r="FY64" s="118">
        <v>11.871407720684999</v>
      </c>
      <c r="FZ64" s="119">
        <v>43.885670179999998</v>
      </c>
      <c r="GA64" s="117">
        <v>12.03467659</v>
      </c>
      <c r="GB64" s="117">
        <v>24.188749640000001</v>
      </c>
      <c r="GC64" s="117">
        <v>8.3557278499999992</v>
      </c>
      <c r="GD64" s="117">
        <v>10.451540679999999</v>
      </c>
      <c r="GE64" s="117">
        <v>9.1450745500000004</v>
      </c>
      <c r="GF64" s="117">
        <v>12.40621252</v>
      </c>
      <c r="GG64" s="117">
        <v>38.47568571</v>
      </c>
      <c r="GH64" s="117">
        <v>44.157560740000001</v>
      </c>
      <c r="GI64" s="117">
        <v>10.910584230000001</v>
      </c>
      <c r="GJ64" s="117">
        <v>7.1890841999999999</v>
      </c>
      <c r="GK64" s="118">
        <v>10.57289398</v>
      </c>
      <c r="GL64" s="119">
        <v>13.650356550000001</v>
      </c>
      <c r="GM64" s="119">
        <v>32.41392613</v>
      </c>
      <c r="GN64" s="119">
        <v>25.682274059999997</v>
      </c>
      <c r="GO64" s="117">
        <v>7.5637440700000003</v>
      </c>
      <c r="GP64" s="117">
        <v>14.316085259999999</v>
      </c>
      <c r="GQ64" s="117">
        <v>2.8333036000000003</v>
      </c>
      <c r="GR64" s="117">
        <v>53.656634049999994</v>
      </c>
      <c r="GS64" s="117">
        <v>24.943153289999998</v>
      </c>
      <c r="GT64" s="117">
        <v>38.465774329999995</v>
      </c>
      <c r="GU64" s="60">
        <v>10.49346047</v>
      </c>
      <c r="GV64" s="60">
        <v>7.6846867300000001</v>
      </c>
      <c r="GW64" s="60">
        <v>6.9349418299999996</v>
      </c>
      <c r="GX64" s="60">
        <v>17.716208440000003</v>
      </c>
      <c r="GY64" s="60">
        <v>15.196527029999999</v>
      </c>
      <c r="GZ64" s="60">
        <v>18.322245719999998</v>
      </c>
      <c r="HA64" s="26"/>
      <c r="HB64" s="2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</row>
    <row r="65" spans="1:256" s="5" customFormat="1" ht="12" customHeight="1">
      <c r="A65" s="37" t="s">
        <v>36</v>
      </c>
      <c r="B65" s="117">
        <v>1.3859999999999999</v>
      </c>
      <c r="C65" s="117">
        <v>0.86399999999999999</v>
      </c>
      <c r="D65" s="117">
        <v>1.3580000000000001</v>
      </c>
      <c r="E65" s="117">
        <v>2.0049999999999999</v>
      </c>
      <c r="F65" s="117">
        <v>1.1869999999999998</v>
      </c>
      <c r="G65" s="117">
        <v>0.83799999999999997</v>
      </c>
      <c r="H65" s="117">
        <v>0.78399999999999992</v>
      </c>
      <c r="I65" s="117">
        <v>1.0780000000000001</v>
      </c>
      <c r="J65" s="117">
        <v>1.4730000000000001</v>
      </c>
      <c r="K65" s="117">
        <v>1.9770000000000001</v>
      </c>
      <c r="L65" s="117">
        <v>2.0409999999999999</v>
      </c>
      <c r="M65" s="118">
        <v>1.5249999999999999</v>
      </c>
      <c r="N65" s="119">
        <v>2.3420000000000001</v>
      </c>
      <c r="O65" s="117">
        <v>1.478</v>
      </c>
      <c r="P65" s="117">
        <v>2.58</v>
      </c>
      <c r="Q65" s="117">
        <v>3.19</v>
      </c>
      <c r="R65" s="117">
        <v>4.0270000000000001</v>
      </c>
      <c r="S65" s="117">
        <v>1.5369999999999999</v>
      </c>
      <c r="T65" s="117">
        <v>8.3970000000000002</v>
      </c>
      <c r="U65" s="117">
        <v>4.9260000000000002</v>
      </c>
      <c r="V65" s="117">
        <v>2.4870000000000001</v>
      </c>
      <c r="W65" s="117">
        <v>3.15</v>
      </c>
      <c r="X65" s="117">
        <v>2.4300000000000002</v>
      </c>
      <c r="Y65" s="118">
        <v>18.321999999999999</v>
      </c>
      <c r="Z65" s="119">
        <v>17.219000000000001</v>
      </c>
      <c r="AA65" s="117">
        <v>19.823</v>
      </c>
      <c r="AB65" s="117">
        <v>14.407999999999999</v>
      </c>
      <c r="AC65" s="117">
        <v>45.092999999999996</v>
      </c>
      <c r="AD65" s="117">
        <v>15.458</v>
      </c>
      <c r="AE65" s="117">
        <v>23.997</v>
      </c>
      <c r="AF65" s="117">
        <v>3.7010000000000001</v>
      </c>
      <c r="AG65" s="117">
        <v>11.414999999999999</v>
      </c>
      <c r="AH65" s="117">
        <v>3.0679999999999996</v>
      </c>
      <c r="AI65" s="117">
        <v>3.2520000000000002</v>
      </c>
      <c r="AJ65" s="117">
        <v>8.6810000000000009</v>
      </c>
      <c r="AK65" s="118">
        <v>20.206</v>
      </c>
      <c r="AL65" s="119">
        <v>9.2010000000000005</v>
      </c>
      <c r="AM65" s="117">
        <v>5.7840000000000007</v>
      </c>
      <c r="AN65" s="117">
        <v>8.1579999999999995</v>
      </c>
      <c r="AO65" s="117">
        <v>5.9359999999999999</v>
      </c>
      <c r="AP65" s="117">
        <v>11.631</v>
      </c>
      <c r="AQ65" s="117">
        <v>18.826999999999998</v>
      </c>
      <c r="AR65" s="117">
        <v>11.691000000000001</v>
      </c>
      <c r="AS65" s="117">
        <v>9.1770000000000014</v>
      </c>
      <c r="AT65" s="117">
        <v>7.9720000000000004</v>
      </c>
      <c r="AU65" s="117">
        <v>6.6429999999999998</v>
      </c>
      <c r="AV65" s="117">
        <v>8.4350000000000005</v>
      </c>
      <c r="AW65" s="118">
        <v>12.368</v>
      </c>
      <c r="AX65" s="119">
        <v>22.33</v>
      </c>
      <c r="AY65" s="117">
        <v>6.7709999999999999</v>
      </c>
      <c r="AZ65" s="117">
        <v>10.074000000000002</v>
      </c>
      <c r="BA65" s="117">
        <v>9.4320000000000004</v>
      </c>
      <c r="BB65" s="117">
        <v>10.988</v>
      </c>
      <c r="BC65" s="117">
        <v>4.4239999999999995</v>
      </c>
      <c r="BD65" s="117">
        <v>10.554</v>
      </c>
      <c r="BE65" s="117">
        <v>5.4629999999999992</v>
      </c>
      <c r="BF65" s="117">
        <v>13.443</v>
      </c>
      <c r="BG65" s="117">
        <v>8.2789999999999999</v>
      </c>
      <c r="BH65" s="117">
        <v>6.2039999999999997</v>
      </c>
      <c r="BI65" s="118">
        <v>17.516000000000002</v>
      </c>
      <c r="BJ65" s="119">
        <v>23.292000000000002</v>
      </c>
      <c r="BK65" s="117">
        <v>10.221</v>
      </c>
      <c r="BL65" s="117">
        <v>9.7919999999999998</v>
      </c>
      <c r="BM65" s="117">
        <v>15.718999999999999</v>
      </c>
      <c r="BN65" s="117">
        <v>10.34</v>
      </c>
      <c r="BO65" s="117">
        <v>25.683</v>
      </c>
      <c r="BP65" s="117">
        <v>9.3610000000000007</v>
      </c>
      <c r="BQ65" s="117">
        <v>11.727</v>
      </c>
      <c r="BR65" s="117">
        <v>8.8770000000000007</v>
      </c>
      <c r="BS65" s="117">
        <v>12.762</v>
      </c>
      <c r="BT65" s="117">
        <v>11.151999999999999</v>
      </c>
      <c r="BU65" s="118">
        <v>12.797000000000001</v>
      </c>
      <c r="BV65" s="119">
        <v>42.155999999999999</v>
      </c>
      <c r="BW65" s="117">
        <v>11.093</v>
      </c>
      <c r="BX65" s="117">
        <v>9.4060000000000006</v>
      </c>
      <c r="BY65" s="117">
        <v>8.74</v>
      </c>
      <c r="BZ65" s="117">
        <v>13.599</v>
      </c>
      <c r="CA65" s="117">
        <v>11.238</v>
      </c>
      <c r="CB65" s="117">
        <v>4.9550000000000001</v>
      </c>
      <c r="CC65" s="117">
        <v>14.209000000000001</v>
      </c>
      <c r="CD65" s="117">
        <v>6.8769999999999998</v>
      </c>
      <c r="CE65" s="117">
        <v>6.96</v>
      </c>
      <c r="CF65" s="117">
        <v>9.85</v>
      </c>
      <c r="CG65" s="118">
        <v>10.005999999999998</v>
      </c>
      <c r="CH65" s="119">
        <v>11.786</v>
      </c>
      <c r="CI65" s="117">
        <v>14.061</v>
      </c>
      <c r="CJ65" s="117">
        <v>4.9569999999999999</v>
      </c>
      <c r="CK65" s="117">
        <v>11.994</v>
      </c>
      <c r="CL65" s="117">
        <v>6.9479999999999995</v>
      </c>
      <c r="CM65" s="117">
        <v>8.1210000000000004</v>
      </c>
      <c r="CN65" s="117">
        <v>8.3019999999999996</v>
      </c>
      <c r="CO65" s="117">
        <v>10.044</v>
      </c>
      <c r="CP65" s="117">
        <v>11.536</v>
      </c>
      <c r="CQ65" s="117">
        <v>6.3229999999999995</v>
      </c>
      <c r="CR65" s="117">
        <v>14.474</v>
      </c>
      <c r="CS65" s="118">
        <v>3.823</v>
      </c>
      <c r="CT65" s="119">
        <v>10.776</v>
      </c>
      <c r="CU65" s="117">
        <v>17.003</v>
      </c>
      <c r="CV65" s="117">
        <v>4.0490000000000004</v>
      </c>
      <c r="CW65" s="117">
        <v>3.032</v>
      </c>
      <c r="CX65" s="117">
        <v>10.779000000000002</v>
      </c>
      <c r="CY65" s="117">
        <v>2.839</v>
      </c>
      <c r="CZ65" s="117">
        <v>6.6640000000000006</v>
      </c>
      <c r="DA65" s="117">
        <v>6.5140000000000002</v>
      </c>
      <c r="DB65" s="117">
        <v>5.125</v>
      </c>
      <c r="DC65" s="117">
        <v>9.59</v>
      </c>
      <c r="DD65" s="117">
        <v>4.2780000000000005</v>
      </c>
      <c r="DE65" s="118">
        <v>14.015000000000001</v>
      </c>
      <c r="DF65" s="119">
        <v>7.7149999999999999</v>
      </c>
      <c r="DG65" s="117">
        <v>17.748999999999999</v>
      </c>
      <c r="DH65" s="117">
        <v>6.8469999999999995</v>
      </c>
      <c r="DI65" s="117">
        <v>6.8460000000000001</v>
      </c>
      <c r="DJ65" s="117">
        <v>6.5170000000000003</v>
      </c>
      <c r="DK65" s="117">
        <v>7.9089999999999998</v>
      </c>
      <c r="DL65" s="117">
        <v>5.782</v>
      </c>
      <c r="DM65" s="117">
        <v>6.4990000000000006</v>
      </c>
      <c r="DN65" s="117">
        <v>6.17</v>
      </c>
      <c r="DO65" s="117">
        <v>9.4429999999999996</v>
      </c>
      <c r="DP65" s="117">
        <v>8.2170000000000005</v>
      </c>
      <c r="DQ65" s="118">
        <v>15.216000000000001</v>
      </c>
      <c r="DR65" s="119">
        <v>5.476</v>
      </c>
      <c r="DS65" s="117">
        <v>9.0749999999999993</v>
      </c>
      <c r="DT65" s="117">
        <v>13.003</v>
      </c>
      <c r="DU65" s="117">
        <v>6.7949999999999999</v>
      </c>
      <c r="DV65" s="117">
        <v>10.622999999999999</v>
      </c>
      <c r="DW65" s="117">
        <v>12.425000000000001</v>
      </c>
      <c r="DX65" s="117">
        <v>9.89</v>
      </c>
      <c r="DY65" s="117">
        <v>15.471</v>
      </c>
      <c r="DZ65" s="117">
        <v>5.1779999999999999</v>
      </c>
      <c r="EA65" s="117">
        <v>8.0980000000000008</v>
      </c>
      <c r="EB65" s="117">
        <v>10.276</v>
      </c>
      <c r="EC65" s="118">
        <v>9.4139999999999997</v>
      </c>
      <c r="ED65" s="119">
        <v>11.750999999999999</v>
      </c>
      <c r="EE65" s="117">
        <v>8.1769999999999996</v>
      </c>
      <c r="EF65" s="117">
        <v>25.048999999999999</v>
      </c>
      <c r="EG65" s="117">
        <v>10.849</v>
      </c>
      <c r="EH65" s="117">
        <v>10.013</v>
      </c>
      <c r="EI65" s="117">
        <v>8.3059999999999992</v>
      </c>
      <c r="EJ65" s="117">
        <v>9.4190000000000005</v>
      </c>
      <c r="EK65" s="117">
        <v>10.112</v>
      </c>
      <c r="EL65" s="117">
        <v>14.286</v>
      </c>
      <c r="EM65" s="117">
        <v>16.673999999999999</v>
      </c>
      <c r="EN65" s="117">
        <v>12.334</v>
      </c>
      <c r="EO65" s="118">
        <v>18.317</v>
      </c>
      <c r="EP65" s="119">
        <v>18.353999999999999</v>
      </c>
      <c r="EQ65" s="117">
        <v>25.545000000000002</v>
      </c>
      <c r="ER65" s="117">
        <v>13.364000000000001</v>
      </c>
      <c r="ES65" s="117">
        <v>8.9049999999999994</v>
      </c>
      <c r="ET65" s="117">
        <v>27.103999999999999</v>
      </c>
      <c r="EU65" s="117">
        <v>13.97</v>
      </c>
      <c r="EV65" s="117">
        <v>12.114000000000001</v>
      </c>
      <c r="EW65" s="117">
        <v>19.661999999999999</v>
      </c>
      <c r="EX65" s="117">
        <v>9.843</v>
      </c>
      <c r="EY65" s="117">
        <v>13.986000000000001</v>
      </c>
      <c r="EZ65" s="117">
        <v>16.155000000000001</v>
      </c>
      <c r="FA65" s="118">
        <v>22.664000000000001</v>
      </c>
      <c r="FB65" s="119">
        <v>15.581</v>
      </c>
      <c r="FC65" s="117">
        <v>17.225000000000001</v>
      </c>
      <c r="FD65" s="117">
        <v>51.692</v>
      </c>
      <c r="FE65" s="117">
        <v>24.911000000000001</v>
      </c>
      <c r="FF65" s="117">
        <v>17.623000000000001</v>
      </c>
      <c r="FG65" s="117">
        <v>16.369</v>
      </c>
      <c r="FH65" s="117">
        <v>20.016999999999999</v>
      </c>
      <c r="FI65" s="117">
        <v>26.442</v>
      </c>
      <c r="FJ65" s="117">
        <v>20.736999999999998</v>
      </c>
      <c r="FK65" s="117">
        <v>23.626999999999999</v>
      </c>
      <c r="FL65" s="117">
        <v>33.093000000000004</v>
      </c>
      <c r="FM65" s="118">
        <v>39.356999999999999</v>
      </c>
      <c r="FN65" s="119">
        <v>21.585550040408929</v>
      </c>
      <c r="FO65" s="117">
        <v>39.467631999999995</v>
      </c>
      <c r="FP65" s="117">
        <v>38.035542499631646</v>
      </c>
      <c r="FQ65" s="117">
        <v>21.538315724179132</v>
      </c>
      <c r="FR65" s="117">
        <v>21.763389861367639</v>
      </c>
      <c r="FS65" s="117">
        <v>25.041040096178651</v>
      </c>
      <c r="FT65" s="117">
        <v>21.76023049402238</v>
      </c>
      <c r="FU65" s="117">
        <v>20.377980101540686</v>
      </c>
      <c r="FV65" s="117">
        <v>20.534689974144101</v>
      </c>
      <c r="FW65" s="117">
        <v>26.007067304566501</v>
      </c>
      <c r="FX65" s="117">
        <v>26.183</v>
      </c>
      <c r="FY65" s="118">
        <v>23.141990369290106</v>
      </c>
      <c r="FZ65" s="119">
        <v>59.783097900000001</v>
      </c>
      <c r="GA65" s="117">
        <v>17.343667570000001</v>
      </c>
      <c r="GB65" s="117">
        <v>21.542249010000003</v>
      </c>
      <c r="GC65" s="117">
        <v>27.917566409999999</v>
      </c>
      <c r="GD65" s="117">
        <v>27.034162370000001</v>
      </c>
      <c r="GE65" s="117">
        <v>21.88842219</v>
      </c>
      <c r="GF65" s="117">
        <v>24.661435190000002</v>
      </c>
      <c r="GG65" s="117">
        <v>26.266345380000001</v>
      </c>
      <c r="GH65" s="117">
        <v>20.0714264</v>
      </c>
      <c r="GI65" s="117">
        <v>28.58358333</v>
      </c>
      <c r="GJ65" s="117">
        <v>21.85964336</v>
      </c>
      <c r="GK65" s="118">
        <v>36.913785020000006</v>
      </c>
      <c r="GL65" s="119">
        <v>49.186005780000002</v>
      </c>
      <c r="GM65" s="119">
        <v>24.2053102</v>
      </c>
      <c r="GN65" s="119">
        <v>29.55445521</v>
      </c>
      <c r="GO65" s="117">
        <v>40.259261989999999</v>
      </c>
      <c r="GP65" s="117">
        <v>28.86645206</v>
      </c>
      <c r="GQ65" s="117">
        <v>62.821328600000001</v>
      </c>
      <c r="GR65" s="117">
        <v>50.10740783</v>
      </c>
      <c r="GS65" s="117">
        <v>50.215924200000003</v>
      </c>
      <c r="GT65" s="117">
        <v>70.488044410000001</v>
      </c>
      <c r="GU65" s="60">
        <v>43.12242251</v>
      </c>
      <c r="GV65" s="60">
        <v>28.490151820000001</v>
      </c>
      <c r="GW65" s="60">
        <v>43.65564715</v>
      </c>
      <c r="GX65" s="60">
        <v>41.455713359999997</v>
      </c>
      <c r="GY65" s="60">
        <v>30.446342600000001</v>
      </c>
      <c r="GZ65" s="60">
        <v>77.273410580000004</v>
      </c>
      <c r="HA65" s="26"/>
      <c r="HB65" s="2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</row>
    <row r="66" spans="1:256" s="5" customFormat="1" ht="12" customHeight="1">
      <c r="A66" s="37" t="s">
        <v>37</v>
      </c>
      <c r="B66" s="117">
        <v>26.683000000000003</v>
      </c>
      <c r="C66" s="117">
        <v>13.802999999999999</v>
      </c>
      <c r="D66" s="117">
        <v>16.95</v>
      </c>
      <c r="E66" s="117">
        <v>15.454000000000001</v>
      </c>
      <c r="F66" s="117">
        <v>18.29</v>
      </c>
      <c r="G66" s="117">
        <v>21.817</v>
      </c>
      <c r="H66" s="117">
        <v>20.827000000000002</v>
      </c>
      <c r="I66" s="117">
        <v>33.457000000000001</v>
      </c>
      <c r="J66" s="117">
        <v>27.349</v>
      </c>
      <c r="K66" s="117">
        <v>26.414000000000001</v>
      </c>
      <c r="L66" s="117">
        <v>31.876999999999999</v>
      </c>
      <c r="M66" s="118">
        <v>26.650999999999996</v>
      </c>
      <c r="N66" s="119">
        <v>28.17</v>
      </c>
      <c r="O66" s="117">
        <v>32.262</v>
      </c>
      <c r="P66" s="117">
        <v>44.914000000000001</v>
      </c>
      <c r="Q66" s="117">
        <v>30.437999999999999</v>
      </c>
      <c r="R66" s="117">
        <v>34.264000000000003</v>
      </c>
      <c r="S66" s="117">
        <v>36.160999999999994</v>
      </c>
      <c r="T66" s="117">
        <v>36.914000000000001</v>
      </c>
      <c r="U66" s="117">
        <v>46.054000000000002</v>
      </c>
      <c r="V66" s="117">
        <v>39.255000000000003</v>
      </c>
      <c r="W66" s="117">
        <v>44.492000000000004</v>
      </c>
      <c r="X66" s="117">
        <v>37.975000000000001</v>
      </c>
      <c r="Y66" s="118">
        <v>47.633999999999993</v>
      </c>
      <c r="Z66" s="119">
        <v>44.811</v>
      </c>
      <c r="AA66" s="117">
        <v>40.417000000000002</v>
      </c>
      <c r="AB66" s="117">
        <v>55.38</v>
      </c>
      <c r="AC66" s="117">
        <v>48.654000000000003</v>
      </c>
      <c r="AD66" s="117">
        <v>39.21</v>
      </c>
      <c r="AE66" s="117">
        <v>65.756</v>
      </c>
      <c r="AF66" s="117">
        <v>64.813000000000002</v>
      </c>
      <c r="AG66" s="117">
        <v>60.85</v>
      </c>
      <c r="AH66" s="117">
        <v>103.056</v>
      </c>
      <c r="AI66" s="117">
        <v>75.605999999999995</v>
      </c>
      <c r="AJ66" s="117">
        <v>59.673999999999999</v>
      </c>
      <c r="AK66" s="118">
        <v>107.03800000000001</v>
      </c>
      <c r="AL66" s="119">
        <v>89.771000000000001</v>
      </c>
      <c r="AM66" s="117">
        <v>100.825</v>
      </c>
      <c r="AN66" s="117">
        <v>95.02</v>
      </c>
      <c r="AO66" s="117">
        <v>61.189</v>
      </c>
      <c r="AP66" s="117">
        <v>72.929000000000002</v>
      </c>
      <c r="AQ66" s="117">
        <v>106.089</v>
      </c>
      <c r="AR66" s="117">
        <v>82.72399999999999</v>
      </c>
      <c r="AS66" s="117">
        <v>80.902000000000001</v>
      </c>
      <c r="AT66" s="117">
        <v>89.51</v>
      </c>
      <c r="AU66" s="117">
        <v>96.067999999999998</v>
      </c>
      <c r="AV66" s="117">
        <v>97.663999999999987</v>
      </c>
      <c r="AW66" s="118">
        <v>119.94</v>
      </c>
      <c r="AX66" s="119">
        <v>90.91</v>
      </c>
      <c r="AY66" s="117">
        <v>95.399000000000001</v>
      </c>
      <c r="AZ66" s="117">
        <v>100.56600000000002</v>
      </c>
      <c r="BA66" s="117">
        <v>80.977000000000004</v>
      </c>
      <c r="BB66" s="117">
        <v>74.24799999999999</v>
      </c>
      <c r="BC66" s="117">
        <v>75.507000000000005</v>
      </c>
      <c r="BD66" s="117">
        <v>84.257000000000005</v>
      </c>
      <c r="BE66" s="117">
        <v>91.122</v>
      </c>
      <c r="BF66" s="117">
        <v>90.509000000000015</v>
      </c>
      <c r="BG66" s="117">
        <v>98.272999999999996</v>
      </c>
      <c r="BH66" s="117">
        <v>87.908999999999992</v>
      </c>
      <c r="BI66" s="118">
        <v>151.19800000000001</v>
      </c>
      <c r="BJ66" s="119">
        <v>103.182</v>
      </c>
      <c r="BK66" s="117">
        <v>103.015</v>
      </c>
      <c r="BL66" s="117">
        <v>93.532000000000011</v>
      </c>
      <c r="BM66" s="117">
        <v>107.626</v>
      </c>
      <c r="BN66" s="117">
        <v>100.35600000000001</v>
      </c>
      <c r="BO66" s="117">
        <v>123.27</v>
      </c>
      <c r="BP66" s="117">
        <v>87.097999999999999</v>
      </c>
      <c r="BQ66" s="117">
        <v>113.304</v>
      </c>
      <c r="BR66" s="117">
        <v>602.41100000000006</v>
      </c>
      <c r="BS66" s="117">
        <v>161.63499999999999</v>
      </c>
      <c r="BT66" s="117">
        <v>106.81800000000001</v>
      </c>
      <c r="BU66" s="118">
        <v>254.37200000000001</v>
      </c>
      <c r="BV66" s="119">
        <v>145.07299999999998</v>
      </c>
      <c r="BW66" s="117">
        <v>141.86099999999999</v>
      </c>
      <c r="BX66" s="117">
        <v>161.13</v>
      </c>
      <c r="BY66" s="117">
        <v>120.25400000000002</v>
      </c>
      <c r="BZ66" s="117">
        <v>130.78100000000001</v>
      </c>
      <c r="CA66" s="117">
        <v>141.01600000000002</v>
      </c>
      <c r="CB66" s="117">
        <v>159.27100000000002</v>
      </c>
      <c r="CC66" s="117">
        <v>193.233</v>
      </c>
      <c r="CD66" s="117">
        <v>134.19400000000002</v>
      </c>
      <c r="CE66" s="117">
        <v>204.23699999999997</v>
      </c>
      <c r="CF66" s="117">
        <v>142.70699999999999</v>
      </c>
      <c r="CG66" s="118">
        <v>179.929</v>
      </c>
      <c r="CH66" s="119">
        <v>236.404</v>
      </c>
      <c r="CI66" s="117">
        <v>150.4</v>
      </c>
      <c r="CJ66" s="117">
        <v>158.59200000000001</v>
      </c>
      <c r="CK66" s="117">
        <v>129.63300000000001</v>
      </c>
      <c r="CL66" s="117">
        <v>135.75300000000001</v>
      </c>
      <c r="CM66" s="117">
        <v>168.833</v>
      </c>
      <c r="CN66" s="117">
        <v>195.40800000000002</v>
      </c>
      <c r="CO66" s="117">
        <v>131.56</v>
      </c>
      <c r="CP66" s="117">
        <v>135.905</v>
      </c>
      <c r="CQ66" s="117">
        <v>154.96800000000002</v>
      </c>
      <c r="CR66" s="117">
        <v>164.21399999999997</v>
      </c>
      <c r="CS66" s="118">
        <v>170.16900000000001</v>
      </c>
      <c r="CT66" s="119">
        <v>139.04400000000001</v>
      </c>
      <c r="CU66" s="117">
        <v>129.666</v>
      </c>
      <c r="CV66" s="117">
        <v>127.33699999999999</v>
      </c>
      <c r="CW66" s="117">
        <v>137.196</v>
      </c>
      <c r="CX66" s="117">
        <v>151.17099999999999</v>
      </c>
      <c r="CY66" s="117">
        <v>143.67400000000001</v>
      </c>
      <c r="CZ66" s="117">
        <v>171.803</v>
      </c>
      <c r="DA66" s="117">
        <v>140.83000000000001</v>
      </c>
      <c r="DB66" s="117">
        <v>154.65600000000001</v>
      </c>
      <c r="DC66" s="117">
        <v>181.62700000000001</v>
      </c>
      <c r="DD66" s="117">
        <v>166.797</v>
      </c>
      <c r="DE66" s="118">
        <v>274.28199999999998</v>
      </c>
      <c r="DF66" s="119">
        <v>180.97099999999998</v>
      </c>
      <c r="DG66" s="117">
        <v>163.37400000000002</v>
      </c>
      <c r="DH66" s="117">
        <v>191.11</v>
      </c>
      <c r="DI66" s="117">
        <v>195.12100000000001</v>
      </c>
      <c r="DJ66" s="117">
        <v>203.40600000000001</v>
      </c>
      <c r="DK66" s="117">
        <v>178.48600000000002</v>
      </c>
      <c r="DL66" s="117">
        <v>224</v>
      </c>
      <c r="DM66" s="117">
        <v>211.32099999999994</v>
      </c>
      <c r="DN66" s="117">
        <v>205.16499999999999</v>
      </c>
      <c r="DO66" s="117">
        <v>254.64100000000002</v>
      </c>
      <c r="DP66" s="117">
        <v>212.69200000000001</v>
      </c>
      <c r="DQ66" s="118">
        <v>315.15399999999994</v>
      </c>
      <c r="DR66" s="119">
        <v>282.53200000000004</v>
      </c>
      <c r="DS66" s="117">
        <v>295.41199999999998</v>
      </c>
      <c r="DT66" s="117">
        <v>288.44400000000002</v>
      </c>
      <c r="DU66" s="117">
        <v>220.761</v>
      </c>
      <c r="DV66" s="117">
        <v>307.27599999999995</v>
      </c>
      <c r="DW66" s="117">
        <v>270.81700000000006</v>
      </c>
      <c r="DX66" s="117">
        <v>320.73699999999997</v>
      </c>
      <c r="DY66" s="117">
        <v>297.33999999999997</v>
      </c>
      <c r="DZ66" s="117">
        <v>261.40600000000001</v>
      </c>
      <c r="EA66" s="117">
        <v>290.42199999999997</v>
      </c>
      <c r="EB66" s="117">
        <v>233.13299999999998</v>
      </c>
      <c r="EC66" s="118">
        <v>305.87</v>
      </c>
      <c r="ED66" s="119">
        <v>309.29300000000001</v>
      </c>
      <c r="EE66" s="117">
        <v>276.55</v>
      </c>
      <c r="EF66" s="117">
        <v>304.351</v>
      </c>
      <c r="EG66" s="117">
        <v>296.66500000000002</v>
      </c>
      <c r="EH66" s="117">
        <v>324.70799999999997</v>
      </c>
      <c r="EI66" s="117">
        <v>250.37699999999998</v>
      </c>
      <c r="EJ66" s="117">
        <v>332.91400000000004</v>
      </c>
      <c r="EK66" s="117">
        <v>311.71600000000001</v>
      </c>
      <c r="EL66" s="117">
        <v>270.22699999999998</v>
      </c>
      <c r="EM66" s="117">
        <v>324.31600000000003</v>
      </c>
      <c r="EN66" s="117">
        <v>339.62899999999996</v>
      </c>
      <c r="EO66" s="118">
        <v>341.14100000000002</v>
      </c>
      <c r="EP66" s="119">
        <v>386.27700000000004</v>
      </c>
      <c r="EQ66" s="117">
        <v>319.22500000000002</v>
      </c>
      <c r="ER66" s="117">
        <v>354.327</v>
      </c>
      <c r="ES66" s="117">
        <v>343.28399999999999</v>
      </c>
      <c r="ET66" s="117">
        <v>371.44600000000003</v>
      </c>
      <c r="EU66" s="117">
        <v>345.37200000000001</v>
      </c>
      <c r="EV66" s="117">
        <v>397.48699999999997</v>
      </c>
      <c r="EW66" s="117">
        <v>392.18700000000001</v>
      </c>
      <c r="EX66" s="117">
        <v>341.154</v>
      </c>
      <c r="EY66" s="117">
        <v>519.72399999999993</v>
      </c>
      <c r="EZ66" s="117">
        <v>370.00799999999998</v>
      </c>
      <c r="FA66" s="118">
        <v>639.48199999999997</v>
      </c>
      <c r="FB66" s="119">
        <v>530.42599999999993</v>
      </c>
      <c r="FC66" s="117">
        <v>343.55600000000004</v>
      </c>
      <c r="FD66" s="117">
        <v>502.67399999999998</v>
      </c>
      <c r="FE66" s="117">
        <v>447.51600000000002</v>
      </c>
      <c r="FF66" s="117">
        <v>384.113</v>
      </c>
      <c r="FG66" s="117">
        <v>430.06</v>
      </c>
      <c r="FH66" s="117">
        <v>576.36</v>
      </c>
      <c r="FI66" s="117">
        <v>437.61400000000003</v>
      </c>
      <c r="FJ66" s="117">
        <v>553.61599999999999</v>
      </c>
      <c r="FK66" s="117">
        <v>457.27499999999998</v>
      </c>
      <c r="FL66" s="117">
        <v>370.19200000000001</v>
      </c>
      <c r="FM66" s="118">
        <v>616.59899999999993</v>
      </c>
      <c r="FN66" s="119">
        <v>499.51374804388166</v>
      </c>
      <c r="FO66" s="117">
        <v>408.74874381000001</v>
      </c>
      <c r="FP66" s="117">
        <v>364.02628991198276</v>
      </c>
      <c r="FQ66" s="117">
        <v>427.18916478444658</v>
      </c>
      <c r="FR66" s="117">
        <v>329.96765076219685</v>
      </c>
      <c r="FS66" s="117">
        <v>343.05433224103399</v>
      </c>
      <c r="FT66" s="117">
        <v>583.51139266101018</v>
      </c>
      <c r="FU66" s="117">
        <v>450.58019848752025</v>
      </c>
      <c r="FV66" s="117">
        <v>450.45002354831098</v>
      </c>
      <c r="FW66" s="117">
        <v>490.07908475308125</v>
      </c>
      <c r="FX66" s="117">
        <v>510.15800000000002</v>
      </c>
      <c r="FY66" s="118">
        <v>800.43357525224428</v>
      </c>
      <c r="FZ66" s="119">
        <v>524.91206067999997</v>
      </c>
      <c r="GA66" s="117">
        <v>321.17309754000001</v>
      </c>
      <c r="GB66" s="117">
        <v>433.65529086999999</v>
      </c>
      <c r="GC66" s="117">
        <v>426.89629479000001</v>
      </c>
      <c r="GD66" s="117">
        <v>420.82274575000002</v>
      </c>
      <c r="GE66" s="117">
        <v>419.24677864</v>
      </c>
      <c r="GF66" s="117">
        <v>515.50883711000006</v>
      </c>
      <c r="GG66" s="117">
        <v>439.81798979000001</v>
      </c>
      <c r="GH66" s="117">
        <v>377.81901177999998</v>
      </c>
      <c r="GI66" s="117">
        <v>512.27190194000002</v>
      </c>
      <c r="GJ66" s="117">
        <v>446.97682392000002</v>
      </c>
      <c r="GK66" s="118">
        <v>899.36013412</v>
      </c>
      <c r="GL66" s="119">
        <v>542.58930094000004</v>
      </c>
      <c r="GM66" s="119">
        <v>515.29073837999999</v>
      </c>
      <c r="GN66" s="119">
        <v>536.74742613000001</v>
      </c>
      <c r="GO66" s="117">
        <v>579.18225276999999</v>
      </c>
      <c r="GP66" s="117">
        <v>517.01006237000001</v>
      </c>
      <c r="GQ66" s="117">
        <v>620.28386119000004</v>
      </c>
      <c r="GR66" s="117">
        <v>670.49032003999992</v>
      </c>
      <c r="GS66" s="117">
        <v>674.34756190999997</v>
      </c>
      <c r="GT66" s="117">
        <v>523.59607555000002</v>
      </c>
      <c r="GU66" s="60">
        <v>555.37467214999992</v>
      </c>
      <c r="GV66" s="60">
        <v>605.14922729</v>
      </c>
      <c r="GW66" s="60">
        <v>933.04680586000006</v>
      </c>
      <c r="GX66" s="60">
        <v>637.62203992999991</v>
      </c>
      <c r="GY66" s="60">
        <v>673.76759683</v>
      </c>
      <c r="GZ66" s="60">
        <v>679.80953417000001</v>
      </c>
      <c r="HA66" s="26"/>
      <c r="HB66" s="2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</row>
    <row r="67" spans="1:256" s="5" customFormat="1" ht="12" customHeight="1">
      <c r="A67" s="37" t="s">
        <v>38</v>
      </c>
      <c r="B67" s="117">
        <v>0</v>
      </c>
      <c r="C67" s="117">
        <v>0</v>
      </c>
      <c r="D67" s="117">
        <v>2.7E-2</v>
      </c>
      <c r="E67" s="117">
        <v>1.4E-2</v>
      </c>
      <c r="F67" s="117">
        <v>2.1000000000000001E-2</v>
      </c>
      <c r="G67" s="117">
        <v>7.0000000000000001E-3</v>
      </c>
      <c r="H67" s="117">
        <v>3.7999999999999999E-2</v>
      </c>
      <c r="I67" s="117">
        <v>0.19600000000000001</v>
      </c>
      <c r="J67" s="117">
        <v>7.3999999999999996E-2</v>
      </c>
      <c r="K67" s="117">
        <v>3.7999999999999999E-2</v>
      </c>
      <c r="L67" s="117">
        <v>5.0000000000000001E-3</v>
      </c>
      <c r="M67" s="118">
        <v>7.5999999999999998E-2</v>
      </c>
      <c r="N67" s="119">
        <v>0.193</v>
      </c>
      <c r="O67" s="117">
        <v>0.17599999999999999</v>
      </c>
      <c r="P67" s="117">
        <v>0.45300000000000001</v>
      </c>
      <c r="Q67" s="117">
        <v>6.2E-2</v>
      </c>
      <c r="R67" s="117">
        <v>2.5000000000000001E-2</v>
      </c>
      <c r="S67" s="117">
        <v>0</v>
      </c>
      <c r="T67" s="117">
        <v>1.6E-2</v>
      </c>
      <c r="U67" s="117">
        <v>0.02</v>
      </c>
      <c r="V67" s="117">
        <v>2.5</v>
      </c>
      <c r="W67" s="117">
        <v>3.0000000000000001E-3</v>
      </c>
      <c r="X67" s="117">
        <v>0</v>
      </c>
      <c r="Y67" s="118">
        <v>0</v>
      </c>
      <c r="Z67" s="119">
        <v>0.65</v>
      </c>
      <c r="AA67" s="117">
        <v>6.0000000000000001E-3</v>
      </c>
      <c r="AB67" s="117">
        <v>0.04</v>
      </c>
      <c r="AC67" s="117">
        <v>0</v>
      </c>
      <c r="AD67" s="117">
        <v>4.0000000000000001E-3</v>
      </c>
      <c r="AE67" s="117">
        <v>0</v>
      </c>
      <c r="AF67" s="117">
        <v>0</v>
      </c>
      <c r="AG67" s="117">
        <v>0</v>
      </c>
      <c r="AH67" s="117">
        <v>0</v>
      </c>
      <c r="AI67" s="117">
        <v>0</v>
      </c>
      <c r="AJ67" s="117">
        <v>0</v>
      </c>
      <c r="AK67" s="118">
        <v>0</v>
      </c>
      <c r="AL67" s="119">
        <v>0</v>
      </c>
      <c r="AM67" s="117">
        <v>0</v>
      </c>
      <c r="AN67" s="117">
        <v>0</v>
      </c>
      <c r="AO67" s="117">
        <v>0</v>
      </c>
      <c r="AP67" s="117">
        <v>0</v>
      </c>
      <c r="AQ67" s="117">
        <v>0</v>
      </c>
      <c r="AR67" s="117">
        <v>0</v>
      </c>
      <c r="AS67" s="117">
        <v>0</v>
      </c>
      <c r="AT67" s="117">
        <v>0</v>
      </c>
      <c r="AU67" s="117">
        <v>0.376</v>
      </c>
      <c r="AV67" s="117">
        <v>0</v>
      </c>
      <c r="AW67" s="118">
        <v>0</v>
      </c>
      <c r="AX67" s="119">
        <v>0</v>
      </c>
      <c r="AY67" s="117">
        <v>8.0000000000000002E-3</v>
      </c>
      <c r="AZ67" s="117">
        <v>0</v>
      </c>
      <c r="BA67" s="117">
        <v>0.376</v>
      </c>
      <c r="BB67" s="117">
        <v>0.13900000000000001</v>
      </c>
      <c r="BC67" s="117">
        <v>0.56799999999999995</v>
      </c>
      <c r="BD67" s="117">
        <v>0</v>
      </c>
      <c r="BE67" s="117">
        <v>0</v>
      </c>
      <c r="BF67" s="117">
        <v>0</v>
      </c>
      <c r="BG67" s="117">
        <v>0</v>
      </c>
      <c r="BH67" s="117">
        <v>8.3000000000000004E-2</v>
      </c>
      <c r="BI67" s="118">
        <v>0</v>
      </c>
      <c r="BJ67" s="119">
        <v>0</v>
      </c>
      <c r="BK67" s="117">
        <v>0</v>
      </c>
      <c r="BL67" s="117">
        <v>0</v>
      </c>
      <c r="BM67" s="117">
        <v>0</v>
      </c>
      <c r="BN67" s="117">
        <v>0</v>
      </c>
      <c r="BO67" s="117">
        <v>0</v>
      </c>
      <c r="BP67" s="117">
        <v>0</v>
      </c>
      <c r="BQ67" s="117">
        <v>0</v>
      </c>
      <c r="BR67" s="117">
        <v>0</v>
      </c>
      <c r="BS67" s="117">
        <v>0</v>
      </c>
      <c r="BT67" s="117">
        <v>0</v>
      </c>
      <c r="BU67" s="118">
        <v>0</v>
      </c>
      <c r="BV67" s="119">
        <v>0</v>
      </c>
      <c r="BW67" s="117">
        <v>0</v>
      </c>
      <c r="BX67" s="117">
        <v>0</v>
      </c>
      <c r="BY67" s="117">
        <v>0</v>
      </c>
      <c r="BZ67" s="117">
        <v>0</v>
      </c>
      <c r="CA67" s="117">
        <v>0</v>
      </c>
      <c r="CB67" s="117">
        <v>0</v>
      </c>
      <c r="CC67" s="117">
        <v>0</v>
      </c>
      <c r="CD67" s="117">
        <v>0</v>
      </c>
      <c r="CE67" s="117">
        <v>0</v>
      </c>
      <c r="CF67" s="117">
        <v>0</v>
      </c>
      <c r="CG67" s="118">
        <v>0</v>
      </c>
      <c r="CH67" s="119">
        <v>0</v>
      </c>
      <c r="CI67" s="117">
        <v>5.6000000000000001E-2</v>
      </c>
      <c r="CJ67" s="117">
        <v>1.0999999999999999E-2</v>
      </c>
      <c r="CK67" s="117">
        <v>8.9999999999999993E-3</v>
      </c>
      <c r="CL67" s="117">
        <v>0</v>
      </c>
      <c r="CM67" s="117">
        <v>2E-3</v>
      </c>
      <c r="CN67" s="117">
        <v>3.0000000000000001E-3</v>
      </c>
      <c r="CO67" s="117">
        <v>0.20899999999999999</v>
      </c>
      <c r="CP67" s="117">
        <v>1.6E-2</v>
      </c>
      <c r="CQ67" s="117">
        <v>2.1000000000000001E-2</v>
      </c>
      <c r="CR67" s="117">
        <v>0</v>
      </c>
      <c r="CS67" s="118">
        <v>0.89600000000000002</v>
      </c>
      <c r="CT67" s="119">
        <v>0</v>
      </c>
      <c r="CU67" s="117">
        <v>2.7E-2</v>
      </c>
      <c r="CV67" s="117">
        <v>0</v>
      </c>
      <c r="CW67" s="117">
        <v>4.3999999999999997E-2</v>
      </c>
      <c r="CX67" s="117">
        <v>1.2E-2</v>
      </c>
      <c r="CY67" s="117">
        <v>2.5000000000000001E-2</v>
      </c>
      <c r="CZ67" s="117">
        <v>0</v>
      </c>
      <c r="DA67" s="117">
        <v>2.1999999999999999E-2</v>
      </c>
      <c r="DB67" s="117">
        <v>6.0000000000000001E-3</v>
      </c>
      <c r="DC67" s="117">
        <v>0</v>
      </c>
      <c r="DD67" s="117">
        <v>2.8000000000000001E-2</v>
      </c>
      <c r="DE67" s="118">
        <v>1.4999999999999999E-2</v>
      </c>
      <c r="DF67" s="119">
        <v>0</v>
      </c>
      <c r="DG67" s="117">
        <v>0</v>
      </c>
      <c r="DH67" s="117">
        <v>1.2E-2</v>
      </c>
      <c r="DI67" s="117">
        <v>2.1999999999999999E-2</v>
      </c>
      <c r="DJ67" s="117">
        <v>8.0000000000000002E-3</v>
      </c>
      <c r="DK67" s="117">
        <v>0</v>
      </c>
      <c r="DL67" s="117">
        <v>4.0000000000000001E-3</v>
      </c>
      <c r="DM67" s="117">
        <v>4.0000000000000001E-3</v>
      </c>
      <c r="DN67" s="117">
        <v>7.0000000000000001E-3</v>
      </c>
      <c r="DO67" s="117">
        <v>4.0000000000000001E-3</v>
      </c>
      <c r="DP67" s="117">
        <v>6.5000000000000002E-2</v>
      </c>
      <c r="DQ67" s="118">
        <v>8.8999999999999996E-2</v>
      </c>
      <c r="DR67" s="119">
        <v>4.0000000000000001E-3</v>
      </c>
      <c r="DS67" s="117">
        <v>0.08</v>
      </c>
      <c r="DT67" s="117">
        <v>2.1000000000000001E-2</v>
      </c>
      <c r="DU67" s="117">
        <v>0.28100000000000003</v>
      </c>
      <c r="DV67" s="117">
        <v>0.439</v>
      </c>
      <c r="DW67" s="117">
        <v>0.32600000000000001</v>
      </c>
      <c r="DX67" s="117">
        <v>0.22</v>
      </c>
      <c r="DY67" s="117">
        <v>0.26500000000000001</v>
      </c>
      <c r="DZ67" s="117">
        <v>1.161</v>
      </c>
      <c r="EA67" s="117">
        <v>1.9470000000000001</v>
      </c>
      <c r="EB67" s="117">
        <v>1.956</v>
      </c>
      <c r="EC67" s="118">
        <v>1.5620000000000001</v>
      </c>
      <c r="ED67" s="119">
        <v>1.1480000000000001</v>
      </c>
      <c r="EE67" s="117">
        <v>1.248</v>
      </c>
      <c r="EF67" s="117">
        <v>0.22900000000000001</v>
      </c>
      <c r="EG67" s="117">
        <v>0.64800000000000002</v>
      </c>
      <c r="EH67" s="117">
        <v>1.5089999999999999</v>
      </c>
      <c r="EI67" s="117">
        <v>1.2889999999999999</v>
      </c>
      <c r="EJ67" s="117">
        <v>2.4750000000000001</v>
      </c>
      <c r="EK67" s="117">
        <v>1.597</v>
      </c>
      <c r="EL67" s="117">
        <v>8.3609999999999989</v>
      </c>
      <c r="EM67" s="117">
        <v>3.0539999999999998</v>
      </c>
      <c r="EN67" s="117">
        <v>5.8580000000000005</v>
      </c>
      <c r="EO67" s="118">
        <v>14.817</v>
      </c>
      <c r="EP67" s="119">
        <v>1.9929999999999999</v>
      </c>
      <c r="EQ67" s="117">
        <v>3.984</v>
      </c>
      <c r="ER67" s="117">
        <v>8.2230000000000008</v>
      </c>
      <c r="ES67" s="117">
        <v>1.95</v>
      </c>
      <c r="ET67" s="117">
        <v>9.4909999999999997</v>
      </c>
      <c r="EU67" s="117">
        <v>4.3609999999999998</v>
      </c>
      <c r="EV67" s="117">
        <v>1.8839999999999999</v>
      </c>
      <c r="EW67" s="117">
        <v>2.9449999999999998</v>
      </c>
      <c r="EX67" s="117">
        <v>2.5909999999999997</v>
      </c>
      <c r="EY67" s="117">
        <v>12.312999999999999</v>
      </c>
      <c r="EZ67" s="117">
        <v>9.6820000000000004</v>
      </c>
      <c r="FA67" s="118">
        <v>15.061999999999999</v>
      </c>
      <c r="FB67" s="119">
        <v>31.003</v>
      </c>
      <c r="FC67" s="117">
        <v>4.5430000000000001</v>
      </c>
      <c r="FD67" s="117">
        <v>3.2490000000000001</v>
      </c>
      <c r="FE67" s="117">
        <v>2.1</v>
      </c>
      <c r="FF67" s="117">
        <v>8.6280000000000001</v>
      </c>
      <c r="FG67" s="117">
        <v>2.9870000000000001</v>
      </c>
      <c r="FH67" s="117">
        <v>8.4919999999999991</v>
      </c>
      <c r="FI67" s="117">
        <v>7.6689999999999996</v>
      </c>
      <c r="FJ67" s="117">
        <v>4.6900000000000004</v>
      </c>
      <c r="FK67" s="117">
        <v>14.487</v>
      </c>
      <c r="FL67" s="117">
        <v>5.4240000000000004</v>
      </c>
      <c r="FM67" s="118">
        <v>20.895999999999997</v>
      </c>
      <c r="FN67" s="119">
        <v>4.4244200143814094</v>
      </c>
      <c r="FO67" s="117">
        <v>1.62163748</v>
      </c>
      <c r="FP67" s="117">
        <v>6.015800821304321</v>
      </c>
      <c r="FQ67" s="117">
        <v>4.451208378772832</v>
      </c>
      <c r="FR67" s="117">
        <v>13.117380152940727</v>
      </c>
      <c r="FS67" s="117">
        <v>9.3867300915718079</v>
      </c>
      <c r="FT67" s="117">
        <v>8.866261346817021</v>
      </c>
      <c r="FU67" s="117">
        <v>8.3308499341011046</v>
      </c>
      <c r="FV67" s="117">
        <v>40.838552848918916</v>
      </c>
      <c r="FW67" s="117">
        <v>15.288505744040013</v>
      </c>
      <c r="FX67" s="117">
        <v>17.337</v>
      </c>
      <c r="FY67" s="118">
        <v>22.317644774436925</v>
      </c>
      <c r="FZ67" s="119">
        <v>9.1910465099999996</v>
      </c>
      <c r="GA67" s="117">
        <v>7.3584662600000001</v>
      </c>
      <c r="GB67" s="117">
        <v>5.9850505099999998</v>
      </c>
      <c r="GC67" s="117">
        <v>17.360646920000001</v>
      </c>
      <c r="GD67" s="117">
        <v>11.251135720000001</v>
      </c>
      <c r="GE67" s="117">
        <v>16.859285249999999</v>
      </c>
      <c r="GF67" s="117">
        <v>12.64921915</v>
      </c>
      <c r="GG67" s="117">
        <v>18.72847226</v>
      </c>
      <c r="GH67" s="117">
        <v>16.85484439</v>
      </c>
      <c r="GI67" s="117">
        <v>6.0785655199999997</v>
      </c>
      <c r="GJ67" s="117">
        <v>15.37892851</v>
      </c>
      <c r="GK67" s="118">
        <v>11.252304480000001</v>
      </c>
      <c r="GL67" s="119">
        <v>22.707922870000001</v>
      </c>
      <c r="GM67" s="119">
        <v>4.5932650499999994</v>
      </c>
      <c r="GN67" s="119">
        <v>11.319680460000001</v>
      </c>
      <c r="GO67" s="117">
        <v>13.241652160000001</v>
      </c>
      <c r="GP67" s="117">
        <v>9.4129496999999986</v>
      </c>
      <c r="GQ67" s="117">
        <v>18.096058790000001</v>
      </c>
      <c r="GR67" s="117">
        <v>28.94750389</v>
      </c>
      <c r="GS67" s="117">
        <v>55.217704040000001</v>
      </c>
      <c r="GT67" s="117">
        <v>116.34087907</v>
      </c>
      <c r="GU67" s="60">
        <v>53.544183909999994</v>
      </c>
      <c r="GV67" s="60">
        <v>38.171263770000003</v>
      </c>
      <c r="GW67" s="60">
        <v>73.757008120000009</v>
      </c>
      <c r="GX67" s="60">
        <v>21.55549564</v>
      </c>
      <c r="GY67" s="60">
        <v>7.8927438499999996</v>
      </c>
      <c r="GZ67" s="60">
        <v>58.986159270000002</v>
      </c>
      <c r="HA67" s="26"/>
      <c r="HB67" s="2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</row>
    <row r="68" spans="1:256" s="5" customFormat="1" ht="12" customHeight="1">
      <c r="A68" s="30" t="s">
        <v>12</v>
      </c>
      <c r="B68" s="117">
        <v>-51.594000000000001</v>
      </c>
      <c r="C68" s="117">
        <v>-63.002000000000002</v>
      </c>
      <c r="D68" s="117">
        <v>-54.775999999999996</v>
      </c>
      <c r="E68" s="117">
        <v>-107.733</v>
      </c>
      <c r="F68" s="117">
        <v>-56.776999999999987</v>
      </c>
      <c r="G68" s="117">
        <v>-48.457999999999998</v>
      </c>
      <c r="H68" s="117">
        <v>-61.14</v>
      </c>
      <c r="I68" s="117">
        <v>-68.996999999999986</v>
      </c>
      <c r="J68" s="117">
        <v>-56.722999999999999</v>
      </c>
      <c r="K68" s="117">
        <v>-54.12700000000001</v>
      </c>
      <c r="L68" s="117">
        <v>-77.45</v>
      </c>
      <c r="M68" s="118">
        <v>-83.704999999999998</v>
      </c>
      <c r="N68" s="119">
        <v>-43.703999999999994</v>
      </c>
      <c r="O68" s="117">
        <v>-46.460999999999999</v>
      </c>
      <c r="P68" s="117">
        <v>-59.697999999999993</v>
      </c>
      <c r="Q68" s="117">
        <v>-60.186999999999998</v>
      </c>
      <c r="R68" s="117">
        <v>-66.311999999999998</v>
      </c>
      <c r="S68" s="117">
        <v>-79.433999999999997</v>
      </c>
      <c r="T68" s="117">
        <v>-82.424000000000007</v>
      </c>
      <c r="U68" s="117">
        <v>-77.462000000000003</v>
      </c>
      <c r="V68" s="117">
        <v>-68.367000000000004</v>
      </c>
      <c r="W68" s="117">
        <v>-82.233000000000004</v>
      </c>
      <c r="X68" s="117">
        <v>-107.003</v>
      </c>
      <c r="Y68" s="118">
        <v>-113.208</v>
      </c>
      <c r="Z68" s="119">
        <v>-89.894000000000005</v>
      </c>
      <c r="AA68" s="117">
        <v>-79.334999999999994</v>
      </c>
      <c r="AB68" s="117">
        <v>-86.363</v>
      </c>
      <c r="AC68" s="117">
        <v>-101.444</v>
      </c>
      <c r="AD68" s="117">
        <v>-75.850999999999985</v>
      </c>
      <c r="AE68" s="117">
        <v>-77.254000000000005</v>
      </c>
      <c r="AF68" s="117">
        <v>-131.304</v>
      </c>
      <c r="AG68" s="117">
        <v>-118.634</v>
      </c>
      <c r="AH68" s="117">
        <v>-151.13200000000001</v>
      </c>
      <c r="AI68" s="117">
        <v>-150.27699999999999</v>
      </c>
      <c r="AJ68" s="117">
        <v>-129.191</v>
      </c>
      <c r="AK68" s="118">
        <v>-209.53899999999999</v>
      </c>
      <c r="AL68" s="119">
        <v>-142.56699999999998</v>
      </c>
      <c r="AM68" s="117">
        <v>-120.23699999999999</v>
      </c>
      <c r="AN68" s="117">
        <v>-161.00900000000001</v>
      </c>
      <c r="AO68" s="117">
        <v>-133.73599999999999</v>
      </c>
      <c r="AP68" s="117">
        <v>-100.85699999999999</v>
      </c>
      <c r="AQ68" s="117">
        <v>-140.95599999999999</v>
      </c>
      <c r="AR68" s="117">
        <v>-141.85900000000001</v>
      </c>
      <c r="AS68" s="117">
        <v>-191.42500000000001</v>
      </c>
      <c r="AT68" s="117">
        <v>-131.84399999999999</v>
      </c>
      <c r="AU68" s="117">
        <v>-109.636</v>
      </c>
      <c r="AV68" s="117">
        <v>-126.315</v>
      </c>
      <c r="AW68" s="118">
        <v>-176.01</v>
      </c>
      <c r="AX68" s="119">
        <v>-93.828000000000003</v>
      </c>
      <c r="AY68" s="117">
        <v>-79.603999999999985</v>
      </c>
      <c r="AZ68" s="117">
        <v>-129.02199999999999</v>
      </c>
      <c r="BA68" s="117">
        <v>-105.08799999999999</v>
      </c>
      <c r="BB68" s="117">
        <v>-93.361999999999995</v>
      </c>
      <c r="BC68" s="117">
        <v>-181.69200000000001</v>
      </c>
      <c r="BD68" s="117">
        <v>-126.49300000000001</v>
      </c>
      <c r="BE68" s="117">
        <v>-113.68799999999999</v>
      </c>
      <c r="BF68" s="117">
        <v>-124.447</v>
      </c>
      <c r="BG68" s="117">
        <v>-125.08</v>
      </c>
      <c r="BH68" s="117">
        <v>-132.1</v>
      </c>
      <c r="BI68" s="118">
        <v>-207.63</v>
      </c>
      <c r="BJ68" s="119">
        <v>-113.711</v>
      </c>
      <c r="BK68" s="117">
        <v>-117.96900000000001</v>
      </c>
      <c r="BL68" s="117">
        <v>-122.837</v>
      </c>
      <c r="BM68" s="117">
        <v>-101.9</v>
      </c>
      <c r="BN68" s="117">
        <v>-192.054</v>
      </c>
      <c r="BO68" s="117">
        <v>-126.10300000000002</v>
      </c>
      <c r="BP68" s="117">
        <v>-122.68299999999999</v>
      </c>
      <c r="BQ68" s="117">
        <v>-158.404</v>
      </c>
      <c r="BR68" s="117">
        <v>-114.34899999999999</v>
      </c>
      <c r="BS68" s="117">
        <v>-126.143</v>
      </c>
      <c r="BT68" s="117">
        <v>-135.38299999999998</v>
      </c>
      <c r="BU68" s="118">
        <v>-205.61300000000003</v>
      </c>
      <c r="BV68" s="119">
        <v>-164.31199999999998</v>
      </c>
      <c r="BW68" s="117">
        <v>-104.67300000000002</v>
      </c>
      <c r="BX68" s="117">
        <v>-117.82900000000001</v>
      </c>
      <c r="BY68" s="117">
        <v>-121.15</v>
      </c>
      <c r="BZ68" s="117">
        <v>-139</v>
      </c>
      <c r="CA68" s="117">
        <v>-149.77699999999999</v>
      </c>
      <c r="CB68" s="117">
        <v>-115.94800000000002</v>
      </c>
      <c r="CC68" s="117">
        <v>-129.983</v>
      </c>
      <c r="CD68" s="117">
        <v>-131.07</v>
      </c>
      <c r="CE68" s="117">
        <v>-132.61000000000001</v>
      </c>
      <c r="CF68" s="117">
        <v>-128.24</v>
      </c>
      <c r="CG68" s="118">
        <v>-186.892</v>
      </c>
      <c r="CH68" s="119">
        <v>-112.899</v>
      </c>
      <c r="CI68" s="117">
        <v>-99.00200000000001</v>
      </c>
      <c r="CJ68" s="117">
        <v>-108.95</v>
      </c>
      <c r="CK68" s="117">
        <v>-142.078</v>
      </c>
      <c r="CL68" s="117">
        <v>-102.98599999999999</v>
      </c>
      <c r="CM68" s="117">
        <v>-98.721000000000004</v>
      </c>
      <c r="CN68" s="117">
        <v>-134.66899999999998</v>
      </c>
      <c r="CO68" s="117">
        <v>-115.15899999999999</v>
      </c>
      <c r="CP68" s="117">
        <v>-98.504999999999995</v>
      </c>
      <c r="CQ68" s="117">
        <v>-112.33399999999999</v>
      </c>
      <c r="CR68" s="117">
        <v>-114.95099999999999</v>
      </c>
      <c r="CS68" s="118">
        <v>-148.19400000000002</v>
      </c>
      <c r="CT68" s="119">
        <v>-109.583</v>
      </c>
      <c r="CU68" s="117">
        <v>-103.82299999999999</v>
      </c>
      <c r="CV68" s="117">
        <v>-120.82900000000002</v>
      </c>
      <c r="CW68" s="117">
        <v>-172.249</v>
      </c>
      <c r="CX68" s="117">
        <v>-123.57900000000001</v>
      </c>
      <c r="CY68" s="117">
        <v>-105.56100000000001</v>
      </c>
      <c r="CZ68" s="117">
        <v>-126.66200000000001</v>
      </c>
      <c r="DA68" s="117">
        <v>-104.357</v>
      </c>
      <c r="DB68" s="117">
        <v>-136.66999999999999</v>
      </c>
      <c r="DC68" s="117">
        <v>-143.14500000000001</v>
      </c>
      <c r="DD68" s="117">
        <v>-115.76300000000001</v>
      </c>
      <c r="DE68" s="118">
        <v>-199.37899999999999</v>
      </c>
      <c r="DF68" s="119">
        <v>-136.05500000000001</v>
      </c>
      <c r="DG68" s="117">
        <v>-165.71700000000001</v>
      </c>
      <c r="DH68" s="117">
        <v>-221.267</v>
      </c>
      <c r="DI68" s="117">
        <v>-211.33600000000001</v>
      </c>
      <c r="DJ68" s="117">
        <v>-193.02199999999999</v>
      </c>
      <c r="DK68" s="117">
        <v>-152.55500000000001</v>
      </c>
      <c r="DL68" s="117">
        <v>-151.97</v>
      </c>
      <c r="DM68" s="117">
        <v>-163.69499999999999</v>
      </c>
      <c r="DN68" s="117">
        <v>-149.16899999999998</v>
      </c>
      <c r="DO68" s="117">
        <v>-153.55699999999999</v>
      </c>
      <c r="DP68" s="117">
        <v>-180.61</v>
      </c>
      <c r="DQ68" s="118">
        <v>-257.29000000000002</v>
      </c>
      <c r="DR68" s="119">
        <v>-136.803</v>
      </c>
      <c r="DS68" s="117">
        <v>-167.952</v>
      </c>
      <c r="DT68" s="117">
        <v>-215.631</v>
      </c>
      <c r="DU68" s="117">
        <v>-185.92400000000001</v>
      </c>
      <c r="DV68" s="117">
        <v>-206.2</v>
      </c>
      <c r="DW68" s="117">
        <v>-207.83099999999999</v>
      </c>
      <c r="DX68" s="117">
        <v>-184.173</v>
      </c>
      <c r="DY68" s="117">
        <v>-211.852</v>
      </c>
      <c r="DZ68" s="117">
        <v>-185.68199999999999</v>
      </c>
      <c r="EA68" s="117">
        <v>-188.84</v>
      </c>
      <c r="EB68" s="117">
        <v>-173.24700000000001</v>
      </c>
      <c r="EC68" s="118">
        <v>-323.03099999999995</v>
      </c>
      <c r="ED68" s="119">
        <v>-201.28700000000001</v>
      </c>
      <c r="EE68" s="117">
        <v>-199.39200000000002</v>
      </c>
      <c r="EF68" s="117">
        <v>-263.93599999999998</v>
      </c>
      <c r="EG68" s="117">
        <v>-194.119</v>
      </c>
      <c r="EH68" s="117">
        <v>-212.12700000000001</v>
      </c>
      <c r="EI68" s="117">
        <v>-223.48500000000001</v>
      </c>
      <c r="EJ68" s="117">
        <v>-267.50199999999995</v>
      </c>
      <c r="EK68" s="117">
        <v>-300.89799999999997</v>
      </c>
      <c r="EL68" s="117">
        <v>-252.24099999999999</v>
      </c>
      <c r="EM68" s="117">
        <v>-255.91199999999998</v>
      </c>
      <c r="EN68" s="117">
        <v>-232.10199999999995</v>
      </c>
      <c r="EO68" s="118">
        <v>-364.35300000000007</v>
      </c>
      <c r="EP68" s="119">
        <v>-323.99599999999998</v>
      </c>
      <c r="EQ68" s="117">
        <v>-261.01599999999996</v>
      </c>
      <c r="ER68" s="117">
        <v>-339.005</v>
      </c>
      <c r="ES68" s="117">
        <v>-301.78500115999998</v>
      </c>
      <c r="ET68" s="117">
        <v>-303.06600164000002</v>
      </c>
      <c r="EU68" s="117">
        <v>-287.21199826999998</v>
      </c>
      <c r="EV68" s="117">
        <v>-343.63799814999999</v>
      </c>
      <c r="EW68" s="117">
        <v>-303.81999987</v>
      </c>
      <c r="EX68" s="117">
        <v>-310.98399999999998</v>
      </c>
      <c r="EY68" s="117">
        <v>-350.11799999999994</v>
      </c>
      <c r="EZ68" s="117">
        <v>-305.05399999999997</v>
      </c>
      <c r="FA68" s="118">
        <v>-416.55602357999999</v>
      </c>
      <c r="FB68" s="119">
        <v>-440.03399999999999</v>
      </c>
      <c r="FC68" s="117">
        <v>-371.77300191000006</v>
      </c>
      <c r="FD68" s="117">
        <v>-362.20987300000002</v>
      </c>
      <c r="FE68" s="117">
        <v>-386.48200267999999</v>
      </c>
      <c r="FF68" s="117">
        <v>-357.22099654000004</v>
      </c>
      <c r="FG68" s="117">
        <v>-361.43900000000002</v>
      </c>
      <c r="FH68" s="117">
        <v>-390.7820000000001</v>
      </c>
      <c r="FI68" s="117">
        <v>-458.55500298000004</v>
      </c>
      <c r="FJ68" s="117">
        <v>-364.93300304999997</v>
      </c>
      <c r="FK68" s="117">
        <v>-405.43699603999994</v>
      </c>
      <c r="FL68" s="117">
        <v>-330.27200419000002</v>
      </c>
      <c r="FM68" s="118">
        <v>-538.79786703000013</v>
      </c>
      <c r="FN68" s="119">
        <v>-365.51990003993376</v>
      </c>
      <c r="FO68" s="117">
        <v>-359.15800001000002</v>
      </c>
      <c r="FP68" s="117">
        <v>-397.23399995314912</v>
      </c>
      <c r="FQ68" s="117">
        <v>-346.70670001415721</v>
      </c>
      <c r="FR68" s="117">
        <v>-352.53670001174766</v>
      </c>
      <c r="FS68" s="117">
        <v>-476.77409999999998</v>
      </c>
      <c r="FT68" s="117">
        <v>-398.92630000675928</v>
      </c>
      <c r="FU68" s="117">
        <v>-396.46599996709955</v>
      </c>
      <c r="FV68" s="117">
        <v>-395.089400121594</v>
      </c>
      <c r="FW68" s="117">
        <v>-471.91159998393886</v>
      </c>
      <c r="FX68" s="117">
        <v>-436.74239999999998</v>
      </c>
      <c r="FY68" s="118">
        <v>-680.01470000000006</v>
      </c>
      <c r="FZ68" s="119">
        <v>-404.63129130999999</v>
      </c>
      <c r="GA68" s="117">
        <v>-372.47537437</v>
      </c>
      <c r="GB68" s="117">
        <v>-548.71738771000003</v>
      </c>
      <c r="GC68" s="117">
        <v>-400.35818173000001</v>
      </c>
      <c r="GD68" s="117">
        <v>-432.48532028</v>
      </c>
      <c r="GE68" s="117">
        <v>-416.81500613999998</v>
      </c>
      <c r="GF68" s="117">
        <v>-484.98914227</v>
      </c>
      <c r="GG68" s="117">
        <v>-464.65009169999996</v>
      </c>
      <c r="GH68" s="117">
        <v>-429.79274322000003</v>
      </c>
      <c r="GI68" s="117">
        <v>-452.65878733999995</v>
      </c>
      <c r="GJ68" s="117">
        <v>-570.07660863000001</v>
      </c>
      <c r="GK68" s="118">
        <v>-1238.5476876099999</v>
      </c>
      <c r="GL68" s="119">
        <v>-460.39907262999998</v>
      </c>
      <c r="GM68" s="119">
        <v>-500.93753558999998</v>
      </c>
      <c r="GN68" s="119">
        <v>-637.99395785000002</v>
      </c>
      <c r="GO68" s="117">
        <v>-477.08559219</v>
      </c>
      <c r="GP68" s="117">
        <v>-571.18646200000001</v>
      </c>
      <c r="GQ68" s="117">
        <v>-749.38604463000001</v>
      </c>
      <c r="GR68" s="117">
        <v>-571.01038303999997</v>
      </c>
      <c r="GS68" s="117">
        <v>-696.03167212999995</v>
      </c>
      <c r="GT68" s="117">
        <v>-537.72616061999997</v>
      </c>
      <c r="GU68" s="60">
        <v>-666.14811705999989</v>
      </c>
      <c r="GV68" s="60">
        <v>-625.49178342999994</v>
      </c>
      <c r="GW68" s="60">
        <v>-1136.1317550799999</v>
      </c>
      <c r="GX68" s="60">
        <v>-691.42293446999997</v>
      </c>
      <c r="GY68" s="60">
        <v>-690.19494740999994</v>
      </c>
      <c r="GZ68" s="60">
        <v>-808.75498354000001</v>
      </c>
      <c r="HA68" s="26"/>
      <c r="HB68" s="2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</row>
    <row r="69" spans="1:256" s="5" customFormat="1" ht="12" customHeight="1">
      <c r="A69" s="37" t="s">
        <v>39</v>
      </c>
      <c r="B69" s="117">
        <v>-3.5000000000000003E-2</v>
      </c>
      <c r="C69" s="117">
        <v>-2.7E-2</v>
      </c>
      <c r="D69" s="117">
        <v>-2.9999999999999992E-3</v>
      </c>
      <c r="E69" s="117">
        <v>-0.05</v>
      </c>
      <c r="F69" s="117">
        <v>-2.9000000000000001E-2</v>
      </c>
      <c r="G69" s="117">
        <v>-7.8E-2</v>
      </c>
      <c r="H69" s="117">
        <v>-2.1000000000000001E-2</v>
      </c>
      <c r="I69" s="117">
        <v>-9.8000000000000004E-2</v>
      </c>
      <c r="J69" s="117">
        <v>-8.0000000000000002E-3</v>
      </c>
      <c r="K69" s="117">
        <v>-0.03</v>
      </c>
      <c r="L69" s="117">
        <v>-0.03</v>
      </c>
      <c r="M69" s="118">
        <v>-7.0000000000000001E-3</v>
      </c>
      <c r="N69" s="119">
        <v>-2.7E-2</v>
      </c>
      <c r="O69" s="117">
        <v>-1.7999999999999999E-2</v>
      </c>
      <c r="P69" s="117">
        <v>-6.1000000000000013E-2</v>
      </c>
      <c r="Q69" s="117">
        <v>-8.0000000000000002E-3</v>
      </c>
      <c r="R69" s="117">
        <v>-2.5000000000000001E-2</v>
      </c>
      <c r="S69" s="117">
        <v>-3.4000000000000002E-2</v>
      </c>
      <c r="T69" s="117">
        <v>-0.111</v>
      </c>
      <c r="U69" s="117">
        <v>-6.1000000000000006E-2</v>
      </c>
      <c r="V69" s="117">
        <v>-3.6000000000000004E-2</v>
      </c>
      <c r="W69" s="117">
        <v>-6.0999999999999999E-2</v>
      </c>
      <c r="X69" s="117">
        <v>-1.4999999999999999E-2</v>
      </c>
      <c r="Y69" s="118">
        <v>-1.9999999999999948E-3</v>
      </c>
      <c r="Z69" s="119">
        <v>-0.04</v>
      </c>
      <c r="AA69" s="117">
        <v>-2.7E-2</v>
      </c>
      <c r="AB69" s="117">
        <v>-4.1000000000000002E-2</v>
      </c>
      <c r="AC69" s="117">
        <v>-4.7E-2</v>
      </c>
      <c r="AD69" s="117">
        <v>-4.7E-2</v>
      </c>
      <c r="AE69" s="117">
        <v>-1.2009999999999998</v>
      </c>
      <c r="AF69" s="117">
        <v>-8.3000000000000004E-2</v>
      </c>
      <c r="AG69" s="117">
        <v>-0.112</v>
      </c>
      <c r="AH69" s="117">
        <v>-0.06</v>
      </c>
      <c r="AI69" s="117">
        <v>-5.3999999999999999E-2</v>
      </c>
      <c r="AJ69" s="117">
        <v>-5.3999999999999999E-2</v>
      </c>
      <c r="AK69" s="118">
        <v>-4.2000000000000003E-2</v>
      </c>
      <c r="AL69" s="119">
        <v>-0.03</v>
      </c>
      <c r="AM69" s="117">
        <v>-2.7E-2</v>
      </c>
      <c r="AN69" s="117">
        <v>-2.6999999999999996E-2</v>
      </c>
      <c r="AO69" s="117">
        <v>-0.03</v>
      </c>
      <c r="AP69" s="117">
        <v>-5.8999999999999997E-2</v>
      </c>
      <c r="AQ69" s="117">
        <v>-5.0999999999999997E-2</v>
      </c>
      <c r="AR69" s="117">
        <v>-4.0000000000000001E-3</v>
      </c>
      <c r="AS69" s="117">
        <v>7.0000000000000001E-3</v>
      </c>
      <c r="AT69" s="117">
        <v>1.0999999999999999E-2</v>
      </c>
      <c r="AU69" s="117">
        <v>-3.1000000000000003E-2</v>
      </c>
      <c r="AV69" s="117">
        <v>-1.2E-2</v>
      </c>
      <c r="AW69" s="118">
        <v>-5.0000000000000001E-3</v>
      </c>
      <c r="AX69" s="119">
        <v>-1E-3</v>
      </c>
      <c r="AY69" s="117">
        <v>-8.9999999999999993E-3</v>
      </c>
      <c r="AZ69" s="117">
        <v>-2.7E-2</v>
      </c>
      <c r="BA69" s="117">
        <v>-0.02</v>
      </c>
      <c r="BB69" s="117">
        <v>-1.7000000000000001E-2</v>
      </c>
      <c r="BC69" s="117">
        <v>-1.2999999999999999E-2</v>
      </c>
      <c r="BD69" s="117">
        <v>4.0000000000000001E-3</v>
      </c>
      <c r="BE69" s="117">
        <v>-5.4000000000000006E-2</v>
      </c>
      <c r="BF69" s="117">
        <v>-5.0000000000000001E-3</v>
      </c>
      <c r="BG69" s="117">
        <v>-2.3E-2</v>
      </c>
      <c r="BH69" s="117">
        <v>-8.0000000000000002E-3</v>
      </c>
      <c r="BI69" s="118">
        <v>-1.0999999999999999E-2</v>
      </c>
      <c r="BJ69" s="119">
        <v>1E-3</v>
      </c>
      <c r="BK69" s="117">
        <v>-0.01</v>
      </c>
      <c r="BL69" s="117">
        <v>9.5000000000000001E-2</v>
      </c>
      <c r="BM69" s="117">
        <v>-3.0000000000000001E-3</v>
      </c>
      <c r="BN69" s="117">
        <v>-5.0999999999999997E-2</v>
      </c>
      <c r="BO69" s="117">
        <v>-8.0000000000000002E-3</v>
      </c>
      <c r="BP69" s="117">
        <v>-8.0000000000000002E-3</v>
      </c>
      <c r="BQ69" s="117">
        <v>-5.1999999999999998E-2</v>
      </c>
      <c r="BR69" s="117">
        <v>-8.0000000000000002E-3</v>
      </c>
      <c r="BS69" s="117">
        <v>1.4999999999999999E-2</v>
      </c>
      <c r="BT69" s="117">
        <v>-5.1999999999999998E-2</v>
      </c>
      <c r="BU69" s="118">
        <v>-1E-3</v>
      </c>
      <c r="BV69" s="119">
        <v>-6.9999999999999993E-3</v>
      </c>
      <c r="BW69" s="117">
        <v>-2.1999999999999999E-2</v>
      </c>
      <c r="BX69" s="117">
        <v>-3.1E-2</v>
      </c>
      <c r="BY69" s="117">
        <v>-1.0999999999999999E-2</v>
      </c>
      <c r="BZ69" s="117">
        <v>-3.9999999999999992E-3</v>
      </c>
      <c r="CA69" s="117">
        <v>-9.0000000000000011E-3</v>
      </c>
      <c r="CB69" s="117">
        <v>-1.0999999999999999E-2</v>
      </c>
      <c r="CC69" s="117">
        <v>-1.2E-2</v>
      </c>
      <c r="CD69" s="117">
        <v>-0.01</v>
      </c>
      <c r="CE69" s="117">
        <v>-2.4E-2</v>
      </c>
      <c r="CF69" s="117">
        <v>-1.0999999999999999E-2</v>
      </c>
      <c r="CG69" s="118">
        <v>-1.9E-2</v>
      </c>
      <c r="CH69" s="119">
        <v>-1.4E-2</v>
      </c>
      <c r="CI69" s="117">
        <v>-3.0000000000000001E-3</v>
      </c>
      <c r="CJ69" s="117">
        <v>-0.04</v>
      </c>
      <c r="CK69" s="117">
        <v>-4.0000000000000001E-3</v>
      </c>
      <c r="CL69" s="117">
        <v>-4.9000000000000002E-2</v>
      </c>
      <c r="CM69" s="117">
        <v>-3.0000000000000001E-3</v>
      </c>
      <c r="CN69" s="117">
        <v>-2E-3</v>
      </c>
      <c r="CO69" s="117">
        <v>-1.4E-2</v>
      </c>
      <c r="CP69" s="117">
        <v>-4.0000000000000001E-3</v>
      </c>
      <c r="CQ69" s="117">
        <v>-4.0000000000000001E-3</v>
      </c>
      <c r="CR69" s="117">
        <v>-6.5000000000000002E-2</v>
      </c>
      <c r="CS69" s="118">
        <v>-2E-3</v>
      </c>
      <c r="CT69" s="119">
        <v>-3.0000000000000001E-3</v>
      </c>
      <c r="CU69" s="117">
        <v>-9.0000000000000011E-3</v>
      </c>
      <c r="CV69" s="117">
        <v>-0.28000000000000003</v>
      </c>
      <c r="CW69" s="117">
        <v>4.0000000000000001E-3</v>
      </c>
      <c r="CX69" s="117">
        <v>-6.7000000000000004E-2</v>
      </c>
      <c r="CY69" s="117">
        <v>-5.1000000000000004E-2</v>
      </c>
      <c r="CZ69" s="117">
        <v>-1.0000000000000009E-3</v>
      </c>
      <c r="DA69" s="117">
        <v>-5.0000000000000001E-3</v>
      </c>
      <c r="DB69" s="117">
        <v>-6.3E-2</v>
      </c>
      <c r="DC69" s="117">
        <v>-1.8000000000000002E-2</v>
      </c>
      <c r="DD69" s="117">
        <v>3.0000000000000001E-3</v>
      </c>
      <c r="DE69" s="118">
        <v>-1.6E-2</v>
      </c>
      <c r="DF69" s="119">
        <v>-6.1000000000000006E-2</v>
      </c>
      <c r="DG69" s="117">
        <v>-1.9000000000000003E-2</v>
      </c>
      <c r="DH69" s="117">
        <v>-7.6999999999999999E-2</v>
      </c>
      <c r="DI69" s="117">
        <v>-0.11700000000000001</v>
      </c>
      <c r="DJ69" s="117">
        <v>-1.0999999999999999E-2</v>
      </c>
      <c r="DK69" s="117">
        <v>-0.125</v>
      </c>
      <c r="DL69" s="117">
        <v>-1.9E-2</v>
      </c>
      <c r="DM69" s="117">
        <v>-3.5999999999999997E-2</v>
      </c>
      <c r="DN69" s="117">
        <v>-9.2999999999999999E-2</v>
      </c>
      <c r="DO69" s="117">
        <v>-4.9000000000000002E-2</v>
      </c>
      <c r="DP69" s="117">
        <v>-0.85199999999999998</v>
      </c>
      <c r="DQ69" s="118">
        <v>-1.4999999999999999E-2</v>
      </c>
      <c r="DR69" s="119">
        <v>-5.5E-2</v>
      </c>
      <c r="DS69" s="117">
        <v>-6.4000000000000001E-2</v>
      </c>
      <c r="DT69" s="117">
        <v>-0.01</v>
      </c>
      <c r="DU69" s="117">
        <v>0</v>
      </c>
      <c r="DV69" s="117">
        <v>0</v>
      </c>
      <c r="DW69" s="117">
        <v>0</v>
      </c>
      <c r="DX69" s="117">
        <v>0</v>
      </c>
      <c r="DY69" s="117">
        <v>0</v>
      </c>
      <c r="DZ69" s="117">
        <v>0</v>
      </c>
      <c r="EA69" s="117">
        <v>0</v>
      </c>
      <c r="EB69" s="117">
        <v>0</v>
      </c>
      <c r="EC69" s="118">
        <v>0</v>
      </c>
      <c r="ED69" s="119">
        <v>0</v>
      </c>
      <c r="EE69" s="117">
        <v>0</v>
      </c>
      <c r="EF69" s="117">
        <v>0</v>
      </c>
      <c r="EG69" s="117">
        <v>0</v>
      </c>
      <c r="EH69" s="117">
        <v>0</v>
      </c>
      <c r="EI69" s="117">
        <v>0</v>
      </c>
      <c r="EJ69" s="117">
        <v>0</v>
      </c>
      <c r="EK69" s="117">
        <v>0</v>
      </c>
      <c r="EL69" s="117">
        <v>0</v>
      </c>
      <c r="EM69" s="117">
        <v>0</v>
      </c>
      <c r="EN69" s="117">
        <v>0</v>
      </c>
      <c r="EO69" s="118">
        <v>0</v>
      </c>
      <c r="EP69" s="119">
        <v>0</v>
      </c>
      <c r="EQ69" s="117">
        <v>0</v>
      </c>
      <c r="ER69" s="117">
        <v>0</v>
      </c>
      <c r="ES69" s="117">
        <v>0</v>
      </c>
      <c r="ET69" s="117">
        <v>0</v>
      </c>
      <c r="EU69" s="117">
        <v>0</v>
      </c>
      <c r="EV69" s="117">
        <v>0</v>
      </c>
      <c r="EW69" s="117">
        <v>0</v>
      </c>
      <c r="EX69" s="117">
        <v>0</v>
      </c>
      <c r="EY69" s="117">
        <v>0</v>
      </c>
      <c r="EZ69" s="117">
        <v>0</v>
      </c>
      <c r="FA69" s="118">
        <v>0</v>
      </c>
      <c r="FB69" s="119">
        <v>0</v>
      </c>
      <c r="FC69" s="117">
        <v>0</v>
      </c>
      <c r="FD69" s="117">
        <v>0</v>
      </c>
      <c r="FE69" s="117">
        <v>0</v>
      </c>
      <c r="FF69" s="117">
        <v>0</v>
      </c>
      <c r="FG69" s="117">
        <v>0</v>
      </c>
      <c r="FH69" s="117">
        <v>0</v>
      </c>
      <c r="FI69" s="117">
        <v>0</v>
      </c>
      <c r="FJ69" s="117">
        <v>0</v>
      </c>
      <c r="FK69" s="117">
        <v>0</v>
      </c>
      <c r="FL69" s="117">
        <v>0</v>
      </c>
      <c r="FM69" s="118">
        <v>0</v>
      </c>
      <c r="FN69" s="119">
        <v>0</v>
      </c>
      <c r="FO69" s="117">
        <v>0</v>
      </c>
      <c r="FP69" s="117">
        <v>0</v>
      </c>
      <c r="FQ69" s="117">
        <v>0</v>
      </c>
      <c r="FR69" s="117">
        <v>0</v>
      </c>
      <c r="FS69" s="117">
        <v>0</v>
      </c>
      <c r="FT69" s="117">
        <v>0</v>
      </c>
      <c r="FU69" s="117">
        <v>0</v>
      </c>
      <c r="FV69" s="117">
        <v>0</v>
      </c>
      <c r="FW69" s="117">
        <v>0</v>
      </c>
      <c r="FX69" s="117">
        <v>0</v>
      </c>
      <c r="FY69" s="118">
        <v>0</v>
      </c>
      <c r="FZ69" s="119">
        <v>0</v>
      </c>
      <c r="GA69" s="117">
        <v>0</v>
      </c>
      <c r="GB69" s="117">
        <v>0</v>
      </c>
      <c r="GC69" s="117">
        <v>0</v>
      </c>
      <c r="GD69" s="117">
        <v>0</v>
      </c>
      <c r="GE69" s="117">
        <v>0</v>
      </c>
      <c r="GF69" s="117">
        <v>0</v>
      </c>
      <c r="GG69" s="117">
        <v>0</v>
      </c>
      <c r="GH69" s="117">
        <v>0</v>
      </c>
      <c r="GI69" s="117">
        <v>0</v>
      </c>
      <c r="GJ69" s="117">
        <v>0</v>
      </c>
      <c r="GK69" s="118">
        <v>0</v>
      </c>
      <c r="GL69" s="119">
        <v>0</v>
      </c>
      <c r="GM69" s="119">
        <v>0</v>
      </c>
      <c r="GN69" s="119">
        <v>0</v>
      </c>
      <c r="GO69" s="117">
        <v>0</v>
      </c>
      <c r="GP69" s="117">
        <v>0</v>
      </c>
      <c r="GQ69" s="117">
        <v>0</v>
      </c>
      <c r="GR69" s="117">
        <v>0</v>
      </c>
      <c r="GS69" s="117">
        <v>0</v>
      </c>
      <c r="GT69" s="117">
        <v>0</v>
      </c>
      <c r="GU69" s="60">
        <v>0</v>
      </c>
      <c r="GV69" s="60">
        <v>0</v>
      </c>
      <c r="GW69" s="60">
        <v>0</v>
      </c>
      <c r="GX69" s="60">
        <v>0</v>
      </c>
      <c r="GY69" s="60">
        <v>0</v>
      </c>
      <c r="GZ69" s="60">
        <v>0</v>
      </c>
      <c r="HA69" s="26"/>
      <c r="HB69" s="2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</row>
    <row r="70" spans="1:256" s="5" customFormat="1" ht="12" customHeight="1">
      <c r="A70" s="37" t="s">
        <v>31</v>
      </c>
      <c r="B70" s="117">
        <v>-0.34200000000000003</v>
      </c>
      <c r="C70" s="117">
        <v>-0.312</v>
      </c>
      <c r="D70" s="117">
        <v>-0.58199999999999996</v>
      </c>
      <c r="E70" s="117">
        <v>-0.26300000000000001</v>
      </c>
      <c r="F70" s="117">
        <v>-0.20200000000000001</v>
      </c>
      <c r="G70" s="117">
        <v>-0.69</v>
      </c>
      <c r="H70" s="117">
        <v>-0.627</v>
      </c>
      <c r="I70" s="117">
        <v>-0.80800000000000005</v>
      </c>
      <c r="J70" s="117">
        <v>-0.75700000000000001</v>
      </c>
      <c r="K70" s="117">
        <v>-0.38300000000000001</v>
      </c>
      <c r="L70" s="117">
        <v>-0.52300000000000002</v>
      </c>
      <c r="M70" s="118">
        <v>-0.91600000000000004</v>
      </c>
      <c r="N70" s="119">
        <v>-0.83699999999999997</v>
      </c>
      <c r="O70" s="117">
        <v>-0.90900000000000003</v>
      </c>
      <c r="P70" s="117">
        <v>-0.48099999999999998</v>
      </c>
      <c r="Q70" s="117">
        <v>-0.17</v>
      </c>
      <c r="R70" s="117">
        <v>-0.57999999999999996</v>
      </c>
      <c r="S70" s="117">
        <v>-0.247</v>
      </c>
      <c r="T70" s="117">
        <v>-0.28599999999999998</v>
      </c>
      <c r="U70" s="117">
        <v>-0.23400000000000001</v>
      </c>
      <c r="V70" s="117">
        <v>-0.223</v>
      </c>
      <c r="W70" s="117">
        <v>-0.249</v>
      </c>
      <c r="X70" s="117">
        <v>-0.23799999999999999</v>
      </c>
      <c r="Y70" s="118">
        <v>-0.20399999999999999</v>
      </c>
      <c r="Z70" s="119">
        <v>-0.23799999999999999</v>
      </c>
      <c r="AA70" s="117">
        <v>-0.309</v>
      </c>
      <c r="AB70" s="117">
        <v>-0.30099999999999999</v>
      </c>
      <c r="AC70" s="117">
        <v>-0.30199999999999999</v>
      </c>
      <c r="AD70" s="117">
        <v>-0.26600000000000001</v>
      </c>
      <c r="AE70" s="117">
        <v>-0.371</v>
      </c>
      <c r="AF70" s="117">
        <v>-0.376</v>
      </c>
      <c r="AG70" s="117">
        <v>-0.40100000000000002</v>
      </c>
      <c r="AH70" s="117">
        <v>-0.38300000000000001</v>
      </c>
      <c r="AI70" s="117">
        <v>-0.40100000000000002</v>
      </c>
      <c r="AJ70" s="117">
        <v>-0.33900000000000002</v>
      </c>
      <c r="AK70" s="118">
        <v>-0.46200000000000002</v>
      </c>
      <c r="AL70" s="119">
        <v>-0.31</v>
      </c>
      <c r="AM70" s="117">
        <v>-0.29199999999999998</v>
      </c>
      <c r="AN70" s="117">
        <v>-0.45200000000000001</v>
      </c>
      <c r="AO70" s="117">
        <v>-0.32700000000000001</v>
      </c>
      <c r="AP70" s="117">
        <v>-0.372</v>
      </c>
      <c r="AQ70" s="117">
        <v>-0.34699999999999998</v>
      </c>
      <c r="AR70" s="117">
        <v>-0.47899999999999998</v>
      </c>
      <c r="AS70" s="117">
        <v>-0.39300000000000002</v>
      </c>
      <c r="AT70" s="117">
        <v>-0.46</v>
      </c>
      <c r="AU70" s="117">
        <v>-0.55800000000000005</v>
      </c>
      <c r="AV70" s="117">
        <v>-0.51400000000000001</v>
      </c>
      <c r="AW70" s="118">
        <v>-0.52800000000000002</v>
      </c>
      <c r="AX70" s="119">
        <v>-0.28999999999999998</v>
      </c>
      <c r="AY70" s="117">
        <v>-0.30599999999999999</v>
      </c>
      <c r="AZ70" s="117">
        <v>-0.54200000000000004</v>
      </c>
      <c r="BA70" s="117">
        <v>-0.49</v>
      </c>
      <c r="BB70" s="117">
        <v>-0.501</v>
      </c>
      <c r="BC70" s="117">
        <v>-0.51500000000000001</v>
      </c>
      <c r="BD70" s="117">
        <v>-0.54800000000000004</v>
      </c>
      <c r="BE70" s="117">
        <v>-0.61599999999999999</v>
      </c>
      <c r="BF70" s="117">
        <v>-0.80300000000000005</v>
      </c>
      <c r="BG70" s="117">
        <v>-0.74199999999999999</v>
      </c>
      <c r="BH70" s="117">
        <v>-1.2490000000000001</v>
      </c>
      <c r="BI70" s="118">
        <v>-1.5529999999999999</v>
      </c>
      <c r="BJ70" s="119">
        <v>-1.337</v>
      </c>
      <c r="BK70" s="117">
        <v>-1.4139999999999999</v>
      </c>
      <c r="BL70" s="117">
        <v>-1.6459999999999999</v>
      </c>
      <c r="BM70" s="117">
        <v>-1.5629999999999999</v>
      </c>
      <c r="BN70" s="117">
        <v>-2.645</v>
      </c>
      <c r="BO70" s="117">
        <v>-2.0840000000000001</v>
      </c>
      <c r="BP70" s="117">
        <v>-2.3679999999999999</v>
      </c>
      <c r="BQ70" s="117">
        <v>-2.5659999999999998</v>
      </c>
      <c r="BR70" s="117">
        <v>-2.524</v>
      </c>
      <c r="BS70" s="117">
        <v>-2.5310000000000001</v>
      </c>
      <c r="BT70" s="117">
        <v>-2.673</v>
      </c>
      <c r="BU70" s="118">
        <v>-2.629</v>
      </c>
      <c r="BV70" s="119">
        <v>-2.548</v>
      </c>
      <c r="BW70" s="117">
        <v>-2.2090000000000001</v>
      </c>
      <c r="BX70" s="117">
        <v>-2.7480000000000002</v>
      </c>
      <c r="BY70" s="117">
        <v>-2.3279999999999998</v>
      </c>
      <c r="BZ70" s="117">
        <v>-2.8250000000000002</v>
      </c>
      <c r="CA70" s="117">
        <v>-2.5150000000000001</v>
      </c>
      <c r="CB70" s="117">
        <v>-2.5249999999999999</v>
      </c>
      <c r="CC70" s="117">
        <v>-2.8359999999999999</v>
      </c>
      <c r="CD70" s="117">
        <v>-2.17</v>
      </c>
      <c r="CE70" s="117">
        <v>-3.1030000000000002</v>
      </c>
      <c r="CF70" s="117">
        <v>-2.5270000000000001</v>
      </c>
      <c r="CG70" s="118">
        <v>-2.4820000000000002</v>
      </c>
      <c r="CH70" s="119">
        <v>-2.1520000000000001</v>
      </c>
      <c r="CI70" s="117">
        <v>-2.2639999999999998</v>
      </c>
      <c r="CJ70" s="117">
        <v>-2.6920000000000002</v>
      </c>
      <c r="CK70" s="117">
        <v>-2.8860000000000001</v>
      </c>
      <c r="CL70" s="117">
        <v>-2.6120000000000001</v>
      </c>
      <c r="CM70" s="117">
        <v>-2.0590000000000002</v>
      </c>
      <c r="CN70" s="117">
        <v>-2.7869999999999999</v>
      </c>
      <c r="CO70" s="117">
        <v>-2.7480000000000002</v>
      </c>
      <c r="CP70" s="117">
        <v>-2.3719999999999999</v>
      </c>
      <c r="CQ70" s="117">
        <v>-2.7109999999999999</v>
      </c>
      <c r="CR70" s="117">
        <v>-2.68</v>
      </c>
      <c r="CS70" s="118">
        <v>-2.8759999999999999</v>
      </c>
      <c r="CT70" s="119">
        <v>-2.5</v>
      </c>
      <c r="CU70" s="117">
        <v>-2.6920000000000002</v>
      </c>
      <c r="CV70" s="117">
        <v>-0.438</v>
      </c>
      <c r="CW70" s="117">
        <v>-2.641</v>
      </c>
      <c r="CX70" s="117">
        <v>-2.5880000000000001</v>
      </c>
      <c r="CY70" s="117">
        <v>-2.5579999999999998</v>
      </c>
      <c r="CZ70" s="117">
        <v>-2.8450000000000002</v>
      </c>
      <c r="DA70" s="117">
        <v>-2.319</v>
      </c>
      <c r="DB70" s="117">
        <v>-2.504</v>
      </c>
      <c r="DC70" s="117">
        <v>-2.7389999999999999</v>
      </c>
      <c r="DD70" s="117">
        <v>-2.2690000000000001</v>
      </c>
      <c r="DE70" s="118">
        <v>-2.6280000000000001</v>
      </c>
      <c r="DF70" s="119">
        <v>-2.3660000000000001</v>
      </c>
      <c r="DG70" s="117">
        <v>-2.0470000000000002</v>
      </c>
      <c r="DH70" s="117">
        <v>-3.133</v>
      </c>
      <c r="DI70" s="117">
        <v>-2.5710000000000002</v>
      </c>
      <c r="DJ70" s="117">
        <v>-2.169</v>
      </c>
      <c r="DK70" s="117">
        <v>-2.7229999999999999</v>
      </c>
      <c r="DL70" s="117">
        <v>-2.87</v>
      </c>
      <c r="DM70" s="117">
        <v>-2.72</v>
      </c>
      <c r="DN70" s="117">
        <v>-2.4009999999999998</v>
      </c>
      <c r="DO70" s="117">
        <v>-2.806</v>
      </c>
      <c r="DP70" s="117">
        <v>-3.6309999999999998</v>
      </c>
      <c r="DQ70" s="118">
        <v>-3.085</v>
      </c>
      <c r="DR70" s="119">
        <v>-2.2789999999999999</v>
      </c>
      <c r="DS70" s="117">
        <v>-2.6070000000000002</v>
      </c>
      <c r="DT70" s="117">
        <v>-2.98</v>
      </c>
      <c r="DU70" s="117">
        <v>-2.9079999999999999</v>
      </c>
      <c r="DV70" s="117">
        <v>-2.8250000000000002</v>
      </c>
      <c r="DW70" s="117">
        <v>-3.4940000000000002</v>
      </c>
      <c r="DX70" s="117">
        <v>-3.1219999999999999</v>
      </c>
      <c r="DY70" s="117">
        <v>-3.2130000000000001</v>
      </c>
      <c r="DZ70" s="117">
        <v>-3.3519999999999999</v>
      </c>
      <c r="EA70" s="117">
        <v>-3.085</v>
      </c>
      <c r="EB70" s="117">
        <v>-3.569</v>
      </c>
      <c r="EC70" s="118">
        <v>-3.5609999999999999</v>
      </c>
      <c r="ED70" s="119">
        <v>-3.1739999999999999</v>
      </c>
      <c r="EE70" s="117">
        <v>-3.0510000000000002</v>
      </c>
      <c r="EF70" s="117">
        <v>-3.7679999999999998</v>
      </c>
      <c r="EG70" s="117">
        <v>-3.194</v>
      </c>
      <c r="EH70" s="117">
        <v>-3.294</v>
      </c>
      <c r="EI70" s="117">
        <v>-3.5329999999999999</v>
      </c>
      <c r="EJ70" s="117">
        <v>-3.6890000000000001</v>
      </c>
      <c r="EK70" s="117">
        <v>-3.7819999999999898</v>
      </c>
      <c r="EL70" s="117">
        <v>-3.29</v>
      </c>
      <c r="EM70" s="117">
        <v>-3.3159999999999998</v>
      </c>
      <c r="EN70" s="117">
        <v>-2.8239999999999998</v>
      </c>
      <c r="EO70" s="118">
        <v>-3.1629999999999998</v>
      </c>
      <c r="EP70" s="119">
        <v>-2.6779999999999999</v>
      </c>
      <c r="EQ70" s="117">
        <v>-2.7349999999999999</v>
      </c>
      <c r="ER70" s="117">
        <v>-3.141</v>
      </c>
      <c r="ES70" s="117">
        <v>-3.0680000000000001</v>
      </c>
      <c r="ET70" s="117">
        <v>-3.718</v>
      </c>
      <c r="EU70" s="117">
        <v>-3.7770000000000001</v>
      </c>
      <c r="EV70" s="117">
        <v>-3.4710000000000001</v>
      </c>
      <c r="EW70" s="117">
        <v>-3.601</v>
      </c>
      <c r="EX70" s="117">
        <v>-3.387</v>
      </c>
      <c r="EY70" s="117">
        <v>-2.9510000000000001</v>
      </c>
      <c r="EZ70" s="117">
        <v>-1.8839999999999999</v>
      </c>
      <c r="FA70" s="118">
        <v>-2.0099999999999998</v>
      </c>
      <c r="FB70" s="119">
        <v>-1.786</v>
      </c>
      <c r="FC70" s="117">
        <v>-1.073</v>
      </c>
      <c r="FD70" s="117">
        <v>-1.0149999999999999</v>
      </c>
      <c r="FE70" s="117">
        <v>-1.0660000000000001</v>
      </c>
      <c r="FF70" s="117">
        <v>-0.97099999999999997</v>
      </c>
      <c r="FG70" s="117">
        <v>-1.208</v>
      </c>
      <c r="FH70" s="117">
        <v>-1.6140000000000001</v>
      </c>
      <c r="FI70" s="117">
        <v>-1.1619999999999999</v>
      </c>
      <c r="FJ70" s="117">
        <v>-1.2789999999999999</v>
      </c>
      <c r="FK70" s="117">
        <v>-1.1419999999999999</v>
      </c>
      <c r="FL70" s="117">
        <v>-0.97699999999999998</v>
      </c>
      <c r="FM70" s="118">
        <v>-1.246</v>
      </c>
      <c r="FN70" s="119">
        <v>-1.1048100098967599</v>
      </c>
      <c r="FO70" s="117">
        <v>-1.095</v>
      </c>
      <c r="FP70" s="117">
        <v>-2.6422674344939203</v>
      </c>
      <c r="FQ70" s="117">
        <v>-1.43805578879034</v>
      </c>
      <c r="FR70" s="117">
        <v>-1.6361900205612201</v>
      </c>
      <c r="FS70" s="117">
        <v>-1.9602999592944981</v>
      </c>
      <c r="FT70" s="117">
        <v>-2.4729483788320801</v>
      </c>
      <c r="FU70" s="117">
        <v>-1.3515600093379616</v>
      </c>
      <c r="FV70" s="117">
        <v>-1.5922400269266217</v>
      </c>
      <c r="FW70" s="117">
        <v>-2.3240170855410396</v>
      </c>
      <c r="FX70" s="117">
        <v>-2.3420000000000001</v>
      </c>
      <c r="FY70" s="118">
        <v>-2.2736384922261399</v>
      </c>
      <c r="FZ70" s="119">
        <v>-2.30043372</v>
      </c>
      <c r="GA70" s="117">
        <v>-2.0991910599999999</v>
      </c>
      <c r="GB70" s="117">
        <v>-5.6581927300000006</v>
      </c>
      <c r="GC70" s="117">
        <v>-6.1264246199999999</v>
      </c>
      <c r="GD70" s="117">
        <v>-5.8770150399999999</v>
      </c>
      <c r="GE70" s="117">
        <v>-5.23158572</v>
      </c>
      <c r="GF70" s="117">
        <v>-5.7440824599999996</v>
      </c>
      <c r="GG70" s="117">
        <v>-6.0533018200000006</v>
      </c>
      <c r="GH70" s="117">
        <v>-6.5638641399999997</v>
      </c>
      <c r="GI70" s="117">
        <v>-6.5441316900000004</v>
      </c>
      <c r="GJ70" s="117">
        <v>-6.5943254199999997</v>
      </c>
      <c r="GK70" s="118">
        <v>-8.012056320000001</v>
      </c>
      <c r="GL70" s="119">
        <v>-5.5242828499999996</v>
      </c>
      <c r="GM70" s="119">
        <v>-4.7819211900000003</v>
      </c>
      <c r="GN70" s="119">
        <v>-6.2605579499999999</v>
      </c>
      <c r="GO70" s="117">
        <v>-6.27528372</v>
      </c>
      <c r="GP70" s="117">
        <v>-6.58612134</v>
      </c>
      <c r="GQ70" s="117">
        <v>-6.3788852199999999</v>
      </c>
      <c r="GR70" s="117">
        <v>-6.9909351800000001</v>
      </c>
      <c r="GS70" s="117">
        <v>-7.4950203099999992</v>
      </c>
      <c r="GT70" s="117">
        <v>-7.3600813299999999</v>
      </c>
      <c r="GU70" s="60">
        <v>-22.36453478</v>
      </c>
      <c r="GV70" s="60">
        <v>-7.0960366299999995</v>
      </c>
      <c r="GW70" s="60">
        <v>-6.55901551</v>
      </c>
      <c r="GX70" s="60">
        <v>-6.19391874</v>
      </c>
      <c r="GY70" s="60">
        <v>-5.3955497999999995</v>
      </c>
      <c r="GZ70" s="60">
        <v>-5.8086810099999999</v>
      </c>
      <c r="HA70" s="26"/>
      <c r="HB70" s="2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</row>
    <row r="71" spans="1:256" s="5" customFormat="1" ht="12" customHeight="1">
      <c r="A71" s="37" t="s">
        <v>32</v>
      </c>
      <c r="B71" s="117">
        <v>-0.32500000000000001</v>
      </c>
      <c r="C71" s="117">
        <v>-0.127</v>
      </c>
      <c r="D71" s="117">
        <v>-0.64800000000000002</v>
      </c>
      <c r="E71" s="117">
        <v>-0.20599999999999999</v>
      </c>
      <c r="F71" s="117">
        <v>-0.27900000000000003</v>
      </c>
      <c r="G71" s="117">
        <v>-0.28899999999999998</v>
      </c>
      <c r="H71" s="117">
        <v>-0.86899999999999999</v>
      </c>
      <c r="I71" s="117">
        <v>-0.496</v>
      </c>
      <c r="J71" s="117">
        <v>-0.24199999999999999</v>
      </c>
      <c r="K71" s="117">
        <v>-0.46700000000000003</v>
      </c>
      <c r="L71" s="117">
        <v>-0.55200000000000005</v>
      </c>
      <c r="M71" s="118">
        <v>-0.752</v>
      </c>
      <c r="N71" s="119">
        <v>-0.81200000000000006</v>
      </c>
      <c r="O71" s="117">
        <v>-0.42699999999999999</v>
      </c>
      <c r="P71" s="117">
        <v>-1.339</v>
      </c>
      <c r="Q71" s="117">
        <v>-0.754</v>
      </c>
      <c r="R71" s="117">
        <v>-0.86099999999999999</v>
      </c>
      <c r="S71" s="117">
        <v>-3.0569999999999999</v>
      </c>
      <c r="T71" s="117">
        <v>-0.623</v>
      </c>
      <c r="U71" s="117">
        <v>-1.103</v>
      </c>
      <c r="V71" s="117">
        <v>-0.57899999999999996</v>
      </c>
      <c r="W71" s="117">
        <v>-0.76600000000000001</v>
      </c>
      <c r="X71" s="117">
        <v>-0.93</v>
      </c>
      <c r="Y71" s="118">
        <v>-2.0870000000000002</v>
      </c>
      <c r="Z71" s="119">
        <v>-1.444</v>
      </c>
      <c r="AA71" s="117">
        <v>-1.151</v>
      </c>
      <c r="AB71" s="117">
        <v>-2.92</v>
      </c>
      <c r="AC71" s="117">
        <v>-0.995</v>
      </c>
      <c r="AD71" s="117">
        <v>-0.53200000000000003</v>
      </c>
      <c r="AE71" s="117">
        <v>-0.77900000000000003</v>
      </c>
      <c r="AF71" s="117">
        <v>-1.02</v>
      </c>
      <c r="AG71" s="117">
        <v>-2.2919999999999998</v>
      </c>
      <c r="AH71" s="117">
        <v>-1.034</v>
      </c>
      <c r="AI71" s="117">
        <v>-4.2539999999999996</v>
      </c>
      <c r="AJ71" s="117">
        <v>-1.266</v>
      </c>
      <c r="AK71" s="118">
        <v>-1.014</v>
      </c>
      <c r="AL71" s="119">
        <v>-1.0669999999999999</v>
      </c>
      <c r="AM71" s="117">
        <v>-2.0979999999999999</v>
      </c>
      <c r="AN71" s="117">
        <v>-0.98199999999999998</v>
      </c>
      <c r="AO71" s="117">
        <v>-1.0840000000000001</v>
      </c>
      <c r="AP71" s="117">
        <v>-1.3360000000000001</v>
      </c>
      <c r="AQ71" s="117">
        <v>-1.1870000000000001</v>
      </c>
      <c r="AR71" s="117">
        <v>-0.64900000000000002</v>
      </c>
      <c r="AS71" s="117">
        <v>-0.78900000000000003</v>
      </c>
      <c r="AT71" s="117">
        <v>-0.58099999999999996</v>
      </c>
      <c r="AU71" s="117">
        <v>-0.44500000000000001</v>
      </c>
      <c r="AV71" s="117">
        <v>-0.69699999999999995</v>
      </c>
      <c r="AW71" s="118">
        <v>-1.3680000000000001</v>
      </c>
      <c r="AX71" s="119">
        <v>-0.73399999999999999</v>
      </c>
      <c r="AY71" s="117">
        <v>-0.71899999999999997</v>
      </c>
      <c r="AZ71" s="117">
        <v>-1.0549999999999999</v>
      </c>
      <c r="BA71" s="117">
        <v>-0.96199999999999997</v>
      </c>
      <c r="BB71" s="117">
        <v>-0.627</v>
      </c>
      <c r="BC71" s="117">
        <v>-1.004</v>
      </c>
      <c r="BD71" s="117">
        <v>-3.0390000000000001</v>
      </c>
      <c r="BE71" s="117">
        <v>-1.046</v>
      </c>
      <c r="BF71" s="117">
        <v>-1.0249999999999999</v>
      </c>
      <c r="BG71" s="117">
        <v>-0.61399999999999999</v>
      </c>
      <c r="BH71" s="117">
        <v>-1.462</v>
      </c>
      <c r="BI71" s="118">
        <v>-1.585</v>
      </c>
      <c r="BJ71" s="119">
        <v>-1.466</v>
      </c>
      <c r="BK71" s="117">
        <v>-0.95799999999999996</v>
      </c>
      <c r="BL71" s="117">
        <v>-1.716</v>
      </c>
      <c r="BM71" s="117">
        <v>-0.60899999999999999</v>
      </c>
      <c r="BN71" s="117">
        <v>-0.73799999999999999</v>
      </c>
      <c r="BO71" s="117">
        <v>-0.97799999999999998</v>
      </c>
      <c r="BP71" s="117">
        <v>-0.71599999999999997</v>
      </c>
      <c r="BQ71" s="117">
        <v>-0.91400000000000003</v>
      </c>
      <c r="BR71" s="117">
        <v>-1.0760000000000001</v>
      </c>
      <c r="BS71" s="117">
        <v>-0.61899999999999999</v>
      </c>
      <c r="BT71" s="117">
        <v>-2.8559999999999999</v>
      </c>
      <c r="BU71" s="118">
        <v>-1.5029999999999999</v>
      </c>
      <c r="BV71" s="119">
        <v>-0.95399999999999996</v>
      </c>
      <c r="BW71" s="117">
        <v>-0.52700000000000002</v>
      </c>
      <c r="BX71" s="117">
        <v>-1.4990000000000001</v>
      </c>
      <c r="BY71" s="117">
        <v>-0.5</v>
      </c>
      <c r="BZ71" s="117">
        <v>-1.375</v>
      </c>
      <c r="CA71" s="117">
        <v>-4.1139999999999999</v>
      </c>
      <c r="CB71" s="117">
        <v>-3.3860000000000001</v>
      </c>
      <c r="CC71" s="117">
        <v>-1.708</v>
      </c>
      <c r="CD71" s="117">
        <v>-0.77900000000000003</v>
      </c>
      <c r="CE71" s="117">
        <v>-0.95299999999999996</v>
      </c>
      <c r="CF71" s="117">
        <v>-2.2429999999999999</v>
      </c>
      <c r="CG71" s="118">
        <v>-1.6850000000000001</v>
      </c>
      <c r="CH71" s="119">
        <v>-1.0309999999999999</v>
      </c>
      <c r="CI71" s="117">
        <v>-0.77900000000000003</v>
      </c>
      <c r="CJ71" s="117">
        <v>-1.1870000000000001</v>
      </c>
      <c r="CK71" s="117">
        <v>-1.1679999999999999</v>
      </c>
      <c r="CL71" s="117">
        <v>-1.151</v>
      </c>
      <c r="CM71" s="117">
        <v>-0.73599999999999999</v>
      </c>
      <c r="CN71" s="117">
        <v>-2.6139999999999999</v>
      </c>
      <c r="CO71" s="117">
        <v>-0.61099999999999999</v>
      </c>
      <c r="CP71" s="117">
        <v>-1.0669999999999999</v>
      </c>
      <c r="CQ71" s="117">
        <v>-1.4690000000000001</v>
      </c>
      <c r="CR71" s="117">
        <v>-0.90300000000000002</v>
      </c>
      <c r="CS71" s="118">
        <v>-1.978</v>
      </c>
      <c r="CT71" s="119">
        <v>-0.92900000000000005</v>
      </c>
      <c r="CU71" s="117">
        <v>-0.625</v>
      </c>
      <c r="CV71" s="117">
        <v>-24.753</v>
      </c>
      <c r="CW71" s="117">
        <v>-1.2769999999999999</v>
      </c>
      <c r="CX71" s="117">
        <v>-0.81799999999999995</v>
      </c>
      <c r="CY71" s="117">
        <v>-0.84699999999999998</v>
      </c>
      <c r="CZ71" s="117">
        <v>-1.1140000000000001</v>
      </c>
      <c r="DA71" s="117">
        <v>-1.1459999999999999</v>
      </c>
      <c r="DB71" s="117">
        <v>-0.69799999999999995</v>
      </c>
      <c r="DC71" s="117">
        <v>-1.526</v>
      </c>
      <c r="DD71" s="117">
        <v>-0.38700000000000001</v>
      </c>
      <c r="DE71" s="118">
        <v>-1.6040000000000001</v>
      </c>
      <c r="DF71" s="119">
        <v>-0.94399999999999995</v>
      </c>
      <c r="DG71" s="117">
        <v>-0.872</v>
      </c>
      <c r="DH71" s="117">
        <v>-1.1990000000000001</v>
      </c>
      <c r="DI71" s="117">
        <v>-0.34100000000000003</v>
      </c>
      <c r="DJ71" s="117">
        <v>-0.54</v>
      </c>
      <c r="DK71" s="117">
        <v>-0.58199999999999996</v>
      </c>
      <c r="DL71" s="117">
        <v>-0.09</v>
      </c>
      <c r="DM71" s="117">
        <v>-0.40100000000000002</v>
      </c>
      <c r="DN71" s="117">
        <v>-0.248</v>
      </c>
      <c r="DO71" s="117">
        <v>-0.46500000000000002</v>
      </c>
      <c r="DP71" s="117">
        <v>-2.9000000000000001E-2</v>
      </c>
      <c r="DQ71" s="118">
        <v>-0.33400000000000002</v>
      </c>
      <c r="DR71" s="119">
        <v>-0.26600000000000001</v>
      </c>
      <c r="DS71" s="117">
        <v>-0.24199999999999999</v>
      </c>
      <c r="DT71" s="117">
        <v>-2.3090000000000002</v>
      </c>
      <c r="DU71" s="117">
        <v>-5.7320000000000002</v>
      </c>
      <c r="DV71" s="117">
        <v>-2.4980000000000002</v>
      </c>
      <c r="DW71" s="117">
        <v>-4.548</v>
      </c>
      <c r="DX71" s="117">
        <v>-4.306</v>
      </c>
      <c r="DY71" s="117">
        <v>-2.5350000000000001</v>
      </c>
      <c r="DZ71" s="117">
        <v>-19.246000000000002</v>
      </c>
      <c r="EA71" s="117">
        <v>-10.44</v>
      </c>
      <c r="EB71" s="117">
        <v>-35.863</v>
      </c>
      <c r="EC71" s="118">
        <v>-59.08</v>
      </c>
      <c r="ED71" s="119">
        <v>-24.37</v>
      </c>
      <c r="EE71" s="117">
        <v>-34.518999999999998</v>
      </c>
      <c r="EF71" s="117">
        <v>-51.564</v>
      </c>
      <c r="EG71" s="117">
        <v>-15.838000000000001</v>
      </c>
      <c r="EH71" s="117">
        <v>-17.004999999999999</v>
      </c>
      <c r="EI71" s="117">
        <v>-21.554000000000002</v>
      </c>
      <c r="EJ71" s="117">
        <v>-40.42</v>
      </c>
      <c r="EK71" s="117">
        <v>-48.357999999999997</v>
      </c>
      <c r="EL71" s="117">
        <v>-34.445</v>
      </c>
      <c r="EM71" s="117">
        <v>-51.249000000000002</v>
      </c>
      <c r="EN71" s="117">
        <v>-23.813000000000002</v>
      </c>
      <c r="EO71" s="118">
        <v>-39.637999999999998</v>
      </c>
      <c r="EP71" s="119">
        <v>-46.036000000000001</v>
      </c>
      <c r="EQ71" s="117">
        <v>-44.917999999999999</v>
      </c>
      <c r="ER71" s="117">
        <v>-29.106999999999999</v>
      </c>
      <c r="ES71" s="117">
        <v>-35.314999999999998</v>
      </c>
      <c r="ET71" s="117">
        <v>-44.954999999999998</v>
      </c>
      <c r="EU71" s="117">
        <v>-40.502749999999999</v>
      </c>
      <c r="EV71" s="117">
        <v>-35.688000000000002</v>
      </c>
      <c r="EW71" s="117">
        <v>-26.085999999999999</v>
      </c>
      <c r="EX71" s="117">
        <v>-35.987000000000002</v>
      </c>
      <c r="EY71" s="117">
        <v>-35.727999999999994</v>
      </c>
      <c r="EZ71" s="117">
        <v>-32.917999999999999</v>
      </c>
      <c r="FA71" s="118">
        <v>-60.34</v>
      </c>
      <c r="FB71" s="119">
        <v>-30.89</v>
      </c>
      <c r="FC71" s="117">
        <v>-37.369632409999994</v>
      </c>
      <c r="FD71" s="117">
        <v>-80.503999999999991</v>
      </c>
      <c r="FE71" s="117">
        <v>-38.954999999999998</v>
      </c>
      <c r="FF71" s="117">
        <v>-44.795999999999999</v>
      </c>
      <c r="FG71" s="117">
        <v>-43.454999999999998</v>
      </c>
      <c r="FH71" s="117">
        <v>-38.865000000000002</v>
      </c>
      <c r="FI71" s="117">
        <v>-34.151096940000002</v>
      </c>
      <c r="FJ71" s="117">
        <v>-35.653287729999995</v>
      </c>
      <c r="FK71" s="117">
        <v>-37.430999999999997</v>
      </c>
      <c r="FL71" s="117">
        <v>-35.048999999999999</v>
      </c>
      <c r="FM71" s="118">
        <v>-59.889000000000003</v>
      </c>
      <c r="FN71" s="119">
        <v>-48.228269991733136</v>
      </c>
      <c r="FO71" s="117">
        <v>-29.509</v>
      </c>
      <c r="FP71" s="117">
        <v>-40.286740891382102</v>
      </c>
      <c r="FQ71" s="117">
        <v>-39.672276348592717</v>
      </c>
      <c r="FR71" s="117">
        <v>-59.12677823750392</v>
      </c>
      <c r="FS71" s="117">
        <v>-84.643557358604269</v>
      </c>
      <c r="FT71" s="117">
        <v>-49.674228647008526</v>
      </c>
      <c r="FU71" s="117">
        <v>-39.384500117525462</v>
      </c>
      <c r="FV71" s="117">
        <v>-51.288750087097284</v>
      </c>
      <c r="FW71" s="117">
        <v>-59.684568345289676</v>
      </c>
      <c r="FX71" s="117">
        <v>-58.245970409999998</v>
      </c>
      <c r="FY71" s="118">
        <v>-83.768710835799538</v>
      </c>
      <c r="FZ71" s="119">
        <v>-35.281769070000003</v>
      </c>
      <c r="GA71" s="117">
        <v>-35.322789</v>
      </c>
      <c r="GB71" s="117">
        <v>-62.444875020000005</v>
      </c>
      <c r="GC71" s="117">
        <v>-36.91540767</v>
      </c>
      <c r="GD71" s="117">
        <v>-45.527336979999994</v>
      </c>
      <c r="GE71" s="117">
        <v>-44.851909829999997</v>
      </c>
      <c r="GF71" s="117">
        <v>-49.032418929999999</v>
      </c>
      <c r="GG71" s="117">
        <v>-59.597590529999998</v>
      </c>
      <c r="GH71" s="117">
        <v>-65.884029040000001</v>
      </c>
      <c r="GI71" s="117">
        <v>-63.124151779999998</v>
      </c>
      <c r="GJ71" s="117">
        <v>-56.849086030000002</v>
      </c>
      <c r="GK71" s="118">
        <v>-111.43480306000001</v>
      </c>
      <c r="GL71" s="119">
        <v>-61.91255803</v>
      </c>
      <c r="GM71" s="119">
        <v>-53.192146549999997</v>
      </c>
      <c r="GN71" s="119">
        <v>-98.02759884000001</v>
      </c>
      <c r="GO71" s="117">
        <v>-58.02326746</v>
      </c>
      <c r="GP71" s="117">
        <v>-74.337096770000002</v>
      </c>
      <c r="GQ71" s="117">
        <v>-86.683944699999998</v>
      </c>
      <c r="GR71" s="117">
        <v>-56.126068549999999</v>
      </c>
      <c r="GS71" s="117">
        <v>-72.08095637000001</v>
      </c>
      <c r="GT71" s="117">
        <v>-72.316825409999993</v>
      </c>
      <c r="GU71" s="60">
        <v>-69.495939919999998</v>
      </c>
      <c r="GV71" s="60">
        <v>-74.215369890000005</v>
      </c>
      <c r="GW71" s="60">
        <v>-176.17637121000001</v>
      </c>
      <c r="GX71" s="60">
        <v>-79.125097569999994</v>
      </c>
      <c r="GY71" s="60">
        <v>-45.964415899999999</v>
      </c>
      <c r="GZ71" s="60">
        <v>-159.34657472000001</v>
      </c>
      <c r="HA71" s="26"/>
      <c r="HB71" s="2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</row>
    <row r="72" spans="1:256" s="5" customFormat="1" ht="12" customHeight="1">
      <c r="A72" s="37" t="s">
        <v>33</v>
      </c>
      <c r="B72" s="117">
        <v>-29.488000000000003</v>
      </c>
      <c r="C72" s="117">
        <v>-47.174999999999997</v>
      </c>
      <c r="D72" s="117">
        <v>-36.524999999999999</v>
      </c>
      <c r="E72" s="117">
        <v>-26.770999999999997</v>
      </c>
      <c r="F72" s="117">
        <v>-33.436999999999991</v>
      </c>
      <c r="G72" s="117">
        <v>-26.099</v>
      </c>
      <c r="H72" s="117">
        <v>-41.744</v>
      </c>
      <c r="I72" s="117">
        <v>-42.586999999999989</v>
      </c>
      <c r="J72" s="117">
        <v>-33.871000000000002</v>
      </c>
      <c r="K72" s="117">
        <v>-31.542000000000002</v>
      </c>
      <c r="L72" s="117">
        <v>-44.347000000000001</v>
      </c>
      <c r="M72" s="118">
        <v>-48.645000000000003</v>
      </c>
      <c r="N72" s="119">
        <v>-20.075999999999997</v>
      </c>
      <c r="O72" s="117">
        <v>-31.992999999999995</v>
      </c>
      <c r="P72" s="117">
        <v>-39.033999999999992</v>
      </c>
      <c r="Q72" s="117">
        <v>-38.551000000000002</v>
      </c>
      <c r="R72" s="117">
        <v>-29.77</v>
      </c>
      <c r="S72" s="117">
        <v>-34.711999999999996</v>
      </c>
      <c r="T72" s="117">
        <v>-40.942</v>
      </c>
      <c r="U72" s="117">
        <v>-37.786000000000001</v>
      </c>
      <c r="V72" s="117">
        <v>-33.965000000000003</v>
      </c>
      <c r="W72" s="117">
        <v>-38.468999999999994</v>
      </c>
      <c r="X72" s="117">
        <v>-67.929000000000002</v>
      </c>
      <c r="Y72" s="118">
        <v>-42.707000000000001</v>
      </c>
      <c r="Z72" s="119">
        <v>-39.545000000000002</v>
      </c>
      <c r="AA72" s="117">
        <v>-39.381</v>
      </c>
      <c r="AB72" s="117">
        <v>-34.426000000000002</v>
      </c>
      <c r="AC72" s="117">
        <v>-36.045999999999999</v>
      </c>
      <c r="AD72" s="117">
        <v>-38.630000000000003</v>
      </c>
      <c r="AE72" s="117">
        <v>-20.801000000000002</v>
      </c>
      <c r="AF72" s="117">
        <v>-67.834000000000003</v>
      </c>
      <c r="AG72" s="117">
        <v>-44.171999999999997</v>
      </c>
      <c r="AH72" s="117">
        <v>-44.893999999999998</v>
      </c>
      <c r="AI72" s="117">
        <v>-46.228999999999999</v>
      </c>
      <c r="AJ72" s="117">
        <v>-42.2</v>
      </c>
      <c r="AK72" s="118">
        <v>-78.097999999999985</v>
      </c>
      <c r="AL72" s="119">
        <v>-44.212999999999994</v>
      </c>
      <c r="AM72" s="117">
        <v>-35.276000000000003</v>
      </c>
      <c r="AN72" s="117">
        <v>-47.996000000000002</v>
      </c>
      <c r="AO72" s="117">
        <v>-43.867000000000004</v>
      </c>
      <c r="AP72" s="117">
        <v>-20.454999999999998</v>
      </c>
      <c r="AQ72" s="117">
        <v>-47.527000000000001</v>
      </c>
      <c r="AR72" s="117">
        <v>-35.882000000000005</v>
      </c>
      <c r="AS72" s="117">
        <v>-103.40799999999999</v>
      </c>
      <c r="AT72" s="117">
        <v>-33.577000000000005</v>
      </c>
      <c r="AU72" s="117">
        <v>-36.687999999999995</v>
      </c>
      <c r="AV72" s="117">
        <v>-30.398000000000003</v>
      </c>
      <c r="AW72" s="118">
        <v>-55.285999999999994</v>
      </c>
      <c r="AX72" s="119">
        <v>-38.042999999999999</v>
      </c>
      <c r="AY72" s="117">
        <v>-23.371999999999996</v>
      </c>
      <c r="AZ72" s="117">
        <v>-43.692999999999998</v>
      </c>
      <c r="BA72" s="117">
        <v>-35.183999999999997</v>
      </c>
      <c r="BB72" s="117">
        <v>-22.637999999999995</v>
      </c>
      <c r="BC72" s="117">
        <v>-46.924999999999997</v>
      </c>
      <c r="BD72" s="117">
        <v>-43.174000000000007</v>
      </c>
      <c r="BE72" s="117">
        <v>-36.034999999999997</v>
      </c>
      <c r="BF72" s="117">
        <v>-42.050999999999995</v>
      </c>
      <c r="BG72" s="117">
        <v>-47.403000000000006</v>
      </c>
      <c r="BH72" s="117">
        <v>-33.093000000000004</v>
      </c>
      <c r="BI72" s="118">
        <v>-46.960999999999999</v>
      </c>
      <c r="BJ72" s="119">
        <v>-30.412999999999997</v>
      </c>
      <c r="BK72" s="117">
        <v>-32.022000000000006</v>
      </c>
      <c r="BL72" s="117">
        <v>-32.323999999999998</v>
      </c>
      <c r="BM72" s="117">
        <v>-29.14</v>
      </c>
      <c r="BN72" s="117">
        <v>-44.502000000000002</v>
      </c>
      <c r="BO72" s="117">
        <v>-29.251000000000005</v>
      </c>
      <c r="BP72" s="117">
        <v>-33.576000000000001</v>
      </c>
      <c r="BQ72" s="117">
        <v>-40.39</v>
      </c>
      <c r="BR72" s="117">
        <v>-24.399000000000001</v>
      </c>
      <c r="BS72" s="117">
        <v>-28.088000000000001</v>
      </c>
      <c r="BT72" s="117">
        <v>-20.951999999999998</v>
      </c>
      <c r="BU72" s="118">
        <v>-50.431000000000004</v>
      </c>
      <c r="BV72" s="119">
        <v>-41.69</v>
      </c>
      <c r="BW72" s="117">
        <v>-29.321999999999999</v>
      </c>
      <c r="BX72" s="117">
        <v>-27.882000000000001</v>
      </c>
      <c r="BY72" s="117">
        <v>-29.738000000000003</v>
      </c>
      <c r="BZ72" s="117">
        <v>-27.583000000000002</v>
      </c>
      <c r="CA72" s="117">
        <v>-31.25</v>
      </c>
      <c r="CB72" s="117">
        <v>-26.544000000000004</v>
      </c>
      <c r="CC72" s="117">
        <v>-27.309000000000001</v>
      </c>
      <c r="CD72" s="117">
        <v>-23.925999999999998</v>
      </c>
      <c r="CE72" s="117">
        <v>-23.89</v>
      </c>
      <c r="CF72" s="117">
        <v>-37.289000000000001</v>
      </c>
      <c r="CG72" s="118">
        <v>-53.036999999999992</v>
      </c>
      <c r="CH72" s="119">
        <v>-17.263000000000002</v>
      </c>
      <c r="CI72" s="117">
        <v>-22.143999999999998</v>
      </c>
      <c r="CJ72" s="117">
        <v>-11.6</v>
      </c>
      <c r="CK72" s="117">
        <v>-32.533999999999999</v>
      </c>
      <c r="CL72" s="117">
        <v>-26.596999999999998</v>
      </c>
      <c r="CM72" s="117">
        <v>-26.24</v>
      </c>
      <c r="CN72" s="117">
        <v>-18.893999999999998</v>
      </c>
      <c r="CO72" s="117">
        <v>-24.712999999999997</v>
      </c>
      <c r="CP72" s="117">
        <v>-17.854000000000003</v>
      </c>
      <c r="CQ72" s="117">
        <v>-18.395</v>
      </c>
      <c r="CR72" s="117">
        <v>-14.097000000000001</v>
      </c>
      <c r="CS72" s="118">
        <v>-34.875999999999998</v>
      </c>
      <c r="CT72" s="119">
        <v>-11.306999999999999</v>
      </c>
      <c r="CU72" s="117">
        <v>-14.041999999999998</v>
      </c>
      <c r="CV72" s="117">
        <v>-1.6640000000000001</v>
      </c>
      <c r="CW72" s="117">
        <v>-27.931000000000001</v>
      </c>
      <c r="CX72" s="117">
        <v>-21.276000000000003</v>
      </c>
      <c r="CY72" s="117">
        <v>-24.595999999999997</v>
      </c>
      <c r="CZ72" s="117">
        <v>-21.967000000000002</v>
      </c>
      <c r="DA72" s="117">
        <v>-23.92</v>
      </c>
      <c r="DB72" s="117">
        <v>-29.912999999999997</v>
      </c>
      <c r="DC72" s="117">
        <v>-26.850999999999999</v>
      </c>
      <c r="DD72" s="117">
        <v>-27.646000000000001</v>
      </c>
      <c r="DE72" s="118">
        <v>-53.223999999999997</v>
      </c>
      <c r="DF72" s="119">
        <v>-16.681000000000001</v>
      </c>
      <c r="DG72" s="117">
        <v>-27.297999999999998</v>
      </c>
      <c r="DH72" s="117">
        <v>-25.671999999999997</v>
      </c>
      <c r="DI72" s="117">
        <v>-24.138000000000002</v>
      </c>
      <c r="DJ72" s="117">
        <v>-26.792000000000002</v>
      </c>
      <c r="DK72" s="117">
        <v>-35.476999999999997</v>
      </c>
      <c r="DL72" s="117">
        <v>-27.973999999999997</v>
      </c>
      <c r="DM72" s="117">
        <v>-28.146000000000001</v>
      </c>
      <c r="DN72" s="117">
        <v>-29.753999999999998</v>
      </c>
      <c r="DO72" s="117">
        <v>-27.747</v>
      </c>
      <c r="DP72" s="117">
        <v>-28.3</v>
      </c>
      <c r="DQ72" s="118">
        <v>-37.475000000000001</v>
      </c>
      <c r="DR72" s="119">
        <v>-32.748999999999995</v>
      </c>
      <c r="DS72" s="117">
        <v>-30.501999999999999</v>
      </c>
      <c r="DT72" s="117">
        <v>-43.519000000000005</v>
      </c>
      <c r="DU72" s="117">
        <v>-27.731000000000002</v>
      </c>
      <c r="DV72" s="117">
        <v>-31.78</v>
      </c>
      <c r="DW72" s="117">
        <v>-30.980999999999998</v>
      </c>
      <c r="DX72" s="117">
        <v>-30.478999999999999</v>
      </c>
      <c r="DY72" s="117">
        <v>-25.815000000000001</v>
      </c>
      <c r="DZ72" s="117">
        <v>-29.475000000000001</v>
      </c>
      <c r="EA72" s="117">
        <v>-30.012999999999998</v>
      </c>
      <c r="EB72" s="117">
        <v>-30.201000000000001</v>
      </c>
      <c r="EC72" s="118">
        <v>-34.637</v>
      </c>
      <c r="ED72" s="119">
        <v>-35.172000000000004</v>
      </c>
      <c r="EE72" s="117">
        <v>-43.444000000000003</v>
      </c>
      <c r="EF72" s="117">
        <v>-34.143999999999998</v>
      </c>
      <c r="EG72" s="117">
        <v>-30.208999999999996</v>
      </c>
      <c r="EH72" s="117">
        <v>-49.211999999999989</v>
      </c>
      <c r="EI72" s="117">
        <v>-41.803999999999995</v>
      </c>
      <c r="EJ72" s="117">
        <v>-35.241</v>
      </c>
      <c r="EK72" s="117">
        <v>-39.605999999999987</v>
      </c>
      <c r="EL72" s="117">
        <v>-41.381999999999991</v>
      </c>
      <c r="EM72" s="117">
        <v>-38.896999999999998</v>
      </c>
      <c r="EN72" s="117">
        <v>-39.295999999999999</v>
      </c>
      <c r="EO72" s="118">
        <v>-55.18</v>
      </c>
      <c r="EP72" s="119">
        <v>-48.81</v>
      </c>
      <c r="EQ72" s="117">
        <v>-40.111999999999995</v>
      </c>
      <c r="ER72" s="117">
        <v>-49.42799999999999</v>
      </c>
      <c r="ES72" s="117">
        <v>-46.277000000000008</v>
      </c>
      <c r="ET72" s="117">
        <v>-59.503340000000001</v>
      </c>
      <c r="EU72" s="117">
        <v>-52.352499999999999</v>
      </c>
      <c r="EV72" s="117">
        <v>-54.59</v>
      </c>
      <c r="EW72" s="117">
        <v>-48.246000000000002</v>
      </c>
      <c r="EX72" s="117">
        <v>-50.238000000000007</v>
      </c>
      <c r="EY72" s="117">
        <v>-51.417999999999999</v>
      </c>
      <c r="EZ72" s="117">
        <v>-54.647000000000006</v>
      </c>
      <c r="FA72" s="118">
        <v>-76.869000000000014</v>
      </c>
      <c r="FB72" s="119">
        <v>-117.33200000000001</v>
      </c>
      <c r="FC72" s="117">
        <v>-59.921779999999998</v>
      </c>
      <c r="FD72" s="117">
        <v>-57.937000000000005</v>
      </c>
      <c r="FE72" s="117">
        <v>-83.366510000000005</v>
      </c>
      <c r="FF72" s="117">
        <v>-64.955080000000009</v>
      </c>
      <c r="FG72" s="117">
        <v>-59.897000000000006</v>
      </c>
      <c r="FH72" s="117">
        <v>-67.024115000000009</v>
      </c>
      <c r="FI72" s="117">
        <v>-134.55685000000003</v>
      </c>
      <c r="FJ72" s="117">
        <v>-64.090440000000001</v>
      </c>
      <c r="FK72" s="117">
        <v>-105.22492000000001</v>
      </c>
      <c r="FL72" s="117">
        <v>-61.490999999999993</v>
      </c>
      <c r="FM72" s="118">
        <v>-101.11364000000002</v>
      </c>
      <c r="FN72" s="119">
        <v>-60.919339962216711</v>
      </c>
      <c r="FO72" s="117">
        <v>-61.897000000000006</v>
      </c>
      <c r="FP72" s="117">
        <v>-58.942007338553076</v>
      </c>
      <c r="FQ72" s="117">
        <v>-71.989885693574308</v>
      </c>
      <c r="FR72" s="117">
        <v>-73.618679465189601</v>
      </c>
      <c r="FS72" s="117">
        <v>-99.70124015600048</v>
      </c>
      <c r="FT72" s="117">
        <v>-53.14827660688573</v>
      </c>
      <c r="FU72" s="117">
        <v>-63.687469804332032</v>
      </c>
      <c r="FV72" s="117">
        <v>-72.772389451003221</v>
      </c>
      <c r="FW72" s="117">
        <v>-64.221467009166247</v>
      </c>
      <c r="FX72" s="117">
        <v>-79.189000000000007</v>
      </c>
      <c r="FY72" s="118">
        <v>-123.92379380651948</v>
      </c>
      <c r="FZ72" s="119">
        <v>-68.66393755</v>
      </c>
      <c r="GA72" s="117">
        <v>-50.269314880000003</v>
      </c>
      <c r="GB72" s="117">
        <v>-62.39587161</v>
      </c>
      <c r="GC72" s="117">
        <v>-70.258498360000004</v>
      </c>
      <c r="GD72" s="117">
        <v>-72.58492781999999</v>
      </c>
      <c r="GE72" s="117">
        <v>-73.38632278</v>
      </c>
      <c r="GF72" s="117">
        <v>-113.72472207999999</v>
      </c>
      <c r="GG72" s="117">
        <v>-80.31061296</v>
      </c>
      <c r="GH72" s="117">
        <v>-67.598559750000007</v>
      </c>
      <c r="GI72" s="117">
        <v>-75.907999260000011</v>
      </c>
      <c r="GJ72" s="117">
        <v>-84.398881529999997</v>
      </c>
      <c r="GK72" s="118">
        <v>-246.52361499</v>
      </c>
      <c r="GL72" s="119">
        <v>-78.140585439999995</v>
      </c>
      <c r="GM72" s="119">
        <v>-99.696152769999998</v>
      </c>
      <c r="GN72" s="119">
        <v>-87.523918260000002</v>
      </c>
      <c r="GO72" s="117">
        <v>-105.79643798000001</v>
      </c>
      <c r="GP72" s="117">
        <v>-92.51956315999999</v>
      </c>
      <c r="GQ72" s="117">
        <v>-95.918170430000004</v>
      </c>
      <c r="GR72" s="117">
        <v>-122.2084035</v>
      </c>
      <c r="GS72" s="117">
        <v>-85.3970731</v>
      </c>
      <c r="GT72" s="117">
        <v>-75.586487529999999</v>
      </c>
      <c r="GU72" s="60">
        <v>-134.85313421999999</v>
      </c>
      <c r="GV72" s="60">
        <v>-109.76257493000001</v>
      </c>
      <c r="GW72" s="60">
        <v>-181.7408011</v>
      </c>
      <c r="GX72" s="60">
        <v>-105.06681748</v>
      </c>
      <c r="GY72" s="60">
        <v>-211.89445505</v>
      </c>
      <c r="GZ72" s="60">
        <v>-163.65050728999998</v>
      </c>
      <c r="HA72" s="26"/>
      <c r="HB72" s="2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</row>
    <row r="73" spans="1:256" s="5" customFormat="1" ht="12" customHeight="1">
      <c r="A73" s="37" t="s">
        <v>34</v>
      </c>
      <c r="B73" s="117">
        <v>-0.371</v>
      </c>
      <c r="C73" s="117">
        <v>-0.40799999999999997</v>
      </c>
      <c r="D73" s="117">
        <v>-0.441</v>
      </c>
      <c r="E73" s="117">
        <v>-0.9</v>
      </c>
      <c r="F73" s="117">
        <v>-0.63300000000000001</v>
      </c>
      <c r="G73" s="117">
        <v>-0.443</v>
      </c>
      <c r="H73" s="117">
        <v>-0.44500000000000001</v>
      </c>
      <c r="I73" s="117">
        <v>-9.2239999999999984</v>
      </c>
      <c r="J73" s="117">
        <v>-1.069</v>
      </c>
      <c r="K73" s="117">
        <v>-0.69400000000000006</v>
      </c>
      <c r="L73" s="117">
        <v>-0.48599999999999999</v>
      </c>
      <c r="M73" s="118">
        <v>-0.32700000000000001</v>
      </c>
      <c r="N73" s="119">
        <v>-0.68900000000000006</v>
      </c>
      <c r="O73" s="117">
        <v>-0.85299999999999998</v>
      </c>
      <c r="P73" s="117">
        <v>-1.0820000000000001</v>
      </c>
      <c r="Q73" s="117">
        <v>-1</v>
      </c>
      <c r="R73" s="117">
        <v>-0.67299999999999993</v>
      </c>
      <c r="S73" s="117">
        <v>-0.72199999999999998</v>
      </c>
      <c r="T73" s="117">
        <v>-0.46299999999999997</v>
      </c>
      <c r="U73" s="117">
        <v>-0.79700000000000004</v>
      </c>
      <c r="V73" s="117">
        <v>-1.2370000000000001</v>
      </c>
      <c r="W73" s="117">
        <v>-0.66299999999999992</v>
      </c>
      <c r="X73" s="117">
        <v>-0.53700000000000003</v>
      </c>
      <c r="Y73" s="118">
        <v>-0.47300000000000003</v>
      </c>
      <c r="Z73" s="119">
        <v>-0.46299999999999997</v>
      </c>
      <c r="AA73" s="117">
        <v>-0.504</v>
      </c>
      <c r="AB73" s="117">
        <v>-0.53</v>
      </c>
      <c r="AC73" s="117">
        <v>-1.2050000000000001</v>
      </c>
      <c r="AD73" s="117">
        <v>-0.43800000000000006</v>
      </c>
      <c r="AE73" s="117">
        <v>-0.36599999999999999</v>
      </c>
      <c r="AF73" s="117">
        <v>-0.31</v>
      </c>
      <c r="AG73" s="117">
        <v>-0.74</v>
      </c>
      <c r="AH73" s="117">
        <v>-0.84599999999999997</v>
      </c>
      <c r="AI73" s="117">
        <v>-0.66200000000000003</v>
      </c>
      <c r="AJ73" s="117">
        <v>-0.78099999999999992</v>
      </c>
      <c r="AK73" s="118">
        <v>-0.36100000000000004</v>
      </c>
      <c r="AL73" s="119">
        <v>-0.79899999999999993</v>
      </c>
      <c r="AM73" s="117">
        <v>-0.55600000000000005</v>
      </c>
      <c r="AN73" s="117">
        <v>-0.86699999999999999</v>
      </c>
      <c r="AO73" s="117">
        <v>-1.1140000000000001</v>
      </c>
      <c r="AP73" s="117">
        <v>-0.48199999999999998</v>
      </c>
      <c r="AQ73" s="117">
        <v>-0.6180000000000001</v>
      </c>
      <c r="AR73" s="117">
        <v>-0.66</v>
      </c>
      <c r="AS73" s="117">
        <v>-1.4969999999999999</v>
      </c>
      <c r="AT73" s="117">
        <v>-1.1299999999999999</v>
      </c>
      <c r="AU73" s="117">
        <v>-1.4180000000000001</v>
      </c>
      <c r="AV73" s="117">
        <v>-0.74299999999999999</v>
      </c>
      <c r="AW73" s="118">
        <v>-0.94299999999999995</v>
      </c>
      <c r="AX73" s="119">
        <v>-0.84699999999999998</v>
      </c>
      <c r="AY73" s="117">
        <v>-0.72399999999999998</v>
      </c>
      <c r="AZ73" s="117">
        <v>-0.66500000000000004</v>
      </c>
      <c r="BA73" s="117">
        <v>-0.82899999999999996</v>
      </c>
      <c r="BB73" s="117">
        <v>-0.61199999999999999</v>
      </c>
      <c r="BC73" s="117">
        <v>-0.57400000000000007</v>
      </c>
      <c r="BD73" s="117">
        <v>-0.86799999999999988</v>
      </c>
      <c r="BE73" s="117">
        <v>-0.91100000000000003</v>
      </c>
      <c r="BF73" s="117">
        <v>-1.141</v>
      </c>
      <c r="BG73" s="117">
        <v>-1.071</v>
      </c>
      <c r="BH73" s="117">
        <v>-0.86499999999999999</v>
      </c>
      <c r="BI73" s="118">
        <v>-1.3840000000000001</v>
      </c>
      <c r="BJ73" s="119">
        <v>-0.80500000000000005</v>
      </c>
      <c r="BK73" s="117">
        <v>-1.387</v>
      </c>
      <c r="BL73" s="117">
        <v>-1.502</v>
      </c>
      <c r="BM73" s="117">
        <v>-1.73</v>
      </c>
      <c r="BN73" s="117">
        <v>-5.9779999999999998</v>
      </c>
      <c r="BO73" s="117">
        <v>-1.8159999999999998</v>
      </c>
      <c r="BP73" s="117">
        <v>-1.4359999999999999</v>
      </c>
      <c r="BQ73" s="117">
        <v>-1.5009999999999999</v>
      </c>
      <c r="BR73" s="117">
        <v>-0.82499999999999996</v>
      </c>
      <c r="BS73" s="117">
        <v>-1.9670000000000001</v>
      </c>
      <c r="BT73" s="117">
        <v>-1.3740000000000001</v>
      </c>
      <c r="BU73" s="118">
        <v>-1.6379999999999999</v>
      </c>
      <c r="BV73" s="119">
        <v>-1.6270000000000002</v>
      </c>
      <c r="BW73" s="117">
        <v>-1.8580000000000001</v>
      </c>
      <c r="BX73" s="117">
        <v>-1.8120000000000001</v>
      </c>
      <c r="BY73" s="117">
        <v>-1.9169999999999998</v>
      </c>
      <c r="BZ73" s="117">
        <v>-1.3160000000000001</v>
      </c>
      <c r="CA73" s="117">
        <v>-1.103</v>
      </c>
      <c r="CB73" s="117">
        <v>-1.7070000000000001</v>
      </c>
      <c r="CC73" s="117">
        <v>-1.6559999999999999</v>
      </c>
      <c r="CD73" s="117">
        <v>-2.3780000000000001</v>
      </c>
      <c r="CE73" s="117">
        <v>-1.55</v>
      </c>
      <c r="CF73" s="117">
        <v>-1.054</v>
      </c>
      <c r="CG73" s="118">
        <v>-1.659</v>
      </c>
      <c r="CH73" s="119">
        <v>-1.34</v>
      </c>
      <c r="CI73" s="117">
        <v>-2.488</v>
      </c>
      <c r="CJ73" s="117">
        <v>-1.2649999999999999</v>
      </c>
      <c r="CK73" s="117">
        <v>-1.869</v>
      </c>
      <c r="CL73" s="117">
        <v>-1.7309999999999999</v>
      </c>
      <c r="CM73" s="117">
        <v>-1.01</v>
      </c>
      <c r="CN73" s="117">
        <v>-3.9649999999999999</v>
      </c>
      <c r="CO73" s="117">
        <v>-1.5449999999999999</v>
      </c>
      <c r="CP73" s="117">
        <v>-2.5299999999999998</v>
      </c>
      <c r="CQ73" s="117">
        <v>-2.1680000000000001</v>
      </c>
      <c r="CR73" s="117">
        <v>-1.9650000000000001</v>
      </c>
      <c r="CS73" s="118">
        <v>-1.544</v>
      </c>
      <c r="CT73" s="119">
        <v>-2.077</v>
      </c>
      <c r="CU73" s="117">
        <v>-1.94</v>
      </c>
      <c r="CV73" s="117">
        <v>-72.561000000000007</v>
      </c>
      <c r="CW73" s="117">
        <v>-1.149</v>
      </c>
      <c r="CX73" s="117">
        <v>-1.292</v>
      </c>
      <c r="CY73" s="117">
        <v>-1.353</v>
      </c>
      <c r="CZ73" s="117">
        <v>-1.276</v>
      </c>
      <c r="DA73" s="117">
        <v>-1.365</v>
      </c>
      <c r="DB73" s="117">
        <v>-2.2650000000000001</v>
      </c>
      <c r="DC73" s="117">
        <v>-2.7090000000000001</v>
      </c>
      <c r="DD73" s="117">
        <v>-2.4779999999999998</v>
      </c>
      <c r="DE73" s="118">
        <v>-2.3119999999999998</v>
      </c>
      <c r="DF73" s="119">
        <v>-2.8780000000000001</v>
      </c>
      <c r="DG73" s="117">
        <v>-2.3040000000000003</v>
      </c>
      <c r="DH73" s="117">
        <v>-5.43</v>
      </c>
      <c r="DI73" s="117">
        <v>-3.38</v>
      </c>
      <c r="DJ73" s="117">
        <v>-2.2809999999999997</v>
      </c>
      <c r="DK73" s="117">
        <v>-2.7610000000000001</v>
      </c>
      <c r="DL73" s="117">
        <v>-2.6680000000000001</v>
      </c>
      <c r="DM73" s="117">
        <v>-3.073</v>
      </c>
      <c r="DN73" s="117">
        <v>-3.5829999999999997</v>
      </c>
      <c r="DO73" s="117">
        <v>-5.5880000000000001</v>
      </c>
      <c r="DP73" s="117">
        <v>-0.25700000000000001</v>
      </c>
      <c r="DQ73" s="118">
        <v>-3.839</v>
      </c>
      <c r="DR73" s="119">
        <v>-3.6069999999999998</v>
      </c>
      <c r="DS73" s="117">
        <v>-3.5940000000000003</v>
      </c>
      <c r="DT73" s="117">
        <v>-5.4740000000000002</v>
      </c>
      <c r="DU73" s="117">
        <v>-2.7320000000000002</v>
      </c>
      <c r="DV73" s="117">
        <v>-3.2369999999999997</v>
      </c>
      <c r="DW73" s="117">
        <v>-3.7690000000000001</v>
      </c>
      <c r="DX73" s="117">
        <v>-4.3899999999999997</v>
      </c>
      <c r="DY73" s="117">
        <v>-3.476</v>
      </c>
      <c r="DZ73" s="117">
        <v>-2.9359999999999999</v>
      </c>
      <c r="EA73" s="117">
        <v>-4.5510000000000002</v>
      </c>
      <c r="EB73" s="117">
        <v>-1.821</v>
      </c>
      <c r="EC73" s="118">
        <v>-7.165</v>
      </c>
      <c r="ED73" s="119">
        <v>-2.5619999999999998</v>
      </c>
      <c r="EE73" s="117">
        <v>-3.218</v>
      </c>
      <c r="EF73" s="117">
        <v>-5.2039999999999997</v>
      </c>
      <c r="EG73" s="117">
        <v>-4.7830000000000004</v>
      </c>
      <c r="EH73" s="117">
        <v>-4.7759999999999998</v>
      </c>
      <c r="EI73" s="117">
        <v>-4.4260000000000002</v>
      </c>
      <c r="EJ73" s="117">
        <v>-3.7240000000000002</v>
      </c>
      <c r="EK73" s="117">
        <v>-4.6740000000000004</v>
      </c>
      <c r="EL73" s="117">
        <v>-5.6020000000000003</v>
      </c>
      <c r="EM73" s="117">
        <v>-3.9420000000000002</v>
      </c>
      <c r="EN73" s="117">
        <v>-3.274</v>
      </c>
      <c r="EO73" s="118">
        <v>-6.6379999999999999</v>
      </c>
      <c r="EP73" s="119">
        <v>-5.649</v>
      </c>
      <c r="EQ73" s="117">
        <v>-2.8180000000000001</v>
      </c>
      <c r="ER73" s="117">
        <v>-5.4390000000000001</v>
      </c>
      <c r="ES73" s="117">
        <v>-3.294</v>
      </c>
      <c r="ET73" s="117">
        <v>-3.504</v>
      </c>
      <c r="EU73" s="117">
        <v>-2.9340000000000002</v>
      </c>
      <c r="EV73" s="117">
        <v>-4.3620000000000001</v>
      </c>
      <c r="EW73" s="117">
        <v>-5.0609999999999999</v>
      </c>
      <c r="EX73" s="117">
        <v>-6.8730000000000002</v>
      </c>
      <c r="EY73" s="117">
        <v>-5.78</v>
      </c>
      <c r="EZ73" s="117">
        <v>-4.4329999999999998</v>
      </c>
      <c r="FA73" s="118">
        <v>-7.3019999999999996</v>
      </c>
      <c r="FB73" s="119">
        <v>-8.4179999999999993</v>
      </c>
      <c r="FC73" s="117">
        <v>-6.0490000000000004</v>
      </c>
      <c r="FD73" s="117">
        <v>-7.0830000000000002</v>
      </c>
      <c r="FE73" s="117">
        <v>-4.2460000000000004</v>
      </c>
      <c r="FF73" s="117">
        <v>-5.7889999999999997</v>
      </c>
      <c r="FG73" s="117">
        <v>-4.1399999999999997</v>
      </c>
      <c r="FH73" s="117">
        <v>-4.8490000000000002</v>
      </c>
      <c r="FI73" s="117">
        <v>-5.7350000000000003</v>
      </c>
      <c r="FJ73" s="117">
        <v>-9.4510000000000005</v>
      </c>
      <c r="FK73" s="117">
        <v>-4.585</v>
      </c>
      <c r="FL73" s="117">
        <v>-4.3819999999999997</v>
      </c>
      <c r="FM73" s="118">
        <v>-5.2910000000000004</v>
      </c>
      <c r="FN73" s="119">
        <v>-3.1806300029754597</v>
      </c>
      <c r="FO73" s="117">
        <v>-5.1539999999999999</v>
      </c>
      <c r="FP73" s="117">
        <v>-7.1632825119048356</v>
      </c>
      <c r="FQ73" s="117">
        <v>-6.1470247877836197</v>
      </c>
      <c r="FR73" s="117">
        <v>-2.9278299847245197</v>
      </c>
      <c r="FS73" s="117">
        <v>-6.8762901204824445</v>
      </c>
      <c r="FT73" s="117">
        <v>-3.8912686775922798</v>
      </c>
      <c r="FU73" s="117">
        <v>-5.7781700528711077</v>
      </c>
      <c r="FV73" s="117">
        <v>-4.9221700223386291</v>
      </c>
      <c r="FW73" s="117">
        <v>-5.4399074235260487</v>
      </c>
      <c r="FX73" s="117">
        <v>-10.385713599999999</v>
      </c>
      <c r="FY73" s="118">
        <v>-3.8653833443708701</v>
      </c>
      <c r="FZ73" s="119">
        <v>-4.12217856</v>
      </c>
      <c r="GA73" s="117">
        <v>-10.79164737</v>
      </c>
      <c r="GB73" s="117">
        <v>-8.6521486899999989</v>
      </c>
      <c r="GC73" s="117">
        <v>-6.2573329199999996</v>
      </c>
      <c r="GD73" s="117">
        <v>-8.2368873100000002</v>
      </c>
      <c r="GE73" s="117">
        <v>-16.896359390000001</v>
      </c>
      <c r="GF73" s="117">
        <v>-8.1879992300000008</v>
      </c>
      <c r="GG73" s="117">
        <v>-9.23976577</v>
      </c>
      <c r="GH73" s="117">
        <v>-7.4516472399999998</v>
      </c>
      <c r="GI73" s="117">
        <v>-5.6199419800000001</v>
      </c>
      <c r="GJ73" s="117">
        <v>-7.1731537800000007</v>
      </c>
      <c r="GK73" s="118">
        <v>-7.8195728600000001</v>
      </c>
      <c r="GL73" s="119">
        <v>-4.5130745499999998</v>
      </c>
      <c r="GM73" s="119">
        <v>-7.5368297200000001</v>
      </c>
      <c r="GN73" s="119">
        <v>-6.4194072000000002</v>
      </c>
      <c r="GO73" s="117">
        <v>-6.8749734699999996</v>
      </c>
      <c r="GP73" s="117">
        <v>-5.6414392900000001</v>
      </c>
      <c r="GQ73" s="117">
        <v>-6.6152745999999993</v>
      </c>
      <c r="GR73" s="117">
        <v>-6.0134440700000003</v>
      </c>
      <c r="GS73" s="117">
        <v>-6.7926311799999999</v>
      </c>
      <c r="GT73" s="117">
        <v>-7.2628884500000002</v>
      </c>
      <c r="GU73" s="60">
        <v>-6.3753580899999998</v>
      </c>
      <c r="GV73" s="60">
        <v>-6.2590940199999991</v>
      </c>
      <c r="GW73" s="60">
        <v>-7.3082639800000004</v>
      </c>
      <c r="GX73" s="60">
        <v>-4.5048687699999999</v>
      </c>
      <c r="GY73" s="60">
        <v>-11.32261744</v>
      </c>
      <c r="GZ73" s="60">
        <v>-6.7009757400000005</v>
      </c>
      <c r="HA73" s="26"/>
      <c r="HB73" s="2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</row>
    <row r="74" spans="1:256" s="5" customFormat="1" ht="12" customHeight="1">
      <c r="A74" s="37" t="s">
        <v>35</v>
      </c>
      <c r="B74" s="117">
        <v>-0.40500000000000003</v>
      </c>
      <c r="C74" s="117">
        <v>-0.3</v>
      </c>
      <c r="D74" s="117">
        <v>0</v>
      </c>
      <c r="E74" s="117">
        <v>0</v>
      </c>
      <c r="F74" s="117">
        <v>0</v>
      </c>
      <c r="G74" s="117">
        <v>0</v>
      </c>
      <c r="H74" s="117">
        <v>0</v>
      </c>
      <c r="I74" s="117">
        <v>-4.2999999999999997E-2</v>
      </c>
      <c r="J74" s="117">
        <v>-7.4999999999999997E-2</v>
      </c>
      <c r="K74" s="117">
        <v>0</v>
      </c>
      <c r="L74" s="117">
        <v>-2E-3</v>
      </c>
      <c r="M74" s="118">
        <v>0</v>
      </c>
      <c r="N74" s="119">
        <v>0</v>
      </c>
      <c r="O74" s="117">
        <v>-0.2</v>
      </c>
      <c r="P74" s="117">
        <v>0</v>
      </c>
      <c r="Q74" s="117">
        <v>0</v>
      </c>
      <c r="R74" s="117">
        <v>0</v>
      </c>
      <c r="S74" s="117">
        <v>-0.04</v>
      </c>
      <c r="T74" s="117">
        <v>0</v>
      </c>
      <c r="U74" s="117">
        <v>-0.215</v>
      </c>
      <c r="V74" s="117">
        <v>-0.17299999999999999</v>
      </c>
      <c r="W74" s="117">
        <v>0</v>
      </c>
      <c r="X74" s="117">
        <v>-2E-3</v>
      </c>
      <c r="Y74" s="118">
        <v>0</v>
      </c>
      <c r="Z74" s="119">
        <v>-0.45</v>
      </c>
      <c r="AA74" s="117">
        <v>-1.9</v>
      </c>
      <c r="AB74" s="117">
        <v>-0.7</v>
      </c>
      <c r="AC74" s="117">
        <v>-2.5</v>
      </c>
      <c r="AD74" s="117">
        <v>-1.4039999999999999</v>
      </c>
      <c r="AE74" s="117">
        <v>-2</v>
      </c>
      <c r="AF74" s="117">
        <v>-1.5</v>
      </c>
      <c r="AG74" s="117">
        <v>-5.5410000000000004</v>
      </c>
      <c r="AH74" s="117">
        <v>-0.75</v>
      </c>
      <c r="AI74" s="117">
        <v>-1.7</v>
      </c>
      <c r="AJ74" s="117">
        <v>-2.9529999999999998</v>
      </c>
      <c r="AK74" s="118">
        <v>-1.2</v>
      </c>
      <c r="AL74" s="119">
        <v>-7.1740000000000004</v>
      </c>
      <c r="AM74" s="117">
        <v>-9.44</v>
      </c>
      <c r="AN74" s="117">
        <v>-3.6</v>
      </c>
      <c r="AO74" s="117">
        <v>-0.93799999999999994</v>
      </c>
      <c r="AP74" s="117">
        <v>-0.3</v>
      </c>
      <c r="AQ74" s="117">
        <v>-3.4660000000000002</v>
      </c>
      <c r="AR74" s="117">
        <v>-0.50800000000000001</v>
      </c>
      <c r="AS74" s="117">
        <v>-0.25</v>
      </c>
      <c r="AT74" s="117">
        <v>0</v>
      </c>
      <c r="AU74" s="117">
        <v>-0.2</v>
      </c>
      <c r="AV74" s="117">
        <v>-0.69</v>
      </c>
      <c r="AW74" s="118">
        <v>-1.5</v>
      </c>
      <c r="AX74" s="119">
        <v>-7.0000000000000007E-2</v>
      </c>
      <c r="AY74" s="117">
        <v>-1.1279999999999999</v>
      </c>
      <c r="AZ74" s="117">
        <v>-0.19500000000000001</v>
      </c>
      <c r="BA74" s="117">
        <v>0</v>
      </c>
      <c r="BB74" s="117">
        <v>-2.83</v>
      </c>
      <c r="BC74" s="117">
        <v>-8.2000000000000003E-2</v>
      </c>
      <c r="BD74" s="117">
        <v>-8.64</v>
      </c>
      <c r="BE74" s="117">
        <v>-3.468</v>
      </c>
      <c r="BF74" s="117">
        <v>-15.6</v>
      </c>
      <c r="BG74" s="117">
        <v>-0.51</v>
      </c>
      <c r="BH74" s="117">
        <v>-0.31</v>
      </c>
      <c r="BI74" s="118">
        <v>-0.06</v>
      </c>
      <c r="BJ74" s="119">
        <v>-5.5410000000000004</v>
      </c>
      <c r="BK74" s="117">
        <v>-3.7450000000000001</v>
      </c>
      <c r="BL74" s="117">
        <v>-6.694</v>
      </c>
      <c r="BM74" s="117">
        <v>-0.14000000000000001</v>
      </c>
      <c r="BN74" s="117">
        <v>-0.66200000000000003</v>
      </c>
      <c r="BO74" s="117">
        <v>-0.56999999999999995</v>
      </c>
      <c r="BP74" s="117">
        <v>-0.36599999999999999</v>
      </c>
      <c r="BQ74" s="117">
        <v>-1.7529999999999999</v>
      </c>
      <c r="BR74" s="117">
        <v>-3.3759999999999999</v>
      </c>
      <c r="BS74" s="117">
        <v>0</v>
      </c>
      <c r="BT74" s="117">
        <v>-0.28100000000000003</v>
      </c>
      <c r="BU74" s="118">
        <v>-0.108</v>
      </c>
      <c r="BV74" s="119">
        <v>-0.85799999999999998</v>
      </c>
      <c r="BW74" s="117">
        <v>-0.52</v>
      </c>
      <c r="BX74" s="117">
        <v>-0.30599999999999999</v>
      </c>
      <c r="BY74" s="117">
        <v>0</v>
      </c>
      <c r="BZ74" s="117">
        <v>-4.5999999999999999E-2</v>
      </c>
      <c r="CA74" s="117">
        <v>-1.151</v>
      </c>
      <c r="CB74" s="117">
        <v>-0.124</v>
      </c>
      <c r="CC74" s="117">
        <v>-1.1180000000000001</v>
      </c>
      <c r="CD74" s="117">
        <v>0</v>
      </c>
      <c r="CE74" s="117">
        <v>-1.494</v>
      </c>
      <c r="CF74" s="117">
        <v>-0.19900000000000001</v>
      </c>
      <c r="CG74" s="118">
        <v>-0.40300000000000002</v>
      </c>
      <c r="CH74" s="119">
        <v>-0.20599999999999999</v>
      </c>
      <c r="CI74" s="117">
        <v>-0.68300000000000005</v>
      </c>
      <c r="CJ74" s="117">
        <v>-0.14399999999999999</v>
      </c>
      <c r="CK74" s="117">
        <v>-7.0999999999999994E-2</v>
      </c>
      <c r="CL74" s="117">
        <v>0</v>
      </c>
      <c r="CM74" s="117">
        <v>-0.21</v>
      </c>
      <c r="CN74" s="117">
        <v>-0.52</v>
      </c>
      <c r="CO74" s="117">
        <v>-1.5209999999999999</v>
      </c>
      <c r="CP74" s="117">
        <v>-4.4999999999999998E-2</v>
      </c>
      <c r="CQ74" s="117">
        <v>-0.36699999999999999</v>
      </c>
      <c r="CR74" s="117">
        <v>-1.353</v>
      </c>
      <c r="CS74" s="118">
        <v>-0.27</v>
      </c>
      <c r="CT74" s="119">
        <v>-0.06</v>
      </c>
      <c r="CU74" s="117">
        <v>-0.13</v>
      </c>
      <c r="CV74" s="117">
        <v>-1.5960000000000001</v>
      </c>
      <c r="CW74" s="117">
        <v>-0.23699999999999999</v>
      </c>
      <c r="CX74" s="117">
        <v>-0.253</v>
      </c>
      <c r="CY74" s="117">
        <v>-0.70199999999999996</v>
      </c>
      <c r="CZ74" s="117">
        <v>-0.67300000000000004</v>
      </c>
      <c r="DA74" s="117">
        <v>-0.16</v>
      </c>
      <c r="DB74" s="117">
        <v>-0.35699999999999998</v>
      </c>
      <c r="DC74" s="117">
        <v>0</v>
      </c>
      <c r="DD74" s="117">
        <v>-7.4999999999999997E-2</v>
      </c>
      <c r="DE74" s="118">
        <v>-0.17599999999999999</v>
      </c>
      <c r="DF74" s="119">
        <v>-2.5999999999999999E-2</v>
      </c>
      <c r="DG74" s="117">
        <v>-3.5999999999999997E-2</v>
      </c>
      <c r="DH74" s="117">
        <v>-4.2999999999999997E-2</v>
      </c>
      <c r="DI74" s="117">
        <v>-0.02</v>
      </c>
      <c r="DJ74" s="117">
        <v>-0.01</v>
      </c>
      <c r="DK74" s="117">
        <v>-8.0000000000000002E-3</v>
      </c>
      <c r="DL74" s="117">
        <v>-3.2000000000000001E-2</v>
      </c>
      <c r="DM74" s="117">
        <v>-0.222</v>
      </c>
      <c r="DN74" s="117">
        <v>-0.216</v>
      </c>
      <c r="DO74" s="117">
        <v>-0.254</v>
      </c>
      <c r="DP74" s="117">
        <v>-2.8010000000000002</v>
      </c>
      <c r="DQ74" s="118">
        <v>0</v>
      </c>
      <c r="DR74" s="119">
        <v>-0.313</v>
      </c>
      <c r="DS74" s="117">
        <v>-0.38500000000000001</v>
      </c>
      <c r="DT74" s="117">
        <v>-0.20799999999999999</v>
      </c>
      <c r="DU74" s="117">
        <v>-0.16</v>
      </c>
      <c r="DV74" s="117">
        <v>-0.48</v>
      </c>
      <c r="DW74" s="117">
        <v>-0.105</v>
      </c>
      <c r="DX74" s="117">
        <v>-0.40500000000000003</v>
      </c>
      <c r="DY74" s="117">
        <v>-0.13400000000000001</v>
      </c>
      <c r="DZ74" s="117">
        <v>-3.165</v>
      </c>
      <c r="EA74" s="117">
        <v>-0.92500000000000004</v>
      </c>
      <c r="EB74" s="117">
        <v>-0.26400000000000001</v>
      </c>
      <c r="EC74" s="118">
        <v>-0.629</v>
      </c>
      <c r="ED74" s="119">
        <v>-0.68300000000000005</v>
      </c>
      <c r="EE74" s="117">
        <v>-2.089</v>
      </c>
      <c r="EF74" s="117">
        <v>-0.5</v>
      </c>
      <c r="EG74" s="117">
        <v>-1.5920000000000001</v>
      </c>
      <c r="EH74" s="117">
        <v>0</v>
      </c>
      <c r="EI74" s="117">
        <v>-7.0000000000000007E-2</v>
      </c>
      <c r="EJ74" s="117">
        <v>-1.929</v>
      </c>
      <c r="EK74" s="117">
        <v>-4.0140000000000002</v>
      </c>
      <c r="EL74" s="117">
        <v>-0.55000000000000004</v>
      </c>
      <c r="EM74" s="117">
        <v>-0.11799999999999999</v>
      </c>
      <c r="EN74" s="117">
        <v>-1.841</v>
      </c>
      <c r="EO74" s="118">
        <v>-0.53</v>
      </c>
      <c r="EP74" s="119">
        <v>-1.498</v>
      </c>
      <c r="EQ74" s="117">
        <v>-1.611</v>
      </c>
      <c r="ER74" s="117">
        <v>-1.6839999999999999</v>
      </c>
      <c r="ES74" s="117">
        <v>-0.32900000000000001</v>
      </c>
      <c r="ET74" s="117">
        <v>-0.26900000000000002</v>
      </c>
      <c r="EU74" s="117">
        <v>-1.7649999999999999</v>
      </c>
      <c r="EV74" s="117">
        <v>-0.33200000000000002</v>
      </c>
      <c r="EW74" s="117">
        <v>-1.7270000000000001</v>
      </c>
      <c r="EX74" s="117">
        <v>-2.323</v>
      </c>
      <c r="EY74" s="117">
        <v>-0.999</v>
      </c>
      <c r="EZ74" s="117">
        <v>-0.215</v>
      </c>
      <c r="FA74" s="118">
        <v>-3.4049999999999998</v>
      </c>
      <c r="FB74" s="119">
        <v>-9.1950000000000003</v>
      </c>
      <c r="FC74" s="117">
        <v>-1.7709999999999999</v>
      </c>
      <c r="FD74" s="117">
        <v>-0.876</v>
      </c>
      <c r="FE74" s="117">
        <v>-1.24</v>
      </c>
      <c r="FF74" s="117">
        <v>-2.133</v>
      </c>
      <c r="FG74" s="117">
        <v>-8.5890000000000004</v>
      </c>
      <c r="FH74" s="117">
        <v>-4.26</v>
      </c>
      <c r="FI74" s="117">
        <v>-7.3070000000000004</v>
      </c>
      <c r="FJ74" s="117">
        <v>-5.5670000000000002</v>
      </c>
      <c r="FK74" s="117">
        <v>-1.093</v>
      </c>
      <c r="FL74" s="117">
        <v>-3.5999999999999997E-2</v>
      </c>
      <c r="FM74" s="118">
        <v>-0.92</v>
      </c>
      <c r="FN74" s="119">
        <v>-3.6237799960374799</v>
      </c>
      <c r="FO74" s="117">
        <v>-3.069</v>
      </c>
      <c r="FP74" s="117">
        <v>-0.61539302825927733</v>
      </c>
      <c r="FQ74" s="117">
        <v>-0.12737899971008299</v>
      </c>
      <c r="FR74" s="117">
        <v>-0.14311999511718801</v>
      </c>
      <c r="FS74" s="117">
        <v>-0.65299999237060546</v>
      </c>
      <c r="FT74" s="117">
        <v>-1.2189470291137701</v>
      </c>
      <c r="FU74" s="117">
        <v>-3.4978099975585937</v>
      </c>
      <c r="FV74" s="117">
        <v>-2.8596799987792969</v>
      </c>
      <c r="FW74" s="117">
        <v>-2.1174616966247557</v>
      </c>
      <c r="FX74" s="117">
        <v>-0.59399999999999997</v>
      </c>
      <c r="FY74" s="118">
        <v>-1.5740000000000001</v>
      </c>
      <c r="FZ74" s="119">
        <v>-2.6795235800000001</v>
      </c>
      <c r="GA74" s="117">
        <v>-1.07512958</v>
      </c>
      <c r="GB74" s="117">
        <v>-1.3997092600000001</v>
      </c>
      <c r="GC74" s="117">
        <v>-0.2350662</v>
      </c>
      <c r="GD74" s="117">
        <v>-0.26410048999999997</v>
      </c>
      <c r="GE74" s="117">
        <v>-0.36801905000000001</v>
      </c>
      <c r="GF74" s="117">
        <v>-9.1156201699999997</v>
      </c>
      <c r="GG74" s="117">
        <v>-7.19791121</v>
      </c>
      <c r="GH74" s="117">
        <v>-2.3991360799999999</v>
      </c>
      <c r="GI74" s="117">
        <v>-0.92168700000000003</v>
      </c>
      <c r="GJ74" s="117">
        <v>-2.0627600099999999</v>
      </c>
      <c r="GK74" s="118">
        <v>-5.00161254</v>
      </c>
      <c r="GL74" s="119">
        <v>-4.5710230000000003</v>
      </c>
      <c r="GM74" s="119">
        <v>-4.7985794299999993</v>
      </c>
      <c r="GN74" s="119">
        <v>-3.4469184400000001</v>
      </c>
      <c r="GO74" s="117">
        <v>-8.1985306100000006</v>
      </c>
      <c r="GP74" s="117">
        <v>-5.4431892800000004</v>
      </c>
      <c r="GQ74" s="117">
        <v>-5.94864105</v>
      </c>
      <c r="GR74" s="117">
        <v>-14.12244211</v>
      </c>
      <c r="GS74" s="117">
        <v>-1.4830311200000001</v>
      </c>
      <c r="GT74" s="117">
        <v>-2.95713771</v>
      </c>
      <c r="GU74" s="60">
        <v>-0.12454903000000001</v>
      </c>
      <c r="GV74" s="60">
        <v>-0.57874926999999998</v>
      </c>
      <c r="GW74" s="60">
        <v>-1.7336432399999999</v>
      </c>
      <c r="GX74" s="60">
        <v>-12.6229704</v>
      </c>
      <c r="GY74" s="60">
        <v>-10.38763941</v>
      </c>
      <c r="GZ74" s="60">
        <v>-3.9388157700000002</v>
      </c>
      <c r="HA74" s="26"/>
      <c r="HB74" s="2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</row>
    <row r="75" spans="1:256" s="5" customFormat="1" ht="12" customHeight="1">
      <c r="A75" s="37" t="s">
        <v>36</v>
      </c>
      <c r="B75" s="117">
        <v>-3.7650000000000001</v>
      </c>
      <c r="C75" s="117">
        <v>-1.2789999999999999</v>
      </c>
      <c r="D75" s="117">
        <v>-4.7</v>
      </c>
      <c r="E75" s="117">
        <v>-1.6079999999999999</v>
      </c>
      <c r="F75" s="117">
        <v>-2.0589999999999997</v>
      </c>
      <c r="G75" s="117">
        <v>-3.67</v>
      </c>
      <c r="H75" s="117">
        <v>-2.4950000000000001</v>
      </c>
      <c r="I75" s="117">
        <v>-1.7589999999999999</v>
      </c>
      <c r="J75" s="117">
        <v>-1.5559999999999998</v>
      </c>
      <c r="K75" s="117">
        <v>-1.7469999999999999</v>
      </c>
      <c r="L75" s="117">
        <v>-2.13</v>
      </c>
      <c r="M75" s="118">
        <v>-1.1359999999999999</v>
      </c>
      <c r="N75" s="119">
        <v>-3.988</v>
      </c>
      <c r="O75" s="117">
        <v>-1.944</v>
      </c>
      <c r="P75" s="117">
        <v>-1.798</v>
      </c>
      <c r="Q75" s="117">
        <v>-1.742</v>
      </c>
      <c r="R75" s="117">
        <v>-1.165</v>
      </c>
      <c r="S75" s="117">
        <v>-2.0259999999999998</v>
      </c>
      <c r="T75" s="117">
        <v>-3.673</v>
      </c>
      <c r="U75" s="117">
        <v>-2.403</v>
      </c>
      <c r="V75" s="117">
        <v>-1.752</v>
      </c>
      <c r="W75" s="117">
        <v>-2.85</v>
      </c>
      <c r="X75" s="117">
        <v>-1.853</v>
      </c>
      <c r="Y75" s="118">
        <v>-7.4609999999999994</v>
      </c>
      <c r="Z75" s="119">
        <v>-7.5519999999999996</v>
      </c>
      <c r="AA75" s="117">
        <v>-1.35</v>
      </c>
      <c r="AB75" s="117">
        <v>-2.0840000000000001</v>
      </c>
      <c r="AC75" s="117">
        <v>-2.927</v>
      </c>
      <c r="AD75" s="117">
        <v>-2.5270000000000001</v>
      </c>
      <c r="AE75" s="117">
        <v>-6.8339999999999996</v>
      </c>
      <c r="AF75" s="117">
        <v>-3.3740000000000001</v>
      </c>
      <c r="AG75" s="117">
        <v>-3.282</v>
      </c>
      <c r="AH75" s="117">
        <v>-5.5540000000000003</v>
      </c>
      <c r="AI75" s="117">
        <v>-5.8519999999999994</v>
      </c>
      <c r="AJ75" s="117">
        <v>-3.3439999999999999</v>
      </c>
      <c r="AK75" s="118">
        <v>-7.0440000000000005</v>
      </c>
      <c r="AL75" s="119">
        <v>-4.1659999999999995</v>
      </c>
      <c r="AM75" s="117">
        <v>-2.4729999999999999</v>
      </c>
      <c r="AN75" s="117">
        <v>-4.9859999999999998</v>
      </c>
      <c r="AO75" s="117">
        <v>-10.234</v>
      </c>
      <c r="AP75" s="117">
        <v>-5.218</v>
      </c>
      <c r="AQ75" s="117">
        <v>-2.8250000000000002</v>
      </c>
      <c r="AR75" s="117">
        <v>-5.6969999999999992</v>
      </c>
      <c r="AS75" s="117">
        <v>-5.9850000000000003</v>
      </c>
      <c r="AT75" s="117">
        <v>-4.45</v>
      </c>
      <c r="AU75" s="117">
        <v>-5.375</v>
      </c>
      <c r="AV75" s="117">
        <v>-9.7880000000000003</v>
      </c>
      <c r="AW75" s="118">
        <v>-5.2520000000000007</v>
      </c>
      <c r="AX75" s="119">
        <v>-2.7169999999999996</v>
      </c>
      <c r="AY75" s="117">
        <v>-2.4140000000000001</v>
      </c>
      <c r="AZ75" s="117">
        <v>-9.2210000000000001</v>
      </c>
      <c r="BA75" s="117">
        <v>-3.9750000000000001</v>
      </c>
      <c r="BB75" s="117">
        <v>-4.5620000000000003</v>
      </c>
      <c r="BC75" s="117">
        <v>-4.8220000000000001</v>
      </c>
      <c r="BD75" s="117">
        <v>-2.6679999999999997</v>
      </c>
      <c r="BE75" s="117">
        <v>-3.85</v>
      </c>
      <c r="BF75" s="117">
        <v>-3.1339999999999999</v>
      </c>
      <c r="BG75" s="117">
        <v>-2.3739999999999997</v>
      </c>
      <c r="BH75" s="117">
        <v>-12.015000000000001</v>
      </c>
      <c r="BI75" s="118">
        <v>-4.0449999999999999</v>
      </c>
      <c r="BJ75" s="119">
        <v>-3.048</v>
      </c>
      <c r="BK75" s="117">
        <v>-4.9910000000000005</v>
      </c>
      <c r="BL75" s="117">
        <v>-4.3090000000000002</v>
      </c>
      <c r="BM75" s="117">
        <v>-3.593</v>
      </c>
      <c r="BN75" s="117">
        <v>-15.341000000000001</v>
      </c>
      <c r="BO75" s="117">
        <v>-3.42</v>
      </c>
      <c r="BP75" s="117">
        <v>-2.2610000000000001</v>
      </c>
      <c r="BQ75" s="117">
        <v>-23.157</v>
      </c>
      <c r="BR75" s="117">
        <v>-4.5650000000000004</v>
      </c>
      <c r="BS75" s="117">
        <v>-21.417999999999999</v>
      </c>
      <c r="BT75" s="117">
        <v>-19.454000000000001</v>
      </c>
      <c r="BU75" s="118">
        <v>-4.8530000000000006</v>
      </c>
      <c r="BV75" s="119">
        <v>-10.124000000000001</v>
      </c>
      <c r="BW75" s="117">
        <v>-7.5940000000000003</v>
      </c>
      <c r="BX75" s="117">
        <v>-6.2739999999999991</v>
      </c>
      <c r="BY75" s="117">
        <v>-5.0529999999999999</v>
      </c>
      <c r="BZ75" s="117">
        <v>-2.8239999999999998</v>
      </c>
      <c r="CA75" s="117">
        <v>-4.282</v>
      </c>
      <c r="CB75" s="117">
        <v>-3.09</v>
      </c>
      <c r="CC75" s="117">
        <v>-4.4219999999999997</v>
      </c>
      <c r="CD75" s="117">
        <v>-10.499000000000001</v>
      </c>
      <c r="CE75" s="117">
        <v>-2.968</v>
      </c>
      <c r="CF75" s="117">
        <v>-8.581999999999999</v>
      </c>
      <c r="CG75" s="118">
        <v>-13.987</v>
      </c>
      <c r="CH75" s="119">
        <v>-6.3969999999999994</v>
      </c>
      <c r="CI75" s="117">
        <v>-4.226</v>
      </c>
      <c r="CJ75" s="117">
        <v>-2.3090000000000002</v>
      </c>
      <c r="CK75" s="117">
        <v>-5.2239999999999993</v>
      </c>
      <c r="CL75" s="117">
        <v>-2.7520000000000002</v>
      </c>
      <c r="CM75" s="117">
        <v>-2.6859999999999999</v>
      </c>
      <c r="CN75" s="117">
        <v>-3.5620000000000003</v>
      </c>
      <c r="CO75" s="117">
        <v>-2.8630000000000004</v>
      </c>
      <c r="CP75" s="117">
        <v>-3.2530000000000001</v>
      </c>
      <c r="CQ75" s="117">
        <v>-3.512</v>
      </c>
      <c r="CR75" s="117">
        <v>-2.9870000000000001</v>
      </c>
      <c r="CS75" s="118">
        <v>-3.6349999999999998</v>
      </c>
      <c r="CT75" s="119">
        <v>-6.1740000000000004</v>
      </c>
      <c r="CU75" s="117">
        <v>-2.762</v>
      </c>
      <c r="CV75" s="117">
        <v>-12.974</v>
      </c>
      <c r="CW75" s="117">
        <v>-3.9579999999999997</v>
      </c>
      <c r="CX75" s="117">
        <v>-3.2250000000000001</v>
      </c>
      <c r="CY75" s="117">
        <v>-1.8919999999999999</v>
      </c>
      <c r="CZ75" s="117">
        <v>-2.7330000000000001</v>
      </c>
      <c r="DA75" s="117">
        <v>-2.1319999999999997</v>
      </c>
      <c r="DB75" s="117">
        <v>-3.4159999999999999</v>
      </c>
      <c r="DC75" s="117">
        <v>-3.26</v>
      </c>
      <c r="DD75" s="117">
        <v>-2.64</v>
      </c>
      <c r="DE75" s="118">
        <v>-4.3579999999999997</v>
      </c>
      <c r="DF75" s="119">
        <v>-3.3420000000000001</v>
      </c>
      <c r="DG75" s="117">
        <v>-3.0569999999999999</v>
      </c>
      <c r="DH75" s="117">
        <v>-2.2519999999999998</v>
      </c>
      <c r="DI75" s="117">
        <v>-4.2570000000000006</v>
      </c>
      <c r="DJ75" s="117">
        <v>-2.8170000000000002</v>
      </c>
      <c r="DK75" s="117">
        <v>-5.2249999999999996</v>
      </c>
      <c r="DL75" s="117">
        <v>-3.573</v>
      </c>
      <c r="DM75" s="117">
        <v>-3.6</v>
      </c>
      <c r="DN75" s="117">
        <v>-5.976</v>
      </c>
      <c r="DO75" s="117">
        <v>-3.2679999999999998</v>
      </c>
      <c r="DP75" s="117">
        <v>-114.55</v>
      </c>
      <c r="DQ75" s="118">
        <v>-6.2670000000000003</v>
      </c>
      <c r="DR75" s="119">
        <v>-4.66</v>
      </c>
      <c r="DS75" s="117">
        <v>-4.8410000000000002</v>
      </c>
      <c r="DT75" s="117">
        <v>-6.0880000000000001</v>
      </c>
      <c r="DU75" s="117">
        <v>-5.9590000000000005</v>
      </c>
      <c r="DV75" s="117">
        <v>-2.7610000000000001</v>
      </c>
      <c r="DW75" s="117">
        <v>-6.3280000000000003</v>
      </c>
      <c r="DX75" s="117">
        <v>-3.0030000000000001</v>
      </c>
      <c r="DY75" s="117">
        <v>-3.8260000000000001</v>
      </c>
      <c r="DZ75" s="117">
        <v>-5.5069999999999997</v>
      </c>
      <c r="EA75" s="117">
        <v>-4.1500000000000004</v>
      </c>
      <c r="EB75" s="117">
        <v>-4.9039999999999999</v>
      </c>
      <c r="EC75" s="118">
        <v>-5.5529999999999999</v>
      </c>
      <c r="ED75" s="119">
        <v>-7.5709999999999997</v>
      </c>
      <c r="EE75" s="117">
        <v>-4.6879999999999997</v>
      </c>
      <c r="EF75" s="117">
        <v>-8.4710000000000001</v>
      </c>
      <c r="EG75" s="117">
        <v>-4.6449999999999996</v>
      </c>
      <c r="EH75" s="117">
        <v>-6.3970000000000002</v>
      </c>
      <c r="EI75" s="117">
        <v>-7.9690000000000003</v>
      </c>
      <c r="EJ75" s="117">
        <v>-9.7119999999999997</v>
      </c>
      <c r="EK75" s="117">
        <v>-8.4039999999999999</v>
      </c>
      <c r="EL75" s="117">
        <v>-8.4689999999999994</v>
      </c>
      <c r="EM75" s="117">
        <v>-7.8410000000000002</v>
      </c>
      <c r="EN75" s="117">
        <v>-7.8049999999999997</v>
      </c>
      <c r="EO75" s="118">
        <v>-9.6430000000000007</v>
      </c>
      <c r="EP75" s="119">
        <v>-10.382999999999999</v>
      </c>
      <c r="EQ75" s="117">
        <v>-8.39</v>
      </c>
      <c r="ER75" s="117">
        <v>-6.5940000000000003</v>
      </c>
      <c r="ES75" s="117">
        <v>-13.944000000000001</v>
      </c>
      <c r="ET75" s="117">
        <v>-8.0090000000000003</v>
      </c>
      <c r="EU75" s="117">
        <v>-10.603</v>
      </c>
      <c r="EV75" s="117">
        <v>-7.8109999999999999</v>
      </c>
      <c r="EW75" s="117">
        <v>-9.4035200000000003</v>
      </c>
      <c r="EX75" s="117">
        <v>-9.5749999999999993</v>
      </c>
      <c r="EY75" s="117">
        <v>-10.782</v>
      </c>
      <c r="EZ75" s="117">
        <v>-8.4339999999999993</v>
      </c>
      <c r="FA75" s="118">
        <v>-14.786</v>
      </c>
      <c r="FB75" s="119">
        <v>-24.683</v>
      </c>
      <c r="FC75" s="117">
        <v>-37.701000000000001</v>
      </c>
      <c r="FD75" s="117">
        <v>-8.3209999999999997</v>
      </c>
      <c r="FE75" s="117">
        <v>-14.147</v>
      </c>
      <c r="FF75" s="117">
        <v>-19.638999999999999</v>
      </c>
      <c r="FG75" s="117">
        <v>-15.879</v>
      </c>
      <c r="FH75" s="117">
        <v>-12.837999999999999</v>
      </c>
      <c r="FI75" s="117">
        <v>-10.33</v>
      </c>
      <c r="FJ75" s="117">
        <v>-19.663</v>
      </c>
      <c r="FK75" s="117">
        <v>-9.8010000000000002</v>
      </c>
      <c r="FL75" s="117">
        <v>-15.942</v>
      </c>
      <c r="FM75" s="118">
        <v>-32.515000000000001</v>
      </c>
      <c r="FN75" s="119">
        <v>-22.220649969419451</v>
      </c>
      <c r="FO75" s="117">
        <v>-8.1669999999999998</v>
      </c>
      <c r="FP75" s="117">
        <v>-10.589853667721153</v>
      </c>
      <c r="FQ75" s="117">
        <v>-18.420765838427428</v>
      </c>
      <c r="FR75" s="117">
        <v>-19.934539680533153</v>
      </c>
      <c r="FS75" s="117">
        <v>-11.420480008587241</v>
      </c>
      <c r="FT75" s="117">
        <v>-16.915046164587139</v>
      </c>
      <c r="FU75" s="117">
        <v>-22.52632972175628</v>
      </c>
      <c r="FV75" s="117">
        <v>-18.752529837951066</v>
      </c>
      <c r="FW75" s="117">
        <v>-19.763059238357471</v>
      </c>
      <c r="FX75" s="117">
        <v>-21.895</v>
      </c>
      <c r="FY75" s="118">
        <v>-28.328763204500071</v>
      </c>
      <c r="FZ75" s="119">
        <v>-26.505950379999998</v>
      </c>
      <c r="GA75" s="117">
        <v>-26.724727730000001</v>
      </c>
      <c r="GB75" s="117">
        <v>-30.025266930000001</v>
      </c>
      <c r="GC75" s="117">
        <v>-36.362052079999998</v>
      </c>
      <c r="GD75" s="117">
        <v>-32.054019279999999</v>
      </c>
      <c r="GE75" s="117">
        <v>-29.9836086</v>
      </c>
      <c r="GF75" s="117">
        <v>-28.730550910000002</v>
      </c>
      <c r="GG75" s="117">
        <v>-20.427441399999999</v>
      </c>
      <c r="GH75" s="117">
        <v>-28.988869140000002</v>
      </c>
      <c r="GI75" s="117">
        <v>-47.539165300000001</v>
      </c>
      <c r="GJ75" s="117">
        <v>-49.377710829999998</v>
      </c>
      <c r="GK75" s="118">
        <v>-63.61933621</v>
      </c>
      <c r="GL75" s="119">
        <v>-62.9614154</v>
      </c>
      <c r="GM75" s="119">
        <v>-37.849429039999997</v>
      </c>
      <c r="GN75" s="119">
        <v>-38.365337740000001</v>
      </c>
      <c r="GO75" s="117">
        <v>-44.138095369999995</v>
      </c>
      <c r="GP75" s="117">
        <v>-47.655284100000003</v>
      </c>
      <c r="GQ75" s="117">
        <v>-49.344798729999994</v>
      </c>
      <c r="GR75" s="117">
        <v>-44.169004510000001</v>
      </c>
      <c r="GS75" s="117">
        <v>-57.29845203</v>
      </c>
      <c r="GT75" s="117">
        <v>-60.166190069999999</v>
      </c>
      <c r="GU75" s="60">
        <v>-57.877238149999997</v>
      </c>
      <c r="GV75" s="60">
        <v>-77.462833319999987</v>
      </c>
      <c r="GW75" s="60">
        <v>-100.25054999</v>
      </c>
      <c r="GX75" s="60">
        <v>-75.70554709000001</v>
      </c>
      <c r="GY75" s="60">
        <v>-82.619185170000009</v>
      </c>
      <c r="GZ75" s="60">
        <v>-59.93322568</v>
      </c>
      <c r="HA75" s="26"/>
      <c r="HB75" s="2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</row>
    <row r="76" spans="1:256" s="5" customFormat="1" ht="12" customHeight="1">
      <c r="A76" s="37" t="s">
        <v>37</v>
      </c>
      <c r="B76" s="117">
        <v>-16.863</v>
      </c>
      <c r="C76" s="117">
        <v>-13.374000000000001</v>
      </c>
      <c r="D76" s="117">
        <v>-11.876999999999999</v>
      </c>
      <c r="E76" s="117">
        <v>-77.923000000000002</v>
      </c>
      <c r="F76" s="117">
        <v>-20.138000000000002</v>
      </c>
      <c r="G76" s="117">
        <v>-17.189</v>
      </c>
      <c r="H76" s="117">
        <v>-14.939</v>
      </c>
      <c r="I76" s="117">
        <v>-13.981</v>
      </c>
      <c r="J76" s="117">
        <v>-19.145</v>
      </c>
      <c r="K76" s="117">
        <v>-19.264000000000003</v>
      </c>
      <c r="L76" s="117">
        <v>-29.38</v>
      </c>
      <c r="M76" s="118">
        <v>-31.921999999999997</v>
      </c>
      <c r="N76" s="119">
        <v>-17.274999999999999</v>
      </c>
      <c r="O76" s="117">
        <v>-10.116999999999999</v>
      </c>
      <c r="P76" s="117">
        <v>-15.903</v>
      </c>
      <c r="Q76" s="117">
        <v>-17.962</v>
      </c>
      <c r="R76" s="117">
        <v>-33.238</v>
      </c>
      <c r="S76" s="117">
        <v>-38.582999999999998</v>
      </c>
      <c r="T76" s="117">
        <v>-36.326000000000001</v>
      </c>
      <c r="U76" s="117">
        <v>-34.863</v>
      </c>
      <c r="V76" s="117">
        <v>-30.401999999999997</v>
      </c>
      <c r="W76" s="117">
        <v>-39.174999999999997</v>
      </c>
      <c r="X76" s="117">
        <v>-35.498999999999995</v>
      </c>
      <c r="Y76" s="118">
        <v>-60.274000000000001</v>
      </c>
      <c r="Z76" s="119">
        <v>-40.161999999999999</v>
      </c>
      <c r="AA76" s="117">
        <v>-34.712999999999994</v>
      </c>
      <c r="AB76" s="117">
        <v>-45.360999999999997</v>
      </c>
      <c r="AC76" s="117">
        <v>-57.422000000000004</v>
      </c>
      <c r="AD76" s="117">
        <v>-31.991999999999997</v>
      </c>
      <c r="AE76" s="117">
        <v>-44.902000000000001</v>
      </c>
      <c r="AF76" s="117">
        <v>-56.807000000000002</v>
      </c>
      <c r="AG76" s="117">
        <v>-62.042999999999999</v>
      </c>
      <c r="AH76" s="117">
        <v>-97.611000000000004</v>
      </c>
      <c r="AI76" s="117">
        <v>-91.125</v>
      </c>
      <c r="AJ76" s="117">
        <v>-78.254000000000005</v>
      </c>
      <c r="AK76" s="118">
        <v>-121.31799999999998</v>
      </c>
      <c r="AL76" s="119">
        <v>-84.774000000000001</v>
      </c>
      <c r="AM76" s="117">
        <v>-70.075000000000003</v>
      </c>
      <c r="AN76" s="117">
        <v>-102.099</v>
      </c>
      <c r="AO76" s="117">
        <v>-76.141999999999996</v>
      </c>
      <c r="AP76" s="117">
        <v>-72.635000000000005</v>
      </c>
      <c r="AQ76" s="117">
        <v>-84.930999999999997</v>
      </c>
      <c r="AR76" s="117">
        <v>-97.98</v>
      </c>
      <c r="AS76" s="117">
        <v>-78.760000000000005</v>
      </c>
      <c r="AT76" s="117">
        <v>-91.656999999999996</v>
      </c>
      <c r="AU76" s="117">
        <v>-64.921000000000006</v>
      </c>
      <c r="AV76" s="117">
        <v>-83.472999999999999</v>
      </c>
      <c r="AW76" s="118">
        <v>-110.908</v>
      </c>
      <c r="AX76" s="119">
        <v>-51.125999999999998</v>
      </c>
      <c r="AY76" s="117">
        <v>-50.931999999999995</v>
      </c>
      <c r="AZ76" s="117">
        <v>-73.623999999999995</v>
      </c>
      <c r="BA76" s="117">
        <v>-63.628</v>
      </c>
      <c r="BB76" s="117">
        <v>-61.295000000000002</v>
      </c>
      <c r="BC76" s="117">
        <v>-127.75699999999999</v>
      </c>
      <c r="BD76" s="117">
        <v>-67.56</v>
      </c>
      <c r="BE76" s="117">
        <v>-67.707999999999998</v>
      </c>
      <c r="BF76" s="117">
        <v>-60.688000000000002</v>
      </c>
      <c r="BG76" s="117">
        <v>-72.343000000000004</v>
      </c>
      <c r="BH76" s="117">
        <v>-83.097999999999999</v>
      </c>
      <c r="BI76" s="118">
        <v>-152.03100000000001</v>
      </c>
      <c r="BJ76" s="119">
        <v>-71.102000000000004</v>
      </c>
      <c r="BK76" s="117">
        <v>-73.442000000000007</v>
      </c>
      <c r="BL76" s="117">
        <v>-74.741</v>
      </c>
      <c r="BM76" s="117">
        <v>-65.122</v>
      </c>
      <c r="BN76" s="117">
        <v>-122.137</v>
      </c>
      <c r="BO76" s="117">
        <v>-87.976000000000013</v>
      </c>
      <c r="BP76" s="117">
        <v>-81.951999999999998</v>
      </c>
      <c r="BQ76" s="117">
        <v>-88.070999999999998</v>
      </c>
      <c r="BR76" s="117">
        <v>-77.575999999999993</v>
      </c>
      <c r="BS76" s="117">
        <v>-71.534999999999997</v>
      </c>
      <c r="BT76" s="117">
        <v>-87.741</v>
      </c>
      <c r="BU76" s="118">
        <v>-144.352</v>
      </c>
      <c r="BV76" s="119">
        <v>-106.494</v>
      </c>
      <c r="BW76" s="117">
        <v>-62.611000000000004</v>
      </c>
      <c r="BX76" s="117">
        <v>-77.277000000000001</v>
      </c>
      <c r="BY76" s="117">
        <v>-81.603000000000009</v>
      </c>
      <c r="BZ76" s="117">
        <v>-103.015</v>
      </c>
      <c r="CA76" s="117">
        <v>-105.35299999999999</v>
      </c>
      <c r="CB76" s="117">
        <v>-78.539000000000001</v>
      </c>
      <c r="CC76" s="117">
        <v>-90.922000000000011</v>
      </c>
      <c r="CD76" s="117">
        <v>-91.290999999999997</v>
      </c>
      <c r="CE76" s="117">
        <v>-98.596999999999994</v>
      </c>
      <c r="CF76" s="117">
        <v>-76.319999999999993</v>
      </c>
      <c r="CG76" s="118">
        <v>-113.62</v>
      </c>
      <c r="CH76" s="119">
        <v>-84.496000000000009</v>
      </c>
      <c r="CI76" s="117">
        <v>-66.415000000000006</v>
      </c>
      <c r="CJ76" s="117">
        <v>-89.698999999999998</v>
      </c>
      <c r="CK76" s="117">
        <v>-98.322000000000003</v>
      </c>
      <c r="CL76" s="117">
        <v>-68.070999999999998</v>
      </c>
      <c r="CM76" s="117">
        <v>-65.739999999999995</v>
      </c>
      <c r="CN76" s="117">
        <v>-102.31899999999999</v>
      </c>
      <c r="CO76" s="117">
        <v>-81.143999999999991</v>
      </c>
      <c r="CP76" s="117">
        <v>-71.38</v>
      </c>
      <c r="CQ76" s="117">
        <v>-83.702999999999989</v>
      </c>
      <c r="CR76" s="117">
        <v>-90.900999999999996</v>
      </c>
      <c r="CS76" s="118">
        <v>-103.01300000000001</v>
      </c>
      <c r="CT76" s="119">
        <v>-86.528000000000006</v>
      </c>
      <c r="CU76" s="117">
        <v>-81.62299999999999</v>
      </c>
      <c r="CV76" s="117">
        <v>-6.5629999999999997</v>
      </c>
      <c r="CW76" s="117">
        <v>-135.06</v>
      </c>
      <c r="CX76" s="117">
        <v>-93.992000000000004</v>
      </c>
      <c r="CY76" s="117">
        <v>-73.525000000000006</v>
      </c>
      <c r="CZ76" s="117">
        <v>-96.02</v>
      </c>
      <c r="DA76" s="117">
        <v>-73.31</v>
      </c>
      <c r="DB76" s="117">
        <v>-97.36399999999999</v>
      </c>
      <c r="DC76" s="117">
        <v>-105.99600000000001</v>
      </c>
      <c r="DD76" s="117">
        <v>-80.222999999999999</v>
      </c>
      <c r="DE76" s="118">
        <v>-135.00899999999999</v>
      </c>
      <c r="DF76" s="119">
        <v>-109.75700000000001</v>
      </c>
      <c r="DG76" s="117">
        <v>-130.08199999999999</v>
      </c>
      <c r="DH76" s="117">
        <v>-183.38600000000002</v>
      </c>
      <c r="DI76" s="117">
        <v>-176.512</v>
      </c>
      <c r="DJ76" s="117">
        <v>-158.40199999999999</v>
      </c>
      <c r="DK76" s="117">
        <v>-105.633</v>
      </c>
      <c r="DL76" s="117">
        <v>-114.66300000000001</v>
      </c>
      <c r="DM76" s="117">
        <v>-125.497</v>
      </c>
      <c r="DN76" s="117">
        <v>-106.82300000000001</v>
      </c>
      <c r="DO76" s="117">
        <v>-113.38</v>
      </c>
      <c r="DP76" s="117">
        <v>-30.096</v>
      </c>
      <c r="DQ76" s="118">
        <v>-206.208</v>
      </c>
      <c r="DR76" s="119">
        <v>-92.873999999999995</v>
      </c>
      <c r="DS76" s="117">
        <v>-125.71699999999998</v>
      </c>
      <c r="DT76" s="117">
        <v>-154.827</v>
      </c>
      <c r="DU76" s="117">
        <v>-140.702</v>
      </c>
      <c r="DV76" s="117">
        <v>-162.59899999999999</v>
      </c>
      <c r="DW76" s="117">
        <v>-158.60599999999999</v>
      </c>
      <c r="DX76" s="117">
        <v>-138.45399999999998</v>
      </c>
      <c r="DY76" s="117">
        <v>-172.84300000000002</v>
      </c>
      <c r="DZ76" s="117">
        <v>-121.983</v>
      </c>
      <c r="EA76" s="117">
        <v>-131.57499999999999</v>
      </c>
      <c r="EB76" s="117">
        <v>-96.625</v>
      </c>
      <c r="EC76" s="118">
        <v>-212.40599999999998</v>
      </c>
      <c r="ED76" s="119">
        <v>-127.74699999999999</v>
      </c>
      <c r="EE76" s="117">
        <v>-108.38300000000001</v>
      </c>
      <c r="EF76" s="117">
        <v>-160.22199999999998</v>
      </c>
      <c r="EG76" s="117">
        <v>-133.858</v>
      </c>
      <c r="EH76" s="117">
        <v>-131.44300000000001</v>
      </c>
      <c r="EI76" s="117">
        <v>-144.126</v>
      </c>
      <c r="EJ76" s="117">
        <v>-172.75700000000001</v>
      </c>
      <c r="EK76" s="117">
        <v>-192.06</v>
      </c>
      <c r="EL76" s="117">
        <v>-158.465</v>
      </c>
      <c r="EM76" s="117">
        <v>-150.54900000000001</v>
      </c>
      <c r="EN76" s="117">
        <v>-153.21599999999998</v>
      </c>
      <c r="EO76" s="118">
        <v>-249.56100000000004</v>
      </c>
      <c r="EP76" s="119">
        <v>-208.94200000000001</v>
      </c>
      <c r="EQ76" s="117">
        <v>-160.43199999999999</v>
      </c>
      <c r="ER76" s="117">
        <v>-243.61200000000002</v>
      </c>
      <c r="ES76" s="117">
        <v>-199.50300116</v>
      </c>
      <c r="ET76" s="117">
        <v>-183.10406164</v>
      </c>
      <c r="EU76" s="117">
        <v>-175.27514827000002</v>
      </c>
      <c r="EV76" s="117">
        <v>-237.38239815</v>
      </c>
      <c r="EW76" s="117">
        <v>-209.67547987</v>
      </c>
      <c r="EX76" s="117">
        <v>-202.58099999999999</v>
      </c>
      <c r="EY76" s="117">
        <v>-242.46</v>
      </c>
      <c r="EZ76" s="117">
        <v>-202.50099999999998</v>
      </c>
      <c r="FA76" s="118">
        <v>-247.33002357999999</v>
      </c>
      <c r="FB76" s="119">
        <v>-247.691</v>
      </c>
      <c r="FC76" s="117">
        <v>-227.8835895</v>
      </c>
      <c r="FD76" s="117">
        <v>-206.43587300000002</v>
      </c>
      <c r="FE76" s="117">
        <v>-243.26649268</v>
      </c>
      <c r="FF76" s="117">
        <v>-218.85391654</v>
      </c>
      <c r="FG76" s="117">
        <v>-228.05</v>
      </c>
      <c r="FH76" s="117">
        <v>-261.31588500000004</v>
      </c>
      <c r="FI76" s="117">
        <v>-265.29905603999998</v>
      </c>
      <c r="FJ76" s="117">
        <v>-226.99527531999999</v>
      </c>
      <c r="FK76" s="117">
        <v>-246.15507603999998</v>
      </c>
      <c r="FL76" s="117">
        <v>-212.28380419000001</v>
      </c>
      <c r="FM76" s="118">
        <v>-337.72822703000003</v>
      </c>
      <c r="FN76" s="119">
        <v>-226.14002010765475</v>
      </c>
      <c r="FO76" s="117">
        <v>-250.15500000999998</v>
      </c>
      <c r="FP76" s="117">
        <v>-276.85805508083479</v>
      </c>
      <c r="FQ76" s="117">
        <v>-208.75777795727873</v>
      </c>
      <c r="FR76" s="117">
        <v>-195.14470272809899</v>
      </c>
      <c r="FS76" s="117">
        <v>-270.3502724277638</v>
      </c>
      <c r="FT76" s="117">
        <v>-271.55116371182902</v>
      </c>
      <c r="FU76" s="117">
        <v>-259.98485926371814</v>
      </c>
      <c r="FV76" s="117">
        <v>-242.80636069955304</v>
      </c>
      <c r="FW76" s="117">
        <v>-318.27340084906484</v>
      </c>
      <c r="FX76" s="117">
        <v>-263.95371598999998</v>
      </c>
      <c r="FY76" s="118">
        <v>-435.94694769034538</v>
      </c>
      <c r="FZ76" s="119">
        <v>-265.02518649000001</v>
      </c>
      <c r="GA76" s="117">
        <v>-246.16666723</v>
      </c>
      <c r="GB76" s="117">
        <v>-378.11380337999998</v>
      </c>
      <c r="GC76" s="117">
        <v>-244.09093846000002</v>
      </c>
      <c r="GD76" s="117">
        <v>-267.87522140999999</v>
      </c>
      <c r="GE76" s="117">
        <v>-246.04802985000001</v>
      </c>
      <c r="GF76" s="117">
        <v>-269.99397869000001</v>
      </c>
      <c r="GG76" s="117">
        <v>-281.81916914999999</v>
      </c>
      <c r="GH76" s="117">
        <v>-249.24968053999999</v>
      </c>
      <c r="GI76" s="117">
        <v>-252.80271200999999</v>
      </c>
      <c r="GJ76" s="117">
        <v>-363.53227383000001</v>
      </c>
      <c r="GK76" s="118">
        <v>-795.65602005999995</v>
      </c>
      <c r="GL76" s="119">
        <v>-242.40412721999999</v>
      </c>
      <c r="GM76" s="119">
        <v>-292.61447436999998</v>
      </c>
      <c r="GN76" s="119">
        <v>-397.59474438999996</v>
      </c>
      <c r="GO76" s="117">
        <v>-243.36560825000001</v>
      </c>
      <c r="GP76" s="117">
        <v>-338.96428120000002</v>
      </c>
      <c r="GQ76" s="117">
        <v>-498.49632989999998</v>
      </c>
      <c r="GR76" s="117">
        <v>-321.19141238999998</v>
      </c>
      <c r="GS76" s="117">
        <v>-465.18651008999996</v>
      </c>
      <c r="GT76" s="117">
        <v>-312.07142723999999</v>
      </c>
      <c r="GU76" s="60">
        <v>-374.30981868000003</v>
      </c>
      <c r="GV76" s="60">
        <v>-350.05944485000003</v>
      </c>
      <c r="GW76" s="60">
        <v>-662.24417673000005</v>
      </c>
      <c r="GX76" s="60">
        <v>-408.16915769999997</v>
      </c>
      <c r="GY76" s="60">
        <v>-322.42277111000004</v>
      </c>
      <c r="GZ76" s="60">
        <v>-408.78149432999999</v>
      </c>
      <c r="HA76" s="26"/>
      <c r="HB76" s="2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</row>
    <row r="77" spans="1:256" s="5" customFormat="1" ht="12" customHeight="1">
      <c r="A77" s="37" t="s">
        <v>38</v>
      </c>
      <c r="B77" s="117">
        <v>0</v>
      </c>
      <c r="C77" s="117">
        <v>0</v>
      </c>
      <c r="D77" s="117">
        <v>0</v>
      </c>
      <c r="E77" s="117">
        <v>-1.2E-2</v>
      </c>
      <c r="F77" s="117">
        <v>0</v>
      </c>
      <c r="G77" s="117">
        <v>0</v>
      </c>
      <c r="H77" s="117">
        <v>0</v>
      </c>
      <c r="I77" s="117">
        <v>-1E-3</v>
      </c>
      <c r="J77" s="117">
        <v>0</v>
      </c>
      <c r="K77" s="117">
        <v>0</v>
      </c>
      <c r="L77" s="117">
        <v>0</v>
      </c>
      <c r="M77" s="118">
        <v>0</v>
      </c>
      <c r="N77" s="119">
        <v>0</v>
      </c>
      <c r="O77" s="117">
        <v>0</v>
      </c>
      <c r="P77" s="117">
        <v>0</v>
      </c>
      <c r="Q77" s="117">
        <v>0</v>
      </c>
      <c r="R77" s="117">
        <v>0</v>
      </c>
      <c r="S77" s="117">
        <v>-1.2999999999999999E-2</v>
      </c>
      <c r="T77" s="117">
        <v>0</v>
      </c>
      <c r="U77" s="117">
        <v>0</v>
      </c>
      <c r="V77" s="117">
        <v>0</v>
      </c>
      <c r="W77" s="117">
        <v>0</v>
      </c>
      <c r="X77" s="117">
        <v>0</v>
      </c>
      <c r="Y77" s="118">
        <v>0</v>
      </c>
      <c r="Z77" s="119">
        <v>0</v>
      </c>
      <c r="AA77" s="117">
        <v>0</v>
      </c>
      <c r="AB77" s="117">
        <v>0</v>
      </c>
      <c r="AC77" s="117">
        <v>0</v>
      </c>
      <c r="AD77" s="117">
        <v>-1.4999999999999999E-2</v>
      </c>
      <c r="AE77" s="117">
        <v>0</v>
      </c>
      <c r="AF77" s="117">
        <v>0</v>
      </c>
      <c r="AG77" s="117">
        <v>-5.0999999999999997E-2</v>
      </c>
      <c r="AH77" s="117">
        <v>0</v>
      </c>
      <c r="AI77" s="117">
        <v>0</v>
      </c>
      <c r="AJ77" s="117">
        <v>0</v>
      </c>
      <c r="AK77" s="118">
        <v>0</v>
      </c>
      <c r="AL77" s="119">
        <v>-3.4000000000000002E-2</v>
      </c>
      <c r="AM77" s="117">
        <v>0</v>
      </c>
      <c r="AN77" s="117">
        <v>0</v>
      </c>
      <c r="AO77" s="117">
        <v>0</v>
      </c>
      <c r="AP77" s="117">
        <v>0</v>
      </c>
      <c r="AQ77" s="117">
        <v>-4.0000000000000001E-3</v>
      </c>
      <c r="AR77" s="117">
        <v>0</v>
      </c>
      <c r="AS77" s="117">
        <v>-0.35</v>
      </c>
      <c r="AT77" s="117">
        <v>0</v>
      </c>
      <c r="AU77" s="117">
        <v>0</v>
      </c>
      <c r="AV77" s="117">
        <v>0</v>
      </c>
      <c r="AW77" s="118">
        <v>-0.22</v>
      </c>
      <c r="AX77" s="119">
        <v>0</v>
      </c>
      <c r="AY77" s="117">
        <v>0</v>
      </c>
      <c r="AZ77" s="117">
        <v>0</v>
      </c>
      <c r="BA77" s="117">
        <v>0</v>
      </c>
      <c r="BB77" s="117">
        <v>-0.28000000000000003</v>
      </c>
      <c r="BC77" s="117">
        <v>0</v>
      </c>
      <c r="BD77" s="117">
        <v>0</v>
      </c>
      <c r="BE77" s="117">
        <v>0</v>
      </c>
      <c r="BF77" s="117">
        <v>0</v>
      </c>
      <c r="BG77" s="117">
        <v>0</v>
      </c>
      <c r="BH77" s="117">
        <v>0</v>
      </c>
      <c r="BI77" s="118">
        <v>0</v>
      </c>
      <c r="BJ77" s="119">
        <v>0</v>
      </c>
      <c r="BK77" s="117">
        <v>0</v>
      </c>
      <c r="BL77" s="117">
        <v>0</v>
      </c>
      <c r="BM77" s="117">
        <v>0</v>
      </c>
      <c r="BN77" s="117">
        <v>0</v>
      </c>
      <c r="BO77" s="117">
        <v>0</v>
      </c>
      <c r="BP77" s="117">
        <v>0</v>
      </c>
      <c r="BQ77" s="117">
        <v>0</v>
      </c>
      <c r="BR77" s="117">
        <v>0</v>
      </c>
      <c r="BS77" s="117">
        <v>0</v>
      </c>
      <c r="BT77" s="117">
        <v>0</v>
      </c>
      <c r="BU77" s="118">
        <v>-9.8000000000000004E-2</v>
      </c>
      <c r="BV77" s="119">
        <v>-0.01</v>
      </c>
      <c r="BW77" s="117">
        <v>-0.01</v>
      </c>
      <c r="BX77" s="117">
        <v>0</v>
      </c>
      <c r="BY77" s="117">
        <v>0</v>
      </c>
      <c r="BZ77" s="117">
        <v>-1.2E-2</v>
      </c>
      <c r="CA77" s="117">
        <v>0</v>
      </c>
      <c r="CB77" s="117">
        <v>-2.1999999999999999E-2</v>
      </c>
      <c r="CC77" s="117">
        <v>0</v>
      </c>
      <c r="CD77" s="117">
        <v>-1.7000000000000001E-2</v>
      </c>
      <c r="CE77" s="117">
        <v>-3.1E-2</v>
      </c>
      <c r="CF77" s="117">
        <v>-1.4999999999999999E-2</v>
      </c>
      <c r="CG77" s="118">
        <v>0</v>
      </c>
      <c r="CH77" s="119">
        <v>0</v>
      </c>
      <c r="CI77" s="117">
        <v>0</v>
      </c>
      <c r="CJ77" s="117">
        <v>-1.4E-2</v>
      </c>
      <c r="CK77" s="117">
        <v>0</v>
      </c>
      <c r="CL77" s="117">
        <v>-2.3E-2</v>
      </c>
      <c r="CM77" s="117">
        <v>-3.6999999999999998E-2</v>
      </c>
      <c r="CN77" s="117">
        <v>-6.0000000000000001E-3</v>
      </c>
      <c r="CO77" s="117">
        <v>0</v>
      </c>
      <c r="CP77" s="117">
        <v>0</v>
      </c>
      <c r="CQ77" s="117">
        <v>-5.0000000000000001E-3</v>
      </c>
      <c r="CR77" s="117">
        <v>0</v>
      </c>
      <c r="CS77" s="118">
        <v>0</v>
      </c>
      <c r="CT77" s="119">
        <v>-5.0000000000000001E-3</v>
      </c>
      <c r="CU77" s="117">
        <v>0</v>
      </c>
      <c r="CV77" s="117">
        <v>0</v>
      </c>
      <c r="CW77" s="117">
        <v>0</v>
      </c>
      <c r="CX77" s="117">
        <v>-6.8000000000000005E-2</v>
      </c>
      <c r="CY77" s="117">
        <v>-3.6999999999999998E-2</v>
      </c>
      <c r="CZ77" s="117">
        <v>-3.3000000000000002E-2</v>
      </c>
      <c r="DA77" s="117">
        <v>0</v>
      </c>
      <c r="DB77" s="117">
        <v>-0.09</v>
      </c>
      <c r="DC77" s="117">
        <v>-4.5999999999999999E-2</v>
      </c>
      <c r="DD77" s="117">
        <v>-4.8000000000000001E-2</v>
      </c>
      <c r="DE77" s="118">
        <v>-5.1999999999999998E-2</v>
      </c>
      <c r="DF77" s="119">
        <v>0</v>
      </c>
      <c r="DG77" s="117">
        <v>-2E-3</v>
      </c>
      <c r="DH77" s="117">
        <v>-7.4999999999999997E-2</v>
      </c>
      <c r="DI77" s="117">
        <v>0</v>
      </c>
      <c r="DJ77" s="117">
        <v>0</v>
      </c>
      <c r="DK77" s="117">
        <v>-2.1000000000000001E-2</v>
      </c>
      <c r="DL77" s="117">
        <v>-8.1000000000000003E-2</v>
      </c>
      <c r="DM77" s="117">
        <v>0</v>
      </c>
      <c r="DN77" s="117">
        <v>-7.4999999999999997E-2</v>
      </c>
      <c r="DO77" s="117">
        <v>0</v>
      </c>
      <c r="DP77" s="117">
        <v>-9.4E-2</v>
      </c>
      <c r="DQ77" s="118">
        <v>-6.7000000000000004E-2</v>
      </c>
      <c r="DR77" s="119">
        <v>0</v>
      </c>
      <c r="DS77" s="117">
        <v>0</v>
      </c>
      <c r="DT77" s="117">
        <v>-0.216</v>
      </c>
      <c r="DU77" s="117">
        <v>0</v>
      </c>
      <c r="DV77" s="117">
        <v>-0.02</v>
      </c>
      <c r="DW77" s="117">
        <v>0</v>
      </c>
      <c r="DX77" s="117">
        <v>-1.4E-2</v>
      </c>
      <c r="DY77" s="117">
        <v>-0.01</v>
      </c>
      <c r="DZ77" s="117">
        <v>-1.7999999999999999E-2</v>
      </c>
      <c r="EA77" s="117">
        <v>-4.101</v>
      </c>
      <c r="EB77" s="117">
        <v>0</v>
      </c>
      <c r="EC77" s="118">
        <v>0</v>
      </c>
      <c r="ED77" s="119">
        <v>-8.0000000000000002E-3</v>
      </c>
      <c r="EE77" s="117">
        <v>0</v>
      </c>
      <c r="EF77" s="117">
        <v>-6.3E-2</v>
      </c>
      <c r="EG77" s="117">
        <v>0</v>
      </c>
      <c r="EH77" s="117">
        <v>0</v>
      </c>
      <c r="EI77" s="117">
        <v>-3.0000000000000001E-3</v>
      </c>
      <c r="EJ77" s="117">
        <v>-0.03</v>
      </c>
      <c r="EK77" s="117">
        <v>0</v>
      </c>
      <c r="EL77" s="117">
        <v>-3.7999999999999999E-2</v>
      </c>
      <c r="EM77" s="117">
        <v>0</v>
      </c>
      <c r="EN77" s="117">
        <v>-3.3000000000000002E-2</v>
      </c>
      <c r="EO77" s="118">
        <v>0</v>
      </c>
      <c r="EP77" s="119">
        <v>0</v>
      </c>
      <c r="EQ77" s="117">
        <v>0</v>
      </c>
      <c r="ER77" s="117">
        <v>0</v>
      </c>
      <c r="ES77" s="117">
        <v>-5.5E-2</v>
      </c>
      <c r="ET77" s="117">
        <v>-3.5999999999999999E-3</v>
      </c>
      <c r="EU77" s="117">
        <v>-2.5999999999999999E-3</v>
      </c>
      <c r="EV77" s="117">
        <v>-1.6000000000000001E-3</v>
      </c>
      <c r="EW77" s="117">
        <v>-0.02</v>
      </c>
      <c r="EX77" s="117">
        <v>-0.02</v>
      </c>
      <c r="EY77" s="117">
        <v>0</v>
      </c>
      <c r="EZ77" s="117">
        <v>-2.1999999999999999E-2</v>
      </c>
      <c r="FA77" s="118">
        <v>-4.5140000000000002</v>
      </c>
      <c r="FB77" s="119">
        <v>-3.9E-2</v>
      </c>
      <c r="FC77" s="117">
        <v>-4.0000000000000001E-3</v>
      </c>
      <c r="FD77" s="117">
        <v>-3.7999999999999999E-2</v>
      </c>
      <c r="FE77" s="117">
        <v>-0.19500000000000001</v>
      </c>
      <c r="FF77" s="117">
        <v>-8.4000000000000005E-2</v>
      </c>
      <c r="FG77" s="117">
        <v>-0.221</v>
      </c>
      <c r="FH77" s="117">
        <v>-1.6E-2</v>
      </c>
      <c r="FI77" s="117">
        <v>-1.4E-2</v>
      </c>
      <c r="FJ77" s="117">
        <v>-2.234</v>
      </c>
      <c r="FK77" s="117">
        <v>-5.0000000000000001E-3</v>
      </c>
      <c r="FL77" s="117">
        <v>-0.11120000000000001</v>
      </c>
      <c r="FM77" s="118">
        <v>-9.5000000000000001E-2</v>
      </c>
      <c r="FN77" s="119">
        <v>-0.1024</v>
      </c>
      <c r="FO77" s="117">
        <v>-0.112</v>
      </c>
      <c r="FP77" s="117">
        <v>-0.13639999999999999</v>
      </c>
      <c r="FQ77" s="117">
        <v>-0.15353459999999999</v>
      </c>
      <c r="FR77" s="117">
        <v>-4.8599000190734896E-3</v>
      </c>
      <c r="FS77" s="117">
        <v>-1.1689599768966437</v>
      </c>
      <c r="FT77" s="117">
        <v>-5.4420790910720836E-2</v>
      </c>
      <c r="FU77" s="117">
        <v>-0.255301</v>
      </c>
      <c r="FV77" s="117">
        <v>-9.5279997944831857E-2</v>
      </c>
      <c r="FW77" s="117">
        <v>-8.7718336368751537E-2</v>
      </c>
      <c r="FX77" s="117">
        <v>-0.13700000000000001</v>
      </c>
      <c r="FY77" s="118">
        <v>-0.33346262623851303</v>
      </c>
      <c r="FZ77" s="119">
        <v>-5.2311959999999998E-2</v>
      </c>
      <c r="GA77" s="117">
        <v>-2.590752E-2</v>
      </c>
      <c r="GB77" s="117">
        <v>-2.7520090000000001E-2</v>
      </c>
      <c r="GC77" s="117">
        <v>-0.11246141999999999</v>
      </c>
      <c r="GD77" s="117">
        <v>-6.5811949999999994E-2</v>
      </c>
      <c r="GE77" s="117">
        <v>-4.917092E-2</v>
      </c>
      <c r="GF77" s="117">
        <v>-0.45976980000000001</v>
      </c>
      <c r="GG77" s="117">
        <v>-4.2988599999999998E-3</v>
      </c>
      <c r="GH77" s="117">
        <v>-1.65695729</v>
      </c>
      <c r="GI77" s="117">
        <v>-0.19899832000000001</v>
      </c>
      <c r="GJ77" s="117">
        <v>-8.8417200000000001E-2</v>
      </c>
      <c r="GK77" s="118">
        <v>-0.48067156999999999</v>
      </c>
      <c r="GL77" s="119">
        <v>-0.37200614000000004</v>
      </c>
      <c r="GM77" s="119">
        <v>-0.46800252000000003</v>
      </c>
      <c r="GN77" s="119">
        <v>-0.35547503000000003</v>
      </c>
      <c r="GO77" s="117">
        <v>-4.4133953300000002</v>
      </c>
      <c r="GP77" s="117">
        <v>-3.9486859999999999E-2</v>
      </c>
      <c r="GQ77" s="117">
        <v>0</v>
      </c>
      <c r="GR77" s="117">
        <v>-0.18867273000000001</v>
      </c>
      <c r="GS77" s="117">
        <v>-0.29799792999999997</v>
      </c>
      <c r="GT77" s="117">
        <v>-5.1228799999999998E-3</v>
      </c>
      <c r="GU77" s="60">
        <v>-0.74754418999999994</v>
      </c>
      <c r="GV77" s="60">
        <v>-5.7680519999999999E-2</v>
      </c>
      <c r="GW77" s="60">
        <v>-0.11893332000000001</v>
      </c>
      <c r="GX77" s="60">
        <v>-3.4556719999999999E-2</v>
      </c>
      <c r="GY77" s="60">
        <v>-0.18831353000000001</v>
      </c>
      <c r="GZ77" s="60">
        <v>-0.59470900000000004</v>
      </c>
      <c r="HA77" s="26"/>
      <c r="HB77" s="2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</row>
    <row r="78" spans="1:256" s="5" customFormat="1" ht="12" customHeight="1">
      <c r="A78" s="28" t="s">
        <v>40</v>
      </c>
      <c r="B78" s="117">
        <v>-9.468</v>
      </c>
      <c r="C78" s="117">
        <v>-29.247</v>
      </c>
      <c r="D78" s="117">
        <v>-16.736000000000001</v>
      </c>
      <c r="E78" s="117">
        <v>-10.578000000000001</v>
      </c>
      <c r="F78" s="117">
        <v>-19.345999999999997</v>
      </c>
      <c r="G78" s="117">
        <v>-11.942</v>
      </c>
      <c r="H78" s="117">
        <v>-19.749000000000002</v>
      </c>
      <c r="I78" s="117">
        <v>-28.864000000000001</v>
      </c>
      <c r="J78" s="117">
        <v>-9.6850000000000005</v>
      </c>
      <c r="K78" s="117">
        <v>-20.81</v>
      </c>
      <c r="L78" s="117">
        <v>-26.471</v>
      </c>
      <c r="M78" s="118">
        <v>1.17</v>
      </c>
      <c r="N78" s="119">
        <v>-21.058999999999997</v>
      </c>
      <c r="O78" s="117">
        <v>-19.991999999999997</v>
      </c>
      <c r="P78" s="117">
        <v>-2.702</v>
      </c>
      <c r="Q78" s="117">
        <v>-18.332000000000001</v>
      </c>
      <c r="R78" s="117">
        <v>-24.853000000000002</v>
      </c>
      <c r="S78" s="117">
        <v>-35.292999999999999</v>
      </c>
      <c r="T78" s="117">
        <v>-25.06</v>
      </c>
      <c r="U78" s="117">
        <v>-27.236000000000001</v>
      </c>
      <c r="V78" s="117">
        <v>-26.475000000000001</v>
      </c>
      <c r="W78" s="117">
        <v>-19.635999999999999</v>
      </c>
      <c r="X78" s="117">
        <v>-30.958999999999996</v>
      </c>
      <c r="Y78" s="118">
        <v>-13.922000000000001</v>
      </c>
      <c r="Z78" s="119">
        <v>-14.672000000000001</v>
      </c>
      <c r="AA78" s="117">
        <v>-18.957000000000001</v>
      </c>
      <c r="AB78" s="117">
        <v>-8.8149999999999995</v>
      </c>
      <c r="AC78" s="117">
        <v>-11.598000000000001</v>
      </c>
      <c r="AD78" s="117">
        <v>-23.706</v>
      </c>
      <c r="AE78" s="117">
        <v>-15.942</v>
      </c>
      <c r="AF78" s="117">
        <v>-20.738999999999997</v>
      </c>
      <c r="AG78" s="117">
        <v>-18.594000000000001</v>
      </c>
      <c r="AH78" s="117">
        <v>-14.458000000000002</v>
      </c>
      <c r="AI78" s="117">
        <v>-18.105</v>
      </c>
      <c r="AJ78" s="117">
        <v>-17.614000000000001</v>
      </c>
      <c r="AK78" s="118">
        <v>-23.268000000000001</v>
      </c>
      <c r="AL78" s="119">
        <v>-39.637999999999998</v>
      </c>
      <c r="AM78" s="117">
        <v>-29.972999999999995</v>
      </c>
      <c r="AN78" s="117">
        <v>-33.941000000000003</v>
      </c>
      <c r="AO78" s="117">
        <v>-16.762999999999998</v>
      </c>
      <c r="AP78" s="117">
        <v>-24.510999999999999</v>
      </c>
      <c r="AQ78" s="117">
        <v>-17.381000000000004</v>
      </c>
      <c r="AR78" s="117">
        <v>-19.856999999999999</v>
      </c>
      <c r="AS78" s="117">
        <v>-13.242000000000001</v>
      </c>
      <c r="AT78" s="117">
        <v>-19.440000000000001</v>
      </c>
      <c r="AU78" s="117">
        <v>-15.782</v>
      </c>
      <c r="AV78" s="117">
        <v>-38.704999999999998</v>
      </c>
      <c r="AW78" s="118">
        <v>-23.105999999999998</v>
      </c>
      <c r="AX78" s="119">
        <v>-13.66</v>
      </c>
      <c r="AY78" s="117">
        <v>-7.5840000000000014</v>
      </c>
      <c r="AZ78" s="117">
        <v>-20.886000000000003</v>
      </c>
      <c r="BA78" s="117">
        <v>-13.293999999999999</v>
      </c>
      <c r="BB78" s="117">
        <v>-45.988999999999997</v>
      </c>
      <c r="BC78" s="117">
        <v>-37.908000000000001</v>
      </c>
      <c r="BD78" s="117">
        <v>-22.980999999999998</v>
      </c>
      <c r="BE78" s="117">
        <v>-18.126000000000001</v>
      </c>
      <c r="BF78" s="117">
        <v>-81.908000000000001</v>
      </c>
      <c r="BG78" s="117">
        <v>-27.363</v>
      </c>
      <c r="BH78" s="117">
        <v>-20.777000000000001</v>
      </c>
      <c r="BI78" s="118">
        <v>-24.724</v>
      </c>
      <c r="BJ78" s="119">
        <v>-17.099</v>
      </c>
      <c r="BK78" s="117">
        <v>-24.425999999999998</v>
      </c>
      <c r="BL78" s="117">
        <v>-18.782</v>
      </c>
      <c r="BM78" s="117">
        <v>-20.456999999999997</v>
      </c>
      <c r="BN78" s="117">
        <v>-25.465999999999998</v>
      </c>
      <c r="BO78" s="117">
        <v>-28.724000000000004</v>
      </c>
      <c r="BP78" s="117">
        <v>-27.521999999999998</v>
      </c>
      <c r="BQ78" s="117">
        <v>-18.616999999999997</v>
      </c>
      <c r="BR78" s="117">
        <v>-38.641000000000005</v>
      </c>
      <c r="BS78" s="117">
        <v>-23.792999999999999</v>
      </c>
      <c r="BT78" s="117">
        <v>-25.27</v>
      </c>
      <c r="BU78" s="118">
        <v>-30.863999999999997</v>
      </c>
      <c r="BV78" s="119">
        <v>-26.033000000000005</v>
      </c>
      <c r="BW78" s="117">
        <v>-26.26</v>
      </c>
      <c r="BX78" s="117">
        <v>-32.460999999999999</v>
      </c>
      <c r="BY78" s="117">
        <v>-25.849000000000004</v>
      </c>
      <c r="BZ78" s="117">
        <v>-20.928000000000004</v>
      </c>
      <c r="CA78" s="117">
        <v>-23.978999999999999</v>
      </c>
      <c r="CB78" s="117">
        <v>-34.116999999999997</v>
      </c>
      <c r="CC78" s="117">
        <v>-24.938000000000002</v>
      </c>
      <c r="CD78" s="117">
        <v>-20.266999999999999</v>
      </c>
      <c r="CE78" s="117">
        <v>-21.658000000000001</v>
      </c>
      <c r="CF78" s="117">
        <v>-18.579000000000001</v>
      </c>
      <c r="CG78" s="118">
        <v>-32.375</v>
      </c>
      <c r="CH78" s="119">
        <v>-21.591000000000001</v>
      </c>
      <c r="CI78" s="117">
        <v>-16.824999999999999</v>
      </c>
      <c r="CJ78" s="117">
        <v>-38.243000000000002</v>
      </c>
      <c r="CK78" s="117">
        <v>-23.452999999999996</v>
      </c>
      <c r="CL78" s="117">
        <v>-25.741000000000003</v>
      </c>
      <c r="CM78" s="117">
        <v>-10.605</v>
      </c>
      <c r="CN78" s="117">
        <v>-12.658999999999999</v>
      </c>
      <c r="CO78" s="117">
        <v>-20.010000000000002</v>
      </c>
      <c r="CP78" s="117">
        <v>-10.549000000000001</v>
      </c>
      <c r="CQ78" s="117">
        <v>-27.926000000000002</v>
      </c>
      <c r="CR78" s="117">
        <v>-15.913</v>
      </c>
      <c r="CS78" s="118">
        <v>-27.431000000000001</v>
      </c>
      <c r="CT78" s="119">
        <v>-12.231</v>
      </c>
      <c r="CU78" s="117">
        <v>-29.561000000000003</v>
      </c>
      <c r="CV78" s="117">
        <v>-26.849</v>
      </c>
      <c r="CW78" s="117">
        <v>-28.943999999999996</v>
      </c>
      <c r="CX78" s="117">
        <v>-27.83</v>
      </c>
      <c r="CY78" s="117">
        <v>-24.215</v>
      </c>
      <c r="CZ78" s="117">
        <v>-13.400999999999998</v>
      </c>
      <c r="DA78" s="117">
        <v>-25.542000000000002</v>
      </c>
      <c r="DB78" s="117">
        <v>-21.822999999999997</v>
      </c>
      <c r="DC78" s="117">
        <v>-21.206000000000003</v>
      </c>
      <c r="DD78" s="117">
        <v>-20.591999999999999</v>
      </c>
      <c r="DE78" s="118">
        <v>-30.8</v>
      </c>
      <c r="DF78" s="119">
        <v>-23.382000000000001</v>
      </c>
      <c r="DG78" s="117">
        <v>-25.091999999999999</v>
      </c>
      <c r="DH78" s="117">
        <v>-38.57</v>
      </c>
      <c r="DI78" s="117">
        <v>-26.921000000000003</v>
      </c>
      <c r="DJ78" s="117">
        <v>-18.488</v>
      </c>
      <c r="DK78" s="117">
        <v>-33.662000000000006</v>
      </c>
      <c r="DL78" s="117">
        <v>-32.413000000000004</v>
      </c>
      <c r="DM78" s="117">
        <v>-47.195999999999998</v>
      </c>
      <c r="DN78" s="117">
        <v>-28.916</v>
      </c>
      <c r="DO78" s="117">
        <v>-27.599</v>
      </c>
      <c r="DP78" s="117">
        <v>-24.92</v>
      </c>
      <c r="DQ78" s="118">
        <v>-35.131</v>
      </c>
      <c r="DR78" s="119">
        <v>-27.650999999999996</v>
      </c>
      <c r="DS78" s="117">
        <v>-30.61</v>
      </c>
      <c r="DT78" s="117">
        <v>-31.009</v>
      </c>
      <c r="DU78" s="117">
        <v>-36.292000000000002</v>
      </c>
      <c r="DV78" s="117">
        <v>-39.159999999999997</v>
      </c>
      <c r="DW78" s="117">
        <v>-31.500999999999998</v>
      </c>
      <c r="DX78" s="117">
        <v>-25.686000000000003</v>
      </c>
      <c r="DY78" s="117">
        <v>-43.823</v>
      </c>
      <c r="DZ78" s="117">
        <v>-34.117999999999995</v>
      </c>
      <c r="EA78" s="117">
        <v>-27.756999999999998</v>
      </c>
      <c r="EB78" s="117">
        <v>-30.597000000000001</v>
      </c>
      <c r="EC78" s="118">
        <v>-37.393999999999998</v>
      </c>
      <c r="ED78" s="119">
        <v>-39.244999999999997</v>
      </c>
      <c r="EE78" s="117">
        <v>-39.694000000000003</v>
      </c>
      <c r="EF78" s="117">
        <v>-34.732000000000006</v>
      </c>
      <c r="EG78" s="117">
        <v>-53.63</v>
      </c>
      <c r="EH78" s="117">
        <v>-38.408999999999992</v>
      </c>
      <c r="EI78" s="117">
        <v>-41.054000000000002</v>
      </c>
      <c r="EJ78" s="117">
        <v>-33.207999999999998</v>
      </c>
      <c r="EK78" s="117">
        <v>-30.116999999999997</v>
      </c>
      <c r="EL78" s="117">
        <v>-39.263000000000005</v>
      </c>
      <c r="EM78" s="117">
        <v>-34.838999999999999</v>
      </c>
      <c r="EN78" s="117">
        <v>-37.443000000000005</v>
      </c>
      <c r="EO78" s="118">
        <v>-30.274000000000001</v>
      </c>
      <c r="EP78" s="119">
        <v>-57.241999999999997</v>
      </c>
      <c r="EQ78" s="117">
        <v>-31.657000000000004</v>
      </c>
      <c r="ER78" s="117">
        <v>-43.777000000000001</v>
      </c>
      <c r="ES78" s="117">
        <v>-38.957000000000001</v>
      </c>
      <c r="ET78" s="117">
        <v>-38.187999999999995</v>
      </c>
      <c r="EU78" s="117">
        <v>-62.207000000000008</v>
      </c>
      <c r="EV78" s="117">
        <v>-41.23</v>
      </c>
      <c r="EW78" s="117">
        <v>-52.056999999999995</v>
      </c>
      <c r="EX78" s="117">
        <v>-52.09</v>
      </c>
      <c r="EY78" s="117">
        <v>-45.301000000000002</v>
      </c>
      <c r="EZ78" s="117">
        <v>-45.891999999999996</v>
      </c>
      <c r="FA78" s="118">
        <v>-69.483000000000004</v>
      </c>
      <c r="FB78" s="119">
        <v>-48.658999999999999</v>
      </c>
      <c r="FC78" s="117">
        <v>-52.335999999999999</v>
      </c>
      <c r="FD78" s="117">
        <v>-46.656999999999996</v>
      </c>
      <c r="FE78" s="117">
        <v>-49.139000000000003</v>
      </c>
      <c r="FF78" s="117">
        <v>-56.738</v>
      </c>
      <c r="FG78" s="117">
        <v>-104.78</v>
      </c>
      <c r="FH78" s="117">
        <v>-82.858000000000004</v>
      </c>
      <c r="FI78" s="117">
        <v>-64.001999999999995</v>
      </c>
      <c r="FJ78" s="117">
        <v>-86.734999999999999</v>
      </c>
      <c r="FK78" s="117">
        <v>-41.262</v>
      </c>
      <c r="FL78" s="117">
        <v>-53.503999999999998</v>
      </c>
      <c r="FM78" s="118">
        <v>-96.239000000000004</v>
      </c>
      <c r="FN78" s="119">
        <v>-44.036799999999992</v>
      </c>
      <c r="FO78" s="117">
        <v>-45.4405</v>
      </c>
      <c r="FP78" s="117">
        <v>-69.474599999999995</v>
      </c>
      <c r="FQ78" s="117">
        <v>-46.814399999999992</v>
      </c>
      <c r="FR78" s="117">
        <v>-74.961799999999997</v>
      </c>
      <c r="FS78" s="117">
        <v>-76.586200000000005</v>
      </c>
      <c r="FT78" s="117">
        <v>-75.627299999999991</v>
      </c>
      <c r="FU78" s="117">
        <v>-103.092</v>
      </c>
      <c r="FV78" s="117">
        <v>-87.706099999999992</v>
      </c>
      <c r="FW78" s="117">
        <v>-87.334500000000006</v>
      </c>
      <c r="FX78" s="117">
        <v>-74.691699999999997</v>
      </c>
      <c r="FY78" s="118">
        <v>-91.855000000000004</v>
      </c>
      <c r="FZ78" s="119">
        <v>-77.901525199999995</v>
      </c>
      <c r="GA78" s="117">
        <v>-167.70950538000002</v>
      </c>
      <c r="GB78" s="117">
        <v>-82.97542353</v>
      </c>
      <c r="GC78" s="117">
        <v>-75.570422169999986</v>
      </c>
      <c r="GD78" s="117">
        <v>-84.709133280000003</v>
      </c>
      <c r="GE78" s="117">
        <v>-99.756894360000018</v>
      </c>
      <c r="GF78" s="117">
        <v>-95.158726949999988</v>
      </c>
      <c r="GG78" s="117">
        <v>-90.310111430000006</v>
      </c>
      <c r="GH78" s="117">
        <v>-99.087152739999993</v>
      </c>
      <c r="GI78" s="117">
        <v>-101.09621215</v>
      </c>
      <c r="GJ78" s="117">
        <v>-95.787437179999998</v>
      </c>
      <c r="GK78" s="118">
        <v>-93.146988209999989</v>
      </c>
      <c r="GL78" s="119">
        <v>-89.422139509999994</v>
      </c>
      <c r="GM78" s="119">
        <v>-81.678850869999977</v>
      </c>
      <c r="GN78" s="119">
        <v>-128.18130988999999</v>
      </c>
      <c r="GO78" s="117">
        <v>-140.35216483999997</v>
      </c>
      <c r="GP78" s="117">
        <v>-105.08562126999999</v>
      </c>
      <c r="GQ78" s="117">
        <v>-115.03256186</v>
      </c>
      <c r="GR78" s="117">
        <v>-134.92926213999999</v>
      </c>
      <c r="GS78" s="117">
        <v>-114.46432229</v>
      </c>
      <c r="GT78" s="117">
        <v>-112.16795567000001</v>
      </c>
      <c r="GU78" s="60">
        <v>-94.847687069999992</v>
      </c>
      <c r="GV78" s="60">
        <v>-88.106635439999991</v>
      </c>
      <c r="GW78" s="60">
        <v>-113.38987254999999</v>
      </c>
      <c r="GX78" s="60">
        <v>-74.176447899999999</v>
      </c>
      <c r="GY78" s="60">
        <v>-87.641292390000004</v>
      </c>
      <c r="GZ78" s="60">
        <v>-80.188138679999994</v>
      </c>
      <c r="HA78" s="26"/>
      <c r="HB78" s="2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</row>
    <row r="79" spans="1:256" s="5" customFormat="1" ht="12" customHeight="1">
      <c r="A79" s="30" t="s">
        <v>11</v>
      </c>
      <c r="B79" s="117">
        <v>0.58200000000000007</v>
      </c>
      <c r="C79" s="117">
        <v>0.53100000000000003</v>
      </c>
      <c r="D79" s="117">
        <v>0.74299999999999999</v>
      </c>
      <c r="E79" s="117">
        <v>1.0620000000000001</v>
      </c>
      <c r="F79" s="117">
        <v>3.0010000000000003</v>
      </c>
      <c r="G79" s="117">
        <v>0.61399999999999999</v>
      </c>
      <c r="H79" s="117">
        <v>2.077</v>
      </c>
      <c r="I79" s="117">
        <v>1.0840000000000001</v>
      </c>
      <c r="J79" s="117">
        <v>2.016</v>
      </c>
      <c r="K79" s="117">
        <v>1.8330000000000002</v>
      </c>
      <c r="L79" s="117">
        <v>1.6789999999999998</v>
      </c>
      <c r="M79" s="118">
        <v>14.175000000000001</v>
      </c>
      <c r="N79" s="119">
        <v>1.4269999999999998</v>
      </c>
      <c r="O79" s="117">
        <v>1.341</v>
      </c>
      <c r="P79" s="117">
        <v>13.359</v>
      </c>
      <c r="Q79" s="117">
        <v>2.734</v>
      </c>
      <c r="R79" s="117">
        <v>4.4670000000000005</v>
      </c>
      <c r="S79" s="117">
        <v>1.679</v>
      </c>
      <c r="T79" s="117">
        <v>2.1669999999999998</v>
      </c>
      <c r="U79" s="117">
        <v>1.2479999999999998</v>
      </c>
      <c r="V79" s="117">
        <v>0.80500000000000005</v>
      </c>
      <c r="W79" s="117">
        <v>2.9020000000000001</v>
      </c>
      <c r="X79" s="117">
        <v>1.155</v>
      </c>
      <c r="Y79" s="118">
        <v>1.379</v>
      </c>
      <c r="Z79" s="119">
        <v>1.1989999999999998</v>
      </c>
      <c r="AA79" s="117">
        <v>1.4689999999999999</v>
      </c>
      <c r="AB79" s="117">
        <v>1.2869999999999999</v>
      </c>
      <c r="AC79" s="117">
        <v>2.1440000000000001</v>
      </c>
      <c r="AD79" s="117">
        <v>0.92699999999999994</v>
      </c>
      <c r="AE79" s="117">
        <v>1.73</v>
      </c>
      <c r="AF79" s="117">
        <v>1.9750000000000001</v>
      </c>
      <c r="AG79" s="117">
        <v>1.3740000000000001</v>
      </c>
      <c r="AH79" s="117">
        <v>4.4409999999999998</v>
      </c>
      <c r="AI79" s="117">
        <v>2.2629999999999999</v>
      </c>
      <c r="AJ79" s="117">
        <v>1.575</v>
      </c>
      <c r="AK79" s="118">
        <v>2.59</v>
      </c>
      <c r="AL79" s="119">
        <v>1.5580000000000001</v>
      </c>
      <c r="AM79" s="117">
        <v>3.2879999999999998</v>
      </c>
      <c r="AN79" s="117">
        <v>3.5609999999999999</v>
      </c>
      <c r="AO79" s="117">
        <v>1.9359999999999999</v>
      </c>
      <c r="AP79" s="117">
        <v>1.7120000000000002</v>
      </c>
      <c r="AQ79" s="117">
        <v>3.3619999999999997</v>
      </c>
      <c r="AR79" s="117">
        <v>2.75</v>
      </c>
      <c r="AS79" s="117">
        <v>4.8419999999999996</v>
      </c>
      <c r="AT79" s="117">
        <v>2.6790000000000003</v>
      </c>
      <c r="AU79" s="117">
        <v>2.6080000000000001</v>
      </c>
      <c r="AV79" s="117">
        <v>4.0890000000000004</v>
      </c>
      <c r="AW79" s="118">
        <v>3.1749999999999998</v>
      </c>
      <c r="AX79" s="119">
        <v>3.444</v>
      </c>
      <c r="AY79" s="117">
        <v>4.6959999999999997</v>
      </c>
      <c r="AZ79" s="117">
        <v>1.3420000000000001</v>
      </c>
      <c r="BA79" s="117">
        <v>1.347</v>
      </c>
      <c r="BB79" s="117">
        <v>1.988</v>
      </c>
      <c r="BC79" s="117">
        <v>0.14399999999999999</v>
      </c>
      <c r="BD79" s="117">
        <v>5.718</v>
      </c>
      <c r="BE79" s="117">
        <v>4.0990000000000002</v>
      </c>
      <c r="BF79" s="117">
        <v>2.7250000000000001</v>
      </c>
      <c r="BG79" s="117">
        <v>1.9589999999999999</v>
      </c>
      <c r="BH79" s="117">
        <v>7.4589999999999996</v>
      </c>
      <c r="BI79" s="118">
        <v>4.335</v>
      </c>
      <c r="BJ79" s="119">
        <v>1.135</v>
      </c>
      <c r="BK79" s="117">
        <v>12.175000000000001</v>
      </c>
      <c r="BL79" s="117">
        <v>3.2349999999999999</v>
      </c>
      <c r="BM79" s="117">
        <v>2.1139999999999999</v>
      </c>
      <c r="BN79" s="117">
        <v>6.6110000000000007</v>
      </c>
      <c r="BO79" s="117">
        <v>4.8659999999999997</v>
      </c>
      <c r="BP79" s="117">
        <v>3.8490000000000002</v>
      </c>
      <c r="BQ79" s="117">
        <v>6.7230000000000008</v>
      </c>
      <c r="BR79" s="117">
        <v>4.2729999999999997</v>
      </c>
      <c r="BS79" s="117">
        <v>5.21</v>
      </c>
      <c r="BT79" s="117">
        <v>5.3130000000000006</v>
      </c>
      <c r="BU79" s="118">
        <v>7.5330000000000004</v>
      </c>
      <c r="BV79" s="119">
        <v>3.0169999999999999</v>
      </c>
      <c r="BW79" s="117">
        <v>2.3330000000000002</v>
      </c>
      <c r="BX79" s="117">
        <v>4.0009999999999994</v>
      </c>
      <c r="BY79" s="117">
        <v>3.1989999999999998</v>
      </c>
      <c r="BZ79" s="117">
        <v>12.714</v>
      </c>
      <c r="CA79" s="117">
        <v>5.2709999999999999</v>
      </c>
      <c r="CB79" s="117">
        <v>2.3860000000000001</v>
      </c>
      <c r="CC79" s="117">
        <v>5.7290000000000001</v>
      </c>
      <c r="CD79" s="117">
        <v>3.2439999999999998</v>
      </c>
      <c r="CE79" s="117">
        <v>3.742</v>
      </c>
      <c r="CF79" s="117">
        <v>6.9930000000000003</v>
      </c>
      <c r="CG79" s="118">
        <v>4.9749999999999996</v>
      </c>
      <c r="CH79" s="119">
        <v>4.9160000000000004</v>
      </c>
      <c r="CI79" s="117">
        <v>4.4000000000000004</v>
      </c>
      <c r="CJ79" s="117">
        <v>3.351</v>
      </c>
      <c r="CK79" s="117">
        <v>7.5630000000000006</v>
      </c>
      <c r="CL79" s="117">
        <v>6.5809999999999995</v>
      </c>
      <c r="CM79" s="117">
        <v>4.8330000000000002</v>
      </c>
      <c r="CN79" s="117">
        <v>7.9969999999999999</v>
      </c>
      <c r="CO79" s="117">
        <v>2.927</v>
      </c>
      <c r="CP79" s="117">
        <v>3.8040000000000003</v>
      </c>
      <c r="CQ79" s="117">
        <v>3.49</v>
      </c>
      <c r="CR79" s="117">
        <v>4.008</v>
      </c>
      <c r="CS79" s="118">
        <v>4.0289999999999999</v>
      </c>
      <c r="CT79" s="119">
        <v>3.0489999999999999</v>
      </c>
      <c r="CU79" s="117">
        <v>3.5170000000000003</v>
      </c>
      <c r="CV79" s="117">
        <v>4.7759999999999998</v>
      </c>
      <c r="CW79" s="117">
        <v>3.4169999999999998</v>
      </c>
      <c r="CX79" s="117">
        <v>4.2539999999999996</v>
      </c>
      <c r="CY79" s="117">
        <v>3.5270000000000001</v>
      </c>
      <c r="CZ79" s="117">
        <v>13.868</v>
      </c>
      <c r="DA79" s="117">
        <v>2.9449999999999998</v>
      </c>
      <c r="DB79" s="117">
        <v>3.0140000000000002</v>
      </c>
      <c r="DC79" s="117">
        <v>5.3439999999999994</v>
      </c>
      <c r="DD79" s="117">
        <v>2.8170000000000002</v>
      </c>
      <c r="DE79" s="118">
        <v>3.0720000000000001</v>
      </c>
      <c r="DF79" s="119">
        <v>3.0150000000000001</v>
      </c>
      <c r="DG79" s="117">
        <v>3.3839999999999999</v>
      </c>
      <c r="DH79" s="117">
        <v>3.242</v>
      </c>
      <c r="DI79" s="117">
        <v>2.6360000000000001</v>
      </c>
      <c r="DJ79" s="117">
        <v>6.8359999999999994</v>
      </c>
      <c r="DK79" s="117">
        <v>2.556</v>
      </c>
      <c r="DL79" s="117">
        <v>6.4390000000000001</v>
      </c>
      <c r="DM79" s="117">
        <v>2.8739999999999997</v>
      </c>
      <c r="DN79" s="117">
        <v>2.8769999999999998</v>
      </c>
      <c r="DO79" s="117">
        <v>2.5229999999999997</v>
      </c>
      <c r="DP79" s="117">
        <v>5.9689999999999994</v>
      </c>
      <c r="DQ79" s="118">
        <v>4.1589999999999998</v>
      </c>
      <c r="DR79" s="119">
        <v>2.629</v>
      </c>
      <c r="DS79" s="117">
        <v>2.0760000000000001</v>
      </c>
      <c r="DT79" s="117">
        <v>2.5789999999999997</v>
      </c>
      <c r="DU79" s="117">
        <v>3.7789999999999999</v>
      </c>
      <c r="DV79" s="117">
        <v>3.0329999999999999</v>
      </c>
      <c r="DW79" s="117">
        <v>5.9260000000000002</v>
      </c>
      <c r="DX79" s="117">
        <v>8.3309999999999995</v>
      </c>
      <c r="DY79" s="117">
        <v>4.3140000000000001</v>
      </c>
      <c r="DZ79" s="117">
        <v>3.3040000000000003</v>
      </c>
      <c r="EA79" s="117">
        <v>7.6680000000000001</v>
      </c>
      <c r="EB79" s="117">
        <v>5.79</v>
      </c>
      <c r="EC79" s="118">
        <v>6.3679999999999994</v>
      </c>
      <c r="ED79" s="119">
        <v>4.984</v>
      </c>
      <c r="EE79" s="117">
        <v>3.0819999999999999</v>
      </c>
      <c r="EF79" s="117">
        <v>5.8019999999999996</v>
      </c>
      <c r="EG79" s="117">
        <v>5.085</v>
      </c>
      <c r="EH79" s="117">
        <v>9.6840000000000011</v>
      </c>
      <c r="EI79" s="117">
        <v>2.8359999999999999</v>
      </c>
      <c r="EJ79" s="117">
        <v>6.0389999999999997</v>
      </c>
      <c r="EK79" s="117">
        <v>10.429</v>
      </c>
      <c r="EL79" s="117">
        <v>6.2829999999999995</v>
      </c>
      <c r="EM79" s="117">
        <v>8.8339999999999996</v>
      </c>
      <c r="EN79" s="117">
        <v>5.0739999999999998</v>
      </c>
      <c r="EO79" s="118">
        <v>13.119</v>
      </c>
      <c r="EP79" s="119">
        <v>4.7889999999999997</v>
      </c>
      <c r="EQ79" s="117">
        <v>3.5819999999999999</v>
      </c>
      <c r="ER79" s="117">
        <v>5.7860000000000005</v>
      </c>
      <c r="ES79" s="117">
        <v>4.47</v>
      </c>
      <c r="ET79" s="117">
        <v>7.9630000000000001</v>
      </c>
      <c r="EU79" s="117">
        <v>7.6160000000000005</v>
      </c>
      <c r="EV79" s="117">
        <v>9.7940000000000005</v>
      </c>
      <c r="EW79" s="117">
        <v>4.859</v>
      </c>
      <c r="EX79" s="117">
        <v>4.585</v>
      </c>
      <c r="EY79" s="117">
        <v>8.2970000000000006</v>
      </c>
      <c r="EZ79" s="117">
        <v>5.8449999999999998</v>
      </c>
      <c r="FA79" s="118">
        <v>5.72</v>
      </c>
      <c r="FB79" s="119">
        <v>9.3320000000000007</v>
      </c>
      <c r="FC79" s="117">
        <v>4.3550000000000004</v>
      </c>
      <c r="FD79" s="117">
        <v>7.9279999999999999</v>
      </c>
      <c r="FE79" s="117">
        <v>6.8040000000000003</v>
      </c>
      <c r="FF79" s="117">
        <v>7.1040000000000001</v>
      </c>
      <c r="FG79" s="117">
        <v>6.1719999999999997</v>
      </c>
      <c r="FH79" s="117">
        <v>9.782</v>
      </c>
      <c r="FI79" s="117">
        <v>7.51</v>
      </c>
      <c r="FJ79" s="117">
        <v>4.7160000000000002</v>
      </c>
      <c r="FK79" s="117">
        <v>10.873000000000001</v>
      </c>
      <c r="FL79" s="117">
        <v>4.6129999999999995</v>
      </c>
      <c r="FM79" s="118">
        <v>7.1970000000000001</v>
      </c>
      <c r="FN79" s="119">
        <v>6.5130999999999997</v>
      </c>
      <c r="FO79" s="117">
        <v>6.6398000000000001</v>
      </c>
      <c r="FP79" s="117">
        <v>4.2236000000000002</v>
      </c>
      <c r="FQ79" s="117">
        <v>9.1199000000000012</v>
      </c>
      <c r="FR79" s="117">
        <v>5.3422000000000001</v>
      </c>
      <c r="FS79" s="117">
        <v>5.0388000000000002</v>
      </c>
      <c r="FT79" s="117">
        <v>9.2834000000000003</v>
      </c>
      <c r="FU79" s="117">
        <v>5.2171999999999992</v>
      </c>
      <c r="FV79" s="117">
        <v>3.9287000000000001</v>
      </c>
      <c r="FW79" s="117">
        <v>8.9355000000000011</v>
      </c>
      <c r="FX79" s="117">
        <v>8.7758000000000003</v>
      </c>
      <c r="FY79" s="118">
        <v>7.4101999999999997</v>
      </c>
      <c r="FZ79" s="119">
        <v>8.7399965699999989</v>
      </c>
      <c r="GA79" s="117">
        <v>3.6269143399999999</v>
      </c>
      <c r="GB79" s="117">
        <v>5.4018536800000003</v>
      </c>
      <c r="GC79" s="117">
        <v>12.951126669999999</v>
      </c>
      <c r="GD79" s="117">
        <v>6.2709384000000004</v>
      </c>
      <c r="GE79" s="117">
        <v>7.1593752100000003</v>
      </c>
      <c r="GF79" s="117">
        <v>7.6306631300000003</v>
      </c>
      <c r="GG79" s="117">
        <v>5.2630309300000011</v>
      </c>
      <c r="GH79" s="117">
        <v>7.5570525099999992</v>
      </c>
      <c r="GI79" s="117">
        <v>7.8867490399999998</v>
      </c>
      <c r="GJ79" s="117">
        <v>15.89829776</v>
      </c>
      <c r="GK79" s="118">
        <v>19.874584599999999</v>
      </c>
      <c r="GL79" s="119">
        <v>8.8809107899999997</v>
      </c>
      <c r="GM79" s="119">
        <v>4.9227502599999999</v>
      </c>
      <c r="GN79" s="119">
        <v>6.4723979299999996</v>
      </c>
      <c r="GO79" s="117">
        <v>6.2751711199999995</v>
      </c>
      <c r="GP79" s="117">
        <v>11.395641700000001</v>
      </c>
      <c r="GQ79" s="117">
        <v>6.4706293600000002</v>
      </c>
      <c r="GR79" s="117">
        <v>11.035169049999999</v>
      </c>
      <c r="GS79" s="117">
        <v>7.6886039200000003</v>
      </c>
      <c r="GT79" s="117">
        <v>11.23451339</v>
      </c>
      <c r="GU79" s="60">
        <v>12.710363129999999</v>
      </c>
      <c r="GV79" s="60">
        <v>13.65202223</v>
      </c>
      <c r="GW79" s="60">
        <v>7.5881189100000004</v>
      </c>
      <c r="GX79" s="60">
        <v>1.13946514</v>
      </c>
      <c r="GY79" s="60">
        <v>2.0859557500000001</v>
      </c>
      <c r="GZ79" s="60">
        <v>3.9621185899999993</v>
      </c>
      <c r="HA79" s="26"/>
      <c r="HB79" s="2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</row>
    <row r="80" spans="1:256" s="5" customFormat="1" ht="12" customHeight="1">
      <c r="A80" s="37" t="s">
        <v>41</v>
      </c>
      <c r="B80" s="117">
        <v>0.27400000000000002</v>
      </c>
      <c r="C80" s="117">
        <v>0.26100000000000001</v>
      </c>
      <c r="D80" s="117">
        <v>0.436</v>
      </c>
      <c r="E80" s="117">
        <v>0.73599999999999999</v>
      </c>
      <c r="F80" s="117">
        <v>2.2250000000000001</v>
      </c>
      <c r="G80" s="117">
        <v>0.42399999999999999</v>
      </c>
      <c r="H80" s="117">
        <v>1.452</v>
      </c>
      <c r="I80" s="117">
        <v>0.39300000000000002</v>
      </c>
      <c r="J80" s="117">
        <v>0.91400000000000003</v>
      </c>
      <c r="K80" s="117">
        <v>0.376</v>
      </c>
      <c r="L80" s="117">
        <v>0.98099999999999998</v>
      </c>
      <c r="M80" s="118">
        <v>13.260999999999999</v>
      </c>
      <c r="N80" s="119">
        <v>0.17599999999999999</v>
      </c>
      <c r="O80" s="117">
        <v>0.51600000000000001</v>
      </c>
      <c r="P80" s="117">
        <v>0.64400000000000002</v>
      </c>
      <c r="Q80" s="117">
        <v>0.26800000000000002</v>
      </c>
      <c r="R80" s="117">
        <v>0.39400000000000002</v>
      </c>
      <c r="S80" s="117">
        <v>0.39300000000000002</v>
      </c>
      <c r="T80" s="117">
        <v>0.40600000000000003</v>
      </c>
      <c r="U80" s="117">
        <v>0.11799999999999999</v>
      </c>
      <c r="V80" s="117">
        <v>0.12</v>
      </c>
      <c r="W80" s="117">
        <v>0.52800000000000002</v>
      </c>
      <c r="X80" s="117">
        <v>0.42799999999999999</v>
      </c>
      <c r="Y80" s="118">
        <v>0.28899999999999998</v>
      </c>
      <c r="Z80" s="119">
        <v>0.47799999999999998</v>
      </c>
      <c r="AA80" s="117">
        <v>0.28699999999999998</v>
      </c>
      <c r="AB80" s="117">
        <v>0.54600000000000004</v>
      </c>
      <c r="AC80" s="117">
        <v>0.29299999999999998</v>
      </c>
      <c r="AD80" s="117">
        <v>0.114</v>
      </c>
      <c r="AE80" s="117">
        <v>0.54700000000000004</v>
      </c>
      <c r="AF80" s="117">
        <v>0.38800000000000001</v>
      </c>
      <c r="AG80" s="117">
        <v>0.375</v>
      </c>
      <c r="AH80" s="117">
        <v>1.2889999999999999</v>
      </c>
      <c r="AI80" s="117">
        <v>0.55400000000000005</v>
      </c>
      <c r="AJ80" s="117">
        <v>0.38600000000000001</v>
      </c>
      <c r="AK80" s="118">
        <v>0.46899999999999997</v>
      </c>
      <c r="AL80" s="119">
        <v>0.22900000000000001</v>
      </c>
      <c r="AM80" s="117">
        <v>9.4E-2</v>
      </c>
      <c r="AN80" s="117">
        <v>0.60599999999999998</v>
      </c>
      <c r="AO80" s="117">
        <v>0.19800000000000001</v>
      </c>
      <c r="AP80" s="117">
        <v>0.126</v>
      </c>
      <c r="AQ80" s="117">
        <v>0.05</v>
      </c>
      <c r="AR80" s="117">
        <v>0.17799999999999999</v>
      </c>
      <c r="AS80" s="117">
        <v>0.46800000000000003</v>
      </c>
      <c r="AT80" s="117">
        <v>0.318</v>
      </c>
      <c r="AU80" s="117">
        <v>0.38700000000000001</v>
      </c>
      <c r="AV80" s="117">
        <v>0.35099999999999998</v>
      </c>
      <c r="AW80" s="118">
        <v>0.58399999999999996</v>
      </c>
      <c r="AX80" s="119">
        <v>0.34399999999999997</v>
      </c>
      <c r="AY80" s="117">
        <v>0.24099999999999999</v>
      </c>
      <c r="AZ80" s="117">
        <v>0.11600000000000001</v>
      </c>
      <c r="BA80" s="117">
        <v>0.16900000000000001</v>
      </c>
      <c r="BB80" s="117">
        <v>0.46800000000000003</v>
      </c>
      <c r="BC80" s="117">
        <v>0.29799999999999999</v>
      </c>
      <c r="BD80" s="117">
        <v>3.17</v>
      </c>
      <c r="BE80" s="117">
        <v>8.2000000000000003E-2</v>
      </c>
      <c r="BF80" s="117">
        <v>0.69099999999999995</v>
      </c>
      <c r="BG80" s="117">
        <v>4.9000000000000002E-2</v>
      </c>
      <c r="BH80" s="117">
        <v>0.71499999999999997</v>
      </c>
      <c r="BI80" s="118">
        <v>0.40699999999999997</v>
      </c>
      <c r="BJ80" s="119">
        <v>0.255</v>
      </c>
      <c r="BK80" s="117">
        <v>0.35899999999999999</v>
      </c>
      <c r="BL80" s="117">
        <v>0.56100000000000005</v>
      </c>
      <c r="BM80" s="117">
        <v>0.49399999999999999</v>
      </c>
      <c r="BN80" s="117">
        <v>2.5680000000000001</v>
      </c>
      <c r="BO80" s="117">
        <v>0.89500000000000002</v>
      </c>
      <c r="BP80" s="117">
        <v>1.4419999999999999</v>
      </c>
      <c r="BQ80" s="117">
        <v>4.4950000000000001</v>
      </c>
      <c r="BR80" s="117">
        <v>1.105</v>
      </c>
      <c r="BS80" s="117">
        <v>2.363</v>
      </c>
      <c r="BT80" s="117">
        <v>1.1160000000000001</v>
      </c>
      <c r="BU80" s="118">
        <v>1.7290000000000001</v>
      </c>
      <c r="BV80" s="119">
        <v>1.391</v>
      </c>
      <c r="BW80" s="117">
        <v>1.1739999999999999</v>
      </c>
      <c r="BX80" s="117">
        <v>1.9750000000000001</v>
      </c>
      <c r="BY80" s="117">
        <v>0.72699999999999998</v>
      </c>
      <c r="BZ80" s="117">
        <v>5.7240000000000002</v>
      </c>
      <c r="CA80" s="117">
        <v>1.798</v>
      </c>
      <c r="CB80" s="117">
        <v>0.94299999999999995</v>
      </c>
      <c r="CC80" s="117">
        <v>2.4510000000000001</v>
      </c>
      <c r="CD80" s="117">
        <v>1.7330000000000001</v>
      </c>
      <c r="CE80" s="117">
        <v>1.621</v>
      </c>
      <c r="CF80" s="117">
        <v>4.0460000000000003</v>
      </c>
      <c r="CG80" s="118">
        <v>3.0350000000000001</v>
      </c>
      <c r="CH80" s="119">
        <v>3.0550000000000002</v>
      </c>
      <c r="CI80" s="117">
        <v>3.5030000000000001</v>
      </c>
      <c r="CJ80" s="117">
        <v>1.177</v>
      </c>
      <c r="CK80" s="117">
        <v>5.28</v>
      </c>
      <c r="CL80" s="117">
        <v>3.218</v>
      </c>
      <c r="CM80" s="117">
        <v>2.1</v>
      </c>
      <c r="CN80" s="117">
        <v>3.3159999999999998</v>
      </c>
      <c r="CO80" s="117">
        <v>0.67700000000000005</v>
      </c>
      <c r="CP80" s="117">
        <v>1.486</v>
      </c>
      <c r="CQ80" s="117">
        <v>1.6830000000000001</v>
      </c>
      <c r="CR80" s="117">
        <v>1.1220000000000001</v>
      </c>
      <c r="CS80" s="118">
        <v>1.012</v>
      </c>
      <c r="CT80" s="119">
        <v>2.0619999999999998</v>
      </c>
      <c r="CU80" s="117">
        <v>1.0580000000000001</v>
      </c>
      <c r="CV80" s="117">
        <v>1.8720000000000001</v>
      </c>
      <c r="CW80" s="117">
        <v>1.036</v>
      </c>
      <c r="CX80" s="117">
        <v>2.383</v>
      </c>
      <c r="CY80" s="117">
        <v>2.1760000000000002</v>
      </c>
      <c r="CZ80" s="117">
        <v>11.858000000000001</v>
      </c>
      <c r="DA80" s="117">
        <v>0.99199999999999999</v>
      </c>
      <c r="DB80" s="117">
        <v>1.365</v>
      </c>
      <c r="DC80" s="117">
        <v>2.7839999999999998</v>
      </c>
      <c r="DD80" s="117">
        <v>0.25800000000000001</v>
      </c>
      <c r="DE80" s="118">
        <v>1.0409999999999999</v>
      </c>
      <c r="DF80" s="119">
        <v>0.33700000000000002</v>
      </c>
      <c r="DG80" s="117">
        <v>1.306</v>
      </c>
      <c r="DH80" s="117">
        <v>0.78400000000000003</v>
      </c>
      <c r="DI80" s="117">
        <v>0.45500000000000002</v>
      </c>
      <c r="DJ80" s="117">
        <v>4.5839999999999996</v>
      </c>
      <c r="DK80" s="117">
        <v>0.57399999999999995</v>
      </c>
      <c r="DL80" s="117">
        <v>1.8839999999999999</v>
      </c>
      <c r="DM80" s="117">
        <v>0.57399999999999995</v>
      </c>
      <c r="DN80" s="117">
        <v>0.69499999999999995</v>
      </c>
      <c r="DO80" s="117">
        <v>0.26400000000000001</v>
      </c>
      <c r="DP80" s="117">
        <v>2.105</v>
      </c>
      <c r="DQ80" s="118">
        <v>1.0780000000000001</v>
      </c>
      <c r="DR80" s="119">
        <v>1.2230000000000001</v>
      </c>
      <c r="DS80" s="117">
        <v>0.99299999999999999</v>
      </c>
      <c r="DT80" s="117">
        <v>0.85099999999999998</v>
      </c>
      <c r="DU80" s="117">
        <v>1.365</v>
      </c>
      <c r="DV80" s="117">
        <v>0.65200000000000002</v>
      </c>
      <c r="DW80" s="117">
        <v>2.4860000000000002</v>
      </c>
      <c r="DX80" s="117">
        <v>1.873</v>
      </c>
      <c r="DY80" s="117">
        <v>0.59599999999999997</v>
      </c>
      <c r="DZ80" s="117">
        <v>1.2969999999999999</v>
      </c>
      <c r="EA80" s="117">
        <v>2.383</v>
      </c>
      <c r="EB80" s="117">
        <v>1.2030000000000001</v>
      </c>
      <c r="EC80" s="118">
        <v>1.1060000000000001</v>
      </c>
      <c r="ED80" s="119">
        <v>2.6459999999999999</v>
      </c>
      <c r="EE80" s="117">
        <v>0.44700000000000001</v>
      </c>
      <c r="EF80" s="117">
        <v>3.5209999999999999</v>
      </c>
      <c r="EG80" s="117">
        <v>2.069</v>
      </c>
      <c r="EH80" s="117">
        <v>1.946</v>
      </c>
      <c r="EI80" s="117">
        <v>0.66500000000000004</v>
      </c>
      <c r="EJ80" s="117">
        <v>2.5960000000000001</v>
      </c>
      <c r="EK80" s="117">
        <v>1.0469999999999999</v>
      </c>
      <c r="EL80" s="117">
        <v>1.7789999999999999</v>
      </c>
      <c r="EM80" s="117">
        <v>2.0699999999999998</v>
      </c>
      <c r="EN80" s="117">
        <v>0.629</v>
      </c>
      <c r="EO80" s="118">
        <v>1.272</v>
      </c>
      <c r="EP80" s="119">
        <v>2.234</v>
      </c>
      <c r="EQ80" s="117">
        <v>0.34399999999999997</v>
      </c>
      <c r="ER80" s="117">
        <v>0.57199999999999995</v>
      </c>
      <c r="ES80" s="117">
        <v>2.1520000000000001</v>
      </c>
      <c r="ET80" s="117">
        <v>0.79900000000000004</v>
      </c>
      <c r="EU80" s="117">
        <v>0.495</v>
      </c>
      <c r="EV80" s="117">
        <v>2.5070000000000001</v>
      </c>
      <c r="EW80" s="117">
        <v>0.57999999999999996</v>
      </c>
      <c r="EX80" s="117">
        <v>0.49199999999999999</v>
      </c>
      <c r="EY80" s="117">
        <v>4.617</v>
      </c>
      <c r="EZ80" s="117">
        <v>0.80800000000000005</v>
      </c>
      <c r="FA80" s="118">
        <v>1.0089999999999999</v>
      </c>
      <c r="FB80" s="119">
        <v>4.8940000000000001</v>
      </c>
      <c r="FC80" s="117">
        <v>0.876</v>
      </c>
      <c r="FD80" s="117">
        <v>2.4180000000000001</v>
      </c>
      <c r="FE80" s="117">
        <v>3.4540000000000002</v>
      </c>
      <c r="FF80" s="117">
        <v>1.675</v>
      </c>
      <c r="FG80" s="117">
        <v>1.369</v>
      </c>
      <c r="FH80" s="117">
        <v>3.81</v>
      </c>
      <c r="FI80" s="117">
        <v>1.5149999999999999</v>
      </c>
      <c r="FJ80" s="117">
        <v>1.032</v>
      </c>
      <c r="FK80" s="117">
        <v>3.4969999999999999</v>
      </c>
      <c r="FL80" s="117">
        <v>0.98199999999999998</v>
      </c>
      <c r="FM80" s="118">
        <v>0.65700000000000003</v>
      </c>
      <c r="FN80" s="119">
        <v>3.4005999999999998</v>
      </c>
      <c r="FO80" s="117">
        <v>1.7205999999999999</v>
      </c>
      <c r="FP80" s="117">
        <v>0.73560000000000003</v>
      </c>
      <c r="FQ80" s="117">
        <v>4.2477999999999998</v>
      </c>
      <c r="FR80" s="117">
        <v>0.90710000000000002</v>
      </c>
      <c r="FS80" s="117">
        <v>0.85299999999999998</v>
      </c>
      <c r="FT80" s="117">
        <v>3.9304000000000001</v>
      </c>
      <c r="FU80" s="117">
        <v>0.66930000000000001</v>
      </c>
      <c r="FV80" s="117">
        <v>0.6895</v>
      </c>
      <c r="FW80" s="117">
        <v>3.4579</v>
      </c>
      <c r="FX80" s="117">
        <v>3.2065000000000001</v>
      </c>
      <c r="FY80" s="118">
        <v>1.7947</v>
      </c>
      <c r="FZ80" s="119">
        <v>4.4545420599999996</v>
      </c>
      <c r="GA80" s="117">
        <v>0.78906567000000005</v>
      </c>
      <c r="GB80" s="117">
        <v>2.07714263</v>
      </c>
      <c r="GC80" s="117">
        <v>9.5592187799999984</v>
      </c>
      <c r="GD80" s="117">
        <v>1.23157673</v>
      </c>
      <c r="GE80" s="117">
        <v>1.0216539099999999</v>
      </c>
      <c r="GF80" s="117">
        <v>3.1501498999999997</v>
      </c>
      <c r="GG80" s="117">
        <v>0.45781759999999999</v>
      </c>
      <c r="GH80" s="117">
        <v>1.0358744200000001</v>
      </c>
      <c r="GI80" s="117">
        <v>3.9073446299999999</v>
      </c>
      <c r="GJ80" s="117">
        <v>0.88726486000000004</v>
      </c>
      <c r="GK80" s="118">
        <v>3.0049827599999999</v>
      </c>
      <c r="GL80" s="119">
        <v>1.5016938200000001</v>
      </c>
      <c r="GM80" s="119">
        <v>1.05826972</v>
      </c>
      <c r="GN80" s="119">
        <v>0.67441270999999992</v>
      </c>
      <c r="GO80" s="117">
        <v>0.23907230999999998</v>
      </c>
      <c r="GP80" s="117">
        <v>2.8346065500000002</v>
      </c>
      <c r="GQ80" s="117">
        <v>0.65269973999999997</v>
      </c>
      <c r="GR80" s="117">
        <v>0.35066035000000001</v>
      </c>
      <c r="GS80" s="117">
        <v>0.52127005999999998</v>
      </c>
      <c r="GT80" s="117">
        <v>1.47497517</v>
      </c>
      <c r="GU80" s="60">
        <v>0.38058059999999999</v>
      </c>
      <c r="GV80" s="60">
        <v>2.11954244</v>
      </c>
      <c r="GW80" s="60">
        <v>1.5940642899999999</v>
      </c>
      <c r="GX80" s="60">
        <v>0.37913544999999998</v>
      </c>
      <c r="GY80" s="60">
        <v>1.2082380500000001</v>
      </c>
      <c r="GZ80" s="60">
        <v>0.87683754000000003</v>
      </c>
      <c r="HA80" s="26"/>
      <c r="HB80" s="2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</row>
    <row r="81" spans="1:256" s="5" customFormat="1" ht="12" customHeight="1">
      <c r="A81" s="37" t="s">
        <v>42</v>
      </c>
      <c r="B81" s="117">
        <v>0.308</v>
      </c>
      <c r="C81" s="117">
        <v>0.27</v>
      </c>
      <c r="D81" s="117">
        <v>0.307</v>
      </c>
      <c r="E81" s="117">
        <v>0.32600000000000001</v>
      </c>
      <c r="F81" s="117">
        <v>0.77600000000000002</v>
      </c>
      <c r="G81" s="117">
        <v>0.19</v>
      </c>
      <c r="H81" s="117">
        <v>0.625</v>
      </c>
      <c r="I81" s="117">
        <v>0.69099999999999995</v>
      </c>
      <c r="J81" s="117">
        <v>1.1020000000000001</v>
      </c>
      <c r="K81" s="117">
        <v>1.4570000000000001</v>
      </c>
      <c r="L81" s="117">
        <v>0.69799999999999995</v>
      </c>
      <c r="M81" s="118">
        <v>0.91400000000000003</v>
      </c>
      <c r="N81" s="119">
        <v>1.2509999999999999</v>
      </c>
      <c r="O81" s="117">
        <v>0.82499999999999996</v>
      </c>
      <c r="P81" s="117">
        <v>12.715</v>
      </c>
      <c r="Q81" s="117">
        <v>2.4660000000000002</v>
      </c>
      <c r="R81" s="117">
        <v>4.0730000000000004</v>
      </c>
      <c r="S81" s="117">
        <v>1.286</v>
      </c>
      <c r="T81" s="117">
        <v>1.7609999999999999</v>
      </c>
      <c r="U81" s="117">
        <v>1.1299999999999999</v>
      </c>
      <c r="V81" s="117">
        <v>0.68500000000000005</v>
      </c>
      <c r="W81" s="117">
        <v>2.3740000000000001</v>
      </c>
      <c r="X81" s="117">
        <v>0.72699999999999998</v>
      </c>
      <c r="Y81" s="118">
        <v>1.0900000000000001</v>
      </c>
      <c r="Z81" s="119">
        <v>0.72099999999999997</v>
      </c>
      <c r="AA81" s="117">
        <v>1.1819999999999999</v>
      </c>
      <c r="AB81" s="117">
        <v>0.74099999999999999</v>
      </c>
      <c r="AC81" s="117">
        <v>1.851</v>
      </c>
      <c r="AD81" s="117">
        <v>0.81299999999999994</v>
      </c>
      <c r="AE81" s="117">
        <v>1.1830000000000001</v>
      </c>
      <c r="AF81" s="117">
        <v>1.587</v>
      </c>
      <c r="AG81" s="117">
        <v>0.999</v>
      </c>
      <c r="AH81" s="117">
        <v>3.1520000000000001</v>
      </c>
      <c r="AI81" s="117">
        <v>1.7090000000000001</v>
      </c>
      <c r="AJ81" s="117">
        <v>1.1890000000000001</v>
      </c>
      <c r="AK81" s="118">
        <v>2.121</v>
      </c>
      <c r="AL81" s="119">
        <v>1.329</v>
      </c>
      <c r="AM81" s="117">
        <v>3.194</v>
      </c>
      <c r="AN81" s="117">
        <v>2.9550000000000001</v>
      </c>
      <c r="AO81" s="117">
        <v>1.738</v>
      </c>
      <c r="AP81" s="117">
        <v>1.5860000000000001</v>
      </c>
      <c r="AQ81" s="117">
        <v>3.3119999999999998</v>
      </c>
      <c r="AR81" s="117">
        <v>2.5720000000000001</v>
      </c>
      <c r="AS81" s="117">
        <v>4.3739999999999997</v>
      </c>
      <c r="AT81" s="117">
        <v>2.3610000000000002</v>
      </c>
      <c r="AU81" s="117">
        <v>2.2210000000000001</v>
      </c>
      <c r="AV81" s="117">
        <v>3.738</v>
      </c>
      <c r="AW81" s="118">
        <v>2.5910000000000002</v>
      </c>
      <c r="AX81" s="119">
        <v>3.1</v>
      </c>
      <c r="AY81" s="117">
        <v>4.4550000000000001</v>
      </c>
      <c r="AZ81" s="117">
        <v>1.226</v>
      </c>
      <c r="BA81" s="117">
        <v>1.1779999999999999</v>
      </c>
      <c r="BB81" s="117">
        <v>1.52</v>
      </c>
      <c r="BC81" s="117">
        <v>-0.154</v>
      </c>
      <c r="BD81" s="117">
        <v>2.548</v>
      </c>
      <c r="BE81" s="117">
        <v>4.0170000000000003</v>
      </c>
      <c r="BF81" s="117">
        <v>2.0339999999999998</v>
      </c>
      <c r="BG81" s="117">
        <v>1.91</v>
      </c>
      <c r="BH81" s="117">
        <v>6.7439999999999998</v>
      </c>
      <c r="BI81" s="118">
        <v>3.9279999999999999</v>
      </c>
      <c r="BJ81" s="119">
        <v>0.88</v>
      </c>
      <c r="BK81" s="117">
        <v>11.816000000000001</v>
      </c>
      <c r="BL81" s="117">
        <v>2.6739999999999999</v>
      </c>
      <c r="BM81" s="117">
        <v>1.62</v>
      </c>
      <c r="BN81" s="117">
        <v>4.0430000000000001</v>
      </c>
      <c r="BO81" s="117">
        <v>3.9710000000000001</v>
      </c>
      <c r="BP81" s="117">
        <v>2.407</v>
      </c>
      <c r="BQ81" s="117">
        <v>2.2280000000000002</v>
      </c>
      <c r="BR81" s="117">
        <v>3.1680000000000001</v>
      </c>
      <c r="BS81" s="117">
        <v>2.847</v>
      </c>
      <c r="BT81" s="117">
        <v>4.1970000000000001</v>
      </c>
      <c r="BU81" s="118">
        <v>5.8040000000000003</v>
      </c>
      <c r="BV81" s="119">
        <v>1.6259999999999999</v>
      </c>
      <c r="BW81" s="117">
        <v>1.159</v>
      </c>
      <c r="BX81" s="117">
        <v>2.0259999999999998</v>
      </c>
      <c r="BY81" s="117">
        <v>2.472</v>
      </c>
      <c r="BZ81" s="117">
        <v>6.99</v>
      </c>
      <c r="CA81" s="117">
        <v>3.4729999999999999</v>
      </c>
      <c r="CB81" s="117">
        <v>1.4430000000000001</v>
      </c>
      <c r="CC81" s="117">
        <v>3.278</v>
      </c>
      <c r="CD81" s="117">
        <v>1.5109999999999999</v>
      </c>
      <c r="CE81" s="117">
        <v>2.121</v>
      </c>
      <c r="CF81" s="117">
        <v>2.9470000000000001</v>
      </c>
      <c r="CG81" s="118">
        <v>1.94</v>
      </c>
      <c r="CH81" s="119">
        <v>1.861</v>
      </c>
      <c r="CI81" s="117">
        <v>0.89700000000000002</v>
      </c>
      <c r="CJ81" s="117">
        <v>2.1739999999999999</v>
      </c>
      <c r="CK81" s="117">
        <v>2.2829999999999999</v>
      </c>
      <c r="CL81" s="117">
        <v>3.363</v>
      </c>
      <c r="CM81" s="117">
        <v>2.7330000000000001</v>
      </c>
      <c r="CN81" s="117">
        <v>4.681</v>
      </c>
      <c r="CO81" s="117">
        <v>2.25</v>
      </c>
      <c r="CP81" s="117">
        <v>2.3180000000000001</v>
      </c>
      <c r="CQ81" s="117">
        <v>1.8069999999999999</v>
      </c>
      <c r="CR81" s="117">
        <v>2.8860000000000001</v>
      </c>
      <c r="CS81" s="118">
        <v>3.0169999999999999</v>
      </c>
      <c r="CT81" s="119">
        <v>0.98699999999999999</v>
      </c>
      <c r="CU81" s="117">
        <v>2.4590000000000001</v>
      </c>
      <c r="CV81" s="117">
        <v>2.9039999999999999</v>
      </c>
      <c r="CW81" s="117">
        <v>2.3809999999999998</v>
      </c>
      <c r="CX81" s="117">
        <v>1.871</v>
      </c>
      <c r="CY81" s="117">
        <v>1.351</v>
      </c>
      <c r="CZ81" s="117">
        <v>2.0099999999999998</v>
      </c>
      <c r="DA81" s="117">
        <v>1.9530000000000001</v>
      </c>
      <c r="DB81" s="117">
        <v>1.649</v>
      </c>
      <c r="DC81" s="117">
        <v>2.56</v>
      </c>
      <c r="DD81" s="117">
        <v>2.5590000000000002</v>
      </c>
      <c r="DE81" s="118">
        <v>2.0310000000000001</v>
      </c>
      <c r="DF81" s="119">
        <v>2.6779999999999999</v>
      </c>
      <c r="DG81" s="117">
        <v>2.0779999999999998</v>
      </c>
      <c r="DH81" s="117">
        <v>2.4580000000000002</v>
      </c>
      <c r="DI81" s="117">
        <v>2.181</v>
      </c>
      <c r="DJ81" s="117">
        <v>2.2519999999999998</v>
      </c>
      <c r="DK81" s="117">
        <v>1.982</v>
      </c>
      <c r="DL81" s="117">
        <v>4.5549999999999997</v>
      </c>
      <c r="DM81" s="117">
        <v>2.2999999999999998</v>
      </c>
      <c r="DN81" s="117">
        <v>2.1819999999999999</v>
      </c>
      <c r="DO81" s="117">
        <v>2.2589999999999999</v>
      </c>
      <c r="DP81" s="117">
        <v>3.8639999999999999</v>
      </c>
      <c r="DQ81" s="118">
        <v>3.081</v>
      </c>
      <c r="DR81" s="119">
        <v>1.4059999999999999</v>
      </c>
      <c r="DS81" s="117">
        <v>1.083</v>
      </c>
      <c r="DT81" s="117">
        <v>1.728</v>
      </c>
      <c r="DU81" s="117">
        <v>2.4140000000000001</v>
      </c>
      <c r="DV81" s="117">
        <v>2.3809999999999998</v>
      </c>
      <c r="DW81" s="117">
        <v>3.44</v>
      </c>
      <c r="DX81" s="117">
        <v>6.4580000000000002</v>
      </c>
      <c r="DY81" s="117">
        <v>3.718</v>
      </c>
      <c r="DZ81" s="117">
        <v>2.0070000000000001</v>
      </c>
      <c r="EA81" s="117">
        <v>5.2850000000000001</v>
      </c>
      <c r="EB81" s="117">
        <v>4.5869999999999997</v>
      </c>
      <c r="EC81" s="118">
        <v>5.2619999999999996</v>
      </c>
      <c r="ED81" s="119">
        <v>2.3380000000000001</v>
      </c>
      <c r="EE81" s="117">
        <v>2.6349999999999998</v>
      </c>
      <c r="EF81" s="117">
        <v>2.2810000000000001</v>
      </c>
      <c r="EG81" s="117">
        <v>3.016</v>
      </c>
      <c r="EH81" s="117">
        <v>7.7380000000000004</v>
      </c>
      <c r="EI81" s="117">
        <v>2.1709999999999998</v>
      </c>
      <c r="EJ81" s="117">
        <v>3.4430000000000001</v>
      </c>
      <c r="EK81" s="117">
        <v>9.3819999999999997</v>
      </c>
      <c r="EL81" s="117">
        <v>4.5039999999999996</v>
      </c>
      <c r="EM81" s="117">
        <v>6.7640000000000002</v>
      </c>
      <c r="EN81" s="117">
        <v>4.4450000000000003</v>
      </c>
      <c r="EO81" s="118">
        <v>11.847</v>
      </c>
      <c r="EP81" s="119">
        <v>2.5550000000000002</v>
      </c>
      <c r="EQ81" s="117">
        <v>3.238</v>
      </c>
      <c r="ER81" s="117">
        <v>5.2140000000000004</v>
      </c>
      <c r="ES81" s="117">
        <v>2.3180000000000001</v>
      </c>
      <c r="ET81" s="117">
        <v>7.1639999999999997</v>
      </c>
      <c r="EU81" s="117">
        <v>7.1210000000000004</v>
      </c>
      <c r="EV81" s="117">
        <v>7.2869999999999999</v>
      </c>
      <c r="EW81" s="117">
        <v>4.2789999999999999</v>
      </c>
      <c r="EX81" s="117">
        <v>4.093</v>
      </c>
      <c r="EY81" s="117">
        <v>3.68</v>
      </c>
      <c r="EZ81" s="117">
        <v>5.0369999999999999</v>
      </c>
      <c r="FA81" s="118">
        <v>4.7110000000000003</v>
      </c>
      <c r="FB81" s="119">
        <v>4.4379999999999997</v>
      </c>
      <c r="FC81" s="117">
        <v>3.4790000000000001</v>
      </c>
      <c r="FD81" s="117">
        <v>5.51</v>
      </c>
      <c r="FE81" s="117">
        <v>3.35</v>
      </c>
      <c r="FF81" s="117">
        <v>5.4290000000000003</v>
      </c>
      <c r="FG81" s="117">
        <v>4.8029999999999999</v>
      </c>
      <c r="FH81" s="117">
        <v>5.9720000000000004</v>
      </c>
      <c r="FI81" s="117">
        <v>5.9950000000000001</v>
      </c>
      <c r="FJ81" s="117">
        <v>3.6840000000000002</v>
      </c>
      <c r="FK81" s="117">
        <v>7.3760000000000003</v>
      </c>
      <c r="FL81" s="117">
        <v>3.6309999999999998</v>
      </c>
      <c r="FM81" s="118">
        <v>6.54</v>
      </c>
      <c r="FN81" s="119">
        <v>3.1124999999999998</v>
      </c>
      <c r="FO81" s="117">
        <v>4.9192</v>
      </c>
      <c r="FP81" s="117">
        <v>3.488</v>
      </c>
      <c r="FQ81" s="117">
        <v>4.8721000000000005</v>
      </c>
      <c r="FR81" s="117">
        <v>4.4351000000000003</v>
      </c>
      <c r="FS81" s="117">
        <v>4.1858000000000004</v>
      </c>
      <c r="FT81" s="117">
        <v>5.3529999999999998</v>
      </c>
      <c r="FU81" s="117">
        <v>4.5478999999999994</v>
      </c>
      <c r="FV81" s="117">
        <v>3.2391999999999999</v>
      </c>
      <c r="FW81" s="117">
        <v>5.4776000000000007</v>
      </c>
      <c r="FX81" s="117">
        <v>5.5693000000000001</v>
      </c>
      <c r="FY81" s="118">
        <v>5.6154999999999999</v>
      </c>
      <c r="FZ81" s="119">
        <v>4.2854545099999992</v>
      </c>
      <c r="GA81" s="117">
        <v>2.8378486700000001</v>
      </c>
      <c r="GB81" s="117">
        <v>3.3247110499999999</v>
      </c>
      <c r="GC81" s="117">
        <v>3.3919078900000001</v>
      </c>
      <c r="GD81" s="117">
        <v>5.0393616699999999</v>
      </c>
      <c r="GE81" s="117">
        <v>6.1377212999999999</v>
      </c>
      <c r="GF81" s="117">
        <v>4.4805132300000006</v>
      </c>
      <c r="GG81" s="117">
        <v>4.8052133300000008</v>
      </c>
      <c r="GH81" s="117">
        <v>6.5211780899999994</v>
      </c>
      <c r="GI81" s="117">
        <v>3.9794044099999999</v>
      </c>
      <c r="GJ81" s="117">
        <v>15.0110329</v>
      </c>
      <c r="GK81" s="118">
        <v>16.869601839999998</v>
      </c>
      <c r="GL81" s="119">
        <v>7.3792169699999999</v>
      </c>
      <c r="GM81" s="119">
        <v>3.8644805400000002</v>
      </c>
      <c r="GN81" s="119">
        <v>5.7979852199999993</v>
      </c>
      <c r="GO81" s="117">
        <v>6.0360988099999995</v>
      </c>
      <c r="GP81" s="117">
        <v>8.5610351500000004</v>
      </c>
      <c r="GQ81" s="117">
        <v>5.8179296200000001</v>
      </c>
      <c r="GR81" s="117">
        <v>10.684508699999999</v>
      </c>
      <c r="GS81" s="117">
        <v>7.1673338600000003</v>
      </c>
      <c r="GT81" s="117">
        <v>9.7595382199999996</v>
      </c>
      <c r="GU81" s="60">
        <v>12.329782529999999</v>
      </c>
      <c r="GV81" s="60">
        <v>11.53247979</v>
      </c>
      <c r="GW81" s="60">
        <v>5.99405462</v>
      </c>
      <c r="GX81" s="60">
        <v>0.76032968999999995</v>
      </c>
      <c r="GY81" s="60">
        <v>0.87771769999999993</v>
      </c>
      <c r="GZ81" s="60">
        <v>3.0852810499999994</v>
      </c>
      <c r="HA81" s="26"/>
      <c r="HB81" s="2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</row>
    <row r="82" spans="1:256" s="5" customFormat="1" ht="12" customHeight="1">
      <c r="A82" s="30" t="s">
        <v>12</v>
      </c>
      <c r="B82" s="117">
        <v>-10.050000000000001</v>
      </c>
      <c r="C82" s="117">
        <v>-29.777999999999999</v>
      </c>
      <c r="D82" s="117">
        <v>-17.478999999999999</v>
      </c>
      <c r="E82" s="117">
        <v>-11.64</v>
      </c>
      <c r="F82" s="117">
        <v>-22.346999999999998</v>
      </c>
      <c r="G82" s="117">
        <v>-12.556000000000001</v>
      </c>
      <c r="H82" s="117">
        <v>-21.826000000000001</v>
      </c>
      <c r="I82" s="117">
        <v>-29.948</v>
      </c>
      <c r="J82" s="117">
        <v>-11.701000000000001</v>
      </c>
      <c r="K82" s="117">
        <v>-22.643000000000001</v>
      </c>
      <c r="L82" s="117">
        <v>-28.15</v>
      </c>
      <c r="M82" s="118">
        <v>-13.005000000000001</v>
      </c>
      <c r="N82" s="119">
        <v>-22.485999999999997</v>
      </c>
      <c r="O82" s="117">
        <v>-21.332999999999998</v>
      </c>
      <c r="P82" s="117">
        <v>-16.061</v>
      </c>
      <c r="Q82" s="117">
        <v>-21.065999999999999</v>
      </c>
      <c r="R82" s="117">
        <v>-29.32</v>
      </c>
      <c r="S82" s="117">
        <v>-36.972000000000001</v>
      </c>
      <c r="T82" s="117">
        <v>-27.227</v>
      </c>
      <c r="U82" s="117">
        <v>-28.484000000000002</v>
      </c>
      <c r="V82" s="117">
        <v>-27.28</v>
      </c>
      <c r="W82" s="117">
        <v>-22.538</v>
      </c>
      <c r="X82" s="117">
        <v>-32.113999999999997</v>
      </c>
      <c r="Y82" s="118">
        <v>-15.301</v>
      </c>
      <c r="Z82" s="119">
        <v>-15.871</v>
      </c>
      <c r="AA82" s="117">
        <v>-20.426000000000002</v>
      </c>
      <c r="AB82" s="117">
        <v>-10.102</v>
      </c>
      <c r="AC82" s="117">
        <v>-13.742000000000001</v>
      </c>
      <c r="AD82" s="117">
        <v>-24.632999999999999</v>
      </c>
      <c r="AE82" s="117">
        <v>-17.672000000000001</v>
      </c>
      <c r="AF82" s="117">
        <v>-22.713999999999999</v>
      </c>
      <c r="AG82" s="117">
        <v>-19.968</v>
      </c>
      <c r="AH82" s="117">
        <v>-18.899000000000001</v>
      </c>
      <c r="AI82" s="117">
        <v>-20.368000000000002</v>
      </c>
      <c r="AJ82" s="117">
        <v>-19.189</v>
      </c>
      <c r="AK82" s="118">
        <v>-25.858000000000001</v>
      </c>
      <c r="AL82" s="119">
        <v>-41.195999999999998</v>
      </c>
      <c r="AM82" s="117">
        <v>-33.260999999999996</v>
      </c>
      <c r="AN82" s="117">
        <v>-37.502000000000002</v>
      </c>
      <c r="AO82" s="117">
        <v>-18.698999999999998</v>
      </c>
      <c r="AP82" s="117">
        <v>-26.222999999999999</v>
      </c>
      <c r="AQ82" s="117">
        <v>-20.743000000000002</v>
      </c>
      <c r="AR82" s="117">
        <v>-22.606999999999999</v>
      </c>
      <c r="AS82" s="117">
        <v>-18.084</v>
      </c>
      <c r="AT82" s="117">
        <v>-22.119</v>
      </c>
      <c r="AU82" s="117">
        <v>-18.39</v>
      </c>
      <c r="AV82" s="117">
        <v>-42.793999999999997</v>
      </c>
      <c r="AW82" s="118">
        <v>-26.280999999999999</v>
      </c>
      <c r="AX82" s="119">
        <v>-17.103999999999999</v>
      </c>
      <c r="AY82" s="117">
        <v>-12.28</v>
      </c>
      <c r="AZ82" s="117">
        <v>-22.228000000000002</v>
      </c>
      <c r="BA82" s="117">
        <v>-14.640999999999998</v>
      </c>
      <c r="BB82" s="117">
        <v>-47.976999999999997</v>
      </c>
      <c r="BC82" s="117">
        <v>-38.052</v>
      </c>
      <c r="BD82" s="117">
        <v>-28.698999999999998</v>
      </c>
      <c r="BE82" s="117">
        <v>-22.225000000000001</v>
      </c>
      <c r="BF82" s="117">
        <v>-84.632999999999996</v>
      </c>
      <c r="BG82" s="117">
        <v>-29.321999999999999</v>
      </c>
      <c r="BH82" s="117">
        <v>-28.236000000000001</v>
      </c>
      <c r="BI82" s="118">
        <v>-29.059000000000001</v>
      </c>
      <c r="BJ82" s="119">
        <v>-18.234000000000002</v>
      </c>
      <c r="BK82" s="117">
        <v>-36.600999999999999</v>
      </c>
      <c r="BL82" s="117">
        <v>-22.016999999999999</v>
      </c>
      <c r="BM82" s="117">
        <v>-22.570999999999998</v>
      </c>
      <c r="BN82" s="117">
        <v>-32.076999999999998</v>
      </c>
      <c r="BO82" s="117">
        <v>-33.590000000000003</v>
      </c>
      <c r="BP82" s="117">
        <v>-31.370999999999999</v>
      </c>
      <c r="BQ82" s="117">
        <v>-25.34</v>
      </c>
      <c r="BR82" s="117">
        <v>-42.914000000000001</v>
      </c>
      <c r="BS82" s="117">
        <v>-29.003</v>
      </c>
      <c r="BT82" s="117">
        <v>-30.583000000000002</v>
      </c>
      <c r="BU82" s="118">
        <v>-38.396999999999998</v>
      </c>
      <c r="BV82" s="119">
        <v>-29.05</v>
      </c>
      <c r="BW82" s="117">
        <v>-28.593</v>
      </c>
      <c r="BX82" s="117">
        <v>-36.461999999999996</v>
      </c>
      <c r="BY82" s="117">
        <v>-29.048000000000002</v>
      </c>
      <c r="BZ82" s="117">
        <v>-33.642000000000003</v>
      </c>
      <c r="CA82" s="117">
        <v>-29.25</v>
      </c>
      <c r="CB82" s="117">
        <v>-36.503</v>
      </c>
      <c r="CC82" s="117">
        <v>-30.667000000000002</v>
      </c>
      <c r="CD82" s="117">
        <v>-23.510999999999999</v>
      </c>
      <c r="CE82" s="117">
        <v>-25.4</v>
      </c>
      <c r="CF82" s="117">
        <v>-25.571999999999999</v>
      </c>
      <c r="CG82" s="118">
        <v>-37.35</v>
      </c>
      <c r="CH82" s="119">
        <v>-26.507000000000001</v>
      </c>
      <c r="CI82" s="117">
        <v>-21.225000000000001</v>
      </c>
      <c r="CJ82" s="117">
        <v>-41.594000000000001</v>
      </c>
      <c r="CK82" s="117">
        <v>-31.015999999999998</v>
      </c>
      <c r="CL82" s="117">
        <v>-32.322000000000003</v>
      </c>
      <c r="CM82" s="117">
        <v>-15.438000000000001</v>
      </c>
      <c r="CN82" s="117">
        <v>-20.655999999999999</v>
      </c>
      <c r="CO82" s="117">
        <v>-22.936999999999998</v>
      </c>
      <c r="CP82" s="117">
        <v>-14.353000000000002</v>
      </c>
      <c r="CQ82" s="117">
        <v>-31.416</v>
      </c>
      <c r="CR82" s="117">
        <v>-19.920999999999999</v>
      </c>
      <c r="CS82" s="118">
        <v>-31.46</v>
      </c>
      <c r="CT82" s="119">
        <v>-15.28</v>
      </c>
      <c r="CU82" s="117">
        <v>-33.078000000000003</v>
      </c>
      <c r="CV82" s="117">
        <v>-31.625</v>
      </c>
      <c r="CW82" s="117">
        <v>-32.360999999999997</v>
      </c>
      <c r="CX82" s="117">
        <v>-32.084000000000003</v>
      </c>
      <c r="CY82" s="117">
        <v>-27.742000000000001</v>
      </c>
      <c r="CZ82" s="117">
        <v>-27.268999999999998</v>
      </c>
      <c r="DA82" s="117">
        <v>-28.487000000000002</v>
      </c>
      <c r="DB82" s="117">
        <v>-24.836999999999996</v>
      </c>
      <c r="DC82" s="117">
        <v>-26.55</v>
      </c>
      <c r="DD82" s="117">
        <v>-23.408999999999999</v>
      </c>
      <c r="DE82" s="118">
        <v>-33.872</v>
      </c>
      <c r="DF82" s="119">
        <v>-26.397000000000002</v>
      </c>
      <c r="DG82" s="117">
        <v>-28.475999999999999</v>
      </c>
      <c r="DH82" s="117">
        <v>-41.811999999999998</v>
      </c>
      <c r="DI82" s="117">
        <v>-29.557000000000002</v>
      </c>
      <c r="DJ82" s="117">
        <v>-25.323999999999998</v>
      </c>
      <c r="DK82" s="117">
        <v>-36.218000000000004</v>
      </c>
      <c r="DL82" s="117">
        <v>-38.852000000000004</v>
      </c>
      <c r="DM82" s="117">
        <v>-50.07</v>
      </c>
      <c r="DN82" s="117">
        <v>-31.792999999999999</v>
      </c>
      <c r="DO82" s="117">
        <v>-30.122</v>
      </c>
      <c r="DP82" s="117">
        <v>-30.888999999999999</v>
      </c>
      <c r="DQ82" s="118">
        <v>-39.29</v>
      </c>
      <c r="DR82" s="119">
        <v>-30.28</v>
      </c>
      <c r="DS82" s="117">
        <v>-32.686</v>
      </c>
      <c r="DT82" s="117">
        <v>-33.588000000000001</v>
      </c>
      <c r="DU82" s="117">
        <v>-40.070999999999998</v>
      </c>
      <c r="DV82" s="117">
        <v>-42.192999999999998</v>
      </c>
      <c r="DW82" s="117">
        <v>-37.427</v>
      </c>
      <c r="DX82" s="117">
        <v>-34.017000000000003</v>
      </c>
      <c r="DY82" s="117">
        <v>-48.137</v>
      </c>
      <c r="DZ82" s="117">
        <v>-37.421999999999997</v>
      </c>
      <c r="EA82" s="117">
        <v>-35.424999999999997</v>
      </c>
      <c r="EB82" s="117">
        <v>-36.387</v>
      </c>
      <c r="EC82" s="118">
        <v>-43.762</v>
      </c>
      <c r="ED82" s="119">
        <v>-44.228999999999999</v>
      </c>
      <c r="EE82" s="117">
        <v>-42.776000000000003</v>
      </c>
      <c r="EF82" s="117">
        <v>-40.534000000000006</v>
      </c>
      <c r="EG82" s="117">
        <v>-58.715000000000003</v>
      </c>
      <c r="EH82" s="117">
        <v>-48.092999999999996</v>
      </c>
      <c r="EI82" s="117">
        <v>-43.89</v>
      </c>
      <c r="EJ82" s="117">
        <v>-39.247</v>
      </c>
      <c r="EK82" s="117">
        <v>-40.545999999999999</v>
      </c>
      <c r="EL82" s="117">
        <v>-45.546000000000006</v>
      </c>
      <c r="EM82" s="117">
        <v>-43.673000000000002</v>
      </c>
      <c r="EN82" s="117">
        <v>-42.517000000000003</v>
      </c>
      <c r="EO82" s="118">
        <v>-43.393000000000001</v>
      </c>
      <c r="EP82" s="119">
        <v>-62.030999999999999</v>
      </c>
      <c r="EQ82" s="117">
        <v>-35.239000000000004</v>
      </c>
      <c r="ER82" s="117">
        <v>-49.563000000000002</v>
      </c>
      <c r="ES82" s="117">
        <v>-43.427</v>
      </c>
      <c r="ET82" s="117">
        <v>-46.150999999999996</v>
      </c>
      <c r="EU82" s="117">
        <v>-69.823000000000008</v>
      </c>
      <c r="EV82" s="117">
        <v>-51.024000000000001</v>
      </c>
      <c r="EW82" s="117">
        <v>-56.915999999999997</v>
      </c>
      <c r="EX82" s="117">
        <v>-56.674999999999997</v>
      </c>
      <c r="EY82" s="117">
        <v>-53.597999999999999</v>
      </c>
      <c r="EZ82" s="117">
        <v>-51.736999999999995</v>
      </c>
      <c r="FA82" s="118">
        <v>-75.203000000000003</v>
      </c>
      <c r="FB82" s="119">
        <v>-57.991</v>
      </c>
      <c r="FC82" s="117">
        <v>-56.691000000000003</v>
      </c>
      <c r="FD82" s="117">
        <v>-54.585000000000001</v>
      </c>
      <c r="FE82" s="117">
        <v>-55.943000000000005</v>
      </c>
      <c r="FF82" s="117">
        <v>-63.841999999999999</v>
      </c>
      <c r="FG82" s="117">
        <v>-110.952</v>
      </c>
      <c r="FH82" s="117">
        <v>-92.64</v>
      </c>
      <c r="FI82" s="117">
        <v>-71.512</v>
      </c>
      <c r="FJ82" s="117">
        <v>-91.450999999999993</v>
      </c>
      <c r="FK82" s="117">
        <v>-52.134999999999998</v>
      </c>
      <c r="FL82" s="117">
        <v>-58.116999999999997</v>
      </c>
      <c r="FM82" s="118">
        <v>-103.43600000000001</v>
      </c>
      <c r="FN82" s="119">
        <v>-50.549899999999994</v>
      </c>
      <c r="FO82" s="117">
        <v>-52.080300000000001</v>
      </c>
      <c r="FP82" s="117">
        <v>-73.6982</v>
      </c>
      <c r="FQ82" s="117">
        <v>-55.934299999999993</v>
      </c>
      <c r="FR82" s="117">
        <v>-80.304000000000002</v>
      </c>
      <c r="FS82" s="117">
        <v>-81.625</v>
      </c>
      <c r="FT82" s="117">
        <v>-84.910699999999991</v>
      </c>
      <c r="FU82" s="117">
        <v>-108.3092</v>
      </c>
      <c r="FV82" s="117">
        <v>-91.634799999999998</v>
      </c>
      <c r="FW82" s="117">
        <v>-96.27</v>
      </c>
      <c r="FX82" s="117">
        <v>-83.467500000000001</v>
      </c>
      <c r="FY82" s="118">
        <v>-99.265199999999993</v>
      </c>
      <c r="FZ82" s="119">
        <v>-86.641521769999997</v>
      </c>
      <c r="GA82" s="117">
        <v>-171.33641972000004</v>
      </c>
      <c r="GB82" s="117">
        <v>-88.377277210000003</v>
      </c>
      <c r="GC82" s="117">
        <v>-88.52154883999998</v>
      </c>
      <c r="GD82" s="117">
        <v>-90.980071680000009</v>
      </c>
      <c r="GE82" s="117">
        <v>-106.91626957000001</v>
      </c>
      <c r="GF82" s="117">
        <v>-102.78939007999999</v>
      </c>
      <c r="GG82" s="117">
        <v>-95.573142360000006</v>
      </c>
      <c r="GH82" s="117">
        <v>-106.64420525</v>
      </c>
      <c r="GI82" s="117">
        <v>-108.98296119</v>
      </c>
      <c r="GJ82" s="117">
        <v>-111.68573494</v>
      </c>
      <c r="GK82" s="118">
        <v>-113.02157281</v>
      </c>
      <c r="GL82" s="119">
        <v>-98.303050299999995</v>
      </c>
      <c r="GM82" s="119">
        <v>-86.601601129999978</v>
      </c>
      <c r="GN82" s="119">
        <v>-134.65370781999999</v>
      </c>
      <c r="GO82" s="117">
        <v>-146.62733595999998</v>
      </c>
      <c r="GP82" s="117">
        <v>-116.48126296999999</v>
      </c>
      <c r="GQ82" s="117">
        <v>-121.50319122000001</v>
      </c>
      <c r="GR82" s="117">
        <v>-145.96443119</v>
      </c>
      <c r="GS82" s="117">
        <v>-122.15292621</v>
      </c>
      <c r="GT82" s="117">
        <v>-123.40246906000002</v>
      </c>
      <c r="GU82" s="60">
        <v>-107.5580502</v>
      </c>
      <c r="GV82" s="60">
        <v>-101.75865766999999</v>
      </c>
      <c r="GW82" s="60">
        <v>-120.97799146</v>
      </c>
      <c r="GX82" s="60">
        <v>-75.315913039999998</v>
      </c>
      <c r="GY82" s="60">
        <v>-89.72724814</v>
      </c>
      <c r="GZ82" s="60">
        <v>-84.150257269999997</v>
      </c>
      <c r="HA82" s="26"/>
      <c r="HB82" s="2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</row>
    <row r="83" spans="1:256" s="5" customFormat="1" ht="12" customHeight="1">
      <c r="A83" s="37" t="s">
        <v>41</v>
      </c>
      <c r="B83" s="117">
        <v>-4.9349999999999996</v>
      </c>
      <c r="C83" s="117">
        <v>-6.843</v>
      </c>
      <c r="D83" s="117">
        <v>-7.1520000000000001</v>
      </c>
      <c r="E83" s="117">
        <v>-5.6369999999999996</v>
      </c>
      <c r="F83" s="117">
        <v>-4.5810000000000004</v>
      </c>
      <c r="G83" s="117">
        <v>-5.5839999999999996</v>
      </c>
      <c r="H83" s="117">
        <v>-8.7829999999999995</v>
      </c>
      <c r="I83" s="117">
        <v>-16.643999999999998</v>
      </c>
      <c r="J83" s="117">
        <v>-5.8970000000000002</v>
      </c>
      <c r="K83" s="117">
        <v>-8.3010000000000002</v>
      </c>
      <c r="L83" s="117">
        <v>-7.1319999999999997</v>
      </c>
      <c r="M83" s="118">
        <v>-8.3759999999999994</v>
      </c>
      <c r="N83" s="119">
        <v>-11.786</v>
      </c>
      <c r="O83" s="117">
        <v>-7.117</v>
      </c>
      <c r="P83" s="117">
        <v>-11.215</v>
      </c>
      <c r="Q83" s="117">
        <v>-5.8609999999999998</v>
      </c>
      <c r="R83" s="117">
        <v>-10.7</v>
      </c>
      <c r="S83" s="117">
        <v>-7.282</v>
      </c>
      <c r="T83" s="117">
        <v>-13.919</v>
      </c>
      <c r="U83" s="117">
        <v>-11.874000000000001</v>
      </c>
      <c r="V83" s="117">
        <v>-11.933</v>
      </c>
      <c r="W83" s="117">
        <v>-11.739000000000001</v>
      </c>
      <c r="X83" s="117">
        <v>-10.316000000000001</v>
      </c>
      <c r="Y83" s="118">
        <v>-7.601</v>
      </c>
      <c r="Z83" s="119">
        <v>-0.68500000000000005</v>
      </c>
      <c r="AA83" s="117">
        <v>-3.2559999999999998</v>
      </c>
      <c r="AB83" s="117">
        <v>-4.9530000000000003</v>
      </c>
      <c r="AC83" s="117">
        <v>-4.1950000000000003</v>
      </c>
      <c r="AD83" s="117">
        <v>-9.77</v>
      </c>
      <c r="AE83" s="117">
        <v>-5.7590000000000003</v>
      </c>
      <c r="AF83" s="117">
        <v>-10.906000000000001</v>
      </c>
      <c r="AG83" s="117">
        <v>-5.8860000000000001</v>
      </c>
      <c r="AH83" s="117">
        <v>-6.55</v>
      </c>
      <c r="AI83" s="117">
        <v>-6.8470000000000004</v>
      </c>
      <c r="AJ83" s="117">
        <v>-5.3470000000000004</v>
      </c>
      <c r="AK83" s="118">
        <v>-6.6539999999999999</v>
      </c>
      <c r="AL83" s="119">
        <v>-15.773</v>
      </c>
      <c r="AM83" s="117">
        <v>-18.402999999999999</v>
      </c>
      <c r="AN83" s="117">
        <v>-17.751000000000001</v>
      </c>
      <c r="AO83" s="117">
        <v>-3.0259999999999998</v>
      </c>
      <c r="AP83" s="117">
        <v>-10.135</v>
      </c>
      <c r="AQ83" s="117">
        <v>-5.4269999999999996</v>
      </c>
      <c r="AR83" s="117">
        <v>-6.1710000000000003</v>
      </c>
      <c r="AS83" s="117">
        <v>-4.1280000000000001</v>
      </c>
      <c r="AT83" s="117">
        <v>-8.6709999999999994</v>
      </c>
      <c r="AU83" s="117">
        <v>-7.3140000000000001</v>
      </c>
      <c r="AV83" s="117">
        <v>-29.579000000000001</v>
      </c>
      <c r="AW83" s="118">
        <v>-6.52</v>
      </c>
      <c r="AX83" s="119">
        <v>-10.364000000000001</v>
      </c>
      <c r="AY83" s="117">
        <v>-4.3520000000000003</v>
      </c>
      <c r="AZ83" s="117">
        <v>-8.43</v>
      </c>
      <c r="BA83" s="117">
        <v>-6.5629999999999997</v>
      </c>
      <c r="BB83" s="117">
        <v>-37.72</v>
      </c>
      <c r="BC83" s="117">
        <v>-17.623000000000001</v>
      </c>
      <c r="BD83" s="117">
        <v>-21.408999999999999</v>
      </c>
      <c r="BE83" s="117">
        <v>-15.667999999999999</v>
      </c>
      <c r="BF83" s="117">
        <v>-77.792000000000002</v>
      </c>
      <c r="BG83" s="117">
        <v>-23.084</v>
      </c>
      <c r="BH83" s="117">
        <v>-20.609000000000002</v>
      </c>
      <c r="BI83" s="118">
        <v>-20.260000000000002</v>
      </c>
      <c r="BJ83" s="119">
        <v>-13.182</v>
      </c>
      <c r="BK83" s="117">
        <v>-28.067</v>
      </c>
      <c r="BL83" s="117">
        <v>-15.563000000000001</v>
      </c>
      <c r="BM83" s="117">
        <v>-17.175999999999998</v>
      </c>
      <c r="BN83" s="117">
        <v>-21.32</v>
      </c>
      <c r="BO83" s="117">
        <v>-23.77</v>
      </c>
      <c r="BP83" s="117">
        <v>-24.515999999999998</v>
      </c>
      <c r="BQ83" s="117">
        <v>-15.237</v>
      </c>
      <c r="BR83" s="117">
        <v>-35.933</v>
      </c>
      <c r="BS83" s="117">
        <v>-18.222000000000001</v>
      </c>
      <c r="BT83" s="117">
        <v>-18.786000000000001</v>
      </c>
      <c r="BU83" s="118">
        <v>-28.065999999999999</v>
      </c>
      <c r="BV83" s="119">
        <v>-16.888000000000002</v>
      </c>
      <c r="BW83" s="117">
        <v>-20.702999999999999</v>
      </c>
      <c r="BX83" s="117">
        <v>-27.248999999999999</v>
      </c>
      <c r="BY83" s="117">
        <v>-23.038</v>
      </c>
      <c r="BZ83" s="117">
        <v>-25.716000000000001</v>
      </c>
      <c r="CA83" s="117">
        <v>-19.821999999999999</v>
      </c>
      <c r="CB83" s="117">
        <v>-22.841000000000001</v>
      </c>
      <c r="CC83" s="117">
        <v>-20.876000000000001</v>
      </c>
      <c r="CD83" s="117">
        <v>-15.882</v>
      </c>
      <c r="CE83" s="117">
        <v>-16.856000000000002</v>
      </c>
      <c r="CF83" s="117">
        <v>-19.283999999999999</v>
      </c>
      <c r="CG83" s="118">
        <v>-27.178999999999998</v>
      </c>
      <c r="CH83" s="119">
        <v>-15.409000000000001</v>
      </c>
      <c r="CI83" s="117">
        <v>-14.154</v>
      </c>
      <c r="CJ83" s="117">
        <v>-29.559000000000001</v>
      </c>
      <c r="CK83" s="117">
        <v>-23.36</v>
      </c>
      <c r="CL83" s="117">
        <v>-21.725999999999999</v>
      </c>
      <c r="CM83" s="117">
        <v>-8.98</v>
      </c>
      <c r="CN83" s="117">
        <v>-13.105</v>
      </c>
      <c r="CO83" s="117">
        <v>-14.75</v>
      </c>
      <c r="CP83" s="117">
        <v>-8.9380000000000006</v>
      </c>
      <c r="CQ83" s="117">
        <v>-24.957000000000001</v>
      </c>
      <c r="CR83" s="117">
        <v>-14.930999999999999</v>
      </c>
      <c r="CS83" s="118">
        <v>-25.129000000000001</v>
      </c>
      <c r="CT83" s="119">
        <v>-9.2929999999999993</v>
      </c>
      <c r="CU83" s="117">
        <v>-23.530999999999999</v>
      </c>
      <c r="CV83" s="117">
        <v>-27.067</v>
      </c>
      <c r="CW83" s="117">
        <v>-27.536999999999999</v>
      </c>
      <c r="CX83" s="117">
        <v>-23.170999999999999</v>
      </c>
      <c r="CY83" s="117">
        <v>-21.251000000000001</v>
      </c>
      <c r="CZ83" s="117">
        <v>-18.628</v>
      </c>
      <c r="DA83" s="117">
        <v>-21.265000000000001</v>
      </c>
      <c r="DB83" s="117">
        <v>-17.329999999999998</v>
      </c>
      <c r="DC83" s="117">
        <v>-18.259</v>
      </c>
      <c r="DD83" s="117">
        <v>-16.559999999999999</v>
      </c>
      <c r="DE83" s="118">
        <v>-26.437000000000001</v>
      </c>
      <c r="DF83" s="119">
        <v>-20.55</v>
      </c>
      <c r="DG83" s="117">
        <v>-23.843</v>
      </c>
      <c r="DH83" s="117">
        <v>-28.768999999999998</v>
      </c>
      <c r="DI83" s="117">
        <v>-20.18</v>
      </c>
      <c r="DJ83" s="117">
        <v>-18.367999999999999</v>
      </c>
      <c r="DK83" s="117">
        <v>-26.707000000000001</v>
      </c>
      <c r="DL83" s="117">
        <v>-27.794</v>
      </c>
      <c r="DM83" s="117">
        <v>-40.960999999999999</v>
      </c>
      <c r="DN83" s="117">
        <v>-23.43</v>
      </c>
      <c r="DO83" s="117">
        <v>-21.465</v>
      </c>
      <c r="DP83" s="117">
        <v>-21.782</v>
      </c>
      <c r="DQ83" s="118">
        <v>-26.074999999999999</v>
      </c>
      <c r="DR83" s="119">
        <v>-20.74</v>
      </c>
      <c r="DS83" s="117">
        <v>-25.7</v>
      </c>
      <c r="DT83" s="117">
        <v>-22.686</v>
      </c>
      <c r="DU83" s="117">
        <v>-27.341999999999999</v>
      </c>
      <c r="DV83" s="117">
        <v>-28.914000000000001</v>
      </c>
      <c r="DW83" s="117">
        <v>-24.706</v>
      </c>
      <c r="DX83" s="117">
        <v>-21.347000000000001</v>
      </c>
      <c r="DY83" s="117">
        <v>-36.819000000000003</v>
      </c>
      <c r="DZ83" s="117">
        <v>-23.959</v>
      </c>
      <c r="EA83" s="117">
        <v>-25.654</v>
      </c>
      <c r="EB83" s="117">
        <v>-23.856000000000002</v>
      </c>
      <c r="EC83" s="118">
        <v>-32.33</v>
      </c>
      <c r="ED83" s="119">
        <v>-32.116</v>
      </c>
      <c r="EE83" s="117">
        <v>-32.423000000000002</v>
      </c>
      <c r="EF83" s="117">
        <v>-28.138000000000002</v>
      </c>
      <c r="EG83" s="117">
        <v>-48.366</v>
      </c>
      <c r="EH83" s="117">
        <v>-34.726999999999997</v>
      </c>
      <c r="EI83" s="117">
        <v>-30.378</v>
      </c>
      <c r="EJ83" s="117">
        <v>-27.41</v>
      </c>
      <c r="EK83" s="117">
        <v>-27.042000000000002</v>
      </c>
      <c r="EL83" s="117">
        <v>-34.118000000000002</v>
      </c>
      <c r="EM83" s="117">
        <v>-32.804000000000002</v>
      </c>
      <c r="EN83" s="117">
        <v>-29.978000000000002</v>
      </c>
      <c r="EO83" s="118">
        <v>-29.643999999999998</v>
      </c>
      <c r="EP83" s="119">
        <v>-48.847000000000001</v>
      </c>
      <c r="EQ83" s="117">
        <v>-26.492000000000001</v>
      </c>
      <c r="ER83" s="117">
        <v>-33.447000000000003</v>
      </c>
      <c r="ES83" s="117">
        <v>-31.17</v>
      </c>
      <c r="ET83" s="117">
        <v>-31.454999999999998</v>
      </c>
      <c r="EU83" s="117">
        <v>-51.093000000000004</v>
      </c>
      <c r="EV83" s="117">
        <v>-33.106999999999999</v>
      </c>
      <c r="EW83" s="117">
        <v>-40.021999999999998</v>
      </c>
      <c r="EX83" s="117">
        <v>-41.213000000000001</v>
      </c>
      <c r="EY83" s="117">
        <v>-35.009</v>
      </c>
      <c r="EZ83" s="117">
        <v>-35.265999999999998</v>
      </c>
      <c r="FA83" s="118">
        <v>-48.975000000000001</v>
      </c>
      <c r="FB83" s="119">
        <v>-40.42</v>
      </c>
      <c r="FC83" s="117">
        <v>-36.441000000000003</v>
      </c>
      <c r="FD83" s="117">
        <v>-37.625999999999998</v>
      </c>
      <c r="FE83" s="117">
        <v>-35.343000000000004</v>
      </c>
      <c r="FF83" s="117">
        <v>-41.052999999999997</v>
      </c>
      <c r="FG83" s="117">
        <v>-80.037999999999997</v>
      </c>
      <c r="FH83" s="117">
        <v>-66.290999999999997</v>
      </c>
      <c r="FI83" s="117">
        <v>-42.058</v>
      </c>
      <c r="FJ83" s="117">
        <v>-68.569999999999993</v>
      </c>
      <c r="FK83" s="117">
        <v>-33.457999999999998</v>
      </c>
      <c r="FL83" s="117">
        <v>-41.652999999999999</v>
      </c>
      <c r="FM83" s="118">
        <v>-65.825000000000003</v>
      </c>
      <c r="FN83" s="119">
        <v>-33.369699999999995</v>
      </c>
      <c r="FO83" s="117">
        <v>-40.8307</v>
      </c>
      <c r="FP83" s="117">
        <v>-58.497300000000003</v>
      </c>
      <c r="FQ83" s="117">
        <v>-41.922599999999996</v>
      </c>
      <c r="FR83" s="117">
        <v>-64.308400000000006</v>
      </c>
      <c r="FS83" s="117">
        <v>-61.323500000000003</v>
      </c>
      <c r="FT83" s="117">
        <v>-62.515999999999998</v>
      </c>
      <c r="FU83" s="117">
        <v>-88.224600000000009</v>
      </c>
      <c r="FV83" s="117">
        <v>-73.333500000000001</v>
      </c>
      <c r="FW83" s="117">
        <v>-67.227500000000006</v>
      </c>
      <c r="FX83" s="117">
        <v>-60.4131</v>
      </c>
      <c r="FY83" s="118">
        <v>-72.858699999999999</v>
      </c>
      <c r="FZ83" s="119">
        <v>-56.403157319999998</v>
      </c>
      <c r="GA83" s="117">
        <v>-156.47250449000003</v>
      </c>
      <c r="GB83" s="117">
        <v>-65.00272133</v>
      </c>
      <c r="GC83" s="117">
        <v>-69.479127849999983</v>
      </c>
      <c r="GD83" s="117">
        <v>-70.539843390000001</v>
      </c>
      <c r="GE83" s="117">
        <v>-80.645557050000008</v>
      </c>
      <c r="GF83" s="117">
        <v>-77.844974189999988</v>
      </c>
      <c r="GG83" s="117">
        <v>-71.814531860000002</v>
      </c>
      <c r="GH83" s="117">
        <v>-79.565866010000008</v>
      </c>
      <c r="GI83" s="117">
        <v>-72.091233410000001</v>
      </c>
      <c r="GJ83" s="117">
        <v>-75.512240410000004</v>
      </c>
      <c r="GK83" s="118">
        <v>-81.392295439999998</v>
      </c>
      <c r="GL83" s="119">
        <v>-77.151614909999992</v>
      </c>
      <c r="GM83" s="119">
        <v>-67.984297069999982</v>
      </c>
      <c r="GN83" s="119">
        <v>-112.14756292</v>
      </c>
      <c r="GO83" s="117">
        <v>-107.04903376999999</v>
      </c>
      <c r="GP83" s="117">
        <v>-87.620742919999998</v>
      </c>
      <c r="GQ83" s="117">
        <v>-85.055408290000003</v>
      </c>
      <c r="GR83" s="117">
        <v>-116.33231079999999</v>
      </c>
      <c r="GS83" s="117">
        <v>-85.660918550000005</v>
      </c>
      <c r="GT83" s="117">
        <v>-72.065098040000009</v>
      </c>
      <c r="GU83" s="60">
        <v>-82.951622749999999</v>
      </c>
      <c r="GV83" s="60">
        <v>-74.170555739999998</v>
      </c>
      <c r="GW83" s="60">
        <v>-75.118499909999997</v>
      </c>
      <c r="GX83" s="60">
        <v>-72.581352639999992</v>
      </c>
      <c r="GY83" s="60">
        <v>-87.363234009999999</v>
      </c>
      <c r="GZ83" s="60">
        <v>-77.854146689999993</v>
      </c>
      <c r="HA83" s="26"/>
      <c r="HB83" s="2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</row>
    <row r="84" spans="1:256" s="5" customFormat="1" ht="12" customHeight="1">
      <c r="A84" s="37" t="s">
        <v>42</v>
      </c>
      <c r="B84" s="117">
        <v>-5.1150000000000002</v>
      </c>
      <c r="C84" s="117">
        <v>-22.934999999999999</v>
      </c>
      <c r="D84" s="117">
        <v>-10.327</v>
      </c>
      <c r="E84" s="117">
        <v>-6.0030000000000001</v>
      </c>
      <c r="F84" s="117">
        <v>-17.765999999999998</v>
      </c>
      <c r="G84" s="117">
        <v>-6.9720000000000004</v>
      </c>
      <c r="H84" s="117">
        <v>-13.042999999999999</v>
      </c>
      <c r="I84" s="117">
        <v>-13.304</v>
      </c>
      <c r="J84" s="117">
        <v>-5.8040000000000003</v>
      </c>
      <c r="K84" s="117">
        <v>-14.342000000000001</v>
      </c>
      <c r="L84" s="117">
        <v>-21.018000000000001</v>
      </c>
      <c r="M84" s="118">
        <v>-4.6289999999999996</v>
      </c>
      <c r="N84" s="119">
        <v>-10.7</v>
      </c>
      <c r="O84" s="117">
        <v>-14.215999999999999</v>
      </c>
      <c r="P84" s="117">
        <v>-4.8460000000000001</v>
      </c>
      <c r="Q84" s="117">
        <v>-15.205</v>
      </c>
      <c r="R84" s="117">
        <v>-18.62</v>
      </c>
      <c r="S84" s="117">
        <v>-29.69</v>
      </c>
      <c r="T84" s="117">
        <v>-13.308</v>
      </c>
      <c r="U84" s="117">
        <v>-16.61</v>
      </c>
      <c r="V84" s="117">
        <v>-15.347</v>
      </c>
      <c r="W84" s="117">
        <v>-10.798999999999999</v>
      </c>
      <c r="X84" s="117">
        <v>-21.797999999999998</v>
      </c>
      <c r="Y84" s="118">
        <v>-7.7</v>
      </c>
      <c r="Z84" s="119">
        <v>-15.186</v>
      </c>
      <c r="AA84" s="117">
        <v>-17.170000000000002</v>
      </c>
      <c r="AB84" s="117">
        <v>-5.149</v>
      </c>
      <c r="AC84" s="117">
        <v>-9.5470000000000006</v>
      </c>
      <c r="AD84" s="117">
        <v>-14.863</v>
      </c>
      <c r="AE84" s="117">
        <v>-11.913</v>
      </c>
      <c r="AF84" s="117">
        <v>-11.808</v>
      </c>
      <c r="AG84" s="117">
        <v>-14.082000000000001</v>
      </c>
      <c r="AH84" s="117">
        <v>-12.349</v>
      </c>
      <c r="AI84" s="117">
        <v>-13.521000000000001</v>
      </c>
      <c r="AJ84" s="117">
        <v>-13.842000000000001</v>
      </c>
      <c r="AK84" s="118">
        <v>-19.204000000000001</v>
      </c>
      <c r="AL84" s="119">
        <v>-25.422999999999998</v>
      </c>
      <c r="AM84" s="117">
        <v>-14.858000000000001</v>
      </c>
      <c r="AN84" s="117">
        <v>-19.751000000000001</v>
      </c>
      <c r="AO84" s="117">
        <v>-15.673</v>
      </c>
      <c r="AP84" s="117">
        <v>-16.088000000000001</v>
      </c>
      <c r="AQ84" s="117">
        <v>-15.316000000000001</v>
      </c>
      <c r="AR84" s="117">
        <v>-16.436</v>
      </c>
      <c r="AS84" s="117">
        <v>-13.956</v>
      </c>
      <c r="AT84" s="117">
        <v>-13.448</v>
      </c>
      <c r="AU84" s="117">
        <v>-11.076000000000001</v>
      </c>
      <c r="AV84" s="117">
        <v>-13.215</v>
      </c>
      <c r="AW84" s="118">
        <v>-19.760999999999999</v>
      </c>
      <c r="AX84" s="119">
        <v>-6.74</v>
      </c>
      <c r="AY84" s="117">
        <v>-7.9279999999999999</v>
      </c>
      <c r="AZ84" s="117">
        <v>-13.798</v>
      </c>
      <c r="BA84" s="117">
        <v>-8.0779999999999994</v>
      </c>
      <c r="BB84" s="117">
        <v>-10.257</v>
      </c>
      <c r="BC84" s="117">
        <v>-20.428999999999998</v>
      </c>
      <c r="BD84" s="117">
        <v>-7.29</v>
      </c>
      <c r="BE84" s="117">
        <v>-6.5570000000000004</v>
      </c>
      <c r="BF84" s="117">
        <v>-6.8410000000000002</v>
      </c>
      <c r="BG84" s="117">
        <v>-6.2380000000000004</v>
      </c>
      <c r="BH84" s="117">
        <v>-7.6269999999999998</v>
      </c>
      <c r="BI84" s="118">
        <v>-8.7989999999999995</v>
      </c>
      <c r="BJ84" s="119">
        <v>-5.0519999999999996</v>
      </c>
      <c r="BK84" s="117">
        <v>-8.5340000000000007</v>
      </c>
      <c r="BL84" s="117">
        <v>-6.4539999999999997</v>
      </c>
      <c r="BM84" s="117">
        <v>-5.3949999999999996</v>
      </c>
      <c r="BN84" s="117">
        <v>-10.757</v>
      </c>
      <c r="BO84" s="117">
        <v>-9.82</v>
      </c>
      <c r="BP84" s="117">
        <v>-6.8550000000000004</v>
      </c>
      <c r="BQ84" s="117">
        <v>-10.103</v>
      </c>
      <c r="BR84" s="117">
        <v>-6.9809999999999999</v>
      </c>
      <c r="BS84" s="117">
        <v>-10.781000000000001</v>
      </c>
      <c r="BT84" s="117">
        <v>-11.797000000000001</v>
      </c>
      <c r="BU84" s="118">
        <v>-10.331</v>
      </c>
      <c r="BV84" s="119">
        <v>-12.162000000000001</v>
      </c>
      <c r="BW84" s="117">
        <v>-7.89</v>
      </c>
      <c r="BX84" s="117">
        <v>-9.2129999999999992</v>
      </c>
      <c r="BY84" s="117">
        <v>-6.01</v>
      </c>
      <c r="BZ84" s="117">
        <v>-7.9260000000000002</v>
      </c>
      <c r="CA84" s="117">
        <v>-9.4280000000000008</v>
      </c>
      <c r="CB84" s="117">
        <v>-13.662000000000001</v>
      </c>
      <c r="CC84" s="117">
        <v>-9.7910000000000004</v>
      </c>
      <c r="CD84" s="117">
        <v>-7.6289999999999996</v>
      </c>
      <c r="CE84" s="117">
        <v>-8.5440000000000005</v>
      </c>
      <c r="CF84" s="117">
        <v>-6.2880000000000003</v>
      </c>
      <c r="CG84" s="118">
        <v>-10.170999999999999</v>
      </c>
      <c r="CH84" s="119">
        <v>-11.098000000000001</v>
      </c>
      <c r="CI84" s="117">
        <v>-7.0709999999999997</v>
      </c>
      <c r="CJ84" s="117">
        <v>-12.035</v>
      </c>
      <c r="CK84" s="117">
        <v>-7.6559999999999997</v>
      </c>
      <c r="CL84" s="117">
        <v>-10.596</v>
      </c>
      <c r="CM84" s="117">
        <v>-6.4580000000000002</v>
      </c>
      <c r="CN84" s="117">
        <v>-7.5510000000000002</v>
      </c>
      <c r="CO84" s="117">
        <v>-8.1869999999999994</v>
      </c>
      <c r="CP84" s="117">
        <v>-5.415</v>
      </c>
      <c r="CQ84" s="117">
        <v>-6.4589999999999996</v>
      </c>
      <c r="CR84" s="117">
        <v>-4.99</v>
      </c>
      <c r="CS84" s="118">
        <v>-6.3310000000000004</v>
      </c>
      <c r="CT84" s="119">
        <v>-5.9870000000000001</v>
      </c>
      <c r="CU84" s="117">
        <v>-9.5470000000000006</v>
      </c>
      <c r="CV84" s="117">
        <v>-4.5579999999999998</v>
      </c>
      <c r="CW84" s="117">
        <v>-4.8239999999999998</v>
      </c>
      <c r="CX84" s="117">
        <v>-8.9130000000000003</v>
      </c>
      <c r="CY84" s="117">
        <v>-6.4909999999999997</v>
      </c>
      <c r="CZ84" s="117">
        <v>-8.641</v>
      </c>
      <c r="DA84" s="117">
        <v>-7.2220000000000004</v>
      </c>
      <c r="DB84" s="117">
        <v>-7.5069999999999997</v>
      </c>
      <c r="DC84" s="117">
        <v>-8.2910000000000004</v>
      </c>
      <c r="DD84" s="117">
        <v>-6.8490000000000002</v>
      </c>
      <c r="DE84" s="118">
        <v>-7.4349999999999996</v>
      </c>
      <c r="DF84" s="119">
        <v>-5.8470000000000004</v>
      </c>
      <c r="DG84" s="117">
        <v>-4.633</v>
      </c>
      <c r="DH84" s="117">
        <v>-13.042999999999999</v>
      </c>
      <c r="DI84" s="117">
        <v>-9.3770000000000007</v>
      </c>
      <c r="DJ84" s="117">
        <v>-6.9560000000000004</v>
      </c>
      <c r="DK84" s="117">
        <v>-9.5109999999999992</v>
      </c>
      <c r="DL84" s="117">
        <v>-11.058</v>
      </c>
      <c r="DM84" s="117">
        <v>-9.109</v>
      </c>
      <c r="DN84" s="117">
        <v>-8.3629999999999995</v>
      </c>
      <c r="DO84" s="117">
        <v>-8.657</v>
      </c>
      <c r="DP84" s="117">
        <v>-9.1069999999999993</v>
      </c>
      <c r="DQ84" s="118">
        <v>-13.215</v>
      </c>
      <c r="DR84" s="119">
        <v>-9.5399999999999991</v>
      </c>
      <c r="DS84" s="117">
        <v>-6.9859999999999998</v>
      </c>
      <c r="DT84" s="117">
        <v>-10.901999999999999</v>
      </c>
      <c r="DU84" s="117">
        <v>-12.728999999999999</v>
      </c>
      <c r="DV84" s="117">
        <v>-13.279</v>
      </c>
      <c r="DW84" s="117">
        <v>-12.721</v>
      </c>
      <c r="DX84" s="117">
        <v>-12.67</v>
      </c>
      <c r="DY84" s="117">
        <v>-11.318</v>
      </c>
      <c r="DZ84" s="117">
        <v>-13.462999999999999</v>
      </c>
      <c r="EA84" s="117">
        <v>-9.7710000000000008</v>
      </c>
      <c r="EB84" s="117">
        <v>-12.531000000000001</v>
      </c>
      <c r="EC84" s="118">
        <v>-11.432</v>
      </c>
      <c r="ED84" s="119">
        <v>-12.113</v>
      </c>
      <c r="EE84" s="117">
        <v>-10.353</v>
      </c>
      <c r="EF84" s="117">
        <v>-12.396000000000001</v>
      </c>
      <c r="EG84" s="117">
        <v>-10.349</v>
      </c>
      <c r="EH84" s="117">
        <v>-13.366</v>
      </c>
      <c r="EI84" s="117">
        <v>-13.512</v>
      </c>
      <c r="EJ84" s="117">
        <v>-11.837</v>
      </c>
      <c r="EK84" s="117">
        <v>-13.504</v>
      </c>
      <c r="EL84" s="117">
        <v>-11.428000000000001</v>
      </c>
      <c r="EM84" s="117">
        <v>-10.869</v>
      </c>
      <c r="EN84" s="117">
        <v>-12.539</v>
      </c>
      <c r="EO84" s="118">
        <v>-13.749000000000001</v>
      </c>
      <c r="EP84" s="119">
        <v>-13.183999999999999</v>
      </c>
      <c r="EQ84" s="117">
        <v>-8.7469999999999999</v>
      </c>
      <c r="ER84" s="117">
        <v>-16.116</v>
      </c>
      <c r="ES84" s="117">
        <v>-12.257</v>
      </c>
      <c r="ET84" s="117">
        <v>-14.696</v>
      </c>
      <c r="EU84" s="117">
        <v>-18.73</v>
      </c>
      <c r="EV84" s="117">
        <v>-17.917000000000002</v>
      </c>
      <c r="EW84" s="117">
        <v>-16.893999999999998</v>
      </c>
      <c r="EX84" s="117">
        <v>-15.462</v>
      </c>
      <c r="EY84" s="117">
        <v>-18.588999999999999</v>
      </c>
      <c r="EZ84" s="117">
        <v>-16.471</v>
      </c>
      <c r="FA84" s="118">
        <v>-26.228000000000002</v>
      </c>
      <c r="FB84" s="119">
        <v>-17.571000000000002</v>
      </c>
      <c r="FC84" s="117">
        <v>-20.25</v>
      </c>
      <c r="FD84" s="117">
        <v>-16.959</v>
      </c>
      <c r="FE84" s="117">
        <v>-20.6</v>
      </c>
      <c r="FF84" s="117">
        <v>-22.789000000000001</v>
      </c>
      <c r="FG84" s="117">
        <v>-30.914000000000001</v>
      </c>
      <c r="FH84" s="117">
        <v>-26.349</v>
      </c>
      <c r="FI84" s="117">
        <v>-29.454000000000001</v>
      </c>
      <c r="FJ84" s="117">
        <v>-22.881</v>
      </c>
      <c r="FK84" s="117">
        <v>-18.677</v>
      </c>
      <c r="FL84" s="117">
        <v>-16.463999999999999</v>
      </c>
      <c r="FM84" s="118">
        <v>-37.610999999999997</v>
      </c>
      <c r="FN84" s="119">
        <v>-17.180199999999999</v>
      </c>
      <c r="FO84" s="117">
        <v>-11.249600000000001</v>
      </c>
      <c r="FP84" s="117">
        <v>-15.200899999999999</v>
      </c>
      <c r="FQ84" s="117">
        <v>-14.011700000000001</v>
      </c>
      <c r="FR84" s="117">
        <v>-15.9956</v>
      </c>
      <c r="FS84" s="117">
        <v>-20.301500000000001</v>
      </c>
      <c r="FT84" s="117">
        <v>-22.3947</v>
      </c>
      <c r="FU84" s="117">
        <v>-20.084599999999998</v>
      </c>
      <c r="FV84" s="117">
        <v>-18.301299999999998</v>
      </c>
      <c r="FW84" s="117">
        <v>-29.0425</v>
      </c>
      <c r="FX84" s="117">
        <v>-23.054400000000001</v>
      </c>
      <c r="FY84" s="118">
        <v>-26.406500000000001</v>
      </c>
      <c r="FZ84" s="119">
        <v>-30.238364450000002</v>
      </c>
      <c r="GA84" s="117">
        <v>-14.86391523</v>
      </c>
      <c r="GB84" s="117">
        <v>-23.374555879999999</v>
      </c>
      <c r="GC84" s="117">
        <v>-19.04242099</v>
      </c>
      <c r="GD84" s="117">
        <v>-20.44022829</v>
      </c>
      <c r="GE84" s="117">
        <v>-26.27071252</v>
      </c>
      <c r="GF84" s="117">
        <v>-24.944415890000002</v>
      </c>
      <c r="GG84" s="117">
        <v>-23.7586105</v>
      </c>
      <c r="GH84" s="117">
        <v>-27.078339239999998</v>
      </c>
      <c r="GI84" s="117">
        <v>-36.891727780000004</v>
      </c>
      <c r="GJ84" s="117">
        <v>-36.173494530000006</v>
      </c>
      <c r="GK84" s="118">
        <v>-31.629277370000001</v>
      </c>
      <c r="GL84" s="119">
        <v>-21.151435390000003</v>
      </c>
      <c r="GM84" s="119">
        <v>-18.617304059999999</v>
      </c>
      <c r="GN84" s="119">
        <v>-22.506144899999999</v>
      </c>
      <c r="GO84" s="117">
        <v>-39.578302189999995</v>
      </c>
      <c r="GP84" s="117">
        <v>-28.860520049999998</v>
      </c>
      <c r="GQ84" s="117">
        <v>-36.447782930000002</v>
      </c>
      <c r="GR84" s="117">
        <v>-29.632120390000001</v>
      </c>
      <c r="GS84" s="117">
        <v>-36.492007659999999</v>
      </c>
      <c r="GT84" s="117">
        <v>-51.337371020000006</v>
      </c>
      <c r="GU84" s="60">
        <v>-24.606427449999998</v>
      </c>
      <c r="GV84" s="60">
        <v>-27.588101930000001</v>
      </c>
      <c r="GW84" s="60">
        <v>-45.859491550000001</v>
      </c>
      <c r="GX84" s="60">
        <v>-2.7345603999999999</v>
      </c>
      <c r="GY84" s="60">
        <v>-2.3640141300000002</v>
      </c>
      <c r="GZ84" s="60">
        <v>-6.2961105800000006</v>
      </c>
      <c r="HA84" s="26"/>
      <c r="HB84" s="2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</row>
    <row r="85" spans="1:256" s="5" customFormat="1" ht="12" customHeight="1">
      <c r="A85" s="28" t="s">
        <v>217</v>
      </c>
      <c r="B85" s="117">
        <v>0</v>
      </c>
      <c r="C85" s="117">
        <v>0</v>
      </c>
      <c r="D85" s="117">
        <v>0</v>
      </c>
      <c r="E85" s="117">
        <v>0</v>
      </c>
      <c r="F85" s="117">
        <v>0</v>
      </c>
      <c r="G85" s="117">
        <v>0</v>
      </c>
      <c r="H85" s="117">
        <v>0</v>
      </c>
      <c r="I85" s="117">
        <v>0</v>
      </c>
      <c r="J85" s="117">
        <v>0</v>
      </c>
      <c r="K85" s="117">
        <v>0</v>
      </c>
      <c r="L85" s="117">
        <v>0</v>
      </c>
      <c r="M85" s="118">
        <v>0</v>
      </c>
      <c r="N85" s="119">
        <v>0</v>
      </c>
      <c r="O85" s="117">
        <v>0</v>
      </c>
      <c r="P85" s="117">
        <v>0</v>
      </c>
      <c r="Q85" s="117">
        <v>0</v>
      </c>
      <c r="R85" s="117">
        <v>0</v>
      </c>
      <c r="S85" s="117">
        <v>0</v>
      </c>
      <c r="T85" s="117">
        <v>0</v>
      </c>
      <c r="U85" s="117">
        <v>0</v>
      </c>
      <c r="V85" s="117">
        <v>0</v>
      </c>
      <c r="W85" s="117">
        <v>0</v>
      </c>
      <c r="X85" s="117">
        <v>0</v>
      </c>
      <c r="Y85" s="118">
        <v>0</v>
      </c>
      <c r="Z85" s="119">
        <v>0</v>
      </c>
      <c r="AA85" s="117">
        <v>0</v>
      </c>
      <c r="AB85" s="117">
        <v>0</v>
      </c>
      <c r="AC85" s="117">
        <v>0</v>
      </c>
      <c r="AD85" s="117">
        <v>0</v>
      </c>
      <c r="AE85" s="117">
        <v>0</v>
      </c>
      <c r="AF85" s="117">
        <v>0</v>
      </c>
      <c r="AG85" s="117">
        <v>0</v>
      </c>
      <c r="AH85" s="117">
        <v>0</v>
      </c>
      <c r="AI85" s="117">
        <v>0</v>
      </c>
      <c r="AJ85" s="117">
        <v>0</v>
      </c>
      <c r="AK85" s="118">
        <v>0</v>
      </c>
      <c r="AL85" s="119">
        <v>0</v>
      </c>
      <c r="AM85" s="117">
        <v>0</v>
      </c>
      <c r="AN85" s="117">
        <v>0</v>
      </c>
      <c r="AO85" s="117">
        <v>0</v>
      </c>
      <c r="AP85" s="117">
        <v>0</v>
      </c>
      <c r="AQ85" s="117">
        <v>0</v>
      </c>
      <c r="AR85" s="117">
        <v>0</v>
      </c>
      <c r="AS85" s="117">
        <v>0</v>
      </c>
      <c r="AT85" s="117">
        <v>0</v>
      </c>
      <c r="AU85" s="117">
        <v>0</v>
      </c>
      <c r="AV85" s="117">
        <v>0</v>
      </c>
      <c r="AW85" s="118">
        <v>0</v>
      </c>
      <c r="AX85" s="119">
        <v>0</v>
      </c>
      <c r="AY85" s="117">
        <v>0</v>
      </c>
      <c r="AZ85" s="117">
        <v>0</v>
      </c>
      <c r="BA85" s="117">
        <v>0</v>
      </c>
      <c r="BB85" s="117">
        <v>0</v>
      </c>
      <c r="BC85" s="117">
        <v>0</v>
      </c>
      <c r="BD85" s="117">
        <v>0</v>
      </c>
      <c r="BE85" s="117">
        <v>0</v>
      </c>
      <c r="BF85" s="117">
        <v>0</v>
      </c>
      <c r="BG85" s="117">
        <v>0</v>
      </c>
      <c r="BH85" s="117">
        <v>0</v>
      </c>
      <c r="BI85" s="118">
        <v>0</v>
      </c>
      <c r="BJ85" s="119">
        <v>0</v>
      </c>
      <c r="BK85" s="117">
        <v>0</v>
      </c>
      <c r="BL85" s="117">
        <v>0</v>
      </c>
      <c r="BM85" s="117">
        <v>0</v>
      </c>
      <c r="BN85" s="117">
        <v>0</v>
      </c>
      <c r="BO85" s="117">
        <v>0</v>
      </c>
      <c r="BP85" s="117">
        <v>0</v>
      </c>
      <c r="BQ85" s="117">
        <v>0</v>
      </c>
      <c r="BR85" s="117">
        <v>0</v>
      </c>
      <c r="BS85" s="117">
        <v>0</v>
      </c>
      <c r="BT85" s="117">
        <v>0</v>
      </c>
      <c r="BU85" s="118">
        <v>0</v>
      </c>
      <c r="BV85" s="119">
        <v>0</v>
      </c>
      <c r="BW85" s="117">
        <v>0</v>
      </c>
      <c r="BX85" s="117">
        <v>0</v>
      </c>
      <c r="BY85" s="117">
        <v>0</v>
      </c>
      <c r="BZ85" s="117">
        <v>0</v>
      </c>
      <c r="CA85" s="117">
        <v>0</v>
      </c>
      <c r="CB85" s="117">
        <v>0</v>
      </c>
      <c r="CC85" s="117">
        <v>0</v>
      </c>
      <c r="CD85" s="117">
        <v>0</v>
      </c>
      <c r="CE85" s="117">
        <v>0</v>
      </c>
      <c r="CF85" s="117">
        <v>0</v>
      </c>
      <c r="CG85" s="118">
        <v>0</v>
      </c>
      <c r="CH85" s="119">
        <v>0</v>
      </c>
      <c r="CI85" s="117">
        <v>0</v>
      </c>
      <c r="CJ85" s="117">
        <v>0</v>
      </c>
      <c r="CK85" s="117">
        <v>0</v>
      </c>
      <c r="CL85" s="117">
        <v>0</v>
      </c>
      <c r="CM85" s="117">
        <v>0</v>
      </c>
      <c r="CN85" s="117">
        <v>0</v>
      </c>
      <c r="CO85" s="117">
        <v>0</v>
      </c>
      <c r="CP85" s="117">
        <v>0</v>
      </c>
      <c r="CQ85" s="117">
        <v>0</v>
      </c>
      <c r="CR85" s="117">
        <v>0</v>
      </c>
      <c r="CS85" s="118">
        <v>0</v>
      </c>
      <c r="CT85" s="119">
        <v>0</v>
      </c>
      <c r="CU85" s="117">
        <v>0</v>
      </c>
      <c r="CV85" s="117">
        <v>0</v>
      </c>
      <c r="CW85" s="117">
        <v>0</v>
      </c>
      <c r="CX85" s="117">
        <v>0</v>
      </c>
      <c r="CY85" s="117">
        <v>0</v>
      </c>
      <c r="CZ85" s="117">
        <v>0</v>
      </c>
      <c r="DA85" s="117">
        <v>0</v>
      </c>
      <c r="DB85" s="117">
        <v>0</v>
      </c>
      <c r="DC85" s="117">
        <v>0</v>
      </c>
      <c r="DD85" s="117">
        <v>0</v>
      </c>
      <c r="DE85" s="118">
        <v>0</v>
      </c>
      <c r="DF85" s="119">
        <v>0</v>
      </c>
      <c r="DG85" s="117">
        <v>0</v>
      </c>
      <c r="DH85" s="117">
        <v>0</v>
      </c>
      <c r="DI85" s="117">
        <v>0</v>
      </c>
      <c r="DJ85" s="117">
        <v>0</v>
      </c>
      <c r="DK85" s="117">
        <v>0</v>
      </c>
      <c r="DL85" s="117">
        <v>0</v>
      </c>
      <c r="DM85" s="117">
        <v>0</v>
      </c>
      <c r="DN85" s="117">
        <v>0</v>
      </c>
      <c r="DO85" s="117">
        <v>0</v>
      </c>
      <c r="DP85" s="117">
        <v>0</v>
      </c>
      <c r="DQ85" s="118">
        <v>0</v>
      </c>
      <c r="DR85" s="119">
        <v>0</v>
      </c>
      <c r="DS85" s="117">
        <v>0</v>
      </c>
      <c r="DT85" s="117">
        <v>0</v>
      </c>
      <c r="DU85" s="117">
        <v>0</v>
      </c>
      <c r="DV85" s="117">
        <v>0</v>
      </c>
      <c r="DW85" s="117">
        <v>0</v>
      </c>
      <c r="DX85" s="117">
        <v>0</v>
      </c>
      <c r="DY85" s="117">
        <v>0</v>
      </c>
      <c r="DZ85" s="117">
        <v>0</v>
      </c>
      <c r="EA85" s="117">
        <v>0</v>
      </c>
      <c r="EB85" s="117">
        <v>0</v>
      </c>
      <c r="EC85" s="118">
        <v>0</v>
      </c>
      <c r="ED85" s="119">
        <v>0</v>
      </c>
      <c r="EE85" s="117">
        <v>0</v>
      </c>
      <c r="EF85" s="117">
        <v>0</v>
      </c>
      <c r="EG85" s="117">
        <v>0</v>
      </c>
      <c r="EH85" s="117">
        <v>0</v>
      </c>
      <c r="EI85" s="117">
        <v>0</v>
      </c>
      <c r="EJ85" s="117">
        <v>0</v>
      </c>
      <c r="EK85" s="117">
        <v>0</v>
      </c>
      <c r="EL85" s="117">
        <v>0</v>
      </c>
      <c r="EM85" s="117">
        <v>0</v>
      </c>
      <c r="EN85" s="117">
        <v>0</v>
      </c>
      <c r="EO85" s="118">
        <v>0</v>
      </c>
      <c r="EP85" s="119">
        <v>0</v>
      </c>
      <c r="EQ85" s="117">
        <v>0</v>
      </c>
      <c r="ER85" s="117">
        <v>0</v>
      </c>
      <c r="ES85" s="117">
        <v>0</v>
      </c>
      <c r="ET85" s="117">
        <v>0</v>
      </c>
      <c r="EU85" s="117">
        <v>0</v>
      </c>
      <c r="EV85" s="117">
        <v>0</v>
      </c>
      <c r="EW85" s="117">
        <v>0</v>
      </c>
      <c r="EX85" s="117">
        <v>0</v>
      </c>
      <c r="EY85" s="117">
        <v>0</v>
      </c>
      <c r="EZ85" s="117">
        <v>0</v>
      </c>
      <c r="FA85" s="118">
        <v>0</v>
      </c>
      <c r="FB85" s="119">
        <v>0</v>
      </c>
      <c r="FC85" s="117">
        <v>0</v>
      </c>
      <c r="FD85" s="117">
        <v>0</v>
      </c>
      <c r="FE85" s="117">
        <v>0</v>
      </c>
      <c r="FF85" s="117">
        <v>0</v>
      </c>
      <c r="FG85" s="117">
        <v>0</v>
      </c>
      <c r="FH85" s="117">
        <v>0</v>
      </c>
      <c r="FI85" s="117">
        <v>0</v>
      </c>
      <c r="FJ85" s="117">
        <v>0</v>
      </c>
      <c r="FK85" s="117">
        <v>0</v>
      </c>
      <c r="FL85" s="117">
        <v>0</v>
      </c>
      <c r="FM85" s="118">
        <v>0</v>
      </c>
      <c r="FN85" s="119">
        <v>0</v>
      </c>
      <c r="FO85" s="117">
        <v>0</v>
      </c>
      <c r="FP85" s="117">
        <v>0</v>
      </c>
      <c r="FQ85" s="117">
        <v>0</v>
      </c>
      <c r="FR85" s="117">
        <v>0</v>
      </c>
      <c r="FS85" s="117">
        <v>0</v>
      </c>
      <c r="FT85" s="117">
        <v>0</v>
      </c>
      <c r="FU85" s="117">
        <v>0</v>
      </c>
      <c r="FV85" s="117">
        <v>0</v>
      </c>
      <c r="FW85" s="117">
        <v>0</v>
      </c>
      <c r="FX85" s="117">
        <v>0</v>
      </c>
      <c r="FY85" s="118">
        <v>0</v>
      </c>
      <c r="FZ85" s="119">
        <v>0</v>
      </c>
      <c r="GA85" s="117">
        <v>0</v>
      </c>
      <c r="GB85" s="117">
        <v>0</v>
      </c>
      <c r="GC85" s="117">
        <v>0</v>
      </c>
      <c r="GD85" s="117">
        <v>0</v>
      </c>
      <c r="GE85" s="117">
        <v>0</v>
      </c>
      <c r="GF85" s="117">
        <v>0</v>
      </c>
      <c r="GG85" s="117">
        <v>0</v>
      </c>
      <c r="GH85" s="117">
        <v>0</v>
      </c>
      <c r="GI85" s="117">
        <v>0</v>
      </c>
      <c r="GJ85" s="117">
        <v>0</v>
      </c>
      <c r="GK85" s="118">
        <v>0</v>
      </c>
      <c r="GL85" s="119">
        <v>0</v>
      </c>
      <c r="GM85" s="119">
        <v>0</v>
      </c>
      <c r="GN85" s="119">
        <v>0</v>
      </c>
      <c r="GO85" s="117">
        <v>0</v>
      </c>
      <c r="GP85" s="117">
        <v>0</v>
      </c>
      <c r="GQ85" s="117">
        <v>0</v>
      </c>
      <c r="GR85" s="117">
        <v>0</v>
      </c>
      <c r="GS85" s="117">
        <v>0</v>
      </c>
      <c r="GT85" s="117">
        <v>0</v>
      </c>
      <c r="GU85" s="60">
        <v>0</v>
      </c>
      <c r="GV85" s="60">
        <v>0</v>
      </c>
      <c r="GW85" s="60">
        <v>0</v>
      </c>
      <c r="GX85" s="60">
        <v>0</v>
      </c>
      <c r="GY85" s="60">
        <v>0</v>
      </c>
      <c r="GZ85" s="60">
        <v>0</v>
      </c>
      <c r="HA85" s="26"/>
      <c r="HB85" s="2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</row>
    <row r="86" spans="1:256" s="5" customFormat="1" ht="12" customHeight="1">
      <c r="A86" s="30" t="s">
        <v>11</v>
      </c>
      <c r="B86" s="117">
        <v>0</v>
      </c>
      <c r="C86" s="117">
        <v>0</v>
      </c>
      <c r="D86" s="117">
        <v>0</v>
      </c>
      <c r="E86" s="117">
        <v>0</v>
      </c>
      <c r="F86" s="117">
        <v>0</v>
      </c>
      <c r="G86" s="117">
        <v>0</v>
      </c>
      <c r="H86" s="117">
        <v>0</v>
      </c>
      <c r="I86" s="117">
        <v>0</v>
      </c>
      <c r="J86" s="117">
        <v>0</v>
      </c>
      <c r="K86" s="117">
        <v>0</v>
      </c>
      <c r="L86" s="117">
        <v>0</v>
      </c>
      <c r="M86" s="118">
        <v>0</v>
      </c>
      <c r="N86" s="119">
        <v>0</v>
      </c>
      <c r="O86" s="117">
        <v>0</v>
      </c>
      <c r="P86" s="117">
        <v>0</v>
      </c>
      <c r="Q86" s="117">
        <v>0</v>
      </c>
      <c r="R86" s="117">
        <v>0</v>
      </c>
      <c r="S86" s="117">
        <v>0</v>
      </c>
      <c r="T86" s="117">
        <v>0</v>
      </c>
      <c r="U86" s="117">
        <v>0</v>
      </c>
      <c r="V86" s="117">
        <v>0</v>
      </c>
      <c r="W86" s="117">
        <v>0</v>
      </c>
      <c r="X86" s="117">
        <v>0</v>
      </c>
      <c r="Y86" s="118">
        <v>0</v>
      </c>
      <c r="Z86" s="119">
        <v>0</v>
      </c>
      <c r="AA86" s="117">
        <v>0</v>
      </c>
      <c r="AB86" s="117">
        <v>0</v>
      </c>
      <c r="AC86" s="117">
        <v>0</v>
      </c>
      <c r="AD86" s="117">
        <v>0</v>
      </c>
      <c r="AE86" s="117">
        <v>0</v>
      </c>
      <c r="AF86" s="117">
        <v>0</v>
      </c>
      <c r="AG86" s="117">
        <v>0</v>
      </c>
      <c r="AH86" s="117">
        <v>0</v>
      </c>
      <c r="AI86" s="117">
        <v>0</v>
      </c>
      <c r="AJ86" s="117">
        <v>0</v>
      </c>
      <c r="AK86" s="118">
        <v>0</v>
      </c>
      <c r="AL86" s="119">
        <v>0</v>
      </c>
      <c r="AM86" s="117">
        <v>0</v>
      </c>
      <c r="AN86" s="117">
        <v>0</v>
      </c>
      <c r="AO86" s="117">
        <v>0</v>
      </c>
      <c r="AP86" s="117">
        <v>0</v>
      </c>
      <c r="AQ86" s="117">
        <v>0</v>
      </c>
      <c r="AR86" s="117">
        <v>0</v>
      </c>
      <c r="AS86" s="117">
        <v>0</v>
      </c>
      <c r="AT86" s="117">
        <v>0</v>
      </c>
      <c r="AU86" s="117">
        <v>0</v>
      </c>
      <c r="AV86" s="117">
        <v>0</v>
      </c>
      <c r="AW86" s="118">
        <v>0</v>
      </c>
      <c r="AX86" s="119">
        <v>0</v>
      </c>
      <c r="AY86" s="117">
        <v>0</v>
      </c>
      <c r="AZ86" s="117">
        <v>0</v>
      </c>
      <c r="BA86" s="117">
        <v>0</v>
      </c>
      <c r="BB86" s="117">
        <v>0</v>
      </c>
      <c r="BC86" s="117">
        <v>0</v>
      </c>
      <c r="BD86" s="117">
        <v>0</v>
      </c>
      <c r="BE86" s="117">
        <v>0</v>
      </c>
      <c r="BF86" s="117">
        <v>0</v>
      </c>
      <c r="BG86" s="117">
        <v>0</v>
      </c>
      <c r="BH86" s="117">
        <v>0</v>
      </c>
      <c r="BI86" s="118">
        <v>0</v>
      </c>
      <c r="BJ86" s="119">
        <v>0</v>
      </c>
      <c r="BK86" s="117">
        <v>0</v>
      </c>
      <c r="BL86" s="117">
        <v>0</v>
      </c>
      <c r="BM86" s="117">
        <v>0</v>
      </c>
      <c r="BN86" s="117">
        <v>0</v>
      </c>
      <c r="BO86" s="117">
        <v>0</v>
      </c>
      <c r="BP86" s="117">
        <v>0</v>
      </c>
      <c r="BQ86" s="117">
        <v>0</v>
      </c>
      <c r="BR86" s="117">
        <v>0</v>
      </c>
      <c r="BS86" s="117">
        <v>0</v>
      </c>
      <c r="BT86" s="117">
        <v>0</v>
      </c>
      <c r="BU86" s="118">
        <v>0</v>
      </c>
      <c r="BV86" s="119">
        <v>0</v>
      </c>
      <c r="BW86" s="117">
        <v>0</v>
      </c>
      <c r="BX86" s="117">
        <v>0</v>
      </c>
      <c r="BY86" s="117">
        <v>0</v>
      </c>
      <c r="BZ86" s="117">
        <v>0</v>
      </c>
      <c r="CA86" s="117">
        <v>0</v>
      </c>
      <c r="CB86" s="117">
        <v>0</v>
      </c>
      <c r="CC86" s="117">
        <v>0</v>
      </c>
      <c r="CD86" s="117">
        <v>0</v>
      </c>
      <c r="CE86" s="117">
        <v>0</v>
      </c>
      <c r="CF86" s="117">
        <v>0</v>
      </c>
      <c r="CG86" s="118">
        <v>0</v>
      </c>
      <c r="CH86" s="119">
        <v>0</v>
      </c>
      <c r="CI86" s="117">
        <v>0</v>
      </c>
      <c r="CJ86" s="117">
        <v>0</v>
      </c>
      <c r="CK86" s="117">
        <v>0</v>
      </c>
      <c r="CL86" s="117">
        <v>0</v>
      </c>
      <c r="CM86" s="117">
        <v>0</v>
      </c>
      <c r="CN86" s="117">
        <v>0</v>
      </c>
      <c r="CO86" s="117">
        <v>0</v>
      </c>
      <c r="CP86" s="117">
        <v>0</v>
      </c>
      <c r="CQ86" s="117">
        <v>0</v>
      </c>
      <c r="CR86" s="117">
        <v>0</v>
      </c>
      <c r="CS86" s="118">
        <v>0</v>
      </c>
      <c r="CT86" s="119">
        <v>0</v>
      </c>
      <c r="CU86" s="117">
        <v>0</v>
      </c>
      <c r="CV86" s="117">
        <v>0</v>
      </c>
      <c r="CW86" s="117">
        <v>0</v>
      </c>
      <c r="CX86" s="117">
        <v>0</v>
      </c>
      <c r="CY86" s="117">
        <v>0</v>
      </c>
      <c r="CZ86" s="117">
        <v>0</v>
      </c>
      <c r="DA86" s="117">
        <v>0</v>
      </c>
      <c r="DB86" s="117">
        <v>0</v>
      </c>
      <c r="DC86" s="117">
        <v>0</v>
      </c>
      <c r="DD86" s="117">
        <v>0</v>
      </c>
      <c r="DE86" s="118">
        <v>0</v>
      </c>
      <c r="DF86" s="119">
        <v>0</v>
      </c>
      <c r="DG86" s="117">
        <v>0</v>
      </c>
      <c r="DH86" s="117">
        <v>0</v>
      </c>
      <c r="DI86" s="117">
        <v>0</v>
      </c>
      <c r="DJ86" s="117">
        <v>0</v>
      </c>
      <c r="DK86" s="117">
        <v>0</v>
      </c>
      <c r="DL86" s="117">
        <v>0</v>
      </c>
      <c r="DM86" s="117">
        <v>0</v>
      </c>
      <c r="DN86" s="117">
        <v>0</v>
      </c>
      <c r="DO86" s="117">
        <v>0</v>
      </c>
      <c r="DP86" s="117">
        <v>0</v>
      </c>
      <c r="DQ86" s="118">
        <v>0</v>
      </c>
      <c r="DR86" s="119">
        <v>0</v>
      </c>
      <c r="DS86" s="117">
        <v>0</v>
      </c>
      <c r="DT86" s="117">
        <v>0</v>
      </c>
      <c r="DU86" s="117">
        <v>0</v>
      </c>
      <c r="DV86" s="117">
        <v>0</v>
      </c>
      <c r="DW86" s="117">
        <v>0</v>
      </c>
      <c r="DX86" s="117">
        <v>0</v>
      </c>
      <c r="DY86" s="117">
        <v>0</v>
      </c>
      <c r="DZ86" s="117">
        <v>0</v>
      </c>
      <c r="EA86" s="117">
        <v>0</v>
      </c>
      <c r="EB86" s="117">
        <v>0</v>
      </c>
      <c r="EC86" s="118">
        <v>0</v>
      </c>
      <c r="ED86" s="119">
        <v>0</v>
      </c>
      <c r="EE86" s="117">
        <v>0</v>
      </c>
      <c r="EF86" s="117">
        <v>0</v>
      </c>
      <c r="EG86" s="117">
        <v>0</v>
      </c>
      <c r="EH86" s="117">
        <v>0</v>
      </c>
      <c r="EI86" s="117">
        <v>0</v>
      </c>
      <c r="EJ86" s="117">
        <v>0</v>
      </c>
      <c r="EK86" s="117">
        <v>0</v>
      </c>
      <c r="EL86" s="117">
        <v>0</v>
      </c>
      <c r="EM86" s="117">
        <v>0</v>
      </c>
      <c r="EN86" s="117">
        <v>0</v>
      </c>
      <c r="EO86" s="118">
        <v>0</v>
      </c>
      <c r="EP86" s="119">
        <v>0</v>
      </c>
      <c r="EQ86" s="117">
        <v>0</v>
      </c>
      <c r="ER86" s="117">
        <v>0</v>
      </c>
      <c r="ES86" s="117">
        <v>0</v>
      </c>
      <c r="ET86" s="117">
        <v>0</v>
      </c>
      <c r="EU86" s="117">
        <v>0</v>
      </c>
      <c r="EV86" s="117">
        <v>0</v>
      </c>
      <c r="EW86" s="117">
        <v>0</v>
      </c>
      <c r="EX86" s="117">
        <v>0</v>
      </c>
      <c r="EY86" s="117">
        <v>0</v>
      </c>
      <c r="EZ86" s="117">
        <v>0</v>
      </c>
      <c r="FA86" s="118">
        <v>0</v>
      </c>
      <c r="FB86" s="119">
        <v>0</v>
      </c>
      <c r="FC86" s="117">
        <v>0</v>
      </c>
      <c r="FD86" s="117">
        <v>0</v>
      </c>
      <c r="FE86" s="117">
        <v>0</v>
      </c>
      <c r="FF86" s="117">
        <v>0</v>
      </c>
      <c r="FG86" s="117">
        <v>0</v>
      </c>
      <c r="FH86" s="117">
        <v>0</v>
      </c>
      <c r="FI86" s="117">
        <v>0</v>
      </c>
      <c r="FJ86" s="117">
        <v>0</v>
      </c>
      <c r="FK86" s="117">
        <v>0</v>
      </c>
      <c r="FL86" s="117">
        <v>0</v>
      </c>
      <c r="FM86" s="118">
        <v>0</v>
      </c>
      <c r="FN86" s="119">
        <v>0</v>
      </c>
      <c r="FO86" s="117">
        <v>0</v>
      </c>
      <c r="FP86" s="117">
        <v>0</v>
      </c>
      <c r="FQ86" s="117">
        <v>0</v>
      </c>
      <c r="FR86" s="117">
        <v>0</v>
      </c>
      <c r="FS86" s="117">
        <v>0</v>
      </c>
      <c r="FT86" s="117">
        <v>0</v>
      </c>
      <c r="FU86" s="117">
        <v>0</v>
      </c>
      <c r="FV86" s="117">
        <v>0</v>
      </c>
      <c r="FW86" s="117">
        <v>0</v>
      </c>
      <c r="FX86" s="117">
        <v>0</v>
      </c>
      <c r="FY86" s="118">
        <v>0</v>
      </c>
      <c r="FZ86" s="119">
        <v>0</v>
      </c>
      <c r="GA86" s="117">
        <v>0</v>
      </c>
      <c r="GB86" s="117">
        <v>0</v>
      </c>
      <c r="GC86" s="117">
        <v>0</v>
      </c>
      <c r="GD86" s="117">
        <v>0</v>
      </c>
      <c r="GE86" s="117">
        <v>0</v>
      </c>
      <c r="GF86" s="117">
        <v>0</v>
      </c>
      <c r="GG86" s="117">
        <v>0</v>
      </c>
      <c r="GH86" s="117">
        <v>0</v>
      </c>
      <c r="GI86" s="117">
        <v>0</v>
      </c>
      <c r="GJ86" s="117">
        <v>0</v>
      </c>
      <c r="GK86" s="118">
        <v>0</v>
      </c>
      <c r="GL86" s="119">
        <v>0</v>
      </c>
      <c r="GM86" s="119">
        <v>0</v>
      </c>
      <c r="GN86" s="119">
        <v>0</v>
      </c>
      <c r="GO86" s="117">
        <v>0</v>
      </c>
      <c r="GP86" s="117">
        <v>0</v>
      </c>
      <c r="GQ86" s="117">
        <v>0</v>
      </c>
      <c r="GR86" s="117">
        <v>0</v>
      </c>
      <c r="GS86" s="117">
        <v>0</v>
      </c>
      <c r="GT86" s="117">
        <v>0</v>
      </c>
      <c r="GU86" s="60">
        <v>0</v>
      </c>
      <c r="GV86" s="60">
        <v>0</v>
      </c>
      <c r="GW86" s="60">
        <v>0</v>
      </c>
      <c r="GX86" s="60">
        <v>0</v>
      </c>
      <c r="GY86" s="60">
        <v>0</v>
      </c>
      <c r="GZ86" s="60">
        <v>0</v>
      </c>
      <c r="HA86" s="26"/>
      <c r="HB86" s="2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</row>
    <row r="87" spans="1:256" s="5" customFormat="1" ht="12" customHeight="1">
      <c r="A87" s="38" t="s">
        <v>12</v>
      </c>
      <c r="B87" s="120">
        <v>0</v>
      </c>
      <c r="C87" s="120">
        <v>0</v>
      </c>
      <c r="D87" s="120">
        <v>0</v>
      </c>
      <c r="E87" s="120">
        <v>0</v>
      </c>
      <c r="F87" s="120">
        <v>0</v>
      </c>
      <c r="G87" s="120">
        <v>0</v>
      </c>
      <c r="H87" s="120">
        <v>0</v>
      </c>
      <c r="I87" s="120">
        <v>0</v>
      </c>
      <c r="J87" s="120">
        <v>0</v>
      </c>
      <c r="K87" s="120">
        <v>0</v>
      </c>
      <c r="L87" s="120">
        <v>0</v>
      </c>
      <c r="M87" s="121">
        <v>0</v>
      </c>
      <c r="N87" s="122">
        <v>0</v>
      </c>
      <c r="O87" s="120">
        <v>0</v>
      </c>
      <c r="P87" s="120">
        <v>0</v>
      </c>
      <c r="Q87" s="120">
        <v>0</v>
      </c>
      <c r="R87" s="120">
        <v>0</v>
      </c>
      <c r="S87" s="120">
        <v>0</v>
      </c>
      <c r="T87" s="120">
        <v>0</v>
      </c>
      <c r="U87" s="120">
        <v>0</v>
      </c>
      <c r="V87" s="120">
        <v>0</v>
      </c>
      <c r="W87" s="120">
        <v>0</v>
      </c>
      <c r="X87" s="120">
        <v>0</v>
      </c>
      <c r="Y87" s="121">
        <v>0</v>
      </c>
      <c r="Z87" s="122">
        <v>0</v>
      </c>
      <c r="AA87" s="120">
        <v>0</v>
      </c>
      <c r="AB87" s="120">
        <v>0</v>
      </c>
      <c r="AC87" s="120">
        <v>0</v>
      </c>
      <c r="AD87" s="120">
        <v>0</v>
      </c>
      <c r="AE87" s="120">
        <v>0</v>
      </c>
      <c r="AF87" s="120">
        <v>0</v>
      </c>
      <c r="AG87" s="120">
        <v>0</v>
      </c>
      <c r="AH87" s="120">
        <v>0</v>
      </c>
      <c r="AI87" s="120">
        <v>0</v>
      </c>
      <c r="AJ87" s="120">
        <v>0</v>
      </c>
      <c r="AK87" s="121">
        <v>0</v>
      </c>
      <c r="AL87" s="122">
        <v>0</v>
      </c>
      <c r="AM87" s="120">
        <v>0</v>
      </c>
      <c r="AN87" s="120">
        <v>0</v>
      </c>
      <c r="AO87" s="120">
        <v>0</v>
      </c>
      <c r="AP87" s="120">
        <v>0</v>
      </c>
      <c r="AQ87" s="120">
        <v>0</v>
      </c>
      <c r="AR87" s="120">
        <v>0</v>
      </c>
      <c r="AS87" s="120">
        <v>0</v>
      </c>
      <c r="AT87" s="120">
        <v>0</v>
      </c>
      <c r="AU87" s="120">
        <v>0</v>
      </c>
      <c r="AV87" s="120">
        <v>0</v>
      </c>
      <c r="AW87" s="121">
        <v>0</v>
      </c>
      <c r="AX87" s="122">
        <v>0</v>
      </c>
      <c r="AY87" s="120">
        <v>0</v>
      </c>
      <c r="AZ87" s="120">
        <v>0</v>
      </c>
      <c r="BA87" s="120">
        <v>0</v>
      </c>
      <c r="BB87" s="120">
        <v>0</v>
      </c>
      <c r="BC87" s="120">
        <v>0</v>
      </c>
      <c r="BD87" s="120">
        <v>0</v>
      </c>
      <c r="BE87" s="120">
        <v>0</v>
      </c>
      <c r="BF87" s="120">
        <v>0</v>
      </c>
      <c r="BG87" s="120">
        <v>0</v>
      </c>
      <c r="BH87" s="120">
        <v>0</v>
      </c>
      <c r="BI87" s="121">
        <v>0</v>
      </c>
      <c r="BJ87" s="122">
        <v>0</v>
      </c>
      <c r="BK87" s="120">
        <v>0</v>
      </c>
      <c r="BL87" s="120">
        <v>0</v>
      </c>
      <c r="BM87" s="120">
        <v>0</v>
      </c>
      <c r="BN87" s="120">
        <v>0</v>
      </c>
      <c r="BO87" s="120">
        <v>0</v>
      </c>
      <c r="BP87" s="120">
        <v>0</v>
      </c>
      <c r="BQ87" s="120">
        <v>0</v>
      </c>
      <c r="BR87" s="120">
        <v>0</v>
      </c>
      <c r="BS87" s="120">
        <v>0</v>
      </c>
      <c r="BT87" s="120">
        <v>0</v>
      </c>
      <c r="BU87" s="121">
        <v>0</v>
      </c>
      <c r="BV87" s="122">
        <v>0</v>
      </c>
      <c r="BW87" s="120">
        <v>0</v>
      </c>
      <c r="BX87" s="120">
        <v>0</v>
      </c>
      <c r="BY87" s="120">
        <v>0</v>
      </c>
      <c r="BZ87" s="120">
        <v>0</v>
      </c>
      <c r="CA87" s="120">
        <v>0</v>
      </c>
      <c r="CB87" s="120">
        <v>0</v>
      </c>
      <c r="CC87" s="120">
        <v>0</v>
      </c>
      <c r="CD87" s="120">
        <v>0</v>
      </c>
      <c r="CE87" s="120">
        <v>0</v>
      </c>
      <c r="CF87" s="120">
        <v>0</v>
      </c>
      <c r="CG87" s="121">
        <v>0</v>
      </c>
      <c r="CH87" s="122">
        <v>0</v>
      </c>
      <c r="CI87" s="120">
        <v>0</v>
      </c>
      <c r="CJ87" s="120">
        <v>0</v>
      </c>
      <c r="CK87" s="120">
        <v>0</v>
      </c>
      <c r="CL87" s="120">
        <v>0</v>
      </c>
      <c r="CM87" s="120">
        <v>0</v>
      </c>
      <c r="CN87" s="120">
        <v>0</v>
      </c>
      <c r="CO87" s="120">
        <v>0</v>
      </c>
      <c r="CP87" s="120">
        <v>0</v>
      </c>
      <c r="CQ87" s="120">
        <v>0</v>
      </c>
      <c r="CR87" s="120">
        <v>0</v>
      </c>
      <c r="CS87" s="121">
        <v>0</v>
      </c>
      <c r="CT87" s="122">
        <v>0</v>
      </c>
      <c r="CU87" s="120">
        <v>0</v>
      </c>
      <c r="CV87" s="120">
        <v>0</v>
      </c>
      <c r="CW87" s="120">
        <v>0</v>
      </c>
      <c r="CX87" s="120">
        <v>0</v>
      </c>
      <c r="CY87" s="120">
        <v>0</v>
      </c>
      <c r="CZ87" s="120">
        <v>0</v>
      </c>
      <c r="DA87" s="120">
        <v>0</v>
      </c>
      <c r="DB87" s="120">
        <v>0</v>
      </c>
      <c r="DC87" s="120">
        <v>0</v>
      </c>
      <c r="DD87" s="120">
        <v>0</v>
      </c>
      <c r="DE87" s="121">
        <v>0</v>
      </c>
      <c r="DF87" s="122">
        <v>0</v>
      </c>
      <c r="DG87" s="120">
        <v>0</v>
      </c>
      <c r="DH87" s="120">
        <v>0</v>
      </c>
      <c r="DI87" s="120">
        <v>0</v>
      </c>
      <c r="DJ87" s="120">
        <v>0</v>
      </c>
      <c r="DK87" s="120">
        <v>0</v>
      </c>
      <c r="DL87" s="120">
        <v>0</v>
      </c>
      <c r="DM87" s="120">
        <v>0</v>
      </c>
      <c r="DN87" s="120">
        <v>0</v>
      </c>
      <c r="DO87" s="120">
        <v>0</v>
      </c>
      <c r="DP87" s="120">
        <v>0</v>
      </c>
      <c r="DQ87" s="121">
        <v>0</v>
      </c>
      <c r="DR87" s="122">
        <v>0</v>
      </c>
      <c r="DS87" s="120">
        <v>0</v>
      </c>
      <c r="DT87" s="120">
        <v>0</v>
      </c>
      <c r="DU87" s="120">
        <v>0</v>
      </c>
      <c r="DV87" s="120">
        <v>0</v>
      </c>
      <c r="DW87" s="120">
        <v>0</v>
      </c>
      <c r="DX87" s="120">
        <v>0</v>
      </c>
      <c r="DY87" s="120">
        <v>0</v>
      </c>
      <c r="DZ87" s="120">
        <v>0</v>
      </c>
      <c r="EA87" s="120">
        <v>0</v>
      </c>
      <c r="EB87" s="120">
        <v>0</v>
      </c>
      <c r="EC87" s="121">
        <v>0</v>
      </c>
      <c r="ED87" s="122">
        <v>0</v>
      </c>
      <c r="EE87" s="120">
        <v>0</v>
      </c>
      <c r="EF87" s="120">
        <v>0</v>
      </c>
      <c r="EG87" s="120">
        <v>0</v>
      </c>
      <c r="EH87" s="120">
        <v>0</v>
      </c>
      <c r="EI87" s="120">
        <v>0</v>
      </c>
      <c r="EJ87" s="120">
        <v>0</v>
      </c>
      <c r="EK87" s="120">
        <v>0</v>
      </c>
      <c r="EL87" s="120">
        <v>0</v>
      </c>
      <c r="EM87" s="120">
        <v>0</v>
      </c>
      <c r="EN87" s="120">
        <v>0</v>
      </c>
      <c r="EO87" s="121">
        <v>0</v>
      </c>
      <c r="EP87" s="122">
        <v>0</v>
      </c>
      <c r="EQ87" s="120">
        <v>0</v>
      </c>
      <c r="ER87" s="120">
        <v>0</v>
      </c>
      <c r="ES87" s="120">
        <v>0</v>
      </c>
      <c r="ET87" s="120">
        <v>0</v>
      </c>
      <c r="EU87" s="120">
        <v>0</v>
      </c>
      <c r="EV87" s="120">
        <v>0</v>
      </c>
      <c r="EW87" s="120">
        <v>0</v>
      </c>
      <c r="EX87" s="120">
        <v>0</v>
      </c>
      <c r="EY87" s="120">
        <v>0</v>
      </c>
      <c r="EZ87" s="120">
        <v>0</v>
      </c>
      <c r="FA87" s="121">
        <v>0</v>
      </c>
      <c r="FB87" s="122">
        <v>0</v>
      </c>
      <c r="FC87" s="120">
        <v>0</v>
      </c>
      <c r="FD87" s="120">
        <v>0</v>
      </c>
      <c r="FE87" s="120">
        <v>0</v>
      </c>
      <c r="FF87" s="120">
        <v>0</v>
      </c>
      <c r="FG87" s="120">
        <v>0</v>
      </c>
      <c r="FH87" s="120">
        <v>0</v>
      </c>
      <c r="FI87" s="120">
        <v>0</v>
      </c>
      <c r="FJ87" s="120">
        <v>0</v>
      </c>
      <c r="FK87" s="120">
        <v>0</v>
      </c>
      <c r="FL87" s="120">
        <v>0</v>
      </c>
      <c r="FM87" s="121">
        <v>0</v>
      </c>
      <c r="FN87" s="122">
        <v>0</v>
      </c>
      <c r="FO87" s="120">
        <v>0</v>
      </c>
      <c r="FP87" s="120">
        <v>0</v>
      </c>
      <c r="FQ87" s="120">
        <v>0</v>
      </c>
      <c r="FR87" s="120">
        <v>0</v>
      </c>
      <c r="FS87" s="120">
        <v>0</v>
      </c>
      <c r="FT87" s="120">
        <v>0</v>
      </c>
      <c r="FU87" s="120">
        <v>0</v>
      </c>
      <c r="FV87" s="120">
        <v>0</v>
      </c>
      <c r="FW87" s="120">
        <v>0</v>
      </c>
      <c r="FX87" s="120">
        <v>0</v>
      </c>
      <c r="FY87" s="121">
        <v>0</v>
      </c>
      <c r="FZ87" s="122">
        <v>0</v>
      </c>
      <c r="GA87" s="120">
        <v>0</v>
      </c>
      <c r="GB87" s="120">
        <v>0</v>
      </c>
      <c r="GC87" s="120">
        <v>0</v>
      </c>
      <c r="GD87" s="120">
        <v>0</v>
      </c>
      <c r="GE87" s="120">
        <v>0</v>
      </c>
      <c r="GF87" s="120">
        <v>0</v>
      </c>
      <c r="GG87" s="120">
        <v>0</v>
      </c>
      <c r="GH87" s="120">
        <v>0</v>
      </c>
      <c r="GI87" s="120">
        <v>0</v>
      </c>
      <c r="GJ87" s="120">
        <v>0</v>
      </c>
      <c r="GK87" s="121">
        <v>0</v>
      </c>
      <c r="GL87" s="122">
        <v>0</v>
      </c>
      <c r="GM87" s="122">
        <v>0</v>
      </c>
      <c r="GN87" s="122">
        <v>0</v>
      </c>
      <c r="GO87" s="120">
        <v>0</v>
      </c>
      <c r="GP87" s="120">
        <v>0</v>
      </c>
      <c r="GQ87" s="120">
        <v>0</v>
      </c>
      <c r="GR87" s="120">
        <v>0</v>
      </c>
      <c r="GS87" s="120">
        <v>0</v>
      </c>
      <c r="GT87" s="120">
        <v>0</v>
      </c>
      <c r="GU87" s="123">
        <v>0</v>
      </c>
      <c r="GV87" s="123">
        <v>0</v>
      </c>
      <c r="GW87" s="123">
        <v>0</v>
      </c>
      <c r="GX87" s="60">
        <v>0</v>
      </c>
      <c r="GY87" s="60">
        <v>0</v>
      </c>
      <c r="GZ87" s="60">
        <v>0</v>
      </c>
      <c r="HA87" s="39"/>
      <c r="HB87" s="40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</row>
    <row r="88" spans="1:256" s="5" customFormat="1" ht="12" customHeight="1">
      <c r="A88" s="29" t="s">
        <v>43</v>
      </c>
      <c r="B88" s="117">
        <v>-799.31500000000005</v>
      </c>
      <c r="C88" s="117">
        <v>-824.5390000000001</v>
      </c>
      <c r="D88" s="117">
        <v>-955.97500000000002</v>
      </c>
      <c r="E88" s="117">
        <v>-2020.3220000000001</v>
      </c>
      <c r="F88" s="117">
        <v>-560.55200000000013</v>
      </c>
      <c r="G88" s="117">
        <v>-1227.405</v>
      </c>
      <c r="H88" s="117">
        <v>-681.44</v>
      </c>
      <c r="I88" s="117">
        <v>-429.33799999999997</v>
      </c>
      <c r="J88" s="117">
        <v>-624.47700000000009</v>
      </c>
      <c r="K88" s="117">
        <v>-1826.2159999999999</v>
      </c>
      <c r="L88" s="117">
        <v>-401.91300000000001</v>
      </c>
      <c r="M88" s="118">
        <v>-706.06600000000003</v>
      </c>
      <c r="N88" s="119">
        <v>-902.89400000000001</v>
      </c>
      <c r="O88" s="117">
        <v>-387.28599999999994</v>
      </c>
      <c r="P88" s="117">
        <v>-892.37599999999998</v>
      </c>
      <c r="Q88" s="117">
        <v>-1574.6319999999998</v>
      </c>
      <c r="R88" s="117">
        <v>-633.15</v>
      </c>
      <c r="S88" s="117">
        <v>-701.71199999999988</v>
      </c>
      <c r="T88" s="117">
        <v>-1109.635</v>
      </c>
      <c r="U88" s="117">
        <v>-443.21899999999994</v>
      </c>
      <c r="V88" s="117">
        <v>-954.99</v>
      </c>
      <c r="W88" s="117">
        <v>-1840.6030000000001</v>
      </c>
      <c r="X88" s="117">
        <v>-501.71400000000006</v>
      </c>
      <c r="Y88" s="118">
        <v>-1726.1910000000003</v>
      </c>
      <c r="Z88" s="119">
        <v>-974.89400000000001</v>
      </c>
      <c r="AA88" s="117">
        <v>-411.23099999999994</v>
      </c>
      <c r="AB88" s="117">
        <v>-880.87799999999993</v>
      </c>
      <c r="AC88" s="117">
        <v>-2247.1519999999996</v>
      </c>
      <c r="AD88" s="117">
        <v>-923.96299999999997</v>
      </c>
      <c r="AE88" s="117">
        <v>-1117.826</v>
      </c>
      <c r="AF88" s="117">
        <v>-1451.5370000000003</v>
      </c>
      <c r="AG88" s="117">
        <v>-730.02800000000002</v>
      </c>
      <c r="AH88" s="117">
        <v>-796.63900000000012</v>
      </c>
      <c r="AI88" s="117">
        <v>-2073.0579999999995</v>
      </c>
      <c r="AJ88" s="117">
        <v>-1328.088</v>
      </c>
      <c r="AK88" s="118">
        <v>-1940.9509999999998</v>
      </c>
      <c r="AL88" s="119">
        <v>-786.42600000000016</v>
      </c>
      <c r="AM88" s="117">
        <v>-759.23700000000008</v>
      </c>
      <c r="AN88" s="117">
        <v>-852.21</v>
      </c>
      <c r="AO88" s="117">
        <v>-2119.7579999999998</v>
      </c>
      <c r="AP88" s="117">
        <v>-1293.643</v>
      </c>
      <c r="AQ88" s="117">
        <v>-1999.6460000000002</v>
      </c>
      <c r="AR88" s="117">
        <v>-789.03100000000006</v>
      </c>
      <c r="AS88" s="117">
        <v>-899.05899999999986</v>
      </c>
      <c r="AT88" s="117">
        <v>-2642.1010000000001</v>
      </c>
      <c r="AU88" s="117">
        <v>-2546.5769999999998</v>
      </c>
      <c r="AV88" s="117">
        <v>-1125.1620000000003</v>
      </c>
      <c r="AW88" s="118">
        <v>-2376.0169999999998</v>
      </c>
      <c r="AX88" s="119">
        <v>-1277.7369999999999</v>
      </c>
      <c r="AY88" s="117">
        <v>-1060.943</v>
      </c>
      <c r="AZ88" s="117">
        <v>-1639.7880000000002</v>
      </c>
      <c r="BA88" s="117">
        <v>-2252.58</v>
      </c>
      <c r="BB88" s="117">
        <v>-1515.8530000000001</v>
      </c>
      <c r="BC88" s="117">
        <v>-2129.0540000000001</v>
      </c>
      <c r="BD88" s="117">
        <v>-1167.8110000000001</v>
      </c>
      <c r="BE88" s="117">
        <v>-1338.9369999999999</v>
      </c>
      <c r="BF88" s="117">
        <v>-770.80499999999995</v>
      </c>
      <c r="BG88" s="117">
        <v>-1874.8729999999998</v>
      </c>
      <c r="BH88" s="117">
        <v>-1289.9680000000001</v>
      </c>
      <c r="BI88" s="118">
        <v>-2530.0530000000003</v>
      </c>
      <c r="BJ88" s="119">
        <v>-535.40200000000004</v>
      </c>
      <c r="BK88" s="117">
        <v>-975.745</v>
      </c>
      <c r="BL88" s="117">
        <v>-1430.664</v>
      </c>
      <c r="BM88" s="117">
        <v>-2733.261</v>
      </c>
      <c r="BN88" s="117">
        <v>-1484.8279999999997</v>
      </c>
      <c r="BO88" s="117">
        <v>-2147.7629999999999</v>
      </c>
      <c r="BP88" s="117">
        <v>-802.02499999999998</v>
      </c>
      <c r="BQ88" s="117">
        <v>-962.42</v>
      </c>
      <c r="BR88" s="117">
        <v>-1272.96</v>
      </c>
      <c r="BS88" s="117">
        <v>-2320.0419999999995</v>
      </c>
      <c r="BT88" s="117">
        <v>-1302.6819999999998</v>
      </c>
      <c r="BU88" s="118">
        <v>-1918.0250000000001</v>
      </c>
      <c r="BV88" s="119">
        <v>-1284.6923292503357</v>
      </c>
      <c r="BW88" s="117">
        <v>-1436.307</v>
      </c>
      <c r="BX88" s="117">
        <v>-1806.0439999999999</v>
      </c>
      <c r="BY88" s="117">
        <v>-2150.4130429687502</v>
      </c>
      <c r="BZ88" s="117">
        <v>-1724.0876550407409</v>
      </c>
      <c r="CA88" s="117">
        <v>-1604.2155500533577</v>
      </c>
      <c r="CB88" s="117">
        <v>-1437.0906974220277</v>
      </c>
      <c r="CC88" s="117">
        <v>-1287.5129999999999</v>
      </c>
      <c r="CD88" s="117">
        <v>-1134.402244277954</v>
      </c>
      <c r="CE88" s="117">
        <v>-2276.2697693908412</v>
      </c>
      <c r="CF88" s="117">
        <v>-1477.2750542886256</v>
      </c>
      <c r="CG88" s="118">
        <v>-2124.896854200244</v>
      </c>
      <c r="CH88" s="119">
        <v>-1226.2254009821418</v>
      </c>
      <c r="CI88" s="117">
        <v>-1083.472</v>
      </c>
      <c r="CJ88" s="117">
        <v>-1240.5011997794152</v>
      </c>
      <c r="CK88" s="117">
        <v>-2185.5215003941062</v>
      </c>
      <c r="CL88" s="117">
        <v>-1847.7397199711947</v>
      </c>
      <c r="CM88" s="117">
        <v>-1683.2359999999999</v>
      </c>
      <c r="CN88" s="117">
        <v>-1488.242419567011</v>
      </c>
      <c r="CO88" s="117">
        <v>-1119.201</v>
      </c>
      <c r="CP88" s="117">
        <v>-1135.011098554492</v>
      </c>
      <c r="CQ88" s="117">
        <v>-2273.551682187438</v>
      </c>
      <c r="CR88" s="117">
        <v>-1360.0841057986765</v>
      </c>
      <c r="CS88" s="118">
        <v>-1547.7643</v>
      </c>
      <c r="CT88" s="119">
        <v>-1046.3391703420282</v>
      </c>
      <c r="CU88" s="117">
        <v>-1231.1271335830402</v>
      </c>
      <c r="CV88" s="117">
        <v>-1219.9697172685264</v>
      </c>
      <c r="CW88" s="117">
        <v>-2404.1946590359212</v>
      </c>
      <c r="CX88" s="117">
        <v>-1399.2079467799067</v>
      </c>
      <c r="CY88" s="117">
        <v>-1500.631989296407</v>
      </c>
      <c r="CZ88" s="117">
        <v>-1329.9615963172914</v>
      </c>
      <c r="DA88" s="117">
        <v>-1191.0320799931733</v>
      </c>
      <c r="DB88" s="117">
        <v>-1020.7042504762411</v>
      </c>
      <c r="DC88" s="117">
        <v>-2145.5900062318801</v>
      </c>
      <c r="DD88" s="117">
        <v>-1898.3604299116728</v>
      </c>
      <c r="DE88" s="118">
        <v>-2165.0013805685717</v>
      </c>
      <c r="DF88" s="119">
        <v>-1075.7699632932647</v>
      </c>
      <c r="DG88" s="117">
        <v>-1818.8125600632429</v>
      </c>
      <c r="DH88" s="117">
        <v>-1697.5215014486314</v>
      </c>
      <c r="DI88" s="117">
        <v>-2520.3646799643043</v>
      </c>
      <c r="DJ88" s="117">
        <v>-1713.0575999222995</v>
      </c>
      <c r="DK88" s="117">
        <v>-1541.6460000000002</v>
      </c>
      <c r="DL88" s="117">
        <v>-1502.345</v>
      </c>
      <c r="DM88" s="117">
        <v>-1460.4869999999999</v>
      </c>
      <c r="DN88" s="117">
        <v>-1216.7435</v>
      </c>
      <c r="DO88" s="117">
        <v>-1908.577</v>
      </c>
      <c r="DP88" s="117">
        <v>-2085.7662600031049</v>
      </c>
      <c r="DQ88" s="118">
        <v>-1979.0390000000002</v>
      </c>
      <c r="DR88" s="119">
        <v>-1364.8344106054305</v>
      </c>
      <c r="DS88" s="117">
        <v>-2541.82638</v>
      </c>
      <c r="DT88" s="117">
        <v>-1403.472168</v>
      </c>
      <c r="DU88" s="117">
        <v>-2845.9220006691216</v>
      </c>
      <c r="DV88" s="117">
        <v>-2319.9004031167788</v>
      </c>
      <c r="DW88" s="117">
        <v>-2051.6478451287512</v>
      </c>
      <c r="DX88" s="117">
        <v>-2072.5052616362386</v>
      </c>
      <c r="DY88" s="117">
        <v>-2378.9290000000001</v>
      </c>
      <c r="DZ88" s="117">
        <v>-1548.0140000000001</v>
      </c>
      <c r="EA88" s="117">
        <v>-2511.5169999999998</v>
      </c>
      <c r="EB88" s="117">
        <v>-1695.444</v>
      </c>
      <c r="EC88" s="118">
        <v>-3233.3745686206448</v>
      </c>
      <c r="ED88" s="119">
        <v>-3018.7581338300001</v>
      </c>
      <c r="EE88" s="117">
        <v>-1807.5362943</v>
      </c>
      <c r="EF88" s="117">
        <v>-2098.5047384726076</v>
      </c>
      <c r="EG88" s="117">
        <v>-2658.4624892669431</v>
      </c>
      <c r="EH88" s="117">
        <v>-2204.998552727267</v>
      </c>
      <c r="EI88" s="117">
        <v>-2811.2130002916329</v>
      </c>
      <c r="EJ88" s="117">
        <v>-1944.1110062100001</v>
      </c>
      <c r="EK88" s="117">
        <v>-1755.37319228</v>
      </c>
      <c r="EL88" s="117">
        <v>-1805.16706277</v>
      </c>
      <c r="EM88" s="117">
        <v>-1733.5888728386121</v>
      </c>
      <c r="EN88" s="117">
        <v>-1514.1584651291951</v>
      </c>
      <c r="EO88" s="118">
        <v>-4128.1130994969317</v>
      </c>
      <c r="EP88" s="119">
        <v>-2439.5021838038192</v>
      </c>
      <c r="EQ88" s="117">
        <v>-1965.1395706175226</v>
      </c>
      <c r="ER88" s="117">
        <v>-2320.3520520761986</v>
      </c>
      <c r="ES88" s="117">
        <v>-1905.4054841467</v>
      </c>
      <c r="ET88" s="117">
        <v>-3185.3893780915892</v>
      </c>
      <c r="EU88" s="117">
        <v>-2272.1514247911136</v>
      </c>
      <c r="EV88" s="117">
        <v>-3198.2713332266371</v>
      </c>
      <c r="EW88" s="117">
        <v>-1539.9296064531727</v>
      </c>
      <c r="EX88" s="117">
        <v>-2090.9911080969932</v>
      </c>
      <c r="EY88" s="117">
        <v>-2510.356430895702</v>
      </c>
      <c r="EZ88" s="117">
        <v>-2433.0979426638678</v>
      </c>
      <c r="FA88" s="118">
        <v>-3430.580116218614</v>
      </c>
      <c r="FB88" s="119">
        <v>-4254.6584932432961</v>
      </c>
      <c r="FC88" s="117">
        <v>-1827.2465453757959</v>
      </c>
      <c r="FD88" s="117">
        <v>-4604.4060247868447</v>
      </c>
      <c r="FE88" s="117">
        <v>-3989.15838104881</v>
      </c>
      <c r="FF88" s="117">
        <v>-3282.8956489926363</v>
      </c>
      <c r="FG88" s="117">
        <v>-3958.3722388872998</v>
      </c>
      <c r="FH88" s="117">
        <v>-4347.3593015569786</v>
      </c>
      <c r="FI88" s="117">
        <v>-2303.310918789532</v>
      </c>
      <c r="FJ88" s="117">
        <v>-3911.5212883719082</v>
      </c>
      <c r="FK88" s="117">
        <v>-2238.9928481631378</v>
      </c>
      <c r="FL88" s="117">
        <v>-1805.1101448351542</v>
      </c>
      <c r="FM88" s="118">
        <v>-4038.7325608006768</v>
      </c>
      <c r="FN88" s="119">
        <v>-1988.9270999999999</v>
      </c>
      <c r="FO88" s="117">
        <v>-1753.6019999999999</v>
      </c>
      <c r="FP88" s="117">
        <v>-2207.6312000000003</v>
      </c>
      <c r="FQ88" s="117">
        <v>-2278.4242999999997</v>
      </c>
      <c r="FR88" s="117">
        <v>-2885.0146999999997</v>
      </c>
      <c r="FS88" s="117">
        <v>-3521.0616999999993</v>
      </c>
      <c r="FT88" s="117">
        <v>-3381.8801000000003</v>
      </c>
      <c r="FU88" s="117">
        <v>-2399.1007</v>
      </c>
      <c r="FV88" s="117">
        <v>-1998.1255000000001</v>
      </c>
      <c r="FW88" s="117">
        <v>-2485.6903000000002</v>
      </c>
      <c r="FX88" s="117">
        <v>-2346.5965999999999</v>
      </c>
      <c r="FY88" s="118">
        <v>-6438.1578000000009</v>
      </c>
      <c r="FZ88" s="119">
        <v>-2686.3343289599993</v>
      </c>
      <c r="GA88" s="117">
        <v>-1846.94411786</v>
      </c>
      <c r="GB88" s="117">
        <v>-3107.0053248799995</v>
      </c>
      <c r="GC88" s="117">
        <v>-3863.3156632699997</v>
      </c>
      <c r="GD88" s="117">
        <v>-3292.6002462399997</v>
      </c>
      <c r="GE88" s="117">
        <v>-4935.0477961899996</v>
      </c>
      <c r="GF88" s="117">
        <v>-3350.8621289600001</v>
      </c>
      <c r="GG88" s="117">
        <v>-3043.8857873799998</v>
      </c>
      <c r="GH88" s="117">
        <v>-2002.9573237600002</v>
      </c>
      <c r="GI88" s="117">
        <v>-2617.8804902300003</v>
      </c>
      <c r="GJ88" s="117">
        <v>-2507.1939486699998</v>
      </c>
      <c r="GK88" s="118">
        <v>-6232.3821709200001</v>
      </c>
      <c r="GL88" s="119">
        <v>-3709.9779079900004</v>
      </c>
      <c r="GM88" s="119">
        <v>-2933.26062572</v>
      </c>
      <c r="GN88" s="119">
        <v>-4456.3285180100002</v>
      </c>
      <c r="GO88" s="117">
        <v>-2524.0984112399997</v>
      </c>
      <c r="GP88" s="117">
        <v>-4308.9045917499998</v>
      </c>
      <c r="GQ88" s="117">
        <v>-4644.4631393899999</v>
      </c>
      <c r="GR88" s="117">
        <v>-3415.4652597499999</v>
      </c>
      <c r="GS88" s="117">
        <v>-5530.0797334300005</v>
      </c>
      <c r="GT88" s="117">
        <v>-2428.7070553000003</v>
      </c>
      <c r="GU88" s="60">
        <v>-2356.61505356</v>
      </c>
      <c r="GV88" s="60">
        <v>-4574.5870681599999</v>
      </c>
      <c r="GW88" s="60">
        <v>-6436.4250941700002</v>
      </c>
      <c r="GX88" s="128">
        <v>-2574.6846080800001</v>
      </c>
      <c r="GY88" s="128">
        <v>-874.84925845999999</v>
      </c>
      <c r="GZ88" s="128">
        <v>-2359.4797893599998</v>
      </c>
      <c r="HA88" s="34"/>
      <c r="HB88" s="2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</row>
    <row r="89" spans="1:256" s="5" customFormat="1" ht="12" customHeight="1">
      <c r="A89" s="28" t="s">
        <v>11</v>
      </c>
      <c r="B89" s="117">
        <v>299.35399999999998</v>
      </c>
      <c r="C89" s="117">
        <v>252.256</v>
      </c>
      <c r="D89" s="117">
        <v>236.11899999999997</v>
      </c>
      <c r="E89" s="117">
        <v>260.36200000000002</v>
      </c>
      <c r="F89" s="117">
        <v>219.60899999999998</v>
      </c>
      <c r="G89" s="117">
        <v>270.66000000000003</v>
      </c>
      <c r="H89" s="117">
        <v>175.26599999999999</v>
      </c>
      <c r="I89" s="117">
        <v>287.75800000000004</v>
      </c>
      <c r="J89" s="117">
        <v>264.892</v>
      </c>
      <c r="K89" s="117">
        <v>295.48900000000003</v>
      </c>
      <c r="L89" s="117">
        <v>255.59299999999999</v>
      </c>
      <c r="M89" s="118">
        <v>551.85099999999989</v>
      </c>
      <c r="N89" s="119">
        <v>496.18700000000001</v>
      </c>
      <c r="O89" s="117">
        <v>347.16700000000003</v>
      </c>
      <c r="P89" s="117">
        <v>258.88099999999997</v>
      </c>
      <c r="Q89" s="117">
        <v>641.39599999999996</v>
      </c>
      <c r="R89" s="117">
        <v>268.51100000000002</v>
      </c>
      <c r="S89" s="117">
        <v>642.13</v>
      </c>
      <c r="T89" s="117">
        <v>442.68200000000002</v>
      </c>
      <c r="U89" s="117">
        <v>446.18600000000004</v>
      </c>
      <c r="V89" s="117">
        <v>316.65899999999999</v>
      </c>
      <c r="W89" s="117">
        <v>438.50900000000001</v>
      </c>
      <c r="X89" s="117">
        <v>428.78699999999998</v>
      </c>
      <c r="Y89" s="118">
        <v>508.04099999999994</v>
      </c>
      <c r="Z89" s="119">
        <v>438.76099999999997</v>
      </c>
      <c r="AA89" s="117">
        <v>389.17899999999997</v>
      </c>
      <c r="AB89" s="117">
        <v>323.96199999999999</v>
      </c>
      <c r="AC89" s="117">
        <v>510.90800000000002</v>
      </c>
      <c r="AD89" s="117">
        <v>348.03200000000004</v>
      </c>
      <c r="AE89" s="117">
        <v>674.255</v>
      </c>
      <c r="AF89" s="117">
        <v>499.53599999999994</v>
      </c>
      <c r="AG89" s="117">
        <v>467.93400000000003</v>
      </c>
      <c r="AH89" s="117">
        <v>391.21199999999999</v>
      </c>
      <c r="AI89" s="117">
        <v>413.12800000000004</v>
      </c>
      <c r="AJ89" s="117">
        <v>368.87</v>
      </c>
      <c r="AK89" s="118">
        <v>333.09299999999996</v>
      </c>
      <c r="AL89" s="119">
        <v>330.29599999999994</v>
      </c>
      <c r="AM89" s="117">
        <v>325.91800000000001</v>
      </c>
      <c r="AN89" s="117">
        <v>514.39499999999998</v>
      </c>
      <c r="AO89" s="117">
        <v>490.33400000000006</v>
      </c>
      <c r="AP89" s="117">
        <v>334.05</v>
      </c>
      <c r="AQ89" s="117">
        <v>382.42599999999999</v>
      </c>
      <c r="AR89" s="117">
        <v>485.71599999999995</v>
      </c>
      <c r="AS89" s="117">
        <v>360.94900000000001</v>
      </c>
      <c r="AT89" s="117">
        <v>390.47699999999998</v>
      </c>
      <c r="AU89" s="117">
        <v>312.697</v>
      </c>
      <c r="AV89" s="117">
        <v>386.22</v>
      </c>
      <c r="AW89" s="118">
        <v>285.14400000000001</v>
      </c>
      <c r="AX89" s="119">
        <v>267.70800000000003</v>
      </c>
      <c r="AY89" s="117">
        <v>246.17700000000002</v>
      </c>
      <c r="AZ89" s="117">
        <v>198.01599999999999</v>
      </c>
      <c r="BA89" s="117">
        <v>245.845</v>
      </c>
      <c r="BB89" s="117">
        <v>177.04400000000001</v>
      </c>
      <c r="BC89" s="117">
        <v>447.07600000000002</v>
      </c>
      <c r="BD89" s="117">
        <v>129.76499999999999</v>
      </c>
      <c r="BE89" s="117">
        <v>147.22499999999999</v>
      </c>
      <c r="BF89" s="117">
        <v>603.62599999999998</v>
      </c>
      <c r="BG89" s="117">
        <v>852.47700000000009</v>
      </c>
      <c r="BH89" s="117">
        <v>334.61199999999997</v>
      </c>
      <c r="BI89" s="118">
        <v>285.08800000000002</v>
      </c>
      <c r="BJ89" s="119">
        <v>560.86799999999994</v>
      </c>
      <c r="BK89" s="117">
        <v>298.48899999999998</v>
      </c>
      <c r="BL89" s="117">
        <v>293.06700000000001</v>
      </c>
      <c r="BM89" s="117">
        <v>267.20100000000002</v>
      </c>
      <c r="BN89" s="117">
        <v>212.333</v>
      </c>
      <c r="BO89" s="117">
        <v>243.58500000000001</v>
      </c>
      <c r="BP89" s="117">
        <v>426.09099999999995</v>
      </c>
      <c r="BQ89" s="117">
        <v>190.11</v>
      </c>
      <c r="BR89" s="117">
        <v>335.99</v>
      </c>
      <c r="BS89" s="117">
        <v>278.95999999999998</v>
      </c>
      <c r="BT89" s="117">
        <v>231.41800000000001</v>
      </c>
      <c r="BU89" s="118">
        <v>282.62600000000003</v>
      </c>
      <c r="BV89" s="119">
        <v>287.56700000000001</v>
      </c>
      <c r="BW89" s="117">
        <v>224.65</v>
      </c>
      <c r="BX89" s="117">
        <v>311.23099999999999</v>
      </c>
      <c r="BY89" s="117">
        <v>492.71899999999999</v>
      </c>
      <c r="BZ89" s="117">
        <v>280.96199999999999</v>
      </c>
      <c r="CA89" s="117">
        <v>244.822</v>
      </c>
      <c r="CB89" s="117">
        <v>237.94800000000004</v>
      </c>
      <c r="CC89" s="117">
        <v>220.58300000000003</v>
      </c>
      <c r="CD89" s="117">
        <v>274.46199999999999</v>
      </c>
      <c r="CE89" s="117">
        <v>220.70399999999998</v>
      </c>
      <c r="CF89" s="117">
        <v>239.875</v>
      </c>
      <c r="CG89" s="118">
        <v>244.01200000000003</v>
      </c>
      <c r="CH89" s="119">
        <v>302.995</v>
      </c>
      <c r="CI89" s="117">
        <v>320.41300000000001</v>
      </c>
      <c r="CJ89" s="117">
        <v>261.18060000000003</v>
      </c>
      <c r="CK89" s="117">
        <v>174.41800000000001</v>
      </c>
      <c r="CL89" s="117">
        <v>178.49399999999997</v>
      </c>
      <c r="CM89" s="117">
        <v>163.63800000000001</v>
      </c>
      <c r="CN89" s="117">
        <v>380.30899999999997</v>
      </c>
      <c r="CO89" s="117">
        <v>331.30700000000002</v>
      </c>
      <c r="CP89" s="117">
        <v>208.959</v>
      </c>
      <c r="CQ89" s="117">
        <v>262.26799999999997</v>
      </c>
      <c r="CR89" s="117">
        <v>223.60499999999999</v>
      </c>
      <c r="CS89" s="118">
        <v>487.6617</v>
      </c>
      <c r="CT89" s="119">
        <v>362.255</v>
      </c>
      <c r="CU89" s="117">
        <v>249.72200000000001</v>
      </c>
      <c r="CV89" s="117">
        <v>308.56200000000001</v>
      </c>
      <c r="CW89" s="117">
        <v>189.62799999999999</v>
      </c>
      <c r="CX89" s="117">
        <v>244.89600000000002</v>
      </c>
      <c r="CY89" s="117">
        <v>218.49799999999999</v>
      </c>
      <c r="CZ89" s="117">
        <v>241.75599999999997</v>
      </c>
      <c r="DA89" s="117">
        <v>367.55899999999997</v>
      </c>
      <c r="DB89" s="117">
        <v>293.54000000000002</v>
      </c>
      <c r="DC89" s="117">
        <v>492.75440000000003</v>
      </c>
      <c r="DD89" s="117">
        <v>152.31300000000002</v>
      </c>
      <c r="DE89" s="118">
        <v>217.17099999999999</v>
      </c>
      <c r="DF89" s="119">
        <v>315.74799999999999</v>
      </c>
      <c r="DG89" s="117">
        <v>185.11600000000001</v>
      </c>
      <c r="DH89" s="117">
        <v>258.79500000000002</v>
      </c>
      <c r="DI89" s="117">
        <v>212.28400000000002</v>
      </c>
      <c r="DJ89" s="117">
        <v>247.422</v>
      </c>
      <c r="DK89" s="117">
        <v>319.73399999999998</v>
      </c>
      <c r="DL89" s="117">
        <v>193.21099999999998</v>
      </c>
      <c r="DM89" s="117">
        <v>241.22300000000001</v>
      </c>
      <c r="DN89" s="117">
        <v>239.58149999999995</v>
      </c>
      <c r="DO89" s="117">
        <v>215.30500000000001</v>
      </c>
      <c r="DP89" s="117">
        <v>296.70749999999998</v>
      </c>
      <c r="DQ89" s="118">
        <v>473.80099999999999</v>
      </c>
      <c r="DR89" s="119">
        <v>189.04399999999998</v>
      </c>
      <c r="DS89" s="117">
        <v>209.17761999999999</v>
      </c>
      <c r="DT89" s="117">
        <v>351.46283199999999</v>
      </c>
      <c r="DU89" s="117">
        <v>225.03899999999999</v>
      </c>
      <c r="DV89" s="117">
        <v>388.00282049999998</v>
      </c>
      <c r="DW89" s="117">
        <v>245.98573032000002</v>
      </c>
      <c r="DX89" s="117">
        <v>204.57</v>
      </c>
      <c r="DY89" s="117">
        <v>185.65799999999999</v>
      </c>
      <c r="DZ89" s="117">
        <v>365.80500000000001</v>
      </c>
      <c r="EA89" s="117">
        <v>297.84399999999999</v>
      </c>
      <c r="EB89" s="117">
        <v>247.983</v>
      </c>
      <c r="EC89" s="118">
        <v>283.74200000000008</v>
      </c>
      <c r="ED89" s="119">
        <v>316.21699999999998</v>
      </c>
      <c r="EE89" s="117">
        <v>307.23599999999999</v>
      </c>
      <c r="EF89" s="117">
        <v>703.78525000000002</v>
      </c>
      <c r="EG89" s="117">
        <v>441.94351062499999</v>
      </c>
      <c r="EH89" s="117">
        <v>1023.5099375</v>
      </c>
      <c r="EI89" s="117">
        <v>829.89100000000008</v>
      </c>
      <c r="EJ89" s="117">
        <v>463.4579</v>
      </c>
      <c r="EK89" s="117">
        <v>448.12</v>
      </c>
      <c r="EL89" s="117">
        <v>470.26100000000002</v>
      </c>
      <c r="EM89" s="117">
        <v>442.79500000000002</v>
      </c>
      <c r="EN89" s="117">
        <v>499.13353486882602</v>
      </c>
      <c r="EO89" s="118">
        <v>515.27590047874401</v>
      </c>
      <c r="EP89" s="119">
        <v>840.13780642967902</v>
      </c>
      <c r="EQ89" s="117">
        <v>472.19744626603608</v>
      </c>
      <c r="ER89" s="117">
        <v>700.7329010678784</v>
      </c>
      <c r="ES89" s="117">
        <v>734.25251585396393</v>
      </c>
      <c r="ET89" s="117">
        <v>1218.62196952872</v>
      </c>
      <c r="EU89" s="117">
        <v>1035.978225398886</v>
      </c>
      <c r="EV89" s="117">
        <v>842.49369521336303</v>
      </c>
      <c r="EW89" s="117">
        <v>1009.1700192268271</v>
      </c>
      <c r="EX89" s="117">
        <v>1081.9709634030066</v>
      </c>
      <c r="EY89" s="117">
        <v>1081.9206421742979</v>
      </c>
      <c r="EZ89" s="117">
        <v>947.10526442613207</v>
      </c>
      <c r="FA89" s="118">
        <v>1528.1212926937183</v>
      </c>
      <c r="FB89" s="119">
        <v>1041.4921981167051</v>
      </c>
      <c r="FC89" s="117">
        <v>941.46045462295501</v>
      </c>
      <c r="FD89" s="117">
        <v>950.60097524985406</v>
      </c>
      <c r="FE89" s="117">
        <v>1055.46302823119</v>
      </c>
      <c r="FF89" s="117">
        <v>977.26003879052803</v>
      </c>
      <c r="FG89" s="117">
        <v>1362.9564435527</v>
      </c>
      <c r="FH89" s="117">
        <v>937.55039321427103</v>
      </c>
      <c r="FI89" s="117">
        <v>782.05778437046797</v>
      </c>
      <c r="FJ89" s="117">
        <v>836.12671346692207</v>
      </c>
      <c r="FK89" s="117">
        <v>1254.050852788233</v>
      </c>
      <c r="FL89" s="117">
        <v>910.41100000000006</v>
      </c>
      <c r="FM89" s="118">
        <v>1461.3884886763019</v>
      </c>
      <c r="FN89" s="119">
        <v>699.7487000000001</v>
      </c>
      <c r="FO89" s="117">
        <v>760.74270000000001</v>
      </c>
      <c r="FP89" s="117">
        <v>975.19679999999994</v>
      </c>
      <c r="FQ89" s="117">
        <v>809.51390000000004</v>
      </c>
      <c r="FR89" s="117">
        <v>759.01209999999992</v>
      </c>
      <c r="FS89" s="117">
        <v>685.03770000000009</v>
      </c>
      <c r="FT89" s="117">
        <v>476.96</v>
      </c>
      <c r="FU89" s="117">
        <v>769.79160000000002</v>
      </c>
      <c r="FV89" s="117">
        <v>653.59669999999994</v>
      </c>
      <c r="FW89" s="117">
        <v>639.16070000000002</v>
      </c>
      <c r="FX89" s="117">
        <v>556.73509999999999</v>
      </c>
      <c r="FY89" s="118">
        <v>1040.3166999999999</v>
      </c>
      <c r="FZ89" s="119">
        <v>622.94724169999995</v>
      </c>
      <c r="GA89" s="117">
        <v>454.90122702000008</v>
      </c>
      <c r="GB89" s="117">
        <v>493.0666348499999</v>
      </c>
      <c r="GC89" s="117">
        <v>488.91971961999991</v>
      </c>
      <c r="GD89" s="117">
        <v>571.34371320000014</v>
      </c>
      <c r="GE89" s="117">
        <v>492.69417688999999</v>
      </c>
      <c r="GF89" s="117">
        <v>581.13054397999997</v>
      </c>
      <c r="GG89" s="117">
        <v>547.2211819800001</v>
      </c>
      <c r="GH89" s="117">
        <v>781.53365424999993</v>
      </c>
      <c r="GI89" s="117">
        <v>661.74262289000001</v>
      </c>
      <c r="GJ89" s="117">
        <v>818.97753310999997</v>
      </c>
      <c r="GK89" s="118">
        <v>890.98098367999989</v>
      </c>
      <c r="GL89" s="119">
        <v>803.85678521000011</v>
      </c>
      <c r="GM89" s="119">
        <v>717.24232387999996</v>
      </c>
      <c r="GN89" s="119">
        <v>1081.8675348500001</v>
      </c>
      <c r="GO89" s="117">
        <v>870.87820592000003</v>
      </c>
      <c r="GP89" s="117">
        <v>1241.2220265999999</v>
      </c>
      <c r="GQ89" s="117">
        <v>1043.3440266100004</v>
      </c>
      <c r="GR89" s="117">
        <v>912.46767754999996</v>
      </c>
      <c r="GS89" s="117">
        <v>589.78283802999999</v>
      </c>
      <c r="GT89" s="117">
        <v>924.22377594</v>
      </c>
      <c r="GU89" s="60">
        <v>575.85592594000002</v>
      </c>
      <c r="GV89" s="60">
        <v>1335.29140618</v>
      </c>
      <c r="GW89" s="60">
        <v>656.84772528999997</v>
      </c>
      <c r="GX89" s="60">
        <v>861.04125756999997</v>
      </c>
      <c r="GY89" s="60">
        <v>1524.5544575500001</v>
      </c>
      <c r="GZ89" s="60">
        <v>622.54169487999991</v>
      </c>
      <c r="HA89" s="34"/>
      <c r="HB89" s="2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</row>
    <row r="90" spans="1:256" s="5" customFormat="1" ht="12" customHeight="1">
      <c r="A90" s="28" t="s">
        <v>12</v>
      </c>
      <c r="B90" s="117">
        <v>-1098.6689999999999</v>
      </c>
      <c r="C90" s="117">
        <v>-1076.7950000000001</v>
      </c>
      <c r="D90" s="117">
        <v>-1192.0940000000001</v>
      </c>
      <c r="E90" s="117">
        <v>-2280.6840000000002</v>
      </c>
      <c r="F90" s="117">
        <v>-780.16100000000006</v>
      </c>
      <c r="G90" s="117">
        <v>-1498.0650000000001</v>
      </c>
      <c r="H90" s="117">
        <v>-856.7059999999999</v>
      </c>
      <c r="I90" s="117">
        <v>-717.096</v>
      </c>
      <c r="J90" s="117">
        <v>-889.36900000000003</v>
      </c>
      <c r="K90" s="117">
        <v>-2121.7049999999999</v>
      </c>
      <c r="L90" s="117">
        <v>-657.50600000000009</v>
      </c>
      <c r="M90" s="118">
        <v>-1257.9169999999999</v>
      </c>
      <c r="N90" s="119">
        <v>-1399.0810000000001</v>
      </c>
      <c r="O90" s="117">
        <v>-734.45299999999997</v>
      </c>
      <c r="P90" s="117">
        <v>-1151.2570000000001</v>
      </c>
      <c r="Q90" s="117">
        <v>-2216.0279999999998</v>
      </c>
      <c r="R90" s="117">
        <v>-901.66100000000006</v>
      </c>
      <c r="S90" s="117">
        <v>-1343.8420000000001</v>
      </c>
      <c r="T90" s="117">
        <v>-1552.317</v>
      </c>
      <c r="U90" s="117">
        <v>-889.40499999999997</v>
      </c>
      <c r="V90" s="117">
        <v>-1271.6490000000001</v>
      </c>
      <c r="W90" s="117">
        <v>-2279.1120000000001</v>
      </c>
      <c r="X90" s="117">
        <v>-930.50099999999998</v>
      </c>
      <c r="Y90" s="118">
        <v>-2234.232</v>
      </c>
      <c r="Z90" s="119">
        <v>-1413.655</v>
      </c>
      <c r="AA90" s="117">
        <v>-800.41</v>
      </c>
      <c r="AB90" s="117">
        <v>-1204.8399999999999</v>
      </c>
      <c r="AC90" s="117">
        <v>-2758.06</v>
      </c>
      <c r="AD90" s="117">
        <v>-1271.9949999999999</v>
      </c>
      <c r="AE90" s="117">
        <v>-1792.0810000000001</v>
      </c>
      <c r="AF90" s="117">
        <v>-1951.0730000000001</v>
      </c>
      <c r="AG90" s="117">
        <v>-1197.962</v>
      </c>
      <c r="AH90" s="117">
        <v>-1187.8510000000001</v>
      </c>
      <c r="AI90" s="117">
        <v>-2486.1859999999997</v>
      </c>
      <c r="AJ90" s="117">
        <v>-1696.9580000000001</v>
      </c>
      <c r="AK90" s="118">
        <v>-2274.0439999999999</v>
      </c>
      <c r="AL90" s="119">
        <v>-1116.722</v>
      </c>
      <c r="AM90" s="117">
        <v>-1085.155</v>
      </c>
      <c r="AN90" s="117">
        <v>-1366.605</v>
      </c>
      <c r="AO90" s="117">
        <v>-2610.0920000000001</v>
      </c>
      <c r="AP90" s="117">
        <v>-1627.6930000000002</v>
      </c>
      <c r="AQ90" s="117">
        <v>-2382.0720000000001</v>
      </c>
      <c r="AR90" s="117">
        <v>-1274.7470000000001</v>
      </c>
      <c r="AS90" s="117">
        <v>-1260.0079999999998</v>
      </c>
      <c r="AT90" s="117">
        <v>-3032.578</v>
      </c>
      <c r="AU90" s="117">
        <v>-2859.2739999999999</v>
      </c>
      <c r="AV90" s="117">
        <v>-1511.3820000000001</v>
      </c>
      <c r="AW90" s="118">
        <v>-2661.1610000000001</v>
      </c>
      <c r="AX90" s="119">
        <v>-1545.4449999999999</v>
      </c>
      <c r="AY90" s="117">
        <v>-1307.1199999999999</v>
      </c>
      <c r="AZ90" s="117">
        <v>-1837.8040000000001</v>
      </c>
      <c r="BA90" s="117">
        <v>-2498.4250000000002</v>
      </c>
      <c r="BB90" s="117">
        <v>-1692.8969999999999</v>
      </c>
      <c r="BC90" s="117">
        <v>-2576.13</v>
      </c>
      <c r="BD90" s="117">
        <v>-1297.576</v>
      </c>
      <c r="BE90" s="117">
        <v>-1486.162</v>
      </c>
      <c r="BF90" s="117">
        <v>-1374.431</v>
      </c>
      <c r="BG90" s="117">
        <v>-2727.35</v>
      </c>
      <c r="BH90" s="117">
        <v>-1624.58</v>
      </c>
      <c r="BI90" s="118">
        <v>-2815.1410000000005</v>
      </c>
      <c r="BJ90" s="119">
        <v>-1096.27</v>
      </c>
      <c r="BK90" s="117">
        <v>-1274.2339999999999</v>
      </c>
      <c r="BL90" s="117">
        <v>-1723.731</v>
      </c>
      <c r="BM90" s="117">
        <v>-3000.4619999999995</v>
      </c>
      <c r="BN90" s="117">
        <v>-1697.1609999999996</v>
      </c>
      <c r="BO90" s="117">
        <v>-2391.348</v>
      </c>
      <c r="BP90" s="117">
        <v>-1228.116</v>
      </c>
      <c r="BQ90" s="117">
        <v>-1152.53</v>
      </c>
      <c r="BR90" s="117">
        <v>-1608.95</v>
      </c>
      <c r="BS90" s="117">
        <v>-2599.0019999999995</v>
      </c>
      <c r="BT90" s="117">
        <v>-1534.1</v>
      </c>
      <c r="BU90" s="118">
        <v>-2200.6509999999998</v>
      </c>
      <c r="BV90" s="119">
        <v>-1572.2593292503357</v>
      </c>
      <c r="BW90" s="117">
        <v>-1660.9570000000001</v>
      </c>
      <c r="BX90" s="117">
        <v>-2117.2750000000001</v>
      </c>
      <c r="BY90" s="117">
        <v>-2643.1320429687498</v>
      </c>
      <c r="BZ90" s="117">
        <v>-2005.0496550407408</v>
      </c>
      <c r="CA90" s="117">
        <v>-1849.0375500533578</v>
      </c>
      <c r="CB90" s="117">
        <v>-1675.0386974220276</v>
      </c>
      <c r="CC90" s="117">
        <v>-1508.096</v>
      </c>
      <c r="CD90" s="117">
        <v>-1408.864244277954</v>
      </c>
      <c r="CE90" s="117">
        <v>-2496.973769390841</v>
      </c>
      <c r="CF90" s="117">
        <v>-1717.1500542886256</v>
      </c>
      <c r="CG90" s="118">
        <v>-2368.9088542002441</v>
      </c>
      <c r="CH90" s="119">
        <v>-1529.2204009821417</v>
      </c>
      <c r="CI90" s="117">
        <v>-1403.885</v>
      </c>
      <c r="CJ90" s="117">
        <v>-1501.6817997794151</v>
      </c>
      <c r="CK90" s="117">
        <v>-2359.9395003941058</v>
      </c>
      <c r="CL90" s="117">
        <v>-2026.2337199711951</v>
      </c>
      <c r="CM90" s="117">
        <v>-1846.8739999999998</v>
      </c>
      <c r="CN90" s="117">
        <v>-1868.5514195670112</v>
      </c>
      <c r="CO90" s="117">
        <v>-1450.508</v>
      </c>
      <c r="CP90" s="117">
        <v>-1343.9700985544921</v>
      </c>
      <c r="CQ90" s="117">
        <v>-2535.819682187438</v>
      </c>
      <c r="CR90" s="117">
        <v>-1583.6891057986766</v>
      </c>
      <c r="CS90" s="118">
        <v>-2035.4259999999999</v>
      </c>
      <c r="CT90" s="119">
        <v>-1408.5941703420283</v>
      </c>
      <c r="CU90" s="117">
        <v>-1480.8491335830402</v>
      </c>
      <c r="CV90" s="117">
        <v>-1528.5317172685263</v>
      </c>
      <c r="CW90" s="117">
        <v>-2593.8226590359213</v>
      </c>
      <c r="CX90" s="117">
        <v>-1644.1039467799069</v>
      </c>
      <c r="CY90" s="117">
        <v>-1719.1299892964071</v>
      </c>
      <c r="CZ90" s="117">
        <v>-1571.7175963172913</v>
      </c>
      <c r="DA90" s="117">
        <v>-1558.5910799931733</v>
      </c>
      <c r="DB90" s="117">
        <v>-1314.2442504762412</v>
      </c>
      <c r="DC90" s="117">
        <v>-2638.3444062318804</v>
      </c>
      <c r="DD90" s="117">
        <v>-2050.6734299116729</v>
      </c>
      <c r="DE90" s="118">
        <v>-2382.1723805685715</v>
      </c>
      <c r="DF90" s="119">
        <v>-1391.5179632932645</v>
      </c>
      <c r="DG90" s="117">
        <v>-2003.9285600632429</v>
      </c>
      <c r="DH90" s="117">
        <v>-1956.3165014486312</v>
      </c>
      <c r="DI90" s="117">
        <v>-2732.6486799643044</v>
      </c>
      <c r="DJ90" s="117">
        <v>-1960.4795999222995</v>
      </c>
      <c r="DK90" s="117">
        <v>-1861.38</v>
      </c>
      <c r="DL90" s="117">
        <v>-1695.556</v>
      </c>
      <c r="DM90" s="117">
        <v>-1701.71</v>
      </c>
      <c r="DN90" s="117">
        <v>-1456.325</v>
      </c>
      <c r="DO90" s="117">
        <v>-2123.8820000000001</v>
      </c>
      <c r="DP90" s="117">
        <v>-2382.4737600031049</v>
      </c>
      <c r="DQ90" s="118">
        <v>-2452.84</v>
      </c>
      <c r="DR90" s="119">
        <v>-1553.8784106054306</v>
      </c>
      <c r="DS90" s="117">
        <v>-2751.0039999999999</v>
      </c>
      <c r="DT90" s="117">
        <v>-1754.9349999999999</v>
      </c>
      <c r="DU90" s="117">
        <v>-3070.9610006691219</v>
      </c>
      <c r="DV90" s="117">
        <v>-2707.9032236167786</v>
      </c>
      <c r="DW90" s="117">
        <v>-2297.6335754487513</v>
      </c>
      <c r="DX90" s="117">
        <v>-2277.0752616362383</v>
      </c>
      <c r="DY90" s="117">
        <v>-2564.587</v>
      </c>
      <c r="DZ90" s="117">
        <v>-1913.819</v>
      </c>
      <c r="EA90" s="117">
        <v>-2809.3609999999999</v>
      </c>
      <c r="EB90" s="117">
        <v>-1943.4269999999999</v>
      </c>
      <c r="EC90" s="118">
        <v>-3517.1165686206446</v>
      </c>
      <c r="ED90" s="119">
        <v>-3334.9751338300002</v>
      </c>
      <c r="EE90" s="117">
        <v>-2114.7722942999999</v>
      </c>
      <c r="EF90" s="117">
        <v>-2802.289988472608</v>
      </c>
      <c r="EG90" s="117">
        <v>-3100.4059998919429</v>
      </c>
      <c r="EH90" s="117">
        <v>-3228.5084902272665</v>
      </c>
      <c r="EI90" s="117">
        <v>-3641.1040002916334</v>
      </c>
      <c r="EJ90" s="117">
        <v>-2407.56890621</v>
      </c>
      <c r="EK90" s="117">
        <v>-2203.4931922799997</v>
      </c>
      <c r="EL90" s="117">
        <v>-2275.42806277</v>
      </c>
      <c r="EM90" s="117">
        <v>-2176.3838728386122</v>
      </c>
      <c r="EN90" s="117">
        <v>-2013.2919999980209</v>
      </c>
      <c r="EO90" s="118">
        <v>-4643.3889999756748</v>
      </c>
      <c r="EP90" s="119">
        <v>-3279.6399902334979</v>
      </c>
      <c r="EQ90" s="117">
        <v>-2437.3370168835586</v>
      </c>
      <c r="ER90" s="117">
        <v>-3021.0849531440767</v>
      </c>
      <c r="ES90" s="117">
        <v>-2639.6580000006638</v>
      </c>
      <c r="ET90" s="117">
        <v>-4404.0113476203096</v>
      </c>
      <c r="EU90" s="117">
        <v>-3308.1296501899997</v>
      </c>
      <c r="EV90" s="117">
        <v>-4040.7650284400002</v>
      </c>
      <c r="EW90" s="117">
        <v>-2549.0996256799999</v>
      </c>
      <c r="EX90" s="117">
        <v>-3172.9620715000001</v>
      </c>
      <c r="EY90" s="117">
        <v>-3592.2770730700004</v>
      </c>
      <c r="EZ90" s="117">
        <v>-3380.20320709</v>
      </c>
      <c r="FA90" s="118">
        <v>-4958.7014089123322</v>
      </c>
      <c r="FB90" s="119">
        <v>-5296.1506913600006</v>
      </c>
      <c r="FC90" s="117">
        <v>-2768.7069999987507</v>
      </c>
      <c r="FD90" s="117">
        <v>-5555.0070000366986</v>
      </c>
      <c r="FE90" s="117">
        <v>-5044.6214092800001</v>
      </c>
      <c r="FF90" s="117">
        <v>-4260.1556877831645</v>
      </c>
      <c r="FG90" s="117">
        <v>-5321.3286824400002</v>
      </c>
      <c r="FH90" s="117">
        <v>-5284.9096947712496</v>
      </c>
      <c r="FI90" s="117">
        <v>-3085.3687031600002</v>
      </c>
      <c r="FJ90" s="117">
        <v>-4747.6480018388302</v>
      </c>
      <c r="FK90" s="117">
        <v>-3493.0437009513707</v>
      </c>
      <c r="FL90" s="117">
        <v>-2715.5211448351542</v>
      </c>
      <c r="FM90" s="118">
        <v>-5500.1210494769784</v>
      </c>
      <c r="FN90" s="119">
        <v>-2688.6758</v>
      </c>
      <c r="FO90" s="117">
        <v>-2514.3447000000001</v>
      </c>
      <c r="FP90" s="117">
        <v>-3182.828</v>
      </c>
      <c r="FQ90" s="117">
        <v>-3087.9381999999996</v>
      </c>
      <c r="FR90" s="117">
        <v>-3644.0268000000001</v>
      </c>
      <c r="FS90" s="117">
        <v>-4206.0994000000001</v>
      </c>
      <c r="FT90" s="117">
        <v>-3858.8401000000003</v>
      </c>
      <c r="FU90" s="117">
        <v>-3168.8923000000004</v>
      </c>
      <c r="FV90" s="117">
        <v>-2651.7222000000002</v>
      </c>
      <c r="FW90" s="117">
        <v>-3124.8510000000001</v>
      </c>
      <c r="FX90" s="117">
        <v>-2903.3316999999997</v>
      </c>
      <c r="FY90" s="118">
        <v>-7478.4745000000003</v>
      </c>
      <c r="FZ90" s="119">
        <v>-3309.2815706599995</v>
      </c>
      <c r="GA90" s="117">
        <v>-2301.8453448800001</v>
      </c>
      <c r="GB90" s="117">
        <v>-3600.0719597299994</v>
      </c>
      <c r="GC90" s="117">
        <v>-4352.2353828899995</v>
      </c>
      <c r="GD90" s="117">
        <v>-3863.9439594400001</v>
      </c>
      <c r="GE90" s="117">
        <v>-5427.7419730799993</v>
      </c>
      <c r="GF90" s="117">
        <v>-3931.9926729399995</v>
      </c>
      <c r="GG90" s="117">
        <v>-3591.1069693600002</v>
      </c>
      <c r="GH90" s="117">
        <v>-2784.4909780100002</v>
      </c>
      <c r="GI90" s="117">
        <v>-3279.6231131200002</v>
      </c>
      <c r="GJ90" s="117">
        <v>-3326.1714817800002</v>
      </c>
      <c r="GK90" s="118">
        <v>-7123.3631545999997</v>
      </c>
      <c r="GL90" s="119">
        <v>-4513.8346932000004</v>
      </c>
      <c r="GM90" s="119">
        <v>-3650.5029496000002</v>
      </c>
      <c r="GN90" s="119">
        <v>-5538.1960528600002</v>
      </c>
      <c r="GO90" s="117">
        <v>-3394.9766171600004</v>
      </c>
      <c r="GP90" s="117">
        <v>-5550.1266183499993</v>
      </c>
      <c r="GQ90" s="117">
        <v>-5687.8071659999996</v>
      </c>
      <c r="GR90" s="117">
        <v>-4327.9329373</v>
      </c>
      <c r="GS90" s="117">
        <v>-6119.8625714599993</v>
      </c>
      <c r="GT90" s="117">
        <v>-3352.9308312400003</v>
      </c>
      <c r="GU90" s="60">
        <v>-2932.4709794999999</v>
      </c>
      <c r="GV90" s="60">
        <v>-5909.8784743400001</v>
      </c>
      <c r="GW90" s="60">
        <v>-7093.2728194600004</v>
      </c>
      <c r="GX90" s="60">
        <v>-3435.7258656499998</v>
      </c>
      <c r="GY90" s="60">
        <v>-2399.4037160099997</v>
      </c>
      <c r="GZ90" s="60">
        <v>-2982.0214842400001</v>
      </c>
      <c r="HA90" s="34"/>
      <c r="HB90" s="2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</row>
    <row r="91" spans="1:256" s="5" customFormat="1" ht="12" customHeight="1">
      <c r="A91" s="28" t="s">
        <v>44</v>
      </c>
      <c r="B91" s="117">
        <v>-9.0240000000000009</v>
      </c>
      <c r="C91" s="117">
        <v>-12.835000000000001</v>
      </c>
      <c r="D91" s="117">
        <v>-13.21</v>
      </c>
      <c r="E91" s="117">
        <v>-3.5980000000000003</v>
      </c>
      <c r="F91" s="117">
        <v>-11.291</v>
      </c>
      <c r="G91" s="117">
        <v>-15.696000000000002</v>
      </c>
      <c r="H91" s="117">
        <v>-18.315999999999999</v>
      </c>
      <c r="I91" s="117">
        <v>-10.617999999999999</v>
      </c>
      <c r="J91" s="117">
        <v>-16.884</v>
      </c>
      <c r="K91" s="117">
        <v>-13.913999999999998</v>
      </c>
      <c r="L91" s="117">
        <v>-13.783000000000001</v>
      </c>
      <c r="M91" s="118">
        <v>-20.795000000000002</v>
      </c>
      <c r="N91" s="119">
        <v>-7.8449999999999998</v>
      </c>
      <c r="O91" s="117">
        <v>-12.677</v>
      </c>
      <c r="P91" s="117">
        <v>-17.305999999999997</v>
      </c>
      <c r="Q91" s="117">
        <v>-9.7720000000000002</v>
      </c>
      <c r="R91" s="117">
        <v>-5.5479999999999983</v>
      </c>
      <c r="S91" s="117">
        <v>-8.3710000000000022</v>
      </c>
      <c r="T91" s="117">
        <v>-2.7749999999999999</v>
      </c>
      <c r="U91" s="117">
        <v>-0.5920000000000023</v>
      </c>
      <c r="V91" s="117">
        <v>1.825</v>
      </c>
      <c r="W91" s="117">
        <v>2.6720000000000006</v>
      </c>
      <c r="X91" s="117">
        <v>2.0649999999999999</v>
      </c>
      <c r="Y91" s="118">
        <v>-1.282</v>
      </c>
      <c r="Z91" s="119">
        <v>7.6869999999999994</v>
      </c>
      <c r="AA91" s="117">
        <v>-4.3449999999999998</v>
      </c>
      <c r="AB91" s="117">
        <v>1.1640000000000015</v>
      </c>
      <c r="AC91" s="117">
        <v>5.9590000000000014</v>
      </c>
      <c r="AD91" s="117">
        <v>-1.5839999999999996</v>
      </c>
      <c r="AE91" s="117">
        <v>1.9030000000000022</v>
      </c>
      <c r="AF91" s="117">
        <v>6.8339999999999996</v>
      </c>
      <c r="AG91" s="117">
        <v>6.8</v>
      </c>
      <c r="AH91" s="117">
        <v>4.9950000000000001</v>
      </c>
      <c r="AI91" s="117">
        <v>5.543000000000001</v>
      </c>
      <c r="AJ91" s="117">
        <v>7.7480000000000011</v>
      </c>
      <c r="AK91" s="118">
        <v>7.1769999999999996</v>
      </c>
      <c r="AL91" s="119">
        <v>12.33</v>
      </c>
      <c r="AM91" s="117">
        <v>4.6639999999999997</v>
      </c>
      <c r="AN91" s="117">
        <v>0.56500000000000128</v>
      </c>
      <c r="AO91" s="117">
        <v>2.9849999999999999</v>
      </c>
      <c r="AP91" s="117">
        <v>5.4319999999999986</v>
      </c>
      <c r="AQ91" s="117">
        <v>2.6159999999999997</v>
      </c>
      <c r="AR91" s="117">
        <v>8.0749999999999993</v>
      </c>
      <c r="AS91" s="117">
        <v>7.26</v>
      </c>
      <c r="AT91" s="117">
        <v>8.0289999999999981</v>
      </c>
      <c r="AU91" s="117">
        <v>17.925000000000001</v>
      </c>
      <c r="AV91" s="117">
        <v>4.0509999999999984</v>
      </c>
      <c r="AW91" s="118">
        <v>29.277000000000001</v>
      </c>
      <c r="AX91" s="119">
        <v>25.892000000000003</v>
      </c>
      <c r="AY91" s="117">
        <v>35.198</v>
      </c>
      <c r="AZ91" s="117">
        <v>19.965</v>
      </c>
      <c r="BA91" s="117">
        <v>6.1790000000000003</v>
      </c>
      <c r="BB91" s="117">
        <v>8.902000000000001</v>
      </c>
      <c r="BC91" s="117">
        <v>9.2990000000000013</v>
      </c>
      <c r="BD91" s="117">
        <v>4.1119999999999983</v>
      </c>
      <c r="BE91" s="117">
        <v>9.7620000000000022</v>
      </c>
      <c r="BF91" s="117">
        <v>6.3</v>
      </c>
      <c r="BG91" s="117">
        <v>10.435</v>
      </c>
      <c r="BH91" s="117">
        <v>7.8960000000000026</v>
      </c>
      <c r="BI91" s="118">
        <v>-1.9220000000000006</v>
      </c>
      <c r="BJ91" s="119">
        <v>16.128</v>
      </c>
      <c r="BK91" s="117">
        <v>5.2609999999999992</v>
      </c>
      <c r="BL91" s="117">
        <v>4.3909999999999982</v>
      </c>
      <c r="BM91" s="117">
        <v>7.4320000000000004</v>
      </c>
      <c r="BN91" s="117">
        <v>8.4570000000000007</v>
      </c>
      <c r="BO91" s="117">
        <v>3.3660000000000014</v>
      </c>
      <c r="BP91" s="117">
        <v>-1.8619999999999983</v>
      </c>
      <c r="BQ91" s="117">
        <v>5.3339999999999996</v>
      </c>
      <c r="BR91" s="117">
        <v>9.1999999999999993</v>
      </c>
      <c r="BS91" s="117">
        <v>10.335000000000001</v>
      </c>
      <c r="BT91" s="117">
        <v>9.9890000000000008</v>
      </c>
      <c r="BU91" s="118">
        <v>1.1529999999999987</v>
      </c>
      <c r="BV91" s="119">
        <v>15.092999999999998</v>
      </c>
      <c r="BW91" s="117">
        <v>3.8879999999999981</v>
      </c>
      <c r="BX91" s="117">
        <v>12.708</v>
      </c>
      <c r="BY91" s="117">
        <v>9.4339999999999993</v>
      </c>
      <c r="BZ91" s="117">
        <v>9.24</v>
      </c>
      <c r="CA91" s="117">
        <v>11.3</v>
      </c>
      <c r="CB91" s="117">
        <v>3.3979999999999997</v>
      </c>
      <c r="CC91" s="117">
        <v>13.063000000000001</v>
      </c>
      <c r="CD91" s="117">
        <v>7.0190000000000001</v>
      </c>
      <c r="CE91" s="117">
        <v>5.4469999999999992</v>
      </c>
      <c r="CF91" s="117">
        <v>7.9859999999999989</v>
      </c>
      <c r="CG91" s="118">
        <v>-3.4849999999999999</v>
      </c>
      <c r="CH91" s="119">
        <v>3.1330000000000027</v>
      </c>
      <c r="CI91" s="117">
        <v>-0.51699999999999946</v>
      </c>
      <c r="CJ91" s="117">
        <v>1.8159999999999989</v>
      </c>
      <c r="CK91" s="117">
        <v>2.2620000000000005</v>
      </c>
      <c r="CL91" s="117">
        <v>5.7959999999999994</v>
      </c>
      <c r="CM91" s="117">
        <v>11.968</v>
      </c>
      <c r="CN91" s="117">
        <v>9.6630000000000003</v>
      </c>
      <c r="CO91" s="117">
        <v>15.548</v>
      </c>
      <c r="CP91" s="117">
        <v>12.089</v>
      </c>
      <c r="CQ91" s="117">
        <v>22.525999999999996</v>
      </c>
      <c r="CR91" s="117">
        <v>11.699000000000002</v>
      </c>
      <c r="CS91" s="118">
        <v>5.7789999999999999</v>
      </c>
      <c r="CT91" s="119">
        <v>10.328000000000001</v>
      </c>
      <c r="CU91" s="117">
        <v>11.417</v>
      </c>
      <c r="CV91" s="117">
        <v>3.1509999999999998</v>
      </c>
      <c r="CW91" s="117">
        <v>6.157</v>
      </c>
      <c r="CX91" s="117">
        <v>9.2720000000000002</v>
      </c>
      <c r="CY91" s="117">
        <v>8.1269999999999989</v>
      </c>
      <c r="CZ91" s="117">
        <v>18.600999999999999</v>
      </c>
      <c r="DA91" s="117">
        <v>10.62</v>
      </c>
      <c r="DB91" s="117">
        <v>11.118999999999998</v>
      </c>
      <c r="DC91" s="117">
        <v>8.1710000000000012</v>
      </c>
      <c r="DD91" s="117">
        <v>11.666000000000002</v>
      </c>
      <c r="DE91" s="118">
        <v>-5.6000000000000938E-2</v>
      </c>
      <c r="DF91" s="119">
        <v>25.228999999999999</v>
      </c>
      <c r="DG91" s="117">
        <v>14.723000000000001</v>
      </c>
      <c r="DH91" s="117">
        <v>21.378</v>
      </c>
      <c r="DI91" s="117">
        <v>11.376000000000001</v>
      </c>
      <c r="DJ91" s="117">
        <v>24.893000000000001</v>
      </c>
      <c r="DK91" s="117">
        <v>5.5090000000000003</v>
      </c>
      <c r="DL91" s="117">
        <v>9.69</v>
      </c>
      <c r="DM91" s="117">
        <v>12.747000000000002</v>
      </c>
      <c r="DN91" s="117">
        <v>8.8320000000000007</v>
      </c>
      <c r="DO91" s="117">
        <v>15.711</v>
      </c>
      <c r="DP91" s="117">
        <v>17.018999999999998</v>
      </c>
      <c r="DQ91" s="118">
        <v>13.9</v>
      </c>
      <c r="DR91" s="119">
        <v>27.994</v>
      </c>
      <c r="DS91" s="117">
        <v>23.283999999999999</v>
      </c>
      <c r="DT91" s="117">
        <v>31.408000000000001</v>
      </c>
      <c r="DU91" s="117">
        <v>18.094999999999999</v>
      </c>
      <c r="DV91" s="117">
        <v>11.275</v>
      </c>
      <c r="DW91" s="117">
        <v>20.215999999999998</v>
      </c>
      <c r="DX91" s="117">
        <v>5.8079999999999998</v>
      </c>
      <c r="DY91" s="117">
        <v>21.039000000000001</v>
      </c>
      <c r="DZ91" s="117">
        <v>10.407999999999999</v>
      </c>
      <c r="EA91" s="117">
        <v>10.757999999999999</v>
      </c>
      <c r="EB91" s="117">
        <v>10.795999999999999</v>
      </c>
      <c r="EC91" s="118">
        <v>22.959000000000003</v>
      </c>
      <c r="ED91" s="119">
        <v>32.287999999999997</v>
      </c>
      <c r="EE91" s="117">
        <v>8.4990000000000023</v>
      </c>
      <c r="EF91" s="117">
        <v>21.841999999999999</v>
      </c>
      <c r="EG91" s="117">
        <v>-11.492000000000001</v>
      </c>
      <c r="EH91" s="117">
        <v>20.196999999999999</v>
      </c>
      <c r="EI91" s="117">
        <v>23.832000000000001</v>
      </c>
      <c r="EJ91" s="117">
        <v>12.33</v>
      </c>
      <c r="EK91" s="117">
        <v>15.215</v>
      </c>
      <c r="EL91" s="117">
        <v>25.397000000000002</v>
      </c>
      <c r="EM91" s="117">
        <v>9.1810000000000009</v>
      </c>
      <c r="EN91" s="117">
        <v>16.597999999999999</v>
      </c>
      <c r="EO91" s="118">
        <v>3.3729999999999976</v>
      </c>
      <c r="EP91" s="119">
        <v>41.414999999999999</v>
      </c>
      <c r="EQ91" s="117">
        <v>26.731000000000002</v>
      </c>
      <c r="ER91" s="117">
        <v>43.128999999999998</v>
      </c>
      <c r="ES91" s="117">
        <v>40.318000000000005</v>
      </c>
      <c r="ET91" s="117">
        <v>47.465000000000003</v>
      </c>
      <c r="EU91" s="117">
        <v>34.341999999999999</v>
      </c>
      <c r="EV91" s="117">
        <v>34.725000000000001</v>
      </c>
      <c r="EW91" s="117">
        <v>45.673999999999999</v>
      </c>
      <c r="EX91" s="117">
        <v>23.376999999999999</v>
      </c>
      <c r="EY91" s="117">
        <v>35.274999999999999</v>
      </c>
      <c r="EZ91" s="117">
        <v>39.853000000000002</v>
      </c>
      <c r="FA91" s="118">
        <v>36.058999999999997</v>
      </c>
      <c r="FB91" s="119">
        <v>41.488</v>
      </c>
      <c r="FC91" s="117">
        <v>27.197999999999997</v>
      </c>
      <c r="FD91" s="117">
        <v>48.091000000000001</v>
      </c>
      <c r="FE91" s="117">
        <v>40.213999999999999</v>
      </c>
      <c r="FF91" s="117">
        <v>47.147000000000006</v>
      </c>
      <c r="FG91" s="117">
        <v>54.347999999999999</v>
      </c>
      <c r="FH91" s="117">
        <v>25.969000000000005</v>
      </c>
      <c r="FI91" s="117">
        <v>21.274999999999999</v>
      </c>
      <c r="FJ91" s="117">
        <v>26.962999999999997</v>
      </c>
      <c r="FK91" s="117">
        <v>88.906999999999996</v>
      </c>
      <c r="FL91" s="117">
        <v>69.554000000000002</v>
      </c>
      <c r="FM91" s="118">
        <v>53.866999999999997</v>
      </c>
      <c r="FN91" s="119">
        <v>56.3371</v>
      </c>
      <c r="FO91" s="117">
        <v>60.720099999999995</v>
      </c>
      <c r="FP91" s="117">
        <v>59.439599999999999</v>
      </c>
      <c r="FQ91" s="117">
        <v>45.977199999999996</v>
      </c>
      <c r="FR91" s="117">
        <v>52.856900000000003</v>
      </c>
      <c r="FS91" s="117">
        <v>58.096099999999993</v>
      </c>
      <c r="FT91" s="117">
        <v>49.900300000000001</v>
      </c>
      <c r="FU91" s="117">
        <v>42.180699999999995</v>
      </c>
      <c r="FV91" s="117">
        <v>39.112400000000001</v>
      </c>
      <c r="FW91" s="117">
        <v>42.032300000000006</v>
      </c>
      <c r="FX91" s="117">
        <v>43.29</v>
      </c>
      <c r="FY91" s="118">
        <v>53.160899999999998</v>
      </c>
      <c r="FZ91" s="119">
        <v>45.662439239999998</v>
      </c>
      <c r="GA91" s="117">
        <v>42.069040010000002</v>
      </c>
      <c r="GB91" s="117">
        <v>43.156588310000004</v>
      </c>
      <c r="GC91" s="117">
        <v>40.242444459999994</v>
      </c>
      <c r="GD91" s="117">
        <v>47.811524480000003</v>
      </c>
      <c r="GE91" s="117">
        <v>47.298934159999995</v>
      </c>
      <c r="GF91" s="117">
        <v>38.140917819999999</v>
      </c>
      <c r="GG91" s="117">
        <v>37.388533680000002</v>
      </c>
      <c r="GH91" s="117">
        <v>34.015954959999995</v>
      </c>
      <c r="GI91" s="117">
        <v>31.726819090000003</v>
      </c>
      <c r="GJ91" s="117">
        <v>38.908970670000002</v>
      </c>
      <c r="GK91" s="118">
        <v>52.065383690000004</v>
      </c>
      <c r="GL91" s="119">
        <v>37.772130670000003</v>
      </c>
      <c r="GM91" s="119">
        <v>40.325080030000002</v>
      </c>
      <c r="GN91" s="119">
        <v>53.566180989999992</v>
      </c>
      <c r="GO91" s="117">
        <v>40.644741459999999</v>
      </c>
      <c r="GP91" s="117">
        <v>47.544042510000004</v>
      </c>
      <c r="GQ91" s="117">
        <v>52.637321119999996</v>
      </c>
      <c r="GR91" s="117">
        <v>51.598092249999993</v>
      </c>
      <c r="GS91" s="117">
        <v>50.324592309999986</v>
      </c>
      <c r="GT91" s="117">
        <v>61.356663670000003</v>
      </c>
      <c r="GU91" s="60">
        <v>40.993193509999998</v>
      </c>
      <c r="GV91" s="60">
        <v>41.068730520000003</v>
      </c>
      <c r="GW91" s="60">
        <v>48.796929140000003</v>
      </c>
      <c r="GX91" s="60">
        <v>34.179296199999996</v>
      </c>
      <c r="GY91" s="60">
        <v>34.852017399999994</v>
      </c>
      <c r="GZ91" s="60">
        <v>48.188372399999999</v>
      </c>
      <c r="HA91" s="34"/>
      <c r="HB91" s="2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</row>
    <row r="92" spans="1:256" s="5" customFormat="1" ht="12" customHeight="1">
      <c r="A92" s="30" t="s">
        <v>11</v>
      </c>
      <c r="B92" s="117">
        <v>3.3919999999999999</v>
      </c>
      <c r="C92" s="117">
        <v>3.0790000000000002</v>
      </c>
      <c r="D92" s="117">
        <v>3.4870000000000001</v>
      </c>
      <c r="E92" s="117">
        <v>3.0939999999999999</v>
      </c>
      <c r="F92" s="117">
        <v>3.9260000000000002</v>
      </c>
      <c r="G92" s="117">
        <v>4.0579999999999998</v>
      </c>
      <c r="H92" s="117">
        <v>4.3780000000000001</v>
      </c>
      <c r="I92" s="117">
        <v>4.9470000000000001</v>
      </c>
      <c r="J92" s="117">
        <v>5.9640000000000004</v>
      </c>
      <c r="K92" s="117">
        <v>6.1550000000000002</v>
      </c>
      <c r="L92" s="117">
        <v>8.7579999999999991</v>
      </c>
      <c r="M92" s="118">
        <v>8.2810000000000006</v>
      </c>
      <c r="N92" s="119">
        <v>8.7240000000000002</v>
      </c>
      <c r="O92" s="117">
        <v>11.459</v>
      </c>
      <c r="P92" s="117">
        <v>10.308999999999999</v>
      </c>
      <c r="Q92" s="117">
        <v>10.906000000000001</v>
      </c>
      <c r="R92" s="117">
        <v>16.501000000000001</v>
      </c>
      <c r="S92" s="117">
        <v>17.824999999999999</v>
      </c>
      <c r="T92" s="117">
        <v>22.388000000000002</v>
      </c>
      <c r="U92" s="117">
        <v>22.693999999999999</v>
      </c>
      <c r="V92" s="117">
        <v>18.359000000000002</v>
      </c>
      <c r="W92" s="117">
        <v>19.440000000000001</v>
      </c>
      <c r="X92" s="117">
        <v>17.875</v>
      </c>
      <c r="Y92" s="118">
        <v>20.581</v>
      </c>
      <c r="Z92" s="119">
        <v>18.875</v>
      </c>
      <c r="AA92" s="117">
        <v>16.579999999999998</v>
      </c>
      <c r="AB92" s="117">
        <v>18.963000000000001</v>
      </c>
      <c r="AC92" s="117">
        <v>20.158000000000001</v>
      </c>
      <c r="AD92" s="117">
        <v>19.425000000000001</v>
      </c>
      <c r="AE92" s="117">
        <v>21.658000000000001</v>
      </c>
      <c r="AF92" s="117">
        <v>27.683</v>
      </c>
      <c r="AG92" s="117">
        <v>23.044</v>
      </c>
      <c r="AH92" s="117">
        <v>19.856999999999999</v>
      </c>
      <c r="AI92" s="117">
        <v>21.161000000000001</v>
      </c>
      <c r="AJ92" s="117">
        <v>21.097000000000001</v>
      </c>
      <c r="AK92" s="118">
        <v>24.548999999999999</v>
      </c>
      <c r="AL92" s="119">
        <v>23.965</v>
      </c>
      <c r="AM92" s="117">
        <v>19.314</v>
      </c>
      <c r="AN92" s="117">
        <v>27.346</v>
      </c>
      <c r="AO92" s="117">
        <v>20.108000000000001</v>
      </c>
      <c r="AP92" s="117">
        <v>20.704999999999998</v>
      </c>
      <c r="AQ92" s="117">
        <v>22.593</v>
      </c>
      <c r="AR92" s="117">
        <v>23.369</v>
      </c>
      <c r="AS92" s="117">
        <v>19.736000000000001</v>
      </c>
      <c r="AT92" s="117">
        <v>20.751999999999999</v>
      </c>
      <c r="AU92" s="117">
        <v>26.895</v>
      </c>
      <c r="AV92" s="117">
        <v>26.100999999999999</v>
      </c>
      <c r="AW92" s="118">
        <v>31.591000000000001</v>
      </c>
      <c r="AX92" s="119">
        <v>37.036000000000001</v>
      </c>
      <c r="AY92" s="117">
        <v>53.152999999999999</v>
      </c>
      <c r="AZ92" s="117">
        <v>38.454999999999998</v>
      </c>
      <c r="BA92" s="117">
        <v>21.509</v>
      </c>
      <c r="BB92" s="117">
        <v>19.978000000000002</v>
      </c>
      <c r="BC92" s="117">
        <v>20.440000000000001</v>
      </c>
      <c r="BD92" s="117">
        <v>21.081</v>
      </c>
      <c r="BE92" s="117">
        <v>21.856000000000002</v>
      </c>
      <c r="BF92" s="117">
        <v>18.867000000000001</v>
      </c>
      <c r="BG92" s="117">
        <v>19.623000000000001</v>
      </c>
      <c r="BH92" s="117">
        <v>18.327000000000002</v>
      </c>
      <c r="BI92" s="118">
        <v>19.716000000000001</v>
      </c>
      <c r="BJ92" s="119">
        <v>17.414000000000001</v>
      </c>
      <c r="BK92" s="117">
        <v>19.472999999999999</v>
      </c>
      <c r="BL92" s="117">
        <v>18.207999999999998</v>
      </c>
      <c r="BM92" s="117">
        <v>19.527000000000001</v>
      </c>
      <c r="BN92" s="117">
        <v>20.131</v>
      </c>
      <c r="BO92" s="117">
        <v>19.312000000000001</v>
      </c>
      <c r="BP92" s="117">
        <v>17.727</v>
      </c>
      <c r="BQ92" s="117">
        <v>20.698</v>
      </c>
      <c r="BR92" s="117">
        <v>18.446999999999999</v>
      </c>
      <c r="BS92" s="117">
        <v>21.622</v>
      </c>
      <c r="BT92" s="117">
        <v>23.038</v>
      </c>
      <c r="BU92" s="118">
        <v>21.698</v>
      </c>
      <c r="BV92" s="119">
        <v>24.646999999999998</v>
      </c>
      <c r="BW92" s="117">
        <v>21.082999999999998</v>
      </c>
      <c r="BX92" s="117">
        <v>26.638999999999999</v>
      </c>
      <c r="BY92" s="117">
        <v>24.452999999999999</v>
      </c>
      <c r="BZ92" s="117">
        <v>22.971</v>
      </c>
      <c r="CA92" s="117">
        <v>21.122</v>
      </c>
      <c r="CB92" s="117">
        <v>25.661999999999999</v>
      </c>
      <c r="CC92" s="117">
        <v>24.713000000000001</v>
      </c>
      <c r="CD92" s="117">
        <v>19.46</v>
      </c>
      <c r="CE92" s="117">
        <v>20.847999999999999</v>
      </c>
      <c r="CF92" s="117">
        <v>19.11</v>
      </c>
      <c r="CG92" s="118">
        <v>19.722000000000001</v>
      </c>
      <c r="CH92" s="119">
        <v>19.841000000000001</v>
      </c>
      <c r="CI92" s="117">
        <v>16.986000000000001</v>
      </c>
      <c r="CJ92" s="117">
        <v>19.344999999999999</v>
      </c>
      <c r="CK92" s="117">
        <v>20.045999999999999</v>
      </c>
      <c r="CL92" s="117">
        <v>24.050999999999998</v>
      </c>
      <c r="CM92" s="117">
        <v>26.218</v>
      </c>
      <c r="CN92" s="117">
        <v>30.138999999999999</v>
      </c>
      <c r="CO92" s="117">
        <v>30.071999999999999</v>
      </c>
      <c r="CP92" s="117">
        <v>24.184000000000001</v>
      </c>
      <c r="CQ92" s="117">
        <v>35.137999999999998</v>
      </c>
      <c r="CR92" s="117">
        <v>24.094000000000001</v>
      </c>
      <c r="CS92" s="118">
        <v>22.701000000000001</v>
      </c>
      <c r="CT92" s="119">
        <v>24.379000000000001</v>
      </c>
      <c r="CU92" s="117">
        <v>20.073</v>
      </c>
      <c r="CV92" s="117">
        <v>17.535</v>
      </c>
      <c r="CW92" s="117">
        <v>22.99</v>
      </c>
      <c r="CX92" s="117">
        <v>20.776</v>
      </c>
      <c r="CY92" s="117">
        <v>19.015999999999998</v>
      </c>
      <c r="CZ92" s="117">
        <v>22.492999999999999</v>
      </c>
      <c r="DA92" s="117">
        <v>21.969000000000001</v>
      </c>
      <c r="DB92" s="117">
        <v>22.460999999999999</v>
      </c>
      <c r="DC92" s="117">
        <v>23.32</v>
      </c>
      <c r="DD92" s="117">
        <v>24.911000000000001</v>
      </c>
      <c r="DE92" s="118">
        <v>28.681999999999999</v>
      </c>
      <c r="DF92" s="119">
        <v>28.216000000000001</v>
      </c>
      <c r="DG92" s="117">
        <v>28.902000000000001</v>
      </c>
      <c r="DH92" s="117">
        <v>34.594999999999999</v>
      </c>
      <c r="DI92" s="117">
        <v>29.289000000000001</v>
      </c>
      <c r="DJ92" s="117">
        <v>36.798999999999999</v>
      </c>
      <c r="DK92" s="117">
        <v>30.587</v>
      </c>
      <c r="DL92" s="117">
        <v>27.254999999999999</v>
      </c>
      <c r="DM92" s="117">
        <v>26.46</v>
      </c>
      <c r="DN92" s="117">
        <v>21.5</v>
      </c>
      <c r="DO92" s="117">
        <v>28.962</v>
      </c>
      <c r="DP92" s="117">
        <v>29.710999999999999</v>
      </c>
      <c r="DQ92" s="118">
        <v>31.489000000000001</v>
      </c>
      <c r="DR92" s="119">
        <v>29.24</v>
      </c>
      <c r="DS92" s="117">
        <v>24.135999999999999</v>
      </c>
      <c r="DT92" s="117">
        <v>34.042000000000002</v>
      </c>
      <c r="DU92" s="117">
        <v>24.251000000000001</v>
      </c>
      <c r="DV92" s="117">
        <v>26.763999999999999</v>
      </c>
      <c r="DW92" s="117">
        <v>23.536999999999999</v>
      </c>
      <c r="DX92" s="117">
        <v>25.088000000000001</v>
      </c>
      <c r="DY92" s="117">
        <v>26.151</v>
      </c>
      <c r="DZ92" s="117">
        <v>26.318999999999999</v>
      </c>
      <c r="EA92" s="117">
        <v>27.443999999999999</v>
      </c>
      <c r="EB92" s="117">
        <v>26.538</v>
      </c>
      <c r="EC92" s="118">
        <v>31.981000000000002</v>
      </c>
      <c r="ED92" s="119">
        <v>33.927999999999997</v>
      </c>
      <c r="EE92" s="117">
        <v>26.524000000000001</v>
      </c>
      <c r="EF92" s="117">
        <v>36.107999999999997</v>
      </c>
      <c r="EG92" s="117">
        <v>28.385999999999999</v>
      </c>
      <c r="EH92" s="117">
        <v>36.484999999999999</v>
      </c>
      <c r="EI92" s="117">
        <v>30.42</v>
      </c>
      <c r="EJ92" s="117">
        <v>31.539000000000001</v>
      </c>
      <c r="EK92" s="117">
        <v>33.064</v>
      </c>
      <c r="EL92" s="117">
        <v>30.882000000000001</v>
      </c>
      <c r="EM92" s="117">
        <v>30.727</v>
      </c>
      <c r="EN92" s="117">
        <v>36.515999999999998</v>
      </c>
      <c r="EO92" s="118">
        <v>42.747</v>
      </c>
      <c r="EP92" s="119">
        <v>43.994999999999997</v>
      </c>
      <c r="EQ92" s="117">
        <v>36.649000000000001</v>
      </c>
      <c r="ER92" s="117">
        <v>45.613</v>
      </c>
      <c r="ES92" s="117">
        <v>43.109000000000002</v>
      </c>
      <c r="ET92" s="117">
        <v>49.613</v>
      </c>
      <c r="EU92" s="117">
        <v>37.942</v>
      </c>
      <c r="EV92" s="117">
        <v>40.343000000000004</v>
      </c>
      <c r="EW92" s="117">
        <v>48.488999999999997</v>
      </c>
      <c r="EX92" s="117">
        <v>27.234999999999999</v>
      </c>
      <c r="EY92" s="117">
        <v>37.601999999999997</v>
      </c>
      <c r="EZ92" s="117">
        <v>42.761000000000003</v>
      </c>
      <c r="FA92" s="118">
        <v>43.561</v>
      </c>
      <c r="FB92" s="119">
        <v>45.896000000000001</v>
      </c>
      <c r="FC92" s="117">
        <v>45.604999999999997</v>
      </c>
      <c r="FD92" s="117">
        <v>52.774999999999999</v>
      </c>
      <c r="FE92" s="117">
        <v>46.591000000000001</v>
      </c>
      <c r="FF92" s="117">
        <v>53.606000000000002</v>
      </c>
      <c r="FG92" s="117">
        <v>68.600999999999999</v>
      </c>
      <c r="FH92" s="117">
        <v>50.59</v>
      </c>
      <c r="FI92" s="117">
        <v>46.530999999999999</v>
      </c>
      <c r="FJ92" s="117">
        <v>58.677999999999997</v>
      </c>
      <c r="FK92" s="117">
        <v>102.434</v>
      </c>
      <c r="FL92" s="117">
        <v>75.135999999999996</v>
      </c>
      <c r="FM92" s="118">
        <v>83.55</v>
      </c>
      <c r="FN92" s="119">
        <v>59.970300000000002</v>
      </c>
      <c r="FO92" s="117">
        <v>66.573899999999995</v>
      </c>
      <c r="FP92" s="117">
        <v>69.619699999999995</v>
      </c>
      <c r="FQ92" s="117">
        <v>52.0794</v>
      </c>
      <c r="FR92" s="117">
        <v>58.882400000000004</v>
      </c>
      <c r="FS92" s="117">
        <v>62.118199999999995</v>
      </c>
      <c r="FT92" s="117">
        <v>54.262300000000003</v>
      </c>
      <c r="FU92" s="117">
        <v>45.832699999999996</v>
      </c>
      <c r="FV92" s="117">
        <v>42.946800000000003</v>
      </c>
      <c r="FW92" s="117">
        <v>46.172400000000003</v>
      </c>
      <c r="FX92" s="117">
        <v>47.711400000000005</v>
      </c>
      <c r="FY92" s="118">
        <v>59.209600000000002</v>
      </c>
      <c r="FZ92" s="119">
        <v>49.413644509999997</v>
      </c>
      <c r="GA92" s="117">
        <v>46.668477039999999</v>
      </c>
      <c r="GB92" s="117">
        <v>48.676869810000007</v>
      </c>
      <c r="GC92" s="117">
        <v>44.785929469999992</v>
      </c>
      <c r="GD92" s="117">
        <v>52.376969380000006</v>
      </c>
      <c r="GE92" s="117">
        <v>53.100672049999993</v>
      </c>
      <c r="GF92" s="117">
        <v>45.499165249999997</v>
      </c>
      <c r="GG92" s="117">
        <v>42.397311000000002</v>
      </c>
      <c r="GH92" s="117">
        <v>39.290371559999997</v>
      </c>
      <c r="GI92" s="117">
        <v>37.750925850000002</v>
      </c>
      <c r="GJ92" s="117">
        <v>44.573177600000001</v>
      </c>
      <c r="GK92" s="118">
        <v>60.256231990000003</v>
      </c>
      <c r="GL92" s="119">
        <v>43.776217930000001</v>
      </c>
      <c r="GM92" s="119">
        <v>47.135461020000001</v>
      </c>
      <c r="GN92" s="119">
        <v>60.244311479999993</v>
      </c>
      <c r="GO92" s="117">
        <v>49.664222340000002</v>
      </c>
      <c r="GP92" s="117">
        <v>54.675540770000005</v>
      </c>
      <c r="GQ92" s="117">
        <v>60.373421749999999</v>
      </c>
      <c r="GR92" s="117">
        <v>60.269908659999992</v>
      </c>
      <c r="GS92" s="117">
        <v>61.59389354999999</v>
      </c>
      <c r="GT92" s="117">
        <v>68.187515360000006</v>
      </c>
      <c r="GU92" s="60">
        <v>48.083260119999998</v>
      </c>
      <c r="GV92" s="60">
        <v>49.322502140000005</v>
      </c>
      <c r="GW92" s="60">
        <v>61.35105489</v>
      </c>
      <c r="GX92" s="60">
        <v>40.118296839999999</v>
      </c>
      <c r="GY92" s="60">
        <v>41.979954319999997</v>
      </c>
      <c r="GZ92" s="60">
        <v>54.837959980000001</v>
      </c>
      <c r="HA92" s="34"/>
      <c r="HB92" s="2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</row>
    <row r="93" spans="1:256" s="5" customFormat="1" ht="12" customHeight="1">
      <c r="A93" s="31" t="s">
        <v>12</v>
      </c>
      <c r="B93" s="117">
        <v>-12.416</v>
      </c>
      <c r="C93" s="117">
        <v>-15.914</v>
      </c>
      <c r="D93" s="117">
        <v>-16.696999999999999</v>
      </c>
      <c r="E93" s="117">
        <v>-6.6920000000000002</v>
      </c>
      <c r="F93" s="117">
        <v>-15.217000000000001</v>
      </c>
      <c r="G93" s="117">
        <v>-19.754000000000001</v>
      </c>
      <c r="H93" s="117">
        <v>-22.693999999999999</v>
      </c>
      <c r="I93" s="117">
        <v>-15.565</v>
      </c>
      <c r="J93" s="117">
        <v>-22.847999999999999</v>
      </c>
      <c r="K93" s="117">
        <v>-20.068999999999999</v>
      </c>
      <c r="L93" s="117">
        <v>-22.541</v>
      </c>
      <c r="M93" s="118">
        <v>-29.076000000000001</v>
      </c>
      <c r="N93" s="119">
        <v>-16.568999999999999</v>
      </c>
      <c r="O93" s="117">
        <v>-24.135999999999999</v>
      </c>
      <c r="P93" s="117">
        <v>-27.614999999999998</v>
      </c>
      <c r="Q93" s="117">
        <v>-20.678000000000001</v>
      </c>
      <c r="R93" s="117">
        <v>-22.048999999999999</v>
      </c>
      <c r="S93" s="117">
        <v>-26.196000000000002</v>
      </c>
      <c r="T93" s="117">
        <v>-25.163</v>
      </c>
      <c r="U93" s="117">
        <v>-23.286000000000001</v>
      </c>
      <c r="V93" s="117">
        <v>-16.533999999999999</v>
      </c>
      <c r="W93" s="117">
        <v>-16.768000000000001</v>
      </c>
      <c r="X93" s="117">
        <v>-15.81</v>
      </c>
      <c r="Y93" s="118">
        <v>-21.863</v>
      </c>
      <c r="Z93" s="119">
        <v>-11.188000000000001</v>
      </c>
      <c r="AA93" s="117">
        <v>-20.925000000000001</v>
      </c>
      <c r="AB93" s="117">
        <v>-17.798999999999999</v>
      </c>
      <c r="AC93" s="117">
        <v>-14.199</v>
      </c>
      <c r="AD93" s="117">
        <v>-21.009</v>
      </c>
      <c r="AE93" s="117">
        <v>-19.754999999999999</v>
      </c>
      <c r="AF93" s="117">
        <v>-20.849</v>
      </c>
      <c r="AG93" s="117">
        <v>-16.244</v>
      </c>
      <c r="AH93" s="117">
        <v>-14.862</v>
      </c>
      <c r="AI93" s="117">
        <v>-15.618</v>
      </c>
      <c r="AJ93" s="117">
        <v>-13.349</v>
      </c>
      <c r="AK93" s="118">
        <v>-17.372</v>
      </c>
      <c r="AL93" s="119">
        <v>-11.635</v>
      </c>
      <c r="AM93" s="117">
        <v>-14.65</v>
      </c>
      <c r="AN93" s="117">
        <v>-26.780999999999999</v>
      </c>
      <c r="AO93" s="117">
        <v>-17.123000000000001</v>
      </c>
      <c r="AP93" s="117">
        <v>-15.273</v>
      </c>
      <c r="AQ93" s="117">
        <v>-19.977</v>
      </c>
      <c r="AR93" s="117">
        <v>-15.294</v>
      </c>
      <c r="AS93" s="117">
        <v>-12.476000000000001</v>
      </c>
      <c r="AT93" s="117">
        <v>-12.723000000000001</v>
      </c>
      <c r="AU93" s="117">
        <v>-8.9700000000000006</v>
      </c>
      <c r="AV93" s="117">
        <v>-22.05</v>
      </c>
      <c r="AW93" s="118">
        <v>-2.3140000000000001</v>
      </c>
      <c r="AX93" s="119">
        <v>-11.144</v>
      </c>
      <c r="AY93" s="117">
        <v>-17.954999999999998</v>
      </c>
      <c r="AZ93" s="117">
        <v>-18.489999999999998</v>
      </c>
      <c r="BA93" s="117">
        <v>-15.33</v>
      </c>
      <c r="BB93" s="117">
        <v>-11.076000000000001</v>
      </c>
      <c r="BC93" s="117">
        <v>-11.141</v>
      </c>
      <c r="BD93" s="117">
        <v>-16.969000000000001</v>
      </c>
      <c r="BE93" s="117">
        <v>-12.093999999999999</v>
      </c>
      <c r="BF93" s="117">
        <v>-12.567</v>
      </c>
      <c r="BG93" s="117">
        <v>-9.1880000000000006</v>
      </c>
      <c r="BH93" s="117">
        <v>-10.430999999999999</v>
      </c>
      <c r="BI93" s="118">
        <v>-21.638000000000002</v>
      </c>
      <c r="BJ93" s="119">
        <v>-1.286</v>
      </c>
      <c r="BK93" s="117">
        <v>-14.212</v>
      </c>
      <c r="BL93" s="117">
        <v>-13.817</v>
      </c>
      <c r="BM93" s="117">
        <v>-12.095000000000001</v>
      </c>
      <c r="BN93" s="117">
        <v>-11.673999999999999</v>
      </c>
      <c r="BO93" s="117">
        <v>-15.946</v>
      </c>
      <c r="BP93" s="117">
        <v>-19.588999999999999</v>
      </c>
      <c r="BQ93" s="117">
        <v>-15.364000000000001</v>
      </c>
      <c r="BR93" s="117">
        <v>-9.2469999999999999</v>
      </c>
      <c r="BS93" s="117">
        <v>-11.287000000000001</v>
      </c>
      <c r="BT93" s="117">
        <v>-13.048999999999999</v>
      </c>
      <c r="BU93" s="118">
        <v>-20.545000000000002</v>
      </c>
      <c r="BV93" s="119">
        <v>-9.5540000000000003</v>
      </c>
      <c r="BW93" s="117">
        <v>-17.195</v>
      </c>
      <c r="BX93" s="117">
        <v>-13.930999999999999</v>
      </c>
      <c r="BY93" s="117">
        <v>-15.019</v>
      </c>
      <c r="BZ93" s="117">
        <v>-13.731</v>
      </c>
      <c r="CA93" s="117">
        <v>-9.8219999999999992</v>
      </c>
      <c r="CB93" s="117">
        <v>-22.263999999999999</v>
      </c>
      <c r="CC93" s="117">
        <v>-11.65</v>
      </c>
      <c r="CD93" s="117">
        <v>-12.441000000000001</v>
      </c>
      <c r="CE93" s="117">
        <v>-15.401</v>
      </c>
      <c r="CF93" s="117">
        <v>-11.124000000000001</v>
      </c>
      <c r="CG93" s="118">
        <v>-23.207000000000001</v>
      </c>
      <c r="CH93" s="119">
        <v>-16.707999999999998</v>
      </c>
      <c r="CI93" s="117">
        <v>-17.503</v>
      </c>
      <c r="CJ93" s="117">
        <v>-17.529</v>
      </c>
      <c r="CK93" s="117">
        <v>-17.783999999999999</v>
      </c>
      <c r="CL93" s="117">
        <v>-18.254999999999999</v>
      </c>
      <c r="CM93" s="117">
        <v>-14.25</v>
      </c>
      <c r="CN93" s="117">
        <v>-20.475999999999999</v>
      </c>
      <c r="CO93" s="117">
        <v>-14.523999999999999</v>
      </c>
      <c r="CP93" s="117">
        <v>-12.095000000000001</v>
      </c>
      <c r="CQ93" s="117">
        <v>-12.612</v>
      </c>
      <c r="CR93" s="117">
        <v>-12.395</v>
      </c>
      <c r="CS93" s="118">
        <v>-16.922000000000001</v>
      </c>
      <c r="CT93" s="119">
        <v>-14.051</v>
      </c>
      <c r="CU93" s="117">
        <v>-8.6560000000000006</v>
      </c>
      <c r="CV93" s="117">
        <v>-14.384</v>
      </c>
      <c r="CW93" s="117">
        <v>-16.832999999999998</v>
      </c>
      <c r="CX93" s="117">
        <v>-11.504</v>
      </c>
      <c r="CY93" s="117">
        <v>-10.888999999999999</v>
      </c>
      <c r="CZ93" s="117">
        <v>-3.8919999999999999</v>
      </c>
      <c r="DA93" s="117">
        <v>-11.349</v>
      </c>
      <c r="DB93" s="117">
        <v>-11.342000000000001</v>
      </c>
      <c r="DC93" s="117">
        <v>-15.148999999999999</v>
      </c>
      <c r="DD93" s="117">
        <v>-13.244999999999999</v>
      </c>
      <c r="DE93" s="118">
        <v>-28.738</v>
      </c>
      <c r="DF93" s="119">
        <v>-2.9870000000000001</v>
      </c>
      <c r="DG93" s="117">
        <v>-14.179</v>
      </c>
      <c r="DH93" s="117">
        <v>-13.217000000000001</v>
      </c>
      <c r="DI93" s="117">
        <v>-17.913</v>
      </c>
      <c r="DJ93" s="117">
        <v>-11.906000000000001</v>
      </c>
      <c r="DK93" s="117">
        <v>-25.077999999999999</v>
      </c>
      <c r="DL93" s="117">
        <v>-17.565000000000001</v>
      </c>
      <c r="DM93" s="117">
        <v>-13.712999999999999</v>
      </c>
      <c r="DN93" s="117">
        <v>-12.667999999999999</v>
      </c>
      <c r="DO93" s="117">
        <v>-13.250999999999999</v>
      </c>
      <c r="DP93" s="117">
        <v>-12.692</v>
      </c>
      <c r="DQ93" s="118">
        <v>-17.588999999999999</v>
      </c>
      <c r="DR93" s="119">
        <v>-1.246</v>
      </c>
      <c r="DS93" s="117">
        <v>-0.85199999999999998</v>
      </c>
      <c r="DT93" s="117">
        <v>-2.6339999999999999</v>
      </c>
      <c r="DU93" s="117">
        <v>-6.1559999999999997</v>
      </c>
      <c r="DV93" s="117">
        <v>-15.489000000000001</v>
      </c>
      <c r="DW93" s="117">
        <v>-3.3210000000000002</v>
      </c>
      <c r="DX93" s="117">
        <v>-19.28</v>
      </c>
      <c r="DY93" s="117">
        <v>-5.1120000000000001</v>
      </c>
      <c r="DZ93" s="117">
        <v>-15.911</v>
      </c>
      <c r="EA93" s="117">
        <v>-16.686</v>
      </c>
      <c r="EB93" s="117">
        <v>-15.742000000000001</v>
      </c>
      <c r="EC93" s="118">
        <v>-9.0220000000000002</v>
      </c>
      <c r="ED93" s="119">
        <v>-1.64</v>
      </c>
      <c r="EE93" s="117">
        <v>-18.024999999999999</v>
      </c>
      <c r="EF93" s="117">
        <v>-14.266</v>
      </c>
      <c r="EG93" s="117">
        <v>-39.878</v>
      </c>
      <c r="EH93" s="117">
        <v>-16.288</v>
      </c>
      <c r="EI93" s="117">
        <v>-6.5880000000000001</v>
      </c>
      <c r="EJ93" s="117">
        <v>-19.209</v>
      </c>
      <c r="EK93" s="117">
        <v>-17.849</v>
      </c>
      <c r="EL93" s="117">
        <v>-5.4850000000000003</v>
      </c>
      <c r="EM93" s="117">
        <v>-21.545999999999999</v>
      </c>
      <c r="EN93" s="117">
        <v>-19.917999999999999</v>
      </c>
      <c r="EO93" s="118">
        <v>-39.374000000000002</v>
      </c>
      <c r="EP93" s="119">
        <v>-2.58</v>
      </c>
      <c r="EQ93" s="117">
        <v>-9.9179999999999993</v>
      </c>
      <c r="ER93" s="117">
        <v>-2.484</v>
      </c>
      <c r="ES93" s="117">
        <v>-2.7909999999999999</v>
      </c>
      <c r="ET93" s="117">
        <v>-2.1480000000000001</v>
      </c>
      <c r="EU93" s="117">
        <v>-3.6</v>
      </c>
      <c r="EV93" s="117">
        <v>-5.6180000000000003</v>
      </c>
      <c r="EW93" s="117">
        <v>-2.8149999999999999</v>
      </c>
      <c r="EX93" s="117">
        <v>-3.8580000000000001</v>
      </c>
      <c r="EY93" s="117">
        <v>-2.327</v>
      </c>
      <c r="EZ93" s="117">
        <v>-2.9079999999999999</v>
      </c>
      <c r="FA93" s="118">
        <v>-7.5019999999999998</v>
      </c>
      <c r="FB93" s="119">
        <v>-4.4080000000000004</v>
      </c>
      <c r="FC93" s="117">
        <v>-18.407</v>
      </c>
      <c r="FD93" s="117">
        <v>-4.6840000000000002</v>
      </c>
      <c r="FE93" s="117">
        <v>-6.3769999999999998</v>
      </c>
      <c r="FF93" s="117">
        <v>-6.4589999999999996</v>
      </c>
      <c r="FG93" s="117">
        <v>-14.253</v>
      </c>
      <c r="FH93" s="117">
        <v>-24.620999999999999</v>
      </c>
      <c r="FI93" s="117">
        <v>-25.256</v>
      </c>
      <c r="FJ93" s="117">
        <v>-31.715</v>
      </c>
      <c r="FK93" s="117">
        <v>-13.526999999999999</v>
      </c>
      <c r="FL93" s="117">
        <v>-5.5819999999999999</v>
      </c>
      <c r="FM93" s="118">
        <v>-29.683</v>
      </c>
      <c r="FN93" s="119">
        <v>-3.6332</v>
      </c>
      <c r="FO93" s="117">
        <v>-5.8538000000000006</v>
      </c>
      <c r="FP93" s="117">
        <v>-10.180099999999999</v>
      </c>
      <c r="FQ93" s="117">
        <v>-6.1021999999999998</v>
      </c>
      <c r="FR93" s="117">
        <v>-6.0255000000000001</v>
      </c>
      <c r="FS93" s="117">
        <v>-4.0221</v>
      </c>
      <c r="FT93" s="117">
        <v>-4.3620000000000001</v>
      </c>
      <c r="FU93" s="117">
        <v>-3.6520000000000001</v>
      </c>
      <c r="FV93" s="117">
        <v>-3.8344</v>
      </c>
      <c r="FW93" s="117">
        <v>-4.1401000000000003</v>
      </c>
      <c r="FX93" s="117">
        <v>-4.4213999999999993</v>
      </c>
      <c r="FY93" s="118">
        <v>-6.0487000000000002</v>
      </c>
      <c r="FZ93" s="119">
        <v>-3.7512052699999998</v>
      </c>
      <c r="GA93" s="117">
        <v>-4.5994370299999998</v>
      </c>
      <c r="GB93" s="117">
        <v>-5.5202815000000003</v>
      </c>
      <c r="GC93" s="117">
        <v>-4.5434850099999995</v>
      </c>
      <c r="GD93" s="117">
        <v>-4.5654449000000001</v>
      </c>
      <c r="GE93" s="117">
        <v>-5.8017378899999992</v>
      </c>
      <c r="GF93" s="117">
        <v>-7.3582474299999996</v>
      </c>
      <c r="GG93" s="117">
        <v>-5.0087773200000001</v>
      </c>
      <c r="GH93" s="117">
        <v>-5.2744165999999995</v>
      </c>
      <c r="GI93" s="117">
        <v>-6.0241067599999996</v>
      </c>
      <c r="GJ93" s="117">
        <v>-5.6642069299999998</v>
      </c>
      <c r="GK93" s="118">
        <v>-8.190848299999999</v>
      </c>
      <c r="GL93" s="119">
        <v>-6.0040872599999995</v>
      </c>
      <c r="GM93" s="119">
        <v>-6.8103809900000005</v>
      </c>
      <c r="GN93" s="119">
        <v>-6.67813049</v>
      </c>
      <c r="GO93" s="117">
        <v>-9.0194808800000015</v>
      </c>
      <c r="GP93" s="117">
        <v>-7.131498259999999</v>
      </c>
      <c r="GQ93" s="117">
        <v>-7.7361006300000001</v>
      </c>
      <c r="GR93" s="117">
        <v>-8.6718164099999999</v>
      </c>
      <c r="GS93" s="117">
        <v>-11.269301240000001</v>
      </c>
      <c r="GT93" s="117">
        <v>-6.8308516900000003</v>
      </c>
      <c r="GU93" s="60">
        <v>-7.0900666100000009</v>
      </c>
      <c r="GV93" s="60">
        <v>-8.2537716200000002</v>
      </c>
      <c r="GW93" s="60">
        <v>-12.554125749999999</v>
      </c>
      <c r="GX93" s="60">
        <v>-5.9390006399999997</v>
      </c>
      <c r="GY93" s="60">
        <v>-7.1279369199999998</v>
      </c>
      <c r="GZ93" s="60">
        <v>-6.6495875800000004</v>
      </c>
      <c r="HA93" s="34"/>
      <c r="HB93" s="2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</row>
    <row r="94" spans="1:256" s="5" customFormat="1" ht="12" customHeight="1">
      <c r="A94" s="33" t="s">
        <v>218</v>
      </c>
      <c r="B94" s="117">
        <v>-790.29099999999994</v>
      </c>
      <c r="C94" s="117">
        <v>-811.70399999999995</v>
      </c>
      <c r="D94" s="117">
        <v>-942.76499999999999</v>
      </c>
      <c r="E94" s="117">
        <v>-2016.7240000000002</v>
      </c>
      <c r="F94" s="117">
        <v>-549.26099999999997</v>
      </c>
      <c r="G94" s="117">
        <v>-1211.7089999999998</v>
      </c>
      <c r="H94" s="117">
        <v>-663.12399999999991</v>
      </c>
      <c r="I94" s="117">
        <v>-418.72</v>
      </c>
      <c r="J94" s="117">
        <v>-607.59300000000007</v>
      </c>
      <c r="K94" s="117">
        <v>-1812.3020000000001</v>
      </c>
      <c r="L94" s="117">
        <v>-388.13</v>
      </c>
      <c r="M94" s="118">
        <v>-685.27099999999996</v>
      </c>
      <c r="N94" s="119">
        <v>-895.04899999999986</v>
      </c>
      <c r="O94" s="117">
        <v>-374.60900000000004</v>
      </c>
      <c r="P94" s="117">
        <v>-875.07</v>
      </c>
      <c r="Q94" s="117">
        <v>-1564.86</v>
      </c>
      <c r="R94" s="117">
        <v>-627.60199999999998</v>
      </c>
      <c r="S94" s="117">
        <v>-693.34100000000001</v>
      </c>
      <c r="T94" s="117">
        <v>-1106.8599999999999</v>
      </c>
      <c r="U94" s="117">
        <v>-442.62700000000001</v>
      </c>
      <c r="V94" s="117">
        <v>-956.81500000000005</v>
      </c>
      <c r="W94" s="117">
        <v>-1843.2750000000001</v>
      </c>
      <c r="X94" s="117">
        <v>-503.779</v>
      </c>
      <c r="Y94" s="118">
        <v>-1724.9090000000001</v>
      </c>
      <c r="Z94" s="119">
        <v>-982.58100000000013</v>
      </c>
      <c r="AA94" s="117">
        <v>-406.88600000000002</v>
      </c>
      <c r="AB94" s="117">
        <v>-882.04200000000003</v>
      </c>
      <c r="AC94" s="117">
        <v>-2253.1109999999999</v>
      </c>
      <c r="AD94" s="117">
        <v>-922.37900000000002</v>
      </c>
      <c r="AE94" s="117">
        <v>-1119.7290000000003</v>
      </c>
      <c r="AF94" s="117">
        <v>-1458.3710000000001</v>
      </c>
      <c r="AG94" s="117">
        <v>-736.82799999999997</v>
      </c>
      <c r="AH94" s="117">
        <v>-801.63400000000001</v>
      </c>
      <c r="AI94" s="117">
        <v>-2078.6009999999997</v>
      </c>
      <c r="AJ94" s="117">
        <v>-1335.8359999999998</v>
      </c>
      <c r="AK94" s="118">
        <v>-1948.1279999999999</v>
      </c>
      <c r="AL94" s="119">
        <v>-798.75600000000009</v>
      </c>
      <c r="AM94" s="117">
        <v>-763.90100000000007</v>
      </c>
      <c r="AN94" s="117">
        <v>-852.77499999999998</v>
      </c>
      <c r="AO94" s="117">
        <v>-2122.7429999999999</v>
      </c>
      <c r="AP94" s="117">
        <v>-1299.075</v>
      </c>
      <c r="AQ94" s="117">
        <v>-2002.2620000000002</v>
      </c>
      <c r="AR94" s="117">
        <v>-797.10599999999999</v>
      </c>
      <c r="AS94" s="117">
        <v>-906.31899999999996</v>
      </c>
      <c r="AT94" s="117">
        <v>-2650.13</v>
      </c>
      <c r="AU94" s="117">
        <v>-2564.502</v>
      </c>
      <c r="AV94" s="117">
        <v>-1129.2129999999997</v>
      </c>
      <c r="AW94" s="118">
        <v>-2405.2939999999999</v>
      </c>
      <c r="AX94" s="119">
        <v>-1303.6289999999999</v>
      </c>
      <c r="AY94" s="117">
        <v>-1096.1410000000001</v>
      </c>
      <c r="AZ94" s="117">
        <v>-1659.7530000000002</v>
      </c>
      <c r="BA94" s="117">
        <v>-2258.759</v>
      </c>
      <c r="BB94" s="117">
        <v>-1524.7550000000001</v>
      </c>
      <c r="BC94" s="117">
        <v>-2138.3530000000001</v>
      </c>
      <c r="BD94" s="117">
        <v>-1171.923</v>
      </c>
      <c r="BE94" s="117">
        <v>-1348.6990000000001</v>
      </c>
      <c r="BF94" s="117">
        <v>-777.10500000000002</v>
      </c>
      <c r="BG94" s="117">
        <v>-1885.3080000000004</v>
      </c>
      <c r="BH94" s="117">
        <v>-1297.864</v>
      </c>
      <c r="BI94" s="118">
        <v>-2528.1310000000003</v>
      </c>
      <c r="BJ94" s="119">
        <v>-551.53</v>
      </c>
      <c r="BK94" s="117">
        <v>-981.00599999999997</v>
      </c>
      <c r="BL94" s="117">
        <v>-1435.0550000000001</v>
      </c>
      <c r="BM94" s="117">
        <v>-2740.6930000000002</v>
      </c>
      <c r="BN94" s="117">
        <v>-1493.2850000000001</v>
      </c>
      <c r="BO94" s="117">
        <v>-2151.1289999999999</v>
      </c>
      <c r="BP94" s="117">
        <v>-800.16300000000001</v>
      </c>
      <c r="BQ94" s="117">
        <v>-967.75400000000013</v>
      </c>
      <c r="BR94" s="117">
        <v>-1282.1600000000001</v>
      </c>
      <c r="BS94" s="117">
        <v>-2330.377</v>
      </c>
      <c r="BT94" s="117">
        <v>-1312.671</v>
      </c>
      <c r="BU94" s="118">
        <v>-1919.1779999999999</v>
      </c>
      <c r="BV94" s="119">
        <v>-1299.7853292503357</v>
      </c>
      <c r="BW94" s="117">
        <v>-1440.1949999999999</v>
      </c>
      <c r="BX94" s="117">
        <v>-1818.752</v>
      </c>
      <c r="BY94" s="117">
        <v>-2159.84704296875</v>
      </c>
      <c r="BZ94" s="117">
        <v>-1733.3276550407409</v>
      </c>
      <c r="CA94" s="117">
        <v>-1615.5155500533579</v>
      </c>
      <c r="CB94" s="117">
        <v>-1440.4886974220276</v>
      </c>
      <c r="CC94" s="117">
        <v>-1300.576</v>
      </c>
      <c r="CD94" s="117">
        <v>-1141.421244277954</v>
      </c>
      <c r="CE94" s="117">
        <v>-2281.7167693908409</v>
      </c>
      <c r="CF94" s="117">
        <v>-1485.2610542886259</v>
      </c>
      <c r="CG94" s="118">
        <v>-2121.4118542002439</v>
      </c>
      <c r="CH94" s="119">
        <v>-1229.3584009821416</v>
      </c>
      <c r="CI94" s="117">
        <v>-1082.9549999999999</v>
      </c>
      <c r="CJ94" s="117">
        <v>-1242.3171997794152</v>
      </c>
      <c r="CK94" s="117">
        <v>-2187.7835003941059</v>
      </c>
      <c r="CL94" s="117">
        <v>-1853.535719971195</v>
      </c>
      <c r="CM94" s="117">
        <v>-1695.2039999999997</v>
      </c>
      <c r="CN94" s="117">
        <v>-1497.9054195670114</v>
      </c>
      <c r="CO94" s="117">
        <v>-1134.749</v>
      </c>
      <c r="CP94" s="117">
        <v>-1147.1000985544922</v>
      </c>
      <c r="CQ94" s="117">
        <v>-2296.0776821874379</v>
      </c>
      <c r="CR94" s="117">
        <v>-1371.7831057986766</v>
      </c>
      <c r="CS94" s="118">
        <v>-1553.5432999999998</v>
      </c>
      <c r="CT94" s="119">
        <v>-1056.6671703420279</v>
      </c>
      <c r="CU94" s="117">
        <v>-1242.5441335830401</v>
      </c>
      <c r="CV94" s="117">
        <v>-1223.1207172685265</v>
      </c>
      <c r="CW94" s="117">
        <v>-2410.3516590359209</v>
      </c>
      <c r="CX94" s="117">
        <v>-1408.4799467799069</v>
      </c>
      <c r="CY94" s="117">
        <v>-1508.758989296407</v>
      </c>
      <c r="CZ94" s="117">
        <v>-1348.5625963172913</v>
      </c>
      <c r="DA94" s="117">
        <v>-1201.6520799931734</v>
      </c>
      <c r="DB94" s="117">
        <v>-1031.8232504762414</v>
      </c>
      <c r="DC94" s="117">
        <v>-2153.7610062318804</v>
      </c>
      <c r="DD94" s="117">
        <v>-1910.0264299116729</v>
      </c>
      <c r="DE94" s="118">
        <v>-2164.9453805685716</v>
      </c>
      <c r="DF94" s="119">
        <v>-1100.9989632932645</v>
      </c>
      <c r="DG94" s="117">
        <v>-1833.5355600632429</v>
      </c>
      <c r="DH94" s="117">
        <v>-1718.8995014486313</v>
      </c>
      <c r="DI94" s="117">
        <v>-2531.740679964304</v>
      </c>
      <c r="DJ94" s="117">
        <v>-1737.9505999222995</v>
      </c>
      <c r="DK94" s="117">
        <v>-1547.155</v>
      </c>
      <c r="DL94" s="117">
        <v>-1512.0350000000001</v>
      </c>
      <c r="DM94" s="117">
        <v>-1473.2340000000002</v>
      </c>
      <c r="DN94" s="117">
        <v>-1225.5754999999999</v>
      </c>
      <c r="DO94" s="117">
        <v>-1924.2880000000002</v>
      </c>
      <c r="DP94" s="117">
        <v>-2102.7852600031047</v>
      </c>
      <c r="DQ94" s="118">
        <v>-1992.9389999999999</v>
      </c>
      <c r="DR94" s="119">
        <v>-1392.8284106054307</v>
      </c>
      <c r="DS94" s="117">
        <v>-2565.1103800000001</v>
      </c>
      <c r="DT94" s="117">
        <v>-1434.8801680000001</v>
      </c>
      <c r="DU94" s="117">
        <v>-2864.0170006691219</v>
      </c>
      <c r="DV94" s="117">
        <v>-2331.1754031167789</v>
      </c>
      <c r="DW94" s="117">
        <v>-2071.8638451287516</v>
      </c>
      <c r="DX94" s="117">
        <v>-2078.3132616362386</v>
      </c>
      <c r="DY94" s="117">
        <v>-2399.9679999999998</v>
      </c>
      <c r="DZ94" s="117">
        <v>-1558.422</v>
      </c>
      <c r="EA94" s="117">
        <v>-2522.2750000000001</v>
      </c>
      <c r="EB94" s="117">
        <v>-1706.24</v>
      </c>
      <c r="EC94" s="118">
        <v>-3256.3335686206447</v>
      </c>
      <c r="ED94" s="119">
        <v>-3051.0461338299997</v>
      </c>
      <c r="EE94" s="117">
        <v>-1816.0352943000003</v>
      </c>
      <c r="EF94" s="117">
        <v>-2120.3467384726077</v>
      </c>
      <c r="EG94" s="117">
        <v>-2646.9704892669433</v>
      </c>
      <c r="EH94" s="117">
        <v>-2225.1955527272667</v>
      </c>
      <c r="EI94" s="117">
        <v>-2835.0450002916332</v>
      </c>
      <c r="EJ94" s="117">
        <v>-1956.4410062099998</v>
      </c>
      <c r="EK94" s="117">
        <v>-1770.5881922799999</v>
      </c>
      <c r="EL94" s="117">
        <v>-1830.56406277</v>
      </c>
      <c r="EM94" s="117">
        <v>-1742.7698728386124</v>
      </c>
      <c r="EN94" s="117">
        <v>-1530.756465129195</v>
      </c>
      <c r="EO94" s="118">
        <v>-4131.4860994969313</v>
      </c>
      <c r="EP94" s="119">
        <v>-2480.9171838038192</v>
      </c>
      <c r="EQ94" s="117">
        <v>-1991.8705706175228</v>
      </c>
      <c r="ER94" s="117">
        <v>-2363.481052076198</v>
      </c>
      <c r="ES94" s="117">
        <v>-1945.7234841467002</v>
      </c>
      <c r="ET94" s="117">
        <v>-3232.8543780915893</v>
      </c>
      <c r="EU94" s="117">
        <v>-2306.4934247911142</v>
      </c>
      <c r="EV94" s="117">
        <v>-3232.996333226637</v>
      </c>
      <c r="EW94" s="117">
        <v>-1585.6036064531731</v>
      </c>
      <c r="EX94" s="117">
        <v>-2114.3681080969932</v>
      </c>
      <c r="EY94" s="117">
        <v>-2545.6314308957017</v>
      </c>
      <c r="EZ94" s="117">
        <v>-2472.9509426638683</v>
      </c>
      <c r="FA94" s="118">
        <v>-3466.6391162186142</v>
      </c>
      <c r="FB94" s="119">
        <v>-4296.1464932432946</v>
      </c>
      <c r="FC94" s="117">
        <v>-1854.4445453757965</v>
      </c>
      <c r="FD94" s="117">
        <v>-4652.497024786845</v>
      </c>
      <c r="FE94" s="117">
        <v>-4029.3723810488095</v>
      </c>
      <c r="FF94" s="117">
        <v>-3330.0426489926363</v>
      </c>
      <c r="FG94" s="117">
        <v>-4012.7202388872997</v>
      </c>
      <c r="FH94" s="117">
        <v>-4373.3283015569787</v>
      </c>
      <c r="FI94" s="117">
        <v>-2324.5859187895317</v>
      </c>
      <c r="FJ94" s="117">
        <v>-3938.4842883719084</v>
      </c>
      <c r="FK94" s="117">
        <v>-2327.8998481631379</v>
      </c>
      <c r="FL94" s="117">
        <v>-1874.6641448351538</v>
      </c>
      <c r="FM94" s="118">
        <v>-4092.599560800677</v>
      </c>
      <c r="FN94" s="119">
        <v>-2045.2641999999998</v>
      </c>
      <c r="FO94" s="117">
        <v>-1814.3221000000001</v>
      </c>
      <c r="FP94" s="117">
        <v>-2267.0708</v>
      </c>
      <c r="FQ94" s="117">
        <v>-2324.4014999999999</v>
      </c>
      <c r="FR94" s="117">
        <v>-2937.8716000000004</v>
      </c>
      <c r="FS94" s="117">
        <v>-3579.1578000000004</v>
      </c>
      <c r="FT94" s="117">
        <v>-3431.7804000000001</v>
      </c>
      <c r="FU94" s="117">
        <v>-2441.2814000000003</v>
      </c>
      <c r="FV94" s="117">
        <v>-2037.2379000000001</v>
      </c>
      <c r="FW94" s="117">
        <v>-2527.7226000000001</v>
      </c>
      <c r="FX94" s="117">
        <v>-2389.8865999999998</v>
      </c>
      <c r="FY94" s="118">
        <v>-6491.3187000000007</v>
      </c>
      <c r="FZ94" s="119">
        <v>-2731.9967681999997</v>
      </c>
      <c r="GA94" s="117">
        <v>-1889.0131578699998</v>
      </c>
      <c r="GB94" s="117">
        <v>-3150.1619131900002</v>
      </c>
      <c r="GC94" s="117">
        <v>-3903.5581077299998</v>
      </c>
      <c r="GD94" s="117">
        <v>-3340.4117707199998</v>
      </c>
      <c r="GE94" s="117">
        <v>-4982.3467303500001</v>
      </c>
      <c r="GF94" s="117">
        <v>-3389.0030467799997</v>
      </c>
      <c r="GG94" s="117">
        <v>-3081.2743210600006</v>
      </c>
      <c r="GH94" s="117">
        <v>-2036.9732787200001</v>
      </c>
      <c r="GI94" s="117">
        <v>-2649.6073093200002</v>
      </c>
      <c r="GJ94" s="117">
        <v>-2546.10291934</v>
      </c>
      <c r="GK94" s="118">
        <v>-6284.4475546099993</v>
      </c>
      <c r="GL94" s="119">
        <v>-3747.7500386600004</v>
      </c>
      <c r="GM94" s="119">
        <v>-2973.5857057499998</v>
      </c>
      <c r="GN94" s="119">
        <v>-4509.8946990000004</v>
      </c>
      <c r="GO94" s="117">
        <v>-2564.7431526999999</v>
      </c>
      <c r="GP94" s="117">
        <v>-4356.4486342599994</v>
      </c>
      <c r="GQ94" s="117">
        <v>-4697.1004605099997</v>
      </c>
      <c r="GR94" s="117">
        <v>-3467.0633519999997</v>
      </c>
      <c r="GS94" s="117">
        <v>-5580.4043257399999</v>
      </c>
      <c r="GT94" s="117">
        <v>-2490.0637189700001</v>
      </c>
      <c r="GU94" s="60">
        <v>-2397.6082470699998</v>
      </c>
      <c r="GV94" s="60">
        <v>-4615.6557986800008</v>
      </c>
      <c r="GW94" s="60">
        <v>-6485.2220233099988</v>
      </c>
      <c r="GX94" s="60">
        <v>-2608.86390428</v>
      </c>
      <c r="GY94" s="60">
        <v>-909.7012758599999</v>
      </c>
      <c r="GZ94" s="60">
        <v>-2407.6681617599997</v>
      </c>
      <c r="HA94" s="34"/>
      <c r="HB94" s="2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</row>
    <row r="95" spans="1:256" s="5" customFormat="1" ht="12" customHeight="1">
      <c r="A95" s="30" t="s">
        <v>45</v>
      </c>
      <c r="B95" s="117">
        <v>-338.87800000000004</v>
      </c>
      <c r="C95" s="117">
        <v>-518.42700000000002</v>
      </c>
      <c r="D95" s="117">
        <v>-355.24600000000004</v>
      </c>
      <c r="E95" s="117">
        <v>-308.17</v>
      </c>
      <c r="F95" s="117">
        <v>-171.52</v>
      </c>
      <c r="G95" s="117">
        <v>-47.672999999999988</v>
      </c>
      <c r="H95" s="117">
        <v>-351.30899999999997</v>
      </c>
      <c r="I95" s="117">
        <v>-106.252</v>
      </c>
      <c r="J95" s="117">
        <v>-53.027999999999992</v>
      </c>
      <c r="K95" s="117">
        <v>-116.14699999999999</v>
      </c>
      <c r="L95" s="117">
        <v>-126.52500000000001</v>
      </c>
      <c r="M95" s="118">
        <v>-52.186999999999955</v>
      </c>
      <c r="N95" s="119">
        <v>-30.773999999999972</v>
      </c>
      <c r="O95" s="117">
        <v>-189.75799999999998</v>
      </c>
      <c r="P95" s="117">
        <v>-257.69599999999997</v>
      </c>
      <c r="Q95" s="117">
        <v>144.91699999999997</v>
      </c>
      <c r="R95" s="117">
        <v>-214.02699999999999</v>
      </c>
      <c r="S95" s="117">
        <v>54.185000000000002</v>
      </c>
      <c r="T95" s="117">
        <v>-55.118999999999986</v>
      </c>
      <c r="U95" s="117">
        <v>-151.245</v>
      </c>
      <c r="V95" s="117">
        <v>-436.03400000000005</v>
      </c>
      <c r="W95" s="117">
        <v>-214.34399999999997</v>
      </c>
      <c r="X95" s="117">
        <v>-159.70799999999997</v>
      </c>
      <c r="Y95" s="118">
        <v>-684.57500000000005</v>
      </c>
      <c r="Z95" s="119">
        <v>-610.56099999999992</v>
      </c>
      <c r="AA95" s="117">
        <v>-184.13399999999999</v>
      </c>
      <c r="AB95" s="117">
        <v>-499.76</v>
      </c>
      <c r="AC95" s="117">
        <v>-415.74099999999999</v>
      </c>
      <c r="AD95" s="117">
        <v>-362.21600000000001</v>
      </c>
      <c r="AE95" s="117">
        <v>35.468999999999994</v>
      </c>
      <c r="AF95" s="117">
        <v>-289.57300000000004</v>
      </c>
      <c r="AG95" s="117">
        <v>-484.84300000000002</v>
      </c>
      <c r="AH95" s="117">
        <v>-280.01299999999998</v>
      </c>
      <c r="AI95" s="117">
        <v>-229.191</v>
      </c>
      <c r="AJ95" s="117">
        <v>-602.65699999999993</v>
      </c>
      <c r="AK95" s="118">
        <v>-658.03899999999999</v>
      </c>
      <c r="AL95" s="119">
        <v>-234.02</v>
      </c>
      <c r="AM95" s="117">
        <v>-176.79499999999999</v>
      </c>
      <c r="AN95" s="117">
        <v>-370.02899999999994</v>
      </c>
      <c r="AO95" s="117">
        <v>-440.07799999999992</v>
      </c>
      <c r="AP95" s="117">
        <v>-346.84</v>
      </c>
      <c r="AQ95" s="117">
        <v>-347.34200000000004</v>
      </c>
      <c r="AR95" s="117">
        <v>-184.48500000000001</v>
      </c>
      <c r="AS95" s="117">
        <v>-253.58399999999997</v>
      </c>
      <c r="AT95" s="117">
        <v>-1545.827</v>
      </c>
      <c r="AU95" s="117">
        <v>-460.94</v>
      </c>
      <c r="AV95" s="117">
        <v>-307.51399999999995</v>
      </c>
      <c r="AW95" s="118">
        <v>-917.35199999999986</v>
      </c>
      <c r="AX95" s="119">
        <v>-468.07300000000004</v>
      </c>
      <c r="AY95" s="117">
        <v>-321.137</v>
      </c>
      <c r="AZ95" s="117">
        <v>-358.625</v>
      </c>
      <c r="BA95" s="117">
        <v>-290.10000000000002</v>
      </c>
      <c r="BB95" s="117">
        <v>-468.30300000000005</v>
      </c>
      <c r="BC95" s="117">
        <v>-315.11100000000005</v>
      </c>
      <c r="BD95" s="117">
        <v>-227.958</v>
      </c>
      <c r="BE95" s="117">
        <v>-309.83200000000005</v>
      </c>
      <c r="BF95" s="117">
        <v>3.47199999999998</v>
      </c>
      <c r="BG95" s="117">
        <v>325.04099999999994</v>
      </c>
      <c r="BH95" s="117">
        <v>-271.88</v>
      </c>
      <c r="BI95" s="118">
        <v>-961.25800000000004</v>
      </c>
      <c r="BJ95" s="119">
        <v>206.012</v>
      </c>
      <c r="BK95" s="117">
        <v>-312.54599999999999</v>
      </c>
      <c r="BL95" s="117">
        <v>-435.03300000000002</v>
      </c>
      <c r="BM95" s="117">
        <v>-429.66699999999997</v>
      </c>
      <c r="BN95" s="117">
        <v>-208.16800000000001</v>
      </c>
      <c r="BO95" s="117">
        <v>-414.46699999999998</v>
      </c>
      <c r="BP95" s="117">
        <v>21.863</v>
      </c>
      <c r="BQ95" s="117">
        <v>-176.965</v>
      </c>
      <c r="BR95" s="117">
        <v>-447.83800000000002</v>
      </c>
      <c r="BS95" s="117">
        <v>-247.82300000000004</v>
      </c>
      <c r="BT95" s="117">
        <v>-290.43599999999998</v>
      </c>
      <c r="BU95" s="118">
        <v>-503.80899999999997</v>
      </c>
      <c r="BV95" s="119">
        <v>-359.35032925033573</v>
      </c>
      <c r="BW95" s="117">
        <v>-324.315</v>
      </c>
      <c r="BX95" s="117">
        <v>-477.72400000000005</v>
      </c>
      <c r="BY95" s="117">
        <v>-394.226</v>
      </c>
      <c r="BZ95" s="117">
        <v>-293.46865332221989</v>
      </c>
      <c r="CA95" s="117">
        <v>-430.43020051932325</v>
      </c>
      <c r="CB95" s="117">
        <v>-195.77369742202762</v>
      </c>
      <c r="CC95" s="117">
        <v>-278.87400000000002</v>
      </c>
      <c r="CD95" s="117">
        <v>-387.06337867736812</v>
      </c>
      <c r="CE95" s="117">
        <v>-342.98719993376733</v>
      </c>
      <c r="CF95" s="117">
        <v>-438.91057906711097</v>
      </c>
      <c r="CG95" s="118">
        <v>-715.10750655210018</v>
      </c>
      <c r="CH95" s="119">
        <v>-147.00195664620401</v>
      </c>
      <c r="CI95" s="117">
        <v>-101.98099999999999</v>
      </c>
      <c r="CJ95" s="117">
        <v>-536.00689978551873</v>
      </c>
      <c r="CK95" s="117">
        <v>-408.12630038189883</v>
      </c>
      <c r="CL95" s="117">
        <v>-662.88042998170852</v>
      </c>
      <c r="CM95" s="117">
        <v>-702.85799999999995</v>
      </c>
      <c r="CN95" s="117">
        <v>-430.10487464513625</v>
      </c>
      <c r="CO95" s="117">
        <v>-302.03200000000004</v>
      </c>
      <c r="CP95" s="117">
        <v>-338.1433763865233</v>
      </c>
      <c r="CQ95" s="117">
        <v>-585.81447353112708</v>
      </c>
      <c r="CR95" s="117">
        <v>-439.52996294589343</v>
      </c>
      <c r="CS95" s="118">
        <v>-328.43399999999991</v>
      </c>
      <c r="CT95" s="119">
        <v>-108.53744132047899</v>
      </c>
      <c r="CU95" s="117">
        <v>-262.81356872987749</v>
      </c>
      <c r="CV95" s="117">
        <v>-468.29145524364702</v>
      </c>
      <c r="CW95" s="117">
        <v>-484.83565903592114</v>
      </c>
      <c r="CX95" s="117">
        <v>-269.02094677990681</v>
      </c>
      <c r="CY95" s="117">
        <v>-399.32684998723863</v>
      </c>
      <c r="CZ95" s="117">
        <v>-333.21959631729135</v>
      </c>
      <c r="DA95" s="117">
        <v>-363.85993999318777</v>
      </c>
      <c r="DB95" s="117">
        <v>-293.92075047624121</v>
      </c>
      <c r="DC95" s="117">
        <v>-224.43568195056912</v>
      </c>
      <c r="DD95" s="117">
        <v>-735.60633762460952</v>
      </c>
      <c r="DE95" s="118">
        <v>-1153.7888427916243</v>
      </c>
      <c r="DF95" s="119">
        <v>-109.83289773559574</v>
      </c>
      <c r="DG95" s="117">
        <v>-267.29256006324289</v>
      </c>
      <c r="DH95" s="117">
        <v>-824.49800144863127</v>
      </c>
      <c r="DI95" s="117">
        <v>-540.150679964304</v>
      </c>
      <c r="DJ95" s="117">
        <v>-412.95559992229937</v>
      </c>
      <c r="DK95" s="117">
        <v>-350.45700000000011</v>
      </c>
      <c r="DL95" s="117">
        <v>-505.13399999999996</v>
      </c>
      <c r="DM95" s="117">
        <v>-433.11</v>
      </c>
      <c r="DN95" s="117">
        <v>-414.38600000000002</v>
      </c>
      <c r="DO95" s="117">
        <v>-473.73600000000005</v>
      </c>
      <c r="DP95" s="117">
        <v>-474.78176000310481</v>
      </c>
      <c r="DQ95" s="118">
        <v>-982.71400000000006</v>
      </c>
      <c r="DR95" s="119">
        <v>-290.3234752998352</v>
      </c>
      <c r="DS95" s="117">
        <v>-764.88400000000001</v>
      </c>
      <c r="DT95" s="117">
        <v>-676.15300000000002</v>
      </c>
      <c r="DU95" s="117">
        <v>-745.73300066912179</v>
      </c>
      <c r="DV95" s="117">
        <v>-842.707235065639</v>
      </c>
      <c r="DW95" s="117">
        <v>-864.44810878717897</v>
      </c>
      <c r="DX95" s="117">
        <v>-681.86427625415843</v>
      </c>
      <c r="DY95" s="117">
        <v>-1132.5539999999999</v>
      </c>
      <c r="DZ95" s="117">
        <v>-622.14800000000002</v>
      </c>
      <c r="EA95" s="117">
        <v>-761.47899999999993</v>
      </c>
      <c r="EB95" s="117">
        <v>-531.27200000000005</v>
      </c>
      <c r="EC95" s="118">
        <v>-2388.7670335870312</v>
      </c>
      <c r="ED95" s="119">
        <v>-1152.77513383</v>
      </c>
      <c r="EE95" s="117">
        <v>-590.44229429999996</v>
      </c>
      <c r="EF95" s="117">
        <v>-836.89798847260772</v>
      </c>
      <c r="EG95" s="117">
        <v>-1228.9210389849609</v>
      </c>
      <c r="EH95" s="117">
        <v>-1096.3834902272667</v>
      </c>
      <c r="EI95" s="117">
        <v>-1210.2928346727367</v>
      </c>
      <c r="EJ95" s="117">
        <v>-727.36890620999998</v>
      </c>
      <c r="EK95" s="117">
        <v>-824.78219228</v>
      </c>
      <c r="EL95" s="117">
        <v>-905.14606276999996</v>
      </c>
      <c r="EM95" s="117">
        <v>-876.10677216875149</v>
      </c>
      <c r="EN95" s="117">
        <v>-616.73320091860307</v>
      </c>
      <c r="EO95" s="118">
        <v>-2760.5084658188757</v>
      </c>
      <c r="EP95" s="119">
        <v>-495.69999023349811</v>
      </c>
      <c r="EQ95" s="117">
        <v>-928.20133731812905</v>
      </c>
      <c r="ER95" s="117">
        <v>-1311.8030000190765</v>
      </c>
      <c r="ES95" s="117">
        <v>-952.40005859441408</v>
      </c>
      <c r="ET95" s="117">
        <v>-1903.1559999964845</v>
      </c>
      <c r="EU95" s="117">
        <v>-1531.5526501899999</v>
      </c>
      <c r="EV95" s="117">
        <v>-1868.7670284399999</v>
      </c>
      <c r="EW95" s="117">
        <v>-989.29962568000008</v>
      </c>
      <c r="EX95" s="117">
        <v>-1531.5970714999999</v>
      </c>
      <c r="EY95" s="117">
        <v>-1716.1140730699999</v>
      </c>
      <c r="EZ95" s="117">
        <v>-1587.85720709</v>
      </c>
      <c r="FA95" s="118">
        <v>-2673.0173689200001</v>
      </c>
      <c r="FB95" s="119">
        <v>-2062.87769136</v>
      </c>
      <c r="FC95" s="117">
        <v>-973.34399999875131</v>
      </c>
      <c r="FD95" s="117">
        <v>-3767.7410000366986</v>
      </c>
      <c r="FE95" s="117">
        <v>-2529.8204092799997</v>
      </c>
      <c r="FF95" s="117">
        <v>-1800.8169985741797</v>
      </c>
      <c r="FG95" s="117">
        <v>-2675.2686824399998</v>
      </c>
      <c r="FH95" s="117">
        <v>-2775.5008939899999</v>
      </c>
      <c r="FI95" s="117">
        <v>-1518.1037031599999</v>
      </c>
      <c r="FJ95" s="117">
        <v>-2968.9470018388306</v>
      </c>
      <c r="FK95" s="117">
        <v>-1759.4162747300002</v>
      </c>
      <c r="FL95" s="117">
        <v>-890.56006501452157</v>
      </c>
      <c r="FM95" s="118">
        <v>-3052.6993361495706</v>
      </c>
      <c r="FN95" s="119">
        <v>-538.75509999999997</v>
      </c>
      <c r="FO95" s="117">
        <v>-851.73800000000006</v>
      </c>
      <c r="FP95" s="117">
        <v>-1654.413</v>
      </c>
      <c r="FQ95" s="117">
        <v>-999.16570000000002</v>
      </c>
      <c r="FR95" s="117">
        <v>-1859.0458000000001</v>
      </c>
      <c r="FS95" s="117">
        <v>-2055.2467000000001</v>
      </c>
      <c r="FT95" s="117">
        <v>-1596.8148999999999</v>
      </c>
      <c r="FU95" s="117">
        <v>-1051.3476000000001</v>
      </c>
      <c r="FV95" s="117">
        <v>-1388.1659999999999</v>
      </c>
      <c r="FW95" s="117">
        <v>-1871.2681</v>
      </c>
      <c r="FX95" s="117">
        <v>-1360.8463999999997</v>
      </c>
      <c r="FY95" s="118">
        <v>-4515.3128000000006</v>
      </c>
      <c r="FZ95" s="119">
        <v>-769.16944431999991</v>
      </c>
      <c r="GA95" s="117">
        <v>-1243.14641534</v>
      </c>
      <c r="GB95" s="117">
        <v>-2027.4891960400003</v>
      </c>
      <c r="GC95" s="117">
        <v>-2713.8442244999997</v>
      </c>
      <c r="GD95" s="117">
        <v>-1663.4668014199999</v>
      </c>
      <c r="GE95" s="117">
        <v>-3594.0273995099997</v>
      </c>
      <c r="GF95" s="117">
        <v>-1589.9773499099997</v>
      </c>
      <c r="GG95" s="117">
        <v>-2215.0121266300002</v>
      </c>
      <c r="GH95" s="117">
        <v>-1333.0007580199999</v>
      </c>
      <c r="GI95" s="117">
        <v>-1937.4933753500002</v>
      </c>
      <c r="GJ95" s="117">
        <v>-1564.5829379699999</v>
      </c>
      <c r="GK95" s="118">
        <v>-4852.7413978200002</v>
      </c>
      <c r="GL95" s="119">
        <v>-1335.40244431</v>
      </c>
      <c r="GM95" s="119">
        <v>-2226.5016788799999</v>
      </c>
      <c r="GN95" s="119">
        <v>-3439.6144250299999</v>
      </c>
      <c r="GO95" s="117">
        <v>-1793.72697014</v>
      </c>
      <c r="GP95" s="117">
        <v>-2233.1717733899995</v>
      </c>
      <c r="GQ95" s="117">
        <v>-2936.3028835099999</v>
      </c>
      <c r="GR95" s="117">
        <v>-1539.47104928</v>
      </c>
      <c r="GS95" s="117">
        <v>-3737.1237834200001</v>
      </c>
      <c r="GT95" s="117">
        <v>-1659.16101699</v>
      </c>
      <c r="GU95" s="60">
        <v>-1630.5808250099999</v>
      </c>
      <c r="GV95" s="60">
        <v>-2685.2435771400001</v>
      </c>
      <c r="GW95" s="60">
        <v>-4414.3139111099999</v>
      </c>
      <c r="GX95" s="60">
        <v>-920.36379871999986</v>
      </c>
      <c r="GY95" s="60">
        <v>-398.68240999999989</v>
      </c>
      <c r="GZ95" s="60">
        <v>-1104.09558842</v>
      </c>
      <c r="HA95" s="34"/>
      <c r="HB95" s="2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</row>
    <row r="96" spans="1:256" s="5" customFormat="1" ht="12" customHeight="1">
      <c r="A96" s="37" t="s">
        <v>11</v>
      </c>
      <c r="B96" s="117">
        <v>53.837999999999994</v>
      </c>
      <c r="C96" s="117">
        <v>5.3119999999999994</v>
      </c>
      <c r="D96" s="117">
        <v>14.275</v>
      </c>
      <c r="E96" s="117">
        <v>66.099999999999994</v>
      </c>
      <c r="F96" s="117">
        <v>18.847999999999999</v>
      </c>
      <c r="G96" s="117">
        <v>94.015000000000001</v>
      </c>
      <c r="H96" s="117">
        <v>16.491</v>
      </c>
      <c r="I96" s="117">
        <v>100.349</v>
      </c>
      <c r="J96" s="117">
        <v>65.421999999999997</v>
      </c>
      <c r="K96" s="117">
        <v>51.405999999999999</v>
      </c>
      <c r="L96" s="117">
        <v>19.561999999999998</v>
      </c>
      <c r="M96" s="118">
        <v>288.654</v>
      </c>
      <c r="N96" s="119">
        <v>211.88</v>
      </c>
      <c r="O96" s="117">
        <v>23.954000000000001</v>
      </c>
      <c r="P96" s="117">
        <v>33.905999999999999</v>
      </c>
      <c r="Q96" s="117">
        <v>382.07099999999997</v>
      </c>
      <c r="R96" s="117">
        <v>6.282</v>
      </c>
      <c r="S96" s="117">
        <v>377</v>
      </c>
      <c r="T96" s="117">
        <v>82.486000000000004</v>
      </c>
      <c r="U96" s="117">
        <v>40.646999999999998</v>
      </c>
      <c r="V96" s="117">
        <v>55.161999999999999</v>
      </c>
      <c r="W96" s="117">
        <v>4.1980000000000004</v>
      </c>
      <c r="X96" s="117">
        <v>105.584</v>
      </c>
      <c r="Y96" s="118">
        <v>108.52200000000001</v>
      </c>
      <c r="Z96" s="119">
        <v>25.042000000000002</v>
      </c>
      <c r="AA96" s="117">
        <v>27.151</v>
      </c>
      <c r="AB96" s="117">
        <v>4.5330000000000004</v>
      </c>
      <c r="AC96" s="117">
        <v>173.62699999999998</v>
      </c>
      <c r="AD96" s="117">
        <v>17.843</v>
      </c>
      <c r="AE96" s="117">
        <v>333.428</v>
      </c>
      <c r="AF96" s="117">
        <v>127.84699999999999</v>
      </c>
      <c r="AG96" s="117">
        <v>27.684999999999999</v>
      </c>
      <c r="AH96" s="117">
        <v>21.177</v>
      </c>
      <c r="AI96" s="117">
        <v>14.588000000000001</v>
      </c>
      <c r="AJ96" s="117">
        <v>86.21</v>
      </c>
      <c r="AK96" s="118">
        <v>30.004000000000001</v>
      </c>
      <c r="AL96" s="119">
        <v>14.326000000000001</v>
      </c>
      <c r="AM96" s="117">
        <v>56.966999999999999</v>
      </c>
      <c r="AN96" s="117">
        <v>50.939</v>
      </c>
      <c r="AO96" s="117">
        <v>101.622</v>
      </c>
      <c r="AP96" s="117">
        <v>6.3070000000000004</v>
      </c>
      <c r="AQ96" s="117">
        <v>31.024999999999999</v>
      </c>
      <c r="AR96" s="117">
        <v>43.844000000000001</v>
      </c>
      <c r="AS96" s="117">
        <v>5.2439999999999998</v>
      </c>
      <c r="AT96" s="117">
        <v>26.063000000000002</v>
      </c>
      <c r="AU96" s="117">
        <v>56.749000000000002</v>
      </c>
      <c r="AV96" s="117">
        <v>34.040999999999997</v>
      </c>
      <c r="AW96" s="118">
        <v>17.266999999999999</v>
      </c>
      <c r="AX96" s="119">
        <v>14.469000000000001</v>
      </c>
      <c r="AY96" s="117">
        <v>18.77</v>
      </c>
      <c r="AZ96" s="117">
        <v>26.484999999999999</v>
      </c>
      <c r="BA96" s="117">
        <v>14.366</v>
      </c>
      <c r="BB96" s="117">
        <v>6.657</v>
      </c>
      <c r="BC96" s="117">
        <v>289.60300000000001</v>
      </c>
      <c r="BD96" s="117">
        <v>9.7269999999999985</v>
      </c>
      <c r="BE96" s="117">
        <v>15.132999999999999</v>
      </c>
      <c r="BF96" s="117">
        <v>384.03899999999999</v>
      </c>
      <c r="BG96" s="117">
        <v>662.42</v>
      </c>
      <c r="BH96" s="117">
        <v>20.253</v>
      </c>
      <c r="BI96" s="118">
        <v>24.835000000000001</v>
      </c>
      <c r="BJ96" s="119">
        <v>390.149</v>
      </c>
      <c r="BK96" s="117">
        <v>19.414000000000001</v>
      </c>
      <c r="BL96" s="117">
        <v>80.263999999999996</v>
      </c>
      <c r="BM96" s="117">
        <v>9.3089999999999993</v>
      </c>
      <c r="BN96" s="117">
        <v>12.254000000000001</v>
      </c>
      <c r="BO96" s="117">
        <v>28.06</v>
      </c>
      <c r="BP96" s="117">
        <v>259.52699999999999</v>
      </c>
      <c r="BQ96" s="117">
        <v>11.394</v>
      </c>
      <c r="BR96" s="117">
        <v>30.111000000000001</v>
      </c>
      <c r="BS96" s="117">
        <v>25.232999999999997</v>
      </c>
      <c r="BT96" s="117">
        <v>17.838000000000001</v>
      </c>
      <c r="BU96" s="118">
        <v>115.505</v>
      </c>
      <c r="BV96" s="119">
        <v>12.292</v>
      </c>
      <c r="BW96" s="117">
        <v>19.612000000000002</v>
      </c>
      <c r="BX96" s="117">
        <v>21.053999999999998</v>
      </c>
      <c r="BY96" s="117">
        <v>52.996000000000002</v>
      </c>
      <c r="BZ96" s="117">
        <v>33.837000000000003</v>
      </c>
      <c r="CA96" s="117">
        <v>17.503999999999998</v>
      </c>
      <c r="CB96" s="117">
        <v>44.39</v>
      </c>
      <c r="CC96" s="117">
        <v>14.246</v>
      </c>
      <c r="CD96" s="117">
        <v>8.1610000000000014</v>
      </c>
      <c r="CE96" s="117">
        <v>7.9409999999999998</v>
      </c>
      <c r="CF96" s="117">
        <v>74.209000000000003</v>
      </c>
      <c r="CG96" s="118">
        <v>60.991</v>
      </c>
      <c r="CH96" s="119">
        <v>102.66200000000001</v>
      </c>
      <c r="CI96" s="117">
        <v>129.28700000000001</v>
      </c>
      <c r="CJ96" s="117">
        <v>70.39</v>
      </c>
      <c r="CK96" s="117">
        <v>14.976000000000001</v>
      </c>
      <c r="CL96" s="117">
        <v>10.351000000000001</v>
      </c>
      <c r="CM96" s="117">
        <v>21.917999999999999</v>
      </c>
      <c r="CN96" s="117">
        <v>125.92</v>
      </c>
      <c r="CO96" s="117">
        <v>94.236999999999995</v>
      </c>
      <c r="CP96" s="117">
        <v>8.4990000000000006</v>
      </c>
      <c r="CQ96" s="117">
        <v>53.991999999999997</v>
      </c>
      <c r="CR96" s="117">
        <v>55.585000000000001</v>
      </c>
      <c r="CS96" s="118">
        <v>278.87100000000004</v>
      </c>
      <c r="CT96" s="119">
        <v>120.79900000000001</v>
      </c>
      <c r="CU96" s="117">
        <v>29.972999999999999</v>
      </c>
      <c r="CV96" s="117">
        <v>60.535999999999994</v>
      </c>
      <c r="CW96" s="117">
        <v>29.635000000000002</v>
      </c>
      <c r="CX96" s="117">
        <v>31.228000000000002</v>
      </c>
      <c r="CY96" s="117">
        <v>24.593</v>
      </c>
      <c r="CZ96" s="117">
        <v>91.643000000000001</v>
      </c>
      <c r="DA96" s="117">
        <v>36.972000000000001</v>
      </c>
      <c r="DB96" s="117">
        <v>86.356999999999999</v>
      </c>
      <c r="DC96" s="117">
        <v>331.01700000000005</v>
      </c>
      <c r="DD96" s="117">
        <v>9.1579999999999995</v>
      </c>
      <c r="DE96" s="118">
        <v>34.170999999999999</v>
      </c>
      <c r="DF96" s="119">
        <v>147.10300000000001</v>
      </c>
      <c r="DG96" s="117">
        <v>36.07</v>
      </c>
      <c r="DH96" s="117">
        <v>42.493000000000002</v>
      </c>
      <c r="DI96" s="117">
        <v>45.25</v>
      </c>
      <c r="DJ96" s="117">
        <v>99.596000000000004</v>
      </c>
      <c r="DK96" s="117">
        <v>185.06899999999999</v>
      </c>
      <c r="DL96" s="117">
        <v>33.569000000000003</v>
      </c>
      <c r="DM96" s="117">
        <v>71.716000000000008</v>
      </c>
      <c r="DN96" s="117">
        <v>27.478999999999999</v>
      </c>
      <c r="DO96" s="117">
        <v>53.734000000000002</v>
      </c>
      <c r="DP96" s="117">
        <v>161.17099999999999</v>
      </c>
      <c r="DQ96" s="118">
        <v>210.45500000000001</v>
      </c>
      <c r="DR96" s="119">
        <v>29.874000000000002</v>
      </c>
      <c r="DS96" s="117">
        <v>80.807999999999993</v>
      </c>
      <c r="DT96" s="117">
        <v>123.94200000000001</v>
      </c>
      <c r="DU96" s="117">
        <v>8.3030000000000008</v>
      </c>
      <c r="DV96" s="117">
        <v>145.75299999999999</v>
      </c>
      <c r="DW96" s="117">
        <v>15.393999999999998</v>
      </c>
      <c r="DX96" s="117">
        <v>23.725999999999999</v>
      </c>
      <c r="DY96" s="117">
        <v>12.564</v>
      </c>
      <c r="DZ96" s="117">
        <v>104.997</v>
      </c>
      <c r="EA96" s="117">
        <v>74.334999999999994</v>
      </c>
      <c r="EB96" s="117">
        <v>65.12</v>
      </c>
      <c r="EC96" s="118">
        <v>48.183</v>
      </c>
      <c r="ED96" s="119">
        <v>24.277999999999999</v>
      </c>
      <c r="EE96" s="117">
        <v>37.088000000000001</v>
      </c>
      <c r="EF96" s="117">
        <v>272.43099999999998</v>
      </c>
      <c r="EG96" s="117">
        <v>19.628</v>
      </c>
      <c r="EH96" s="117">
        <v>42.706000000000003</v>
      </c>
      <c r="EI96" s="117">
        <v>488.62800000000004</v>
      </c>
      <c r="EJ96" s="117">
        <v>54.233000000000004</v>
      </c>
      <c r="EK96" s="117">
        <v>14.789000000000001</v>
      </c>
      <c r="EL96" s="117">
        <v>22.942999999999998</v>
      </c>
      <c r="EM96" s="117">
        <v>17.146000000000001</v>
      </c>
      <c r="EN96" s="117">
        <v>34.343000000000004</v>
      </c>
      <c r="EO96" s="118">
        <v>44.698</v>
      </c>
      <c r="EP96" s="119">
        <v>313.29599999999999</v>
      </c>
      <c r="EQ96" s="117">
        <v>24.81</v>
      </c>
      <c r="ER96" s="117">
        <v>117.46600000000001</v>
      </c>
      <c r="ES96" s="117">
        <v>149.81294140624999</v>
      </c>
      <c r="ET96" s="117">
        <v>460.49</v>
      </c>
      <c r="EU96" s="117">
        <v>143.76400000000001</v>
      </c>
      <c r="EV96" s="117">
        <v>69.308000000000007</v>
      </c>
      <c r="EW96" s="117">
        <v>238.9</v>
      </c>
      <c r="EX96" s="117">
        <v>284.11399999999998</v>
      </c>
      <c r="EY96" s="117">
        <v>233.48699999999999</v>
      </c>
      <c r="EZ96" s="117">
        <v>140.976</v>
      </c>
      <c r="FA96" s="118">
        <v>25.818999999999999</v>
      </c>
      <c r="FB96" s="119">
        <v>148.958</v>
      </c>
      <c r="FC96" s="117">
        <v>159.37700000000001</v>
      </c>
      <c r="FD96" s="117">
        <v>109.041</v>
      </c>
      <c r="FE96" s="117">
        <v>71.012</v>
      </c>
      <c r="FF96" s="117">
        <v>38.536000000000001</v>
      </c>
      <c r="FG96" s="117">
        <v>369.67399999999998</v>
      </c>
      <c r="FH96" s="117">
        <v>122.25900000000001</v>
      </c>
      <c r="FI96" s="117">
        <v>39.817999999999998</v>
      </c>
      <c r="FJ96" s="117">
        <v>21.241</v>
      </c>
      <c r="FK96" s="117">
        <v>468.19400000000002</v>
      </c>
      <c r="FL96" s="117">
        <v>151.96100000000001</v>
      </c>
      <c r="FM96" s="118">
        <v>297.38499999999999</v>
      </c>
      <c r="FN96" s="119">
        <v>33.757899999999999</v>
      </c>
      <c r="FO96" s="117">
        <v>59.591100000000004</v>
      </c>
      <c r="FP96" s="117">
        <v>269.56969999999995</v>
      </c>
      <c r="FQ96" s="117">
        <v>129.93010000000001</v>
      </c>
      <c r="FR96" s="117">
        <v>49.268300000000004</v>
      </c>
      <c r="FS96" s="117">
        <v>43.3583</v>
      </c>
      <c r="FT96" s="117">
        <v>22.357700000000001</v>
      </c>
      <c r="FU96" s="117">
        <v>297.887</v>
      </c>
      <c r="FV96" s="117">
        <v>51.458099999999995</v>
      </c>
      <c r="FW96" s="117">
        <v>93.324600000000004</v>
      </c>
      <c r="FX96" s="117">
        <v>37.323100000000004</v>
      </c>
      <c r="FY96" s="118">
        <v>198.69300000000001</v>
      </c>
      <c r="FZ96" s="119">
        <v>77.840364340000008</v>
      </c>
      <c r="GA96" s="117">
        <v>47.853375869999994</v>
      </c>
      <c r="GB96" s="117">
        <v>30.65969574</v>
      </c>
      <c r="GC96" s="117">
        <v>62.112079220000005</v>
      </c>
      <c r="GD96" s="117">
        <v>120.48636233000001</v>
      </c>
      <c r="GE96" s="117">
        <v>46.451483789999997</v>
      </c>
      <c r="GF96" s="117">
        <v>128.07099383000002</v>
      </c>
      <c r="GG96" s="117">
        <v>88.386264650000001</v>
      </c>
      <c r="GH96" s="117">
        <v>82.79939791999999</v>
      </c>
      <c r="GI96" s="117">
        <v>69.570021389999994</v>
      </c>
      <c r="GJ96" s="117">
        <v>270.39551001000001</v>
      </c>
      <c r="GK96" s="118">
        <v>55.707678629999997</v>
      </c>
      <c r="GL96" s="119">
        <v>78.436111249999996</v>
      </c>
      <c r="GM96" s="119">
        <v>18.098501939999998</v>
      </c>
      <c r="GN96" s="119">
        <v>265.16570012</v>
      </c>
      <c r="GO96" s="117">
        <v>61.561208819999997</v>
      </c>
      <c r="GP96" s="117">
        <v>329.85974936000002</v>
      </c>
      <c r="GQ96" s="117">
        <v>120.13467996</v>
      </c>
      <c r="GR96" s="117">
        <v>132.75548001000001</v>
      </c>
      <c r="GS96" s="117">
        <v>65.748523019999993</v>
      </c>
      <c r="GT96" s="117">
        <v>251.27545414999997</v>
      </c>
      <c r="GU96" s="60">
        <v>46.262054769999992</v>
      </c>
      <c r="GV96" s="60">
        <v>648.51014695000003</v>
      </c>
      <c r="GW96" s="60">
        <v>67.474739259999993</v>
      </c>
      <c r="GX96" s="60">
        <v>166.22664238000002</v>
      </c>
      <c r="GY96" s="60">
        <v>1017.61717761</v>
      </c>
      <c r="GZ96" s="60">
        <v>79.863674279999998</v>
      </c>
      <c r="HA96" s="34"/>
      <c r="HB96" s="2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</row>
    <row r="97" spans="1:256" s="5" customFormat="1" ht="12" customHeight="1">
      <c r="A97" s="37" t="s">
        <v>12</v>
      </c>
      <c r="B97" s="117">
        <v>-392.71600000000001</v>
      </c>
      <c r="C97" s="117">
        <v>-523.73900000000003</v>
      </c>
      <c r="D97" s="117">
        <v>-369.52100000000002</v>
      </c>
      <c r="E97" s="117">
        <v>-374.27</v>
      </c>
      <c r="F97" s="117">
        <v>-190.36799999999999</v>
      </c>
      <c r="G97" s="117">
        <v>-141.68799999999999</v>
      </c>
      <c r="H97" s="117">
        <v>-367.8</v>
      </c>
      <c r="I97" s="117">
        <v>-206.601</v>
      </c>
      <c r="J97" s="117">
        <v>-118.45</v>
      </c>
      <c r="K97" s="117">
        <v>-167.553</v>
      </c>
      <c r="L97" s="117">
        <v>-146.08699999999999</v>
      </c>
      <c r="M97" s="118">
        <v>-340.84099999999995</v>
      </c>
      <c r="N97" s="119">
        <v>-242.654</v>
      </c>
      <c r="O97" s="117">
        <v>-213.71199999999999</v>
      </c>
      <c r="P97" s="117">
        <v>-291.60199999999998</v>
      </c>
      <c r="Q97" s="117">
        <v>-237.154</v>
      </c>
      <c r="R97" s="117">
        <v>-220.309</v>
      </c>
      <c r="S97" s="117">
        <v>-322.815</v>
      </c>
      <c r="T97" s="117">
        <v>-137.60499999999999</v>
      </c>
      <c r="U97" s="117">
        <v>-191.892</v>
      </c>
      <c r="V97" s="117">
        <v>-491.19600000000003</v>
      </c>
      <c r="W97" s="117">
        <v>-218.54199999999997</v>
      </c>
      <c r="X97" s="117">
        <v>-265.29199999999997</v>
      </c>
      <c r="Y97" s="118">
        <v>-793.09699999999998</v>
      </c>
      <c r="Z97" s="119">
        <v>-635.60299999999995</v>
      </c>
      <c r="AA97" s="117">
        <v>-211.285</v>
      </c>
      <c r="AB97" s="117">
        <v>-504.29300000000001</v>
      </c>
      <c r="AC97" s="117">
        <v>-589.36799999999994</v>
      </c>
      <c r="AD97" s="117">
        <v>-380.05900000000003</v>
      </c>
      <c r="AE97" s="117">
        <v>-297.959</v>
      </c>
      <c r="AF97" s="117">
        <v>-417.42</v>
      </c>
      <c r="AG97" s="117">
        <v>-512.52800000000002</v>
      </c>
      <c r="AH97" s="117">
        <v>-301.19</v>
      </c>
      <c r="AI97" s="117">
        <v>-243.779</v>
      </c>
      <c r="AJ97" s="117">
        <v>-688.86699999999996</v>
      </c>
      <c r="AK97" s="118">
        <v>-688.04300000000001</v>
      </c>
      <c r="AL97" s="119">
        <v>-248.346</v>
      </c>
      <c r="AM97" s="117">
        <v>-233.762</v>
      </c>
      <c r="AN97" s="117">
        <v>-420.96799999999996</v>
      </c>
      <c r="AO97" s="117">
        <v>-541.70000000000005</v>
      </c>
      <c r="AP97" s="117">
        <v>-353.14699999999999</v>
      </c>
      <c r="AQ97" s="117">
        <v>-378.36700000000002</v>
      </c>
      <c r="AR97" s="117">
        <v>-228.32900000000001</v>
      </c>
      <c r="AS97" s="117">
        <v>-258.82799999999997</v>
      </c>
      <c r="AT97" s="117">
        <v>-1571.89</v>
      </c>
      <c r="AU97" s="117">
        <v>-517.68899999999996</v>
      </c>
      <c r="AV97" s="117">
        <v>-341.55500000000001</v>
      </c>
      <c r="AW97" s="118">
        <v>-934.61899999999991</v>
      </c>
      <c r="AX97" s="119">
        <v>-482.54200000000003</v>
      </c>
      <c r="AY97" s="117">
        <v>-339.90699999999998</v>
      </c>
      <c r="AZ97" s="117">
        <v>-385.11</v>
      </c>
      <c r="BA97" s="117">
        <v>-304.46600000000001</v>
      </c>
      <c r="BB97" s="117">
        <v>-474.96</v>
      </c>
      <c r="BC97" s="117">
        <v>-604.71400000000006</v>
      </c>
      <c r="BD97" s="117">
        <v>-237.685</v>
      </c>
      <c r="BE97" s="117">
        <v>-324.96499999999997</v>
      </c>
      <c r="BF97" s="117">
        <v>-380.56700000000001</v>
      </c>
      <c r="BG97" s="117">
        <v>-337.37900000000002</v>
      </c>
      <c r="BH97" s="117">
        <v>-292.13300000000004</v>
      </c>
      <c r="BI97" s="118">
        <v>-986.09300000000007</v>
      </c>
      <c r="BJ97" s="119">
        <v>-184.137</v>
      </c>
      <c r="BK97" s="117">
        <v>-331.96</v>
      </c>
      <c r="BL97" s="117">
        <v>-515.29700000000003</v>
      </c>
      <c r="BM97" s="117">
        <v>-438.976</v>
      </c>
      <c r="BN97" s="117">
        <v>-220.422</v>
      </c>
      <c r="BO97" s="117">
        <v>-442.52699999999999</v>
      </c>
      <c r="BP97" s="117">
        <v>-237.66399999999999</v>
      </c>
      <c r="BQ97" s="117">
        <v>-188.35900000000001</v>
      </c>
      <c r="BR97" s="117">
        <v>-477.94900000000001</v>
      </c>
      <c r="BS97" s="117">
        <v>-273.05600000000004</v>
      </c>
      <c r="BT97" s="117">
        <v>-308.274</v>
      </c>
      <c r="BU97" s="118">
        <v>-619.31399999999996</v>
      </c>
      <c r="BV97" s="119">
        <v>-371.64232925033571</v>
      </c>
      <c r="BW97" s="117">
        <v>-343.92700000000002</v>
      </c>
      <c r="BX97" s="117">
        <v>-498.77800000000002</v>
      </c>
      <c r="BY97" s="117">
        <v>-447.22199999999998</v>
      </c>
      <c r="BZ97" s="117">
        <v>-327.30565332221988</v>
      </c>
      <c r="CA97" s="117">
        <v>-447.93420051932327</v>
      </c>
      <c r="CB97" s="117">
        <v>-240.16369742202761</v>
      </c>
      <c r="CC97" s="117">
        <v>-293.12</v>
      </c>
      <c r="CD97" s="117">
        <v>-395.22437867736812</v>
      </c>
      <c r="CE97" s="117">
        <v>-350.9281999337673</v>
      </c>
      <c r="CF97" s="117">
        <v>-513.11957906711098</v>
      </c>
      <c r="CG97" s="118">
        <v>-776.09850655210016</v>
      </c>
      <c r="CH97" s="119">
        <v>-249.66395664620401</v>
      </c>
      <c r="CI97" s="117">
        <v>-231.268</v>
      </c>
      <c r="CJ97" s="117">
        <v>-606.39689978551871</v>
      </c>
      <c r="CK97" s="117">
        <v>-423.10230038189883</v>
      </c>
      <c r="CL97" s="117">
        <v>-673.23142998170852</v>
      </c>
      <c r="CM97" s="117">
        <v>-724.77599999999995</v>
      </c>
      <c r="CN97" s="117">
        <v>-556.02487464513626</v>
      </c>
      <c r="CO97" s="117">
        <v>-396.26900000000001</v>
      </c>
      <c r="CP97" s="117">
        <v>-346.64237638652332</v>
      </c>
      <c r="CQ97" s="117">
        <v>-639.80647353112704</v>
      </c>
      <c r="CR97" s="117">
        <v>-495.11496294589341</v>
      </c>
      <c r="CS97" s="118">
        <v>-607.30499999999995</v>
      </c>
      <c r="CT97" s="119">
        <v>-229.336441320479</v>
      </c>
      <c r="CU97" s="117">
        <v>-292.7865687298775</v>
      </c>
      <c r="CV97" s="117">
        <v>-528.82745524364702</v>
      </c>
      <c r="CW97" s="117">
        <v>-514.47065903592113</v>
      </c>
      <c r="CX97" s="117">
        <v>-300.24894677990682</v>
      </c>
      <c r="CY97" s="117">
        <v>-423.91984998723865</v>
      </c>
      <c r="CZ97" s="117">
        <v>-424.86259631729132</v>
      </c>
      <c r="DA97" s="117">
        <v>-400.83193999318775</v>
      </c>
      <c r="DB97" s="117">
        <v>-380.27775047624118</v>
      </c>
      <c r="DC97" s="117">
        <v>-555.45268195056917</v>
      </c>
      <c r="DD97" s="117">
        <v>-744.76433762460954</v>
      </c>
      <c r="DE97" s="118">
        <v>-1187.9598427916244</v>
      </c>
      <c r="DF97" s="119">
        <v>-256.93589773559574</v>
      </c>
      <c r="DG97" s="117">
        <v>-303.36256006324288</v>
      </c>
      <c r="DH97" s="117">
        <v>-866.99100144863132</v>
      </c>
      <c r="DI97" s="117">
        <v>-585.400679964304</v>
      </c>
      <c r="DJ97" s="117">
        <v>-512.55159992229937</v>
      </c>
      <c r="DK97" s="117">
        <v>-535.52600000000007</v>
      </c>
      <c r="DL97" s="117">
        <v>-538.70299999999997</v>
      </c>
      <c r="DM97" s="117">
        <v>-504.82600000000002</v>
      </c>
      <c r="DN97" s="117">
        <v>-441.86500000000001</v>
      </c>
      <c r="DO97" s="117">
        <v>-527.47</v>
      </c>
      <c r="DP97" s="117">
        <v>-635.9527600031048</v>
      </c>
      <c r="DQ97" s="118">
        <v>-1193.1690000000001</v>
      </c>
      <c r="DR97" s="119">
        <v>-320.19747529983522</v>
      </c>
      <c r="DS97" s="117">
        <v>-845.69200000000001</v>
      </c>
      <c r="DT97" s="117">
        <v>-800.09500000000003</v>
      </c>
      <c r="DU97" s="117">
        <v>-754.03600066912179</v>
      </c>
      <c r="DV97" s="117">
        <v>-988.46023506563904</v>
      </c>
      <c r="DW97" s="117">
        <v>-879.84210878717897</v>
      </c>
      <c r="DX97" s="117">
        <v>-705.59027625415843</v>
      </c>
      <c r="DY97" s="117">
        <v>-1145.1179999999999</v>
      </c>
      <c r="DZ97" s="117">
        <v>-727.14499999999998</v>
      </c>
      <c r="EA97" s="117">
        <v>-835.81399999999996</v>
      </c>
      <c r="EB97" s="117">
        <v>-596.39200000000005</v>
      </c>
      <c r="EC97" s="118">
        <v>-2436.9500335870312</v>
      </c>
      <c r="ED97" s="119">
        <v>-1177.05313383</v>
      </c>
      <c r="EE97" s="117">
        <v>-627.53029429999992</v>
      </c>
      <c r="EF97" s="117">
        <v>-1109.3289884726078</v>
      </c>
      <c r="EG97" s="117">
        <v>-1248.5490389849608</v>
      </c>
      <c r="EH97" s="117">
        <v>-1139.0894902272667</v>
      </c>
      <c r="EI97" s="117">
        <v>-1698.9208346727366</v>
      </c>
      <c r="EJ97" s="117">
        <v>-781.60190621000004</v>
      </c>
      <c r="EK97" s="117">
        <v>-839.57119227999999</v>
      </c>
      <c r="EL97" s="117">
        <v>-928.08906276999994</v>
      </c>
      <c r="EM97" s="117">
        <v>-893.25277216875145</v>
      </c>
      <c r="EN97" s="117">
        <v>-651.07620091860304</v>
      </c>
      <c r="EO97" s="118">
        <v>-2805.2064658188756</v>
      </c>
      <c r="EP97" s="119">
        <v>-808.99599023349811</v>
      </c>
      <c r="EQ97" s="117">
        <v>-953.01133731812899</v>
      </c>
      <c r="ER97" s="117">
        <v>-1429.2690000190767</v>
      </c>
      <c r="ES97" s="117">
        <v>-1102.2130000006641</v>
      </c>
      <c r="ET97" s="117">
        <v>-2363.6459999964845</v>
      </c>
      <c r="EU97" s="117">
        <v>-1675.31665019</v>
      </c>
      <c r="EV97" s="117">
        <v>-1938.0750284399999</v>
      </c>
      <c r="EW97" s="117">
        <v>-1228.1996256800001</v>
      </c>
      <c r="EX97" s="117">
        <v>-1815.7110714999999</v>
      </c>
      <c r="EY97" s="117">
        <v>-1949.60107307</v>
      </c>
      <c r="EZ97" s="117">
        <v>-1728.8332070899999</v>
      </c>
      <c r="FA97" s="118">
        <v>-2698.83636892</v>
      </c>
      <c r="FB97" s="119">
        <v>-2211.8356913600001</v>
      </c>
      <c r="FC97" s="117">
        <v>-1132.7209999987513</v>
      </c>
      <c r="FD97" s="117">
        <v>-3876.7820000366987</v>
      </c>
      <c r="FE97" s="117">
        <v>-2600.8324092799999</v>
      </c>
      <c r="FF97" s="117">
        <v>-1839.3529985741798</v>
      </c>
      <c r="FG97" s="117">
        <v>-3044.9426824399998</v>
      </c>
      <c r="FH97" s="117">
        <v>-2897.7598939899999</v>
      </c>
      <c r="FI97" s="117">
        <v>-1557.9217031599999</v>
      </c>
      <c r="FJ97" s="117">
        <v>-2990.1880018388306</v>
      </c>
      <c r="FK97" s="117">
        <v>-2227.6102747300001</v>
      </c>
      <c r="FL97" s="117">
        <v>-1042.5210650145216</v>
      </c>
      <c r="FM97" s="118">
        <v>-3350.0843361495704</v>
      </c>
      <c r="FN97" s="119">
        <v>-572.51299999999992</v>
      </c>
      <c r="FO97" s="117">
        <v>-911.32910000000004</v>
      </c>
      <c r="FP97" s="117">
        <v>-1923.9827</v>
      </c>
      <c r="FQ97" s="117">
        <v>-1129.0958000000001</v>
      </c>
      <c r="FR97" s="117">
        <v>-1908.3141000000001</v>
      </c>
      <c r="FS97" s="117">
        <v>-2098.605</v>
      </c>
      <c r="FT97" s="117">
        <v>-1619.1725999999999</v>
      </c>
      <c r="FU97" s="117">
        <v>-1349.2346</v>
      </c>
      <c r="FV97" s="117">
        <v>-1439.6241</v>
      </c>
      <c r="FW97" s="117">
        <v>-1964.5926999999999</v>
      </c>
      <c r="FX97" s="117">
        <v>-1398.1694999999997</v>
      </c>
      <c r="FY97" s="118">
        <v>-4714.0058000000008</v>
      </c>
      <c r="FZ97" s="119">
        <v>-847.00980865999998</v>
      </c>
      <c r="GA97" s="117">
        <v>-1290.99979121</v>
      </c>
      <c r="GB97" s="117">
        <v>-2058.1488917800002</v>
      </c>
      <c r="GC97" s="117">
        <v>-2775.9563037199996</v>
      </c>
      <c r="GD97" s="117">
        <v>-1783.9531637499999</v>
      </c>
      <c r="GE97" s="117">
        <v>-3640.4788832999998</v>
      </c>
      <c r="GF97" s="117">
        <v>-1718.0483437399998</v>
      </c>
      <c r="GG97" s="117">
        <v>-2303.3983912800004</v>
      </c>
      <c r="GH97" s="117">
        <v>-1415.80015594</v>
      </c>
      <c r="GI97" s="117">
        <v>-2007.0633967400001</v>
      </c>
      <c r="GJ97" s="117">
        <v>-1834.9784479799998</v>
      </c>
      <c r="GK97" s="118">
        <v>-4908.4490764500006</v>
      </c>
      <c r="GL97" s="119">
        <v>-1413.83855556</v>
      </c>
      <c r="GM97" s="119">
        <v>-2244.6001808199999</v>
      </c>
      <c r="GN97" s="119">
        <v>-3704.78012515</v>
      </c>
      <c r="GO97" s="117">
        <v>-1855.2881789600001</v>
      </c>
      <c r="GP97" s="117">
        <v>-2563.0315227499996</v>
      </c>
      <c r="GQ97" s="117">
        <v>-3056.43756347</v>
      </c>
      <c r="GR97" s="117">
        <v>-1672.2265292899999</v>
      </c>
      <c r="GS97" s="117">
        <v>-3802.8723064400001</v>
      </c>
      <c r="GT97" s="117">
        <v>-1910.4364711399999</v>
      </c>
      <c r="GU97" s="60">
        <v>-1676.84287978</v>
      </c>
      <c r="GV97" s="60">
        <v>-3333.7537240900001</v>
      </c>
      <c r="GW97" s="60">
        <v>-4481.7886503700001</v>
      </c>
      <c r="GX97" s="60">
        <v>-1086.5904410999999</v>
      </c>
      <c r="GY97" s="60">
        <v>-1416.2995876099999</v>
      </c>
      <c r="GZ97" s="60">
        <v>-1183.9592627</v>
      </c>
      <c r="HA97" s="34"/>
      <c r="HB97" s="2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</row>
    <row r="98" spans="1:256" s="5" customFormat="1" ht="12" customHeight="1">
      <c r="A98" s="41" t="s">
        <v>49</v>
      </c>
      <c r="B98" s="117">
        <v>-314.07499999999999</v>
      </c>
      <c r="C98" s="117">
        <v>-504.709</v>
      </c>
      <c r="D98" s="117">
        <v>-318.55200000000002</v>
      </c>
      <c r="E98" s="117">
        <v>-262.09500000000003</v>
      </c>
      <c r="F98" s="117">
        <v>-83.256</v>
      </c>
      <c r="G98" s="117">
        <v>13.302000000000007</v>
      </c>
      <c r="H98" s="117">
        <v>-181.554</v>
      </c>
      <c r="I98" s="117">
        <v>-55.58</v>
      </c>
      <c r="J98" s="117">
        <v>-3.5090000000000003</v>
      </c>
      <c r="K98" s="117">
        <v>-39.741</v>
      </c>
      <c r="L98" s="117">
        <v>-75.977999999999994</v>
      </c>
      <c r="M98" s="118">
        <v>8.0690000000000168</v>
      </c>
      <c r="N98" s="119">
        <v>193.32400000000001</v>
      </c>
      <c r="O98" s="117">
        <v>-144.69899999999998</v>
      </c>
      <c r="P98" s="117">
        <v>-209.21599999999998</v>
      </c>
      <c r="Q98" s="117">
        <v>198.17799999999997</v>
      </c>
      <c r="R98" s="117">
        <v>-77.537000000000006</v>
      </c>
      <c r="S98" s="117">
        <v>114.65600000000001</v>
      </c>
      <c r="T98" s="117">
        <v>0.3019999999999925</v>
      </c>
      <c r="U98" s="117">
        <v>-120.20800000000001</v>
      </c>
      <c r="V98" s="117">
        <v>-397.45</v>
      </c>
      <c r="W98" s="117">
        <v>-170.32</v>
      </c>
      <c r="X98" s="117">
        <v>-111.373</v>
      </c>
      <c r="Y98" s="118">
        <v>-571.00800000000004</v>
      </c>
      <c r="Z98" s="119">
        <v>-569.09100000000001</v>
      </c>
      <c r="AA98" s="117">
        <v>-126.56</v>
      </c>
      <c r="AB98" s="117">
        <v>-458.81</v>
      </c>
      <c r="AC98" s="117">
        <v>-317.16399999999999</v>
      </c>
      <c r="AD98" s="117">
        <v>-292.79500000000002</v>
      </c>
      <c r="AE98" s="117">
        <v>89.978999999999985</v>
      </c>
      <c r="AF98" s="117">
        <v>-244.10499999999999</v>
      </c>
      <c r="AG98" s="117">
        <v>-448.70699999999999</v>
      </c>
      <c r="AH98" s="117">
        <v>-215.64500000000001</v>
      </c>
      <c r="AI98" s="117">
        <v>-179.2</v>
      </c>
      <c r="AJ98" s="117">
        <v>-542.71299999999997</v>
      </c>
      <c r="AK98" s="118">
        <v>-539.7360000000001</v>
      </c>
      <c r="AL98" s="119">
        <v>-178.523</v>
      </c>
      <c r="AM98" s="117">
        <v>-145.024</v>
      </c>
      <c r="AN98" s="117">
        <v>-279.79899999999998</v>
      </c>
      <c r="AO98" s="117">
        <v>-396.88799999999998</v>
      </c>
      <c r="AP98" s="117">
        <v>-315.96599999999995</v>
      </c>
      <c r="AQ98" s="117">
        <v>-254.47800000000004</v>
      </c>
      <c r="AR98" s="117">
        <v>-99.995000000000005</v>
      </c>
      <c r="AS98" s="117">
        <v>-208.33199999999999</v>
      </c>
      <c r="AT98" s="117">
        <v>-1443.99</v>
      </c>
      <c r="AU98" s="117">
        <v>-384.32499999999999</v>
      </c>
      <c r="AV98" s="117">
        <v>-264.07399999999996</v>
      </c>
      <c r="AW98" s="118">
        <v>-701.12099999999998</v>
      </c>
      <c r="AX98" s="119">
        <v>-436.59500000000003</v>
      </c>
      <c r="AY98" s="117">
        <v>-297.65899999999999</v>
      </c>
      <c r="AZ98" s="117">
        <v>-242.03900000000002</v>
      </c>
      <c r="BA98" s="117">
        <v>-240.43700000000001</v>
      </c>
      <c r="BB98" s="117">
        <v>-429.279</v>
      </c>
      <c r="BC98" s="117">
        <v>-205.60599999999999</v>
      </c>
      <c r="BD98" s="117">
        <v>-166.97300000000001</v>
      </c>
      <c r="BE98" s="117">
        <v>-286.68799999999999</v>
      </c>
      <c r="BF98" s="117">
        <v>83.671999999999969</v>
      </c>
      <c r="BG98" s="117">
        <v>406.71100000000001</v>
      </c>
      <c r="BH98" s="117">
        <v>-179.99</v>
      </c>
      <c r="BI98" s="118">
        <v>-836.93700000000001</v>
      </c>
      <c r="BJ98" s="119">
        <v>261.55599999999998</v>
      </c>
      <c r="BK98" s="117">
        <v>-208.22299999999998</v>
      </c>
      <c r="BL98" s="117">
        <v>-307.87800000000004</v>
      </c>
      <c r="BM98" s="117">
        <v>-379.02</v>
      </c>
      <c r="BN98" s="117">
        <v>-156.75800000000001</v>
      </c>
      <c r="BO98" s="117">
        <v>-301.41199999999998</v>
      </c>
      <c r="BP98" s="117">
        <v>45.657999999999987</v>
      </c>
      <c r="BQ98" s="117">
        <v>-150.74799999999999</v>
      </c>
      <c r="BR98" s="117">
        <v>-310.79300000000001</v>
      </c>
      <c r="BS98" s="117">
        <v>-119.23200000000001</v>
      </c>
      <c r="BT98" s="117">
        <v>-207.1</v>
      </c>
      <c r="BU98" s="118">
        <v>-338.81200000000001</v>
      </c>
      <c r="BV98" s="119">
        <v>-301.51</v>
      </c>
      <c r="BW98" s="117">
        <v>-229.86700000000002</v>
      </c>
      <c r="BX98" s="117">
        <v>-346.04700000000003</v>
      </c>
      <c r="BY98" s="117">
        <v>-333.61500000000001</v>
      </c>
      <c r="BZ98" s="117">
        <v>-249.38199999999998</v>
      </c>
      <c r="CA98" s="117">
        <v>-270.38400000000001</v>
      </c>
      <c r="CB98" s="117">
        <v>-131.739</v>
      </c>
      <c r="CC98" s="117">
        <v>-149.38999999999999</v>
      </c>
      <c r="CD98" s="117">
        <v>-260.55900000000003</v>
      </c>
      <c r="CE98" s="117">
        <v>-223.70099999999999</v>
      </c>
      <c r="CF98" s="117">
        <v>-387.88800000000003</v>
      </c>
      <c r="CG98" s="118">
        <v>-553.61200000000008</v>
      </c>
      <c r="CH98" s="119">
        <v>-124.17400000000001</v>
      </c>
      <c r="CI98" s="117">
        <v>-49.442999999999998</v>
      </c>
      <c r="CJ98" s="117">
        <v>-426.85200000000003</v>
      </c>
      <c r="CK98" s="117">
        <v>-321.27999999999997</v>
      </c>
      <c r="CL98" s="117">
        <v>-595.21799999999996</v>
      </c>
      <c r="CM98" s="117">
        <v>-601.09100000000001</v>
      </c>
      <c r="CN98" s="117">
        <v>-309.83199999999999</v>
      </c>
      <c r="CO98" s="117">
        <v>-298.08599999999996</v>
      </c>
      <c r="CP98" s="117">
        <v>-255.38499999999999</v>
      </c>
      <c r="CQ98" s="117">
        <v>-461.66699999999997</v>
      </c>
      <c r="CR98" s="117">
        <v>-402.60300000000001</v>
      </c>
      <c r="CS98" s="118">
        <v>-188.16499999999999</v>
      </c>
      <c r="CT98" s="119">
        <v>-8.2850000000000001</v>
      </c>
      <c r="CU98" s="117">
        <v>-239.04900000000001</v>
      </c>
      <c r="CV98" s="117">
        <v>-403.52199999999999</v>
      </c>
      <c r="CW98" s="117">
        <v>-444.45499999999998</v>
      </c>
      <c r="CX98" s="117">
        <v>-210.048</v>
      </c>
      <c r="CY98" s="117">
        <v>-294.30799999999999</v>
      </c>
      <c r="CZ98" s="117">
        <v>-277.101</v>
      </c>
      <c r="DA98" s="117">
        <v>-338.79600000000005</v>
      </c>
      <c r="DB98" s="117">
        <v>-242.333</v>
      </c>
      <c r="DC98" s="117">
        <v>-179.779</v>
      </c>
      <c r="DD98" s="117">
        <v>-484.69800000000004</v>
      </c>
      <c r="DE98" s="118">
        <v>-953.6690000000001</v>
      </c>
      <c r="DF98" s="119">
        <v>-65.899000000000001</v>
      </c>
      <c r="DG98" s="117">
        <v>-178.92699999999999</v>
      </c>
      <c r="DH98" s="117">
        <v>-725.572</v>
      </c>
      <c r="DI98" s="117">
        <v>-498.67900000000003</v>
      </c>
      <c r="DJ98" s="117">
        <v>-343.81200000000001</v>
      </c>
      <c r="DK98" s="117">
        <v>-239.74100000000001</v>
      </c>
      <c r="DL98" s="117">
        <v>-439.16800000000001</v>
      </c>
      <c r="DM98" s="117">
        <v>-409.24</v>
      </c>
      <c r="DN98" s="117">
        <v>-353.15899999999999</v>
      </c>
      <c r="DO98" s="117">
        <v>-459.15499999999997</v>
      </c>
      <c r="DP98" s="117">
        <v>-391.899</v>
      </c>
      <c r="DQ98" s="118">
        <v>-831.98</v>
      </c>
      <c r="DR98" s="119">
        <v>-272.024</v>
      </c>
      <c r="DS98" s="117">
        <v>-774.07500000000005</v>
      </c>
      <c r="DT98" s="117">
        <v>-560.26800000000003</v>
      </c>
      <c r="DU98" s="117">
        <v>-677.82799999999997</v>
      </c>
      <c r="DV98" s="117">
        <v>-748.35599999999999</v>
      </c>
      <c r="DW98" s="117">
        <v>-732.73599999999999</v>
      </c>
      <c r="DX98" s="117">
        <v>-601.39499999999998</v>
      </c>
      <c r="DY98" s="117">
        <v>-950.3309999999999</v>
      </c>
      <c r="DZ98" s="117">
        <v>-541.96699999999998</v>
      </c>
      <c r="EA98" s="117">
        <v>-717.31299999999999</v>
      </c>
      <c r="EB98" s="117">
        <v>-418.41200000000003</v>
      </c>
      <c r="EC98" s="118">
        <v>-2146.9410000000003</v>
      </c>
      <c r="ED98" s="119">
        <v>-977.11500000000001</v>
      </c>
      <c r="EE98" s="117">
        <v>-515.93399999999997</v>
      </c>
      <c r="EF98" s="117">
        <v>-704.02099999999996</v>
      </c>
      <c r="EG98" s="117">
        <v>-1166.3979999999999</v>
      </c>
      <c r="EH98" s="117">
        <v>-978.15049023437496</v>
      </c>
      <c r="EI98" s="117">
        <v>-1097.9569999999999</v>
      </c>
      <c r="EJ98" s="117">
        <v>-635.351</v>
      </c>
      <c r="EK98" s="117">
        <v>-713.08500000000004</v>
      </c>
      <c r="EL98" s="117">
        <v>-797.49199999999996</v>
      </c>
      <c r="EM98" s="117">
        <v>-805.21199999999999</v>
      </c>
      <c r="EN98" s="117">
        <v>-492.71</v>
      </c>
      <c r="EO98" s="118">
        <v>-2561.67</v>
      </c>
      <c r="EP98" s="119">
        <v>-371.82499999999999</v>
      </c>
      <c r="EQ98" s="117">
        <v>-838.27800000000002</v>
      </c>
      <c r="ER98" s="117">
        <v>-1261.5640000000001</v>
      </c>
      <c r="ES98" s="117">
        <v>-919.41805859375006</v>
      </c>
      <c r="ET98" s="117">
        <v>-1748.703</v>
      </c>
      <c r="EU98" s="117">
        <v>-1399.7459999999999</v>
      </c>
      <c r="EV98" s="117">
        <v>-1793.3709999999999</v>
      </c>
      <c r="EW98" s="117">
        <v>-1090.3050000000001</v>
      </c>
      <c r="EX98" s="117">
        <v>-1453.326</v>
      </c>
      <c r="EY98" s="117">
        <v>-1838.702</v>
      </c>
      <c r="EZ98" s="117">
        <v>-1541.644</v>
      </c>
      <c r="FA98" s="118">
        <v>-2488.6130000000003</v>
      </c>
      <c r="FB98" s="119">
        <v>-2090.998</v>
      </c>
      <c r="FC98" s="117">
        <v>-990.17200000000003</v>
      </c>
      <c r="FD98" s="117">
        <v>-3676.84</v>
      </c>
      <c r="FE98" s="117">
        <v>-2472.1419999999998</v>
      </c>
      <c r="FF98" s="117">
        <v>-1710.598</v>
      </c>
      <c r="FG98" s="117">
        <v>-2505.328</v>
      </c>
      <c r="FH98" s="117">
        <v>-2541.0329999999999</v>
      </c>
      <c r="FI98" s="117">
        <v>-1357.645</v>
      </c>
      <c r="FJ98" s="117">
        <v>-2778.4869999999996</v>
      </c>
      <c r="FK98" s="117">
        <v>-1637.3460000000002</v>
      </c>
      <c r="FL98" s="117">
        <v>-775.09100000000001</v>
      </c>
      <c r="FM98" s="118">
        <v>-2812.6820000000002</v>
      </c>
      <c r="FN98" s="119">
        <v>-449.50299999999993</v>
      </c>
      <c r="FO98" s="117">
        <v>-774.40779999999995</v>
      </c>
      <c r="FP98" s="117">
        <v>-1476.8888000000002</v>
      </c>
      <c r="FQ98" s="117">
        <v>-875.71929999999998</v>
      </c>
      <c r="FR98" s="117">
        <v>-1722.183</v>
      </c>
      <c r="FS98" s="117">
        <v>-1914.6596000000002</v>
      </c>
      <c r="FT98" s="117">
        <v>-1455.3245999999999</v>
      </c>
      <c r="FU98" s="117">
        <v>-935.56040000000007</v>
      </c>
      <c r="FV98" s="117">
        <v>-1264.2263</v>
      </c>
      <c r="FW98" s="117">
        <v>-1723.8706999999999</v>
      </c>
      <c r="FX98" s="117">
        <v>-1227.7036999999998</v>
      </c>
      <c r="FY98" s="118">
        <v>-3945.0530000000003</v>
      </c>
      <c r="FZ98" s="119">
        <v>-634.03457504999994</v>
      </c>
      <c r="GA98" s="117">
        <v>-1153.92622972</v>
      </c>
      <c r="GB98" s="117">
        <v>-1842.33587977</v>
      </c>
      <c r="GC98" s="117">
        <v>-2626.4387689999994</v>
      </c>
      <c r="GD98" s="117">
        <v>-1503.71265204</v>
      </c>
      <c r="GE98" s="117">
        <v>-3445.5104269799999</v>
      </c>
      <c r="GF98" s="117">
        <v>-1461.3437708399999</v>
      </c>
      <c r="GG98" s="117">
        <v>-2085.7172981600002</v>
      </c>
      <c r="GH98" s="117">
        <v>-1211.2124888600001</v>
      </c>
      <c r="GI98" s="117">
        <v>-1784.8908920700001</v>
      </c>
      <c r="GJ98" s="117">
        <v>-1366.2784389699998</v>
      </c>
      <c r="GK98" s="118">
        <v>-4475.5140684000007</v>
      </c>
      <c r="GL98" s="119">
        <v>-1142.4339127200001</v>
      </c>
      <c r="GM98" s="119">
        <v>-2091.96912471</v>
      </c>
      <c r="GN98" s="119">
        <v>-3237.37335712</v>
      </c>
      <c r="GO98" s="117">
        <v>-1582.0384054799999</v>
      </c>
      <c r="GP98" s="117">
        <v>-2199.2587603399998</v>
      </c>
      <c r="GQ98" s="117">
        <v>-2787.5405541800001</v>
      </c>
      <c r="GR98" s="117">
        <v>-1406.75852444</v>
      </c>
      <c r="GS98" s="117">
        <v>-3583.7714774800002</v>
      </c>
      <c r="GT98" s="117">
        <v>-1450.83515205</v>
      </c>
      <c r="GU98" s="60">
        <v>-1361.78665295</v>
      </c>
      <c r="GV98" s="60">
        <v>-2501.3094017799999</v>
      </c>
      <c r="GW98" s="60">
        <v>-4033.8678593200002</v>
      </c>
      <c r="GX98" s="60">
        <v>-713.16517120000003</v>
      </c>
      <c r="GY98" s="60">
        <v>-273.64673925</v>
      </c>
      <c r="GZ98" s="60">
        <v>-987.03825840000002</v>
      </c>
      <c r="HA98" s="34"/>
      <c r="HB98" s="2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</row>
    <row r="99" spans="1:256" s="5" customFormat="1" ht="12" customHeight="1">
      <c r="A99" s="42" t="s">
        <v>11</v>
      </c>
      <c r="B99" s="117">
        <v>52.183999999999997</v>
      </c>
      <c r="C99" s="117">
        <v>4.3019999999999996</v>
      </c>
      <c r="D99" s="117">
        <v>13.118</v>
      </c>
      <c r="E99" s="117">
        <v>64.866</v>
      </c>
      <c r="F99" s="117">
        <v>16.648</v>
      </c>
      <c r="G99" s="117">
        <v>91.894000000000005</v>
      </c>
      <c r="H99" s="117">
        <v>14.331</v>
      </c>
      <c r="I99" s="117">
        <v>99.248000000000005</v>
      </c>
      <c r="J99" s="117">
        <v>57.216000000000001</v>
      </c>
      <c r="K99" s="117">
        <v>49.676000000000002</v>
      </c>
      <c r="L99" s="117">
        <v>15.273999999999999</v>
      </c>
      <c r="M99" s="118">
        <v>284.649</v>
      </c>
      <c r="N99" s="119">
        <v>210.36600000000001</v>
      </c>
      <c r="O99" s="117">
        <v>21.324000000000002</v>
      </c>
      <c r="P99" s="117">
        <v>32.18</v>
      </c>
      <c r="Q99" s="117">
        <v>380.32799999999997</v>
      </c>
      <c r="R99" s="117">
        <v>3.1120000000000001</v>
      </c>
      <c r="S99" s="117">
        <v>375.53500000000003</v>
      </c>
      <c r="T99" s="117">
        <v>80.320999999999998</v>
      </c>
      <c r="U99" s="117">
        <v>39.003</v>
      </c>
      <c r="V99" s="117">
        <v>53.8</v>
      </c>
      <c r="W99" s="117">
        <v>2.4870000000000001</v>
      </c>
      <c r="X99" s="117">
        <v>103.669</v>
      </c>
      <c r="Y99" s="118">
        <v>107.274</v>
      </c>
      <c r="Z99" s="119">
        <v>21.573</v>
      </c>
      <c r="AA99" s="117">
        <v>25.003</v>
      </c>
      <c r="AB99" s="117">
        <v>3.5150000000000001</v>
      </c>
      <c r="AC99" s="117">
        <v>171.93799999999999</v>
      </c>
      <c r="AD99" s="117">
        <v>14.477</v>
      </c>
      <c r="AE99" s="117">
        <v>330.55599999999998</v>
      </c>
      <c r="AF99" s="117">
        <v>125.59099999999999</v>
      </c>
      <c r="AG99" s="117">
        <v>26.120999999999999</v>
      </c>
      <c r="AH99" s="117">
        <v>19.311</v>
      </c>
      <c r="AI99" s="117">
        <v>11.218</v>
      </c>
      <c r="AJ99" s="117">
        <v>85.019000000000005</v>
      </c>
      <c r="AK99" s="118">
        <v>28.137</v>
      </c>
      <c r="AL99" s="119">
        <v>12.499000000000001</v>
      </c>
      <c r="AM99" s="117">
        <v>55.496000000000002</v>
      </c>
      <c r="AN99" s="117">
        <v>49.686999999999998</v>
      </c>
      <c r="AO99" s="117">
        <v>100.13200000000001</v>
      </c>
      <c r="AP99" s="117">
        <v>2.5710000000000002</v>
      </c>
      <c r="AQ99" s="117">
        <v>29.355</v>
      </c>
      <c r="AR99" s="117">
        <v>41.914999999999999</v>
      </c>
      <c r="AS99" s="117">
        <v>3.74</v>
      </c>
      <c r="AT99" s="117">
        <v>22.236000000000001</v>
      </c>
      <c r="AU99" s="117">
        <v>54.917999999999999</v>
      </c>
      <c r="AV99" s="117">
        <v>32.534999999999997</v>
      </c>
      <c r="AW99" s="118">
        <v>15.683</v>
      </c>
      <c r="AX99" s="119">
        <v>12.816000000000001</v>
      </c>
      <c r="AY99" s="117">
        <v>17.466000000000001</v>
      </c>
      <c r="AZ99" s="117">
        <v>19.91</v>
      </c>
      <c r="BA99" s="117">
        <v>8.3130000000000006</v>
      </c>
      <c r="BB99" s="117">
        <v>5.468</v>
      </c>
      <c r="BC99" s="117">
        <v>269.58300000000003</v>
      </c>
      <c r="BD99" s="117">
        <v>8.0269999999999992</v>
      </c>
      <c r="BE99" s="117">
        <v>13.564</v>
      </c>
      <c r="BF99" s="117">
        <v>348.48599999999999</v>
      </c>
      <c r="BG99" s="117">
        <v>659.28800000000001</v>
      </c>
      <c r="BH99" s="117">
        <v>11.351000000000001</v>
      </c>
      <c r="BI99" s="118">
        <v>15.061</v>
      </c>
      <c r="BJ99" s="119">
        <v>387.02499999999998</v>
      </c>
      <c r="BK99" s="117">
        <v>10.894</v>
      </c>
      <c r="BL99" s="117">
        <v>77.587999999999994</v>
      </c>
      <c r="BM99" s="117">
        <v>6.4029999999999996</v>
      </c>
      <c r="BN99" s="117">
        <v>9.7970000000000006</v>
      </c>
      <c r="BO99" s="117">
        <v>24.94</v>
      </c>
      <c r="BP99" s="117">
        <v>239.53399999999999</v>
      </c>
      <c r="BQ99" s="117">
        <v>6.7290000000000001</v>
      </c>
      <c r="BR99" s="117">
        <v>28.706</v>
      </c>
      <c r="BS99" s="117">
        <v>22.966999999999999</v>
      </c>
      <c r="BT99" s="117">
        <v>16.196999999999999</v>
      </c>
      <c r="BU99" s="118">
        <v>101.14700000000001</v>
      </c>
      <c r="BV99" s="119">
        <v>7.7809999999999997</v>
      </c>
      <c r="BW99" s="117">
        <v>7.7119999999999997</v>
      </c>
      <c r="BX99" s="117">
        <v>16.731999999999999</v>
      </c>
      <c r="BY99" s="117">
        <v>48.835000000000001</v>
      </c>
      <c r="BZ99" s="117">
        <v>25.815999999999999</v>
      </c>
      <c r="CA99" s="117">
        <v>10.856999999999999</v>
      </c>
      <c r="CB99" s="117">
        <v>19.626999999999999</v>
      </c>
      <c r="CC99" s="117">
        <v>9.1210000000000004</v>
      </c>
      <c r="CD99" s="117">
        <v>4.2270000000000003</v>
      </c>
      <c r="CE99" s="117">
        <v>6.0049999999999999</v>
      </c>
      <c r="CF99" s="117">
        <v>67.426000000000002</v>
      </c>
      <c r="CG99" s="118">
        <v>40.343000000000004</v>
      </c>
      <c r="CH99" s="119">
        <v>67.995000000000005</v>
      </c>
      <c r="CI99" s="117">
        <v>126.337</v>
      </c>
      <c r="CJ99" s="117">
        <v>69.426000000000002</v>
      </c>
      <c r="CK99" s="117">
        <v>10.457000000000001</v>
      </c>
      <c r="CL99" s="117">
        <v>8.7650000000000006</v>
      </c>
      <c r="CM99" s="117">
        <v>14.452999999999999</v>
      </c>
      <c r="CN99" s="117">
        <v>123.633</v>
      </c>
      <c r="CO99" s="117">
        <v>61.343000000000004</v>
      </c>
      <c r="CP99" s="117">
        <v>2.8570000000000002</v>
      </c>
      <c r="CQ99" s="117">
        <v>52.079000000000001</v>
      </c>
      <c r="CR99" s="117">
        <v>47.735999999999997</v>
      </c>
      <c r="CS99" s="118">
        <v>272.33600000000001</v>
      </c>
      <c r="CT99" s="119">
        <v>117.619</v>
      </c>
      <c r="CU99" s="117">
        <v>4.6609999999999996</v>
      </c>
      <c r="CV99" s="117">
        <v>58.470999999999997</v>
      </c>
      <c r="CW99" s="117">
        <v>19.329000000000001</v>
      </c>
      <c r="CX99" s="117">
        <v>14.519</v>
      </c>
      <c r="CY99" s="117">
        <v>19.802</v>
      </c>
      <c r="CZ99" s="117">
        <v>88.932000000000002</v>
      </c>
      <c r="DA99" s="117">
        <v>8.1430000000000007</v>
      </c>
      <c r="DB99" s="117">
        <v>69.183999999999997</v>
      </c>
      <c r="DC99" s="117">
        <v>326.53500000000003</v>
      </c>
      <c r="DD99" s="117">
        <v>3.8849999999999998</v>
      </c>
      <c r="DE99" s="118">
        <v>28.521000000000001</v>
      </c>
      <c r="DF99" s="119">
        <v>138.822</v>
      </c>
      <c r="DG99" s="117">
        <v>6.7249999999999996</v>
      </c>
      <c r="DH99" s="117">
        <v>36.308</v>
      </c>
      <c r="DI99" s="117">
        <v>36.411000000000001</v>
      </c>
      <c r="DJ99" s="117">
        <v>94.031000000000006</v>
      </c>
      <c r="DK99" s="117">
        <v>163.51599999999999</v>
      </c>
      <c r="DL99" s="117">
        <v>23.498000000000001</v>
      </c>
      <c r="DM99" s="117">
        <v>34.012</v>
      </c>
      <c r="DN99" s="117">
        <v>4.05</v>
      </c>
      <c r="DO99" s="117">
        <v>25.477</v>
      </c>
      <c r="DP99" s="117">
        <v>154.554</v>
      </c>
      <c r="DQ99" s="118">
        <v>198.27</v>
      </c>
      <c r="DR99" s="119">
        <v>19.085000000000001</v>
      </c>
      <c r="DS99" s="117">
        <v>41.713000000000001</v>
      </c>
      <c r="DT99" s="117">
        <v>121.929</v>
      </c>
      <c r="DU99" s="117">
        <v>6.8070000000000004</v>
      </c>
      <c r="DV99" s="117">
        <v>143.321</v>
      </c>
      <c r="DW99" s="117">
        <v>13.151999999999999</v>
      </c>
      <c r="DX99" s="117">
        <v>14.816000000000001</v>
      </c>
      <c r="DY99" s="117">
        <v>5.9260000000000002</v>
      </c>
      <c r="DZ99" s="117">
        <v>98.114000000000004</v>
      </c>
      <c r="EA99" s="117">
        <v>69.510000000000005</v>
      </c>
      <c r="EB99" s="117">
        <v>60.908999999999999</v>
      </c>
      <c r="EC99" s="118">
        <v>45.682000000000002</v>
      </c>
      <c r="ED99" s="119">
        <v>20.178999999999998</v>
      </c>
      <c r="EE99" s="117">
        <v>36.234999999999999</v>
      </c>
      <c r="EF99" s="117">
        <v>267.19499999999999</v>
      </c>
      <c r="EG99" s="117">
        <v>19.114000000000001</v>
      </c>
      <c r="EH99" s="117">
        <v>37.719000000000001</v>
      </c>
      <c r="EI99" s="117">
        <v>414.96100000000001</v>
      </c>
      <c r="EJ99" s="117">
        <v>49.529000000000003</v>
      </c>
      <c r="EK99" s="117">
        <v>11.762</v>
      </c>
      <c r="EL99" s="117">
        <v>15.244999999999999</v>
      </c>
      <c r="EM99" s="117">
        <v>7.9619999999999997</v>
      </c>
      <c r="EN99" s="117">
        <v>17.030999999999999</v>
      </c>
      <c r="EO99" s="118">
        <v>31.13</v>
      </c>
      <c r="EP99" s="119">
        <v>309.54000000000002</v>
      </c>
      <c r="EQ99" s="117">
        <v>19.286999999999999</v>
      </c>
      <c r="ER99" s="117">
        <v>60.173000000000002</v>
      </c>
      <c r="ES99" s="117">
        <v>101.91194140624999</v>
      </c>
      <c r="ET99" s="117">
        <v>407.24400000000003</v>
      </c>
      <c r="EU99" s="117">
        <v>96.929000000000002</v>
      </c>
      <c r="EV99" s="117">
        <v>26.757000000000001</v>
      </c>
      <c r="EW99" s="117">
        <v>24.06</v>
      </c>
      <c r="EX99" s="117">
        <v>52.831000000000003</v>
      </c>
      <c r="EY99" s="117">
        <v>9.7850000000000001</v>
      </c>
      <c r="EZ99" s="117">
        <v>27.088999999999999</v>
      </c>
      <c r="FA99" s="118">
        <v>16.489999999999998</v>
      </c>
      <c r="FB99" s="119">
        <v>23.321999999999999</v>
      </c>
      <c r="FC99" s="117">
        <v>13.387</v>
      </c>
      <c r="FD99" s="117">
        <v>88.26</v>
      </c>
      <c r="FE99" s="117">
        <v>54.241</v>
      </c>
      <c r="FF99" s="117">
        <v>26.672000000000001</v>
      </c>
      <c r="FG99" s="117">
        <v>364.274</v>
      </c>
      <c r="FH99" s="117">
        <v>102.29</v>
      </c>
      <c r="FI99" s="117">
        <v>28.116</v>
      </c>
      <c r="FJ99" s="117">
        <v>13.811</v>
      </c>
      <c r="FK99" s="117">
        <v>460.71300000000002</v>
      </c>
      <c r="FL99" s="117">
        <v>147.077</v>
      </c>
      <c r="FM99" s="118">
        <v>203.72499999999999</v>
      </c>
      <c r="FN99" s="119">
        <v>24.346599999999999</v>
      </c>
      <c r="FO99" s="117">
        <v>53.369800000000005</v>
      </c>
      <c r="FP99" s="117">
        <v>266.39729999999997</v>
      </c>
      <c r="FQ99" s="117">
        <v>118.7933</v>
      </c>
      <c r="FR99" s="117">
        <v>38.208300000000001</v>
      </c>
      <c r="FS99" s="117">
        <v>33.4587</v>
      </c>
      <c r="FT99" s="117">
        <v>17.666400000000003</v>
      </c>
      <c r="FU99" s="117">
        <v>287.65780000000001</v>
      </c>
      <c r="FV99" s="117">
        <v>45.704099999999997</v>
      </c>
      <c r="FW99" s="117">
        <v>86.769600000000011</v>
      </c>
      <c r="FX99" s="117">
        <v>29.699200000000001</v>
      </c>
      <c r="FY99" s="118">
        <v>184.16670000000002</v>
      </c>
      <c r="FZ99" s="119">
        <v>68.694644850000003</v>
      </c>
      <c r="GA99" s="117">
        <v>37.229677689999995</v>
      </c>
      <c r="GB99" s="117">
        <v>25.461038720000001</v>
      </c>
      <c r="GC99" s="117">
        <v>15.036980700000001</v>
      </c>
      <c r="GD99" s="117">
        <v>113.61201604</v>
      </c>
      <c r="GE99" s="117">
        <v>35.698736390000001</v>
      </c>
      <c r="GF99" s="117">
        <v>112.66148615000002</v>
      </c>
      <c r="GG99" s="117">
        <v>52.540318110000001</v>
      </c>
      <c r="GH99" s="117">
        <v>70.125154699999996</v>
      </c>
      <c r="GI99" s="117">
        <v>61.552958619999998</v>
      </c>
      <c r="GJ99" s="117">
        <v>254.72407659000001</v>
      </c>
      <c r="GK99" s="118">
        <v>40.47801793</v>
      </c>
      <c r="GL99" s="119">
        <v>52.709429409999998</v>
      </c>
      <c r="GM99" s="119">
        <v>12.428531509999999</v>
      </c>
      <c r="GN99" s="119">
        <v>260.28220321999999</v>
      </c>
      <c r="GO99" s="117">
        <v>58.957376619999998</v>
      </c>
      <c r="GP99" s="117">
        <v>215.02366140000001</v>
      </c>
      <c r="GQ99" s="117">
        <v>90.848760819999995</v>
      </c>
      <c r="GR99" s="117">
        <v>128.11707536</v>
      </c>
      <c r="GS99" s="117">
        <v>58.569187729999996</v>
      </c>
      <c r="GT99" s="117">
        <v>202.66485999</v>
      </c>
      <c r="GU99" s="60">
        <v>35.512472159999994</v>
      </c>
      <c r="GV99" s="60">
        <v>639.98136161000002</v>
      </c>
      <c r="GW99" s="60">
        <v>48.540209929999996</v>
      </c>
      <c r="GX99" s="60">
        <v>163.32789582000001</v>
      </c>
      <c r="GY99" s="60">
        <v>1013.81361598</v>
      </c>
      <c r="GZ99" s="60">
        <v>40.96017612</v>
      </c>
      <c r="HA99" s="34"/>
      <c r="HB99" s="2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</row>
    <row r="100" spans="1:256" s="5" customFormat="1" ht="12" customHeight="1">
      <c r="A100" s="42" t="s">
        <v>12</v>
      </c>
      <c r="B100" s="117">
        <v>-366.25900000000001</v>
      </c>
      <c r="C100" s="117">
        <v>-509.01100000000002</v>
      </c>
      <c r="D100" s="117">
        <v>-331.67</v>
      </c>
      <c r="E100" s="117">
        <v>-326.96100000000001</v>
      </c>
      <c r="F100" s="117">
        <v>-99.903999999999996</v>
      </c>
      <c r="G100" s="117">
        <v>-78.591999999999999</v>
      </c>
      <c r="H100" s="117">
        <v>-195.88499999999999</v>
      </c>
      <c r="I100" s="117">
        <v>-154.828</v>
      </c>
      <c r="J100" s="117">
        <v>-60.725000000000001</v>
      </c>
      <c r="K100" s="117">
        <v>-89.417000000000002</v>
      </c>
      <c r="L100" s="117">
        <v>-91.251999999999995</v>
      </c>
      <c r="M100" s="118">
        <v>-276.58</v>
      </c>
      <c r="N100" s="119">
        <v>-17.042000000000002</v>
      </c>
      <c r="O100" s="117">
        <v>-166.023</v>
      </c>
      <c r="P100" s="117">
        <v>-241.39599999999999</v>
      </c>
      <c r="Q100" s="117">
        <v>-182.15</v>
      </c>
      <c r="R100" s="117">
        <v>-80.649000000000001</v>
      </c>
      <c r="S100" s="117">
        <v>-260.87900000000002</v>
      </c>
      <c r="T100" s="117">
        <v>-80.019000000000005</v>
      </c>
      <c r="U100" s="117">
        <v>-159.21100000000001</v>
      </c>
      <c r="V100" s="117">
        <v>-451.25</v>
      </c>
      <c r="W100" s="117">
        <v>-172.80699999999999</v>
      </c>
      <c r="X100" s="117">
        <v>-215.042</v>
      </c>
      <c r="Y100" s="118">
        <v>-678.28200000000004</v>
      </c>
      <c r="Z100" s="119">
        <v>-590.66399999999999</v>
      </c>
      <c r="AA100" s="117">
        <v>-151.56299999999999</v>
      </c>
      <c r="AB100" s="117">
        <v>-462.32499999999999</v>
      </c>
      <c r="AC100" s="117">
        <v>-489.10199999999998</v>
      </c>
      <c r="AD100" s="117">
        <v>-307.27199999999999</v>
      </c>
      <c r="AE100" s="117">
        <v>-240.577</v>
      </c>
      <c r="AF100" s="117">
        <v>-369.69600000000003</v>
      </c>
      <c r="AG100" s="117">
        <v>-474.82799999999997</v>
      </c>
      <c r="AH100" s="117">
        <v>-234.95599999999999</v>
      </c>
      <c r="AI100" s="117">
        <v>-190.41800000000001</v>
      </c>
      <c r="AJ100" s="117">
        <v>-627.73199999999997</v>
      </c>
      <c r="AK100" s="118">
        <v>-567.87300000000005</v>
      </c>
      <c r="AL100" s="119">
        <v>-191.02199999999999</v>
      </c>
      <c r="AM100" s="117">
        <v>-200.52</v>
      </c>
      <c r="AN100" s="117">
        <v>-329.48599999999999</v>
      </c>
      <c r="AO100" s="117">
        <v>-497.02</v>
      </c>
      <c r="AP100" s="117">
        <v>-318.53699999999998</v>
      </c>
      <c r="AQ100" s="117">
        <v>-283.83300000000003</v>
      </c>
      <c r="AR100" s="117">
        <v>-141.91</v>
      </c>
      <c r="AS100" s="117">
        <v>-212.072</v>
      </c>
      <c r="AT100" s="117">
        <v>-1466.2260000000001</v>
      </c>
      <c r="AU100" s="117">
        <v>-439.24299999999999</v>
      </c>
      <c r="AV100" s="117">
        <v>-296.60899999999998</v>
      </c>
      <c r="AW100" s="118">
        <v>-716.80399999999997</v>
      </c>
      <c r="AX100" s="119">
        <v>-449.411</v>
      </c>
      <c r="AY100" s="117">
        <v>-315.125</v>
      </c>
      <c r="AZ100" s="117">
        <v>-261.94900000000001</v>
      </c>
      <c r="BA100" s="117">
        <v>-248.75</v>
      </c>
      <c r="BB100" s="117">
        <v>-434.74700000000001</v>
      </c>
      <c r="BC100" s="117">
        <v>-475.18900000000002</v>
      </c>
      <c r="BD100" s="117">
        <v>-175</v>
      </c>
      <c r="BE100" s="117">
        <v>-300.25200000000001</v>
      </c>
      <c r="BF100" s="117">
        <v>-264.81400000000002</v>
      </c>
      <c r="BG100" s="117">
        <v>-252.577</v>
      </c>
      <c r="BH100" s="117">
        <v>-191.34100000000001</v>
      </c>
      <c r="BI100" s="118">
        <v>-851.99800000000005</v>
      </c>
      <c r="BJ100" s="119">
        <v>-125.46899999999999</v>
      </c>
      <c r="BK100" s="117">
        <v>-219.11699999999999</v>
      </c>
      <c r="BL100" s="117">
        <v>-385.46600000000001</v>
      </c>
      <c r="BM100" s="117">
        <v>-385.423</v>
      </c>
      <c r="BN100" s="117">
        <v>-166.55500000000001</v>
      </c>
      <c r="BO100" s="117">
        <v>-326.35199999999998</v>
      </c>
      <c r="BP100" s="117">
        <v>-193.876</v>
      </c>
      <c r="BQ100" s="117">
        <v>-157.477</v>
      </c>
      <c r="BR100" s="117">
        <v>-339.49900000000002</v>
      </c>
      <c r="BS100" s="117">
        <v>-142.19900000000001</v>
      </c>
      <c r="BT100" s="117">
        <v>-223.297</v>
      </c>
      <c r="BU100" s="118">
        <v>-439.959</v>
      </c>
      <c r="BV100" s="119">
        <v>-309.291</v>
      </c>
      <c r="BW100" s="117">
        <v>-237.57900000000001</v>
      </c>
      <c r="BX100" s="117">
        <v>-362.779</v>
      </c>
      <c r="BY100" s="117">
        <v>-382.45</v>
      </c>
      <c r="BZ100" s="117">
        <v>-275.19799999999998</v>
      </c>
      <c r="CA100" s="117">
        <v>-281.24099999999999</v>
      </c>
      <c r="CB100" s="117">
        <v>-151.36600000000001</v>
      </c>
      <c r="CC100" s="117">
        <v>-158.511</v>
      </c>
      <c r="CD100" s="117">
        <v>-264.786</v>
      </c>
      <c r="CE100" s="117">
        <v>-229.70599999999999</v>
      </c>
      <c r="CF100" s="117">
        <v>-455.31400000000002</v>
      </c>
      <c r="CG100" s="118">
        <v>-593.95500000000004</v>
      </c>
      <c r="CH100" s="119">
        <v>-192.16900000000001</v>
      </c>
      <c r="CI100" s="117">
        <v>-175.78</v>
      </c>
      <c r="CJ100" s="117">
        <v>-496.27800000000002</v>
      </c>
      <c r="CK100" s="117">
        <v>-331.73700000000002</v>
      </c>
      <c r="CL100" s="117">
        <v>-603.98299999999995</v>
      </c>
      <c r="CM100" s="117">
        <v>-615.54399999999998</v>
      </c>
      <c r="CN100" s="117">
        <v>-433.46499999999997</v>
      </c>
      <c r="CO100" s="117">
        <v>-359.42899999999997</v>
      </c>
      <c r="CP100" s="117">
        <v>-258.24200000000002</v>
      </c>
      <c r="CQ100" s="117">
        <v>-513.74599999999998</v>
      </c>
      <c r="CR100" s="117">
        <v>-450.339</v>
      </c>
      <c r="CS100" s="118">
        <v>-460.50099999999998</v>
      </c>
      <c r="CT100" s="119">
        <v>-125.904</v>
      </c>
      <c r="CU100" s="117">
        <v>-243.71</v>
      </c>
      <c r="CV100" s="117">
        <v>-461.99299999999999</v>
      </c>
      <c r="CW100" s="117">
        <v>-463.78399999999999</v>
      </c>
      <c r="CX100" s="117">
        <v>-224.56700000000001</v>
      </c>
      <c r="CY100" s="117">
        <v>-314.11</v>
      </c>
      <c r="CZ100" s="117">
        <v>-366.03300000000002</v>
      </c>
      <c r="DA100" s="117">
        <v>-346.93900000000002</v>
      </c>
      <c r="DB100" s="117">
        <v>-311.517</v>
      </c>
      <c r="DC100" s="117">
        <v>-506.31400000000002</v>
      </c>
      <c r="DD100" s="117">
        <v>-488.58300000000003</v>
      </c>
      <c r="DE100" s="118">
        <v>-982.19</v>
      </c>
      <c r="DF100" s="119">
        <v>-204.721</v>
      </c>
      <c r="DG100" s="117">
        <v>-185.65199999999999</v>
      </c>
      <c r="DH100" s="117">
        <v>-761.88</v>
      </c>
      <c r="DI100" s="117">
        <v>-535.09</v>
      </c>
      <c r="DJ100" s="117">
        <v>-437.84300000000002</v>
      </c>
      <c r="DK100" s="117">
        <v>-403.25700000000001</v>
      </c>
      <c r="DL100" s="117">
        <v>-462.666</v>
      </c>
      <c r="DM100" s="117">
        <v>-443.25200000000001</v>
      </c>
      <c r="DN100" s="117">
        <v>-357.209</v>
      </c>
      <c r="DO100" s="117">
        <v>-484.63200000000001</v>
      </c>
      <c r="DP100" s="117">
        <v>-546.45299999999997</v>
      </c>
      <c r="DQ100" s="118">
        <v>-1030.25</v>
      </c>
      <c r="DR100" s="119">
        <v>-291.10899999999998</v>
      </c>
      <c r="DS100" s="117">
        <v>-815.78800000000001</v>
      </c>
      <c r="DT100" s="117">
        <v>-682.197</v>
      </c>
      <c r="DU100" s="117">
        <v>-684.63499999999999</v>
      </c>
      <c r="DV100" s="117">
        <v>-891.67700000000002</v>
      </c>
      <c r="DW100" s="117">
        <v>-745.88800000000003</v>
      </c>
      <c r="DX100" s="117">
        <v>-616.21100000000001</v>
      </c>
      <c r="DY100" s="117">
        <v>-956.25699999999995</v>
      </c>
      <c r="DZ100" s="117">
        <v>-640.08100000000002</v>
      </c>
      <c r="EA100" s="117">
        <v>-786.82299999999998</v>
      </c>
      <c r="EB100" s="117">
        <v>-479.32100000000003</v>
      </c>
      <c r="EC100" s="118">
        <v>-2192.623</v>
      </c>
      <c r="ED100" s="119">
        <v>-997.29399999999998</v>
      </c>
      <c r="EE100" s="117">
        <v>-552.16899999999998</v>
      </c>
      <c r="EF100" s="117">
        <v>-971.21600000000001</v>
      </c>
      <c r="EG100" s="117">
        <v>-1185.5119999999999</v>
      </c>
      <c r="EH100" s="117">
        <v>-1015.869490234375</v>
      </c>
      <c r="EI100" s="117">
        <v>-1512.9179999999999</v>
      </c>
      <c r="EJ100" s="117">
        <v>-684.88</v>
      </c>
      <c r="EK100" s="117">
        <v>-724.84699999999998</v>
      </c>
      <c r="EL100" s="117">
        <v>-812.73699999999997</v>
      </c>
      <c r="EM100" s="117">
        <v>-813.17399999999998</v>
      </c>
      <c r="EN100" s="117">
        <v>-509.74099999999999</v>
      </c>
      <c r="EO100" s="118">
        <v>-2592.8000000000002</v>
      </c>
      <c r="EP100" s="119">
        <v>-681.36500000000001</v>
      </c>
      <c r="EQ100" s="117">
        <v>-857.56500000000005</v>
      </c>
      <c r="ER100" s="117">
        <v>-1321.7370000000001</v>
      </c>
      <c r="ES100" s="117">
        <v>-1021.33</v>
      </c>
      <c r="ET100" s="117">
        <v>-2155.9470000000001</v>
      </c>
      <c r="EU100" s="117">
        <v>-1496.675</v>
      </c>
      <c r="EV100" s="117">
        <v>-1820.1279999999999</v>
      </c>
      <c r="EW100" s="117">
        <v>-1114.365</v>
      </c>
      <c r="EX100" s="117">
        <v>-1506.1569999999999</v>
      </c>
      <c r="EY100" s="117">
        <v>-1848.4870000000001</v>
      </c>
      <c r="EZ100" s="117">
        <v>-1568.7329999999999</v>
      </c>
      <c r="FA100" s="118">
        <v>-2505.1030000000001</v>
      </c>
      <c r="FB100" s="119">
        <v>-2114.3200000000002</v>
      </c>
      <c r="FC100" s="117">
        <v>-1003.559</v>
      </c>
      <c r="FD100" s="117">
        <v>-3765.1</v>
      </c>
      <c r="FE100" s="117">
        <v>-2526.3829999999998</v>
      </c>
      <c r="FF100" s="117">
        <v>-1737.27</v>
      </c>
      <c r="FG100" s="117">
        <v>-2869.6019999999999</v>
      </c>
      <c r="FH100" s="117">
        <v>-2643.3229999999999</v>
      </c>
      <c r="FI100" s="117">
        <v>-1385.761</v>
      </c>
      <c r="FJ100" s="117">
        <v>-2792.2979999999998</v>
      </c>
      <c r="FK100" s="117">
        <v>-2098.0590000000002</v>
      </c>
      <c r="FL100" s="117">
        <v>-922.16800000000001</v>
      </c>
      <c r="FM100" s="118">
        <v>-3016.4070000000002</v>
      </c>
      <c r="FN100" s="119">
        <v>-473.84959999999995</v>
      </c>
      <c r="FO100" s="117">
        <v>-827.77760000000001</v>
      </c>
      <c r="FP100" s="117">
        <v>-1743.2861</v>
      </c>
      <c r="FQ100" s="117">
        <v>-994.51260000000002</v>
      </c>
      <c r="FR100" s="117">
        <v>-1760.3913</v>
      </c>
      <c r="FS100" s="117">
        <v>-1948.1183000000001</v>
      </c>
      <c r="FT100" s="117">
        <v>-1472.991</v>
      </c>
      <c r="FU100" s="117">
        <v>-1223.2182</v>
      </c>
      <c r="FV100" s="117">
        <v>-1309.9304</v>
      </c>
      <c r="FW100" s="117">
        <v>-1810.6403</v>
      </c>
      <c r="FX100" s="117">
        <v>-1257.4028999999998</v>
      </c>
      <c r="FY100" s="118">
        <v>-4129.2197000000006</v>
      </c>
      <c r="FZ100" s="119">
        <v>-702.72921989999998</v>
      </c>
      <c r="GA100" s="117">
        <v>-1191.1559074100001</v>
      </c>
      <c r="GB100" s="117">
        <v>-1867.7969184900001</v>
      </c>
      <c r="GC100" s="117">
        <v>-2641.4757496999996</v>
      </c>
      <c r="GD100" s="117">
        <v>-1617.32466808</v>
      </c>
      <c r="GE100" s="117">
        <v>-3481.2091633699997</v>
      </c>
      <c r="GF100" s="117">
        <v>-1574.0052569899999</v>
      </c>
      <c r="GG100" s="117">
        <v>-2138.2576162700002</v>
      </c>
      <c r="GH100" s="117">
        <v>-1281.3376435600001</v>
      </c>
      <c r="GI100" s="117">
        <v>-1846.4438506900001</v>
      </c>
      <c r="GJ100" s="117">
        <v>-1621.0025155599999</v>
      </c>
      <c r="GK100" s="118">
        <v>-4515.9920863300003</v>
      </c>
      <c r="GL100" s="119">
        <v>-1195.1433421300001</v>
      </c>
      <c r="GM100" s="119">
        <v>-2104.39765622</v>
      </c>
      <c r="GN100" s="119">
        <v>-3497.6555603400002</v>
      </c>
      <c r="GO100" s="117">
        <v>-1640.9957821</v>
      </c>
      <c r="GP100" s="117">
        <v>-2414.2824217399998</v>
      </c>
      <c r="GQ100" s="117">
        <v>-2878.3893149999999</v>
      </c>
      <c r="GR100" s="117">
        <v>-1534.8755997999999</v>
      </c>
      <c r="GS100" s="117">
        <v>-3642.3406652100002</v>
      </c>
      <c r="GT100" s="117">
        <v>-1653.50001204</v>
      </c>
      <c r="GU100" s="60">
        <v>-1397.29912511</v>
      </c>
      <c r="GV100" s="60">
        <v>-3141.2907633899999</v>
      </c>
      <c r="GW100" s="60">
        <v>-4082.4080692500002</v>
      </c>
      <c r="GX100" s="60">
        <v>-876.49306702000001</v>
      </c>
      <c r="GY100" s="60">
        <v>-1287.46035523</v>
      </c>
      <c r="GZ100" s="60">
        <v>-1027.99843452</v>
      </c>
      <c r="HA100" s="34"/>
      <c r="HB100" s="2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</row>
    <row r="101" spans="1:256" s="5" customFormat="1" ht="12" customHeight="1">
      <c r="A101" s="37" t="s">
        <v>46</v>
      </c>
      <c r="B101" s="117">
        <v>-13.8</v>
      </c>
      <c r="C101" s="117">
        <v>-8.6999999999999993</v>
      </c>
      <c r="D101" s="117">
        <v>-2</v>
      </c>
      <c r="E101" s="117">
        <v>-33.1</v>
      </c>
      <c r="F101" s="117">
        <v>-74.900000000000006</v>
      </c>
      <c r="G101" s="117">
        <v>-13.2</v>
      </c>
      <c r="H101" s="117">
        <v>-149.9</v>
      </c>
      <c r="I101" s="117">
        <v>-3.4</v>
      </c>
      <c r="J101" s="117">
        <v>-19.5</v>
      </c>
      <c r="K101" s="117">
        <v>-36.9</v>
      </c>
      <c r="L101" s="117">
        <v>-12.6</v>
      </c>
      <c r="M101" s="118">
        <v>-15.7</v>
      </c>
      <c r="N101" s="119">
        <v>-182.4</v>
      </c>
      <c r="O101" s="117">
        <v>-7</v>
      </c>
      <c r="P101" s="117">
        <v>-13.1</v>
      </c>
      <c r="Q101" s="117">
        <v>-36.6</v>
      </c>
      <c r="R101" s="117">
        <v>-120.7</v>
      </c>
      <c r="S101" s="117">
        <v>-27</v>
      </c>
      <c r="T101" s="117">
        <v>-27.026</v>
      </c>
      <c r="U101" s="117">
        <v>-3.1349999999999998</v>
      </c>
      <c r="V101" s="117">
        <v>-7.5170000000000003</v>
      </c>
      <c r="W101" s="117">
        <v>-18.018000000000001</v>
      </c>
      <c r="X101" s="117">
        <v>-31.648</v>
      </c>
      <c r="Y101" s="118">
        <v>-57.247</v>
      </c>
      <c r="Z101" s="119">
        <v>-0.41099999999999998</v>
      </c>
      <c r="AA101" s="117">
        <v>-8.5830000000000002</v>
      </c>
      <c r="AB101" s="117">
        <v>0</v>
      </c>
      <c r="AC101" s="117">
        <v>-66.361999999999995</v>
      </c>
      <c r="AD101" s="117">
        <v>-12.706</v>
      </c>
      <c r="AE101" s="117">
        <v>-8.8369999999999997</v>
      </c>
      <c r="AF101" s="117">
        <v>-9.734</v>
      </c>
      <c r="AG101" s="117">
        <v>0</v>
      </c>
      <c r="AH101" s="117">
        <v>-8.1780000000000008</v>
      </c>
      <c r="AI101" s="117">
        <v>-14.243</v>
      </c>
      <c r="AJ101" s="117">
        <v>-20.885999999999999</v>
      </c>
      <c r="AK101" s="118">
        <v>-1.1679999999999999</v>
      </c>
      <c r="AL101" s="119">
        <v>-8</v>
      </c>
      <c r="AM101" s="117">
        <v>-10</v>
      </c>
      <c r="AN101" s="117">
        <v>-11</v>
      </c>
      <c r="AO101" s="117">
        <v>-11</v>
      </c>
      <c r="AP101" s="117">
        <v>-10</v>
      </c>
      <c r="AQ101" s="117">
        <v>-8</v>
      </c>
      <c r="AR101" s="117">
        <v>-12</v>
      </c>
      <c r="AS101" s="117">
        <v>-10</v>
      </c>
      <c r="AT101" s="117">
        <v>-12</v>
      </c>
      <c r="AU101" s="117">
        <v>-11</v>
      </c>
      <c r="AV101" s="117">
        <v>-10</v>
      </c>
      <c r="AW101" s="118">
        <v>-11</v>
      </c>
      <c r="AX101" s="124" t="s">
        <v>164</v>
      </c>
      <c r="AY101" s="124" t="s">
        <v>164</v>
      </c>
      <c r="AZ101" s="124" t="s">
        <v>164</v>
      </c>
      <c r="BA101" s="124" t="s">
        <v>164</v>
      </c>
      <c r="BB101" s="124" t="s">
        <v>164</v>
      </c>
      <c r="BC101" s="124" t="s">
        <v>164</v>
      </c>
      <c r="BD101" s="124" t="s">
        <v>164</v>
      </c>
      <c r="BE101" s="124" t="s">
        <v>164</v>
      </c>
      <c r="BF101" s="124" t="s">
        <v>164</v>
      </c>
      <c r="BG101" s="124" t="s">
        <v>164</v>
      </c>
      <c r="BH101" s="124" t="s">
        <v>164</v>
      </c>
      <c r="BI101" s="125" t="s">
        <v>164</v>
      </c>
      <c r="BJ101" s="124" t="s">
        <v>164</v>
      </c>
      <c r="BK101" s="124" t="s">
        <v>164</v>
      </c>
      <c r="BL101" s="124" t="s">
        <v>164</v>
      </c>
      <c r="BM101" s="124" t="s">
        <v>164</v>
      </c>
      <c r="BN101" s="124" t="s">
        <v>164</v>
      </c>
      <c r="BO101" s="124" t="s">
        <v>164</v>
      </c>
      <c r="BP101" s="124" t="s">
        <v>164</v>
      </c>
      <c r="BQ101" s="124" t="s">
        <v>164</v>
      </c>
      <c r="BR101" s="124" t="s">
        <v>164</v>
      </c>
      <c r="BS101" s="124" t="s">
        <v>164</v>
      </c>
      <c r="BT101" s="124" t="s">
        <v>164</v>
      </c>
      <c r="BU101" s="125" t="s">
        <v>164</v>
      </c>
      <c r="BV101" s="124" t="s">
        <v>164</v>
      </c>
      <c r="BW101" s="124" t="s">
        <v>164</v>
      </c>
      <c r="BX101" s="124" t="s">
        <v>164</v>
      </c>
      <c r="BY101" s="124" t="s">
        <v>164</v>
      </c>
      <c r="BZ101" s="124" t="s">
        <v>164</v>
      </c>
      <c r="CA101" s="124" t="s">
        <v>164</v>
      </c>
      <c r="CB101" s="124" t="s">
        <v>164</v>
      </c>
      <c r="CC101" s="124" t="s">
        <v>164</v>
      </c>
      <c r="CD101" s="124" t="s">
        <v>164</v>
      </c>
      <c r="CE101" s="124" t="s">
        <v>164</v>
      </c>
      <c r="CF101" s="124" t="s">
        <v>164</v>
      </c>
      <c r="CG101" s="125" t="s">
        <v>164</v>
      </c>
      <c r="CH101" s="124" t="s">
        <v>164</v>
      </c>
      <c r="CI101" s="124" t="s">
        <v>164</v>
      </c>
      <c r="CJ101" s="124" t="s">
        <v>164</v>
      </c>
      <c r="CK101" s="124" t="s">
        <v>164</v>
      </c>
      <c r="CL101" s="124" t="s">
        <v>164</v>
      </c>
      <c r="CM101" s="124" t="s">
        <v>164</v>
      </c>
      <c r="CN101" s="124" t="s">
        <v>164</v>
      </c>
      <c r="CO101" s="124" t="s">
        <v>164</v>
      </c>
      <c r="CP101" s="124" t="s">
        <v>164</v>
      </c>
      <c r="CQ101" s="124" t="s">
        <v>164</v>
      </c>
      <c r="CR101" s="124" t="s">
        <v>164</v>
      </c>
      <c r="CS101" s="125" t="s">
        <v>164</v>
      </c>
      <c r="CT101" s="124" t="s">
        <v>164</v>
      </c>
      <c r="CU101" s="124" t="s">
        <v>164</v>
      </c>
      <c r="CV101" s="124" t="s">
        <v>164</v>
      </c>
      <c r="CW101" s="124" t="s">
        <v>164</v>
      </c>
      <c r="CX101" s="124" t="s">
        <v>164</v>
      </c>
      <c r="CY101" s="124" t="s">
        <v>164</v>
      </c>
      <c r="CZ101" s="124" t="s">
        <v>164</v>
      </c>
      <c r="DA101" s="124" t="s">
        <v>164</v>
      </c>
      <c r="DB101" s="124" t="s">
        <v>164</v>
      </c>
      <c r="DC101" s="124" t="s">
        <v>164</v>
      </c>
      <c r="DD101" s="124" t="s">
        <v>164</v>
      </c>
      <c r="DE101" s="125" t="s">
        <v>164</v>
      </c>
      <c r="DF101" s="124" t="s">
        <v>164</v>
      </c>
      <c r="DG101" s="124" t="s">
        <v>164</v>
      </c>
      <c r="DH101" s="124" t="s">
        <v>164</v>
      </c>
      <c r="DI101" s="124" t="s">
        <v>164</v>
      </c>
      <c r="DJ101" s="124" t="s">
        <v>164</v>
      </c>
      <c r="DK101" s="124" t="s">
        <v>164</v>
      </c>
      <c r="DL101" s="124" t="s">
        <v>164</v>
      </c>
      <c r="DM101" s="124" t="s">
        <v>164</v>
      </c>
      <c r="DN101" s="124" t="s">
        <v>164</v>
      </c>
      <c r="DO101" s="124" t="s">
        <v>164</v>
      </c>
      <c r="DP101" s="124" t="s">
        <v>164</v>
      </c>
      <c r="DQ101" s="125" t="s">
        <v>164</v>
      </c>
      <c r="DR101" s="124" t="s">
        <v>164</v>
      </c>
      <c r="DS101" s="124" t="s">
        <v>164</v>
      </c>
      <c r="DT101" s="124" t="s">
        <v>164</v>
      </c>
      <c r="DU101" s="124" t="s">
        <v>164</v>
      </c>
      <c r="DV101" s="124" t="s">
        <v>164</v>
      </c>
      <c r="DW101" s="124" t="s">
        <v>164</v>
      </c>
      <c r="DX101" s="124" t="s">
        <v>164</v>
      </c>
      <c r="DY101" s="124" t="s">
        <v>164</v>
      </c>
      <c r="DZ101" s="124" t="s">
        <v>164</v>
      </c>
      <c r="EA101" s="124" t="s">
        <v>164</v>
      </c>
      <c r="EB101" s="124" t="s">
        <v>164</v>
      </c>
      <c r="EC101" s="125" t="s">
        <v>164</v>
      </c>
      <c r="ED101" s="124" t="s">
        <v>164</v>
      </c>
      <c r="EE101" s="124" t="s">
        <v>164</v>
      </c>
      <c r="EF101" s="124" t="s">
        <v>164</v>
      </c>
      <c r="EG101" s="124" t="s">
        <v>164</v>
      </c>
      <c r="EH101" s="124" t="s">
        <v>164</v>
      </c>
      <c r="EI101" s="124" t="s">
        <v>164</v>
      </c>
      <c r="EJ101" s="124" t="s">
        <v>164</v>
      </c>
      <c r="EK101" s="124" t="s">
        <v>164</v>
      </c>
      <c r="EL101" s="124" t="s">
        <v>164</v>
      </c>
      <c r="EM101" s="124" t="s">
        <v>164</v>
      </c>
      <c r="EN101" s="124" t="s">
        <v>164</v>
      </c>
      <c r="EO101" s="125" t="s">
        <v>164</v>
      </c>
      <c r="EP101" s="124" t="s">
        <v>164</v>
      </c>
      <c r="EQ101" s="124" t="s">
        <v>164</v>
      </c>
      <c r="ER101" s="124" t="s">
        <v>164</v>
      </c>
      <c r="ES101" s="124" t="s">
        <v>164</v>
      </c>
      <c r="ET101" s="124" t="s">
        <v>164</v>
      </c>
      <c r="EU101" s="124" t="s">
        <v>164</v>
      </c>
      <c r="EV101" s="124" t="s">
        <v>164</v>
      </c>
      <c r="EW101" s="124" t="s">
        <v>164</v>
      </c>
      <c r="EX101" s="124" t="s">
        <v>164</v>
      </c>
      <c r="EY101" s="124" t="s">
        <v>164</v>
      </c>
      <c r="EZ101" s="124" t="s">
        <v>164</v>
      </c>
      <c r="FA101" s="125" t="s">
        <v>164</v>
      </c>
      <c r="FB101" s="124" t="s">
        <v>164</v>
      </c>
      <c r="FC101" s="124" t="s">
        <v>164</v>
      </c>
      <c r="FD101" s="124" t="s">
        <v>164</v>
      </c>
      <c r="FE101" s="124" t="s">
        <v>164</v>
      </c>
      <c r="FF101" s="124" t="s">
        <v>164</v>
      </c>
      <c r="FG101" s="124" t="s">
        <v>164</v>
      </c>
      <c r="FH101" s="124" t="s">
        <v>164</v>
      </c>
      <c r="FI101" s="124" t="s">
        <v>164</v>
      </c>
      <c r="FJ101" s="124" t="s">
        <v>164</v>
      </c>
      <c r="FK101" s="124" t="s">
        <v>164</v>
      </c>
      <c r="FL101" s="124" t="s">
        <v>164</v>
      </c>
      <c r="FM101" s="125" t="s">
        <v>164</v>
      </c>
      <c r="FN101" s="124" t="s">
        <v>164</v>
      </c>
      <c r="FO101" s="124" t="s">
        <v>164</v>
      </c>
      <c r="FP101" s="124" t="s">
        <v>164</v>
      </c>
      <c r="FQ101" s="124" t="s">
        <v>164</v>
      </c>
      <c r="FR101" s="124" t="s">
        <v>164</v>
      </c>
      <c r="FS101" s="124" t="s">
        <v>164</v>
      </c>
      <c r="FT101" s="124" t="s">
        <v>164</v>
      </c>
      <c r="FU101" s="124" t="s">
        <v>164</v>
      </c>
      <c r="FV101" s="124" t="s">
        <v>164</v>
      </c>
      <c r="FW101" s="124" t="s">
        <v>164</v>
      </c>
      <c r="FX101" s="124" t="s">
        <v>164</v>
      </c>
      <c r="FY101" s="125" t="s">
        <v>164</v>
      </c>
      <c r="FZ101" s="124" t="s">
        <v>164</v>
      </c>
      <c r="GA101" s="124" t="s">
        <v>164</v>
      </c>
      <c r="GB101" s="124" t="s">
        <v>164</v>
      </c>
      <c r="GC101" s="124" t="s">
        <v>164</v>
      </c>
      <c r="GD101" s="124" t="s">
        <v>164</v>
      </c>
      <c r="GE101" s="124" t="s">
        <v>164</v>
      </c>
      <c r="GF101" s="124" t="s">
        <v>164</v>
      </c>
      <c r="GG101" s="124" t="s">
        <v>164</v>
      </c>
      <c r="GH101" s="124" t="s">
        <v>164</v>
      </c>
      <c r="GI101" s="124" t="s">
        <v>164</v>
      </c>
      <c r="GJ101" s="124" t="s">
        <v>164</v>
      </c>
      <c r="GK101" s="125" t="s">
        <v>164</v>
      </c>
      <c r="GL101" s="124" t="s">
        <v>164</v>
      </c>
      <c r="GM101" s="124" t="s">
        <v>164</v>
      </c>
      <c r="GN101" s="124" t="s">
        <v>164</v>
      </c>
      <c r="GO101" s="124" t="s">
        <v>164</v>
      </c>
      <c r="GP101" s="124" t="s">
        <v>164</v>
      </c>
      <c r="GQ101" s="124" t="s">
        <v>164</v>
      </c>
      <c r="GR101" s="124" t="s">
        <v>164</v>
      </c>
      <c r="GS101" s="124" t="s">
        <v>164</v>
      </c>
      <c r="GT101" s="124" t="s">
        <v>164</v>
      </c>
      <c r="GU101" s="126" t="s">
        <v>164</v>
      </c>
      <c r="GV101" s="126" t="s">
        <v>164</v>
      </c>
      <c r="GW101" s="126" t="s">
        <v>164</v>
      </c>
      <c r="GX101" s="60" t="s">
        <v>164</v>
      </c>
      <c r="GY101" s="60" t="s">
        <v>164</v>
      </c>
      <c r="GZ101" s="60" t="s">
        <v>164</v>
      </c>
      <c r="HA101" s="34"/>
      <c r="HB101" s="2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</row>
    <row r="102" spans="1:256" s="5" customFormat="1" ht="12" customHeight="1">
      <c r="A102" s="37" t="s">
        <v>47</v>
      </c>
      <c r="B102" s="117">
        <v>-11.003</v>
      </c>
      <c r="C102" s="117">
        <v>-5.0179999999999998</v>
      </c>
      <c r="D102" s="117">
        <v>-34.694000000000003</v>
      </c>
      <c r="E102" s="117">
        <v>-12.975</v>
      </c>
      <c r="F102" s="117">
        <v>-13.364000000000001</v>
      </c>
      <c r="G102" s="117">
        <v>-47.774999999999999</v>
      </c>
      <c r="H102" s="117">
        <v>-19.855</v>
      </c>
      <c r="I102" s="117">
        <v>-47.271999999999998</v>
      </c>
      <c r="J102" s="117">
        <v>-30.019000000000002</v>
      </c>
      <c r="K102" s="117">
        <v>-39.506</v>
      </c>
      <c r="L102" s="117">
        <v>-37.947000000000003</v>
      </c>
      <c r="M102" s="118">
        <v>-44.555999999999997</v>
      </c>
      <c r="N102" s="119">
        <v>-41.698</v>
      </c>
      <c r="O102" s="117">
        <v>-38.058999999999997</v>
      </c>
      <c r="P102" s="117">
        <v>-35.380000000000003</v>
      </c>
      <c r="Q102" s="117">
        <v>-16.661000000000001</v>
      </c>
      <c r="R102" s="117">
        <v>-15.79</v>
      </c>
      <c r="S102" s="117">
        <v>-33.470999999999997</v>
      </c>
      <c r="T102" s="117">
        <v>-28.395</v>
      </c>
      <c r="U102" s="117">
        <v>-27.902000000000001</v>
      </c>
      <c r="V102" s="117">
        <v>-31.067</v>
      </c>
      <c r="W102" s="117">
        <v>-26.006</v>
      </c>
      <c r="X102" s="117">
        <v>-16.687000000000001</v>
      </c>
      <c r="Y102" s="118">
        <v>-56.32</v>
      </c>
      <c r="Z102" s="119">
        <v>-41.058999999999997</v>
      </c>
      <c r="AA102" s="117">
        <v>-48.991</v>
      </c>
      <c r="AB102" s="117">
        <v>-40.950000000000003</v>
      </c>
      <c r="AC102" s="117">
        <v>-32.215000000000003</v>
      </c>
      <c r="AD102" s="117">
        <v>-56.715000000000003</v>
      </c>
      <c r="AE102" s="117">
        <v>-45.673000000000002</v>
      </c>
      <c r="AF102" s="117">
        <v>-35.734000000000002</v>
      </c>
      <c r="AG102" s="117">
        <v>-36.136000000000003</v>
      </c>
      <c r="AH102" s="117">
        <v>-56.19</v>
      </c>
      <c r="AI102" s="117">
        <v>-35.748000000000005</v>
      </c>
      <c r="AJ102" s="117">
        <v>-39.058</v>
      </c>
      <c r="AK102" s="118">
        <v>-117.13500000000001</v>
      </c>
      <c r="AL102" s="119">
        <v>-47.497</v>
      </c>
      <c r="AM102" s="117">
        <v>-21.771000000000001</v>
      </c>
      <c r="AN102" s="117">
        <v>-79.23</v>
      </c>
      <c r="AO102" s="117">
        <v>-32.19</v>
      </c>
      <c r="AP102" s="117">
        <v>-20.873999999999999</v>
      </c>
      <c r="AQ102" s="117">
        <v>-84.864000000000004</v>
      </c>
      <c r="AR102" s="117">
        <v>-72.489999999999995</v>
      </c>
      <c r="AS102" s="117">
        <v>-35.252000000000002</v>
      </c>
      <c r="AT102" s="117">
        <v>-89.837000000000003</v>
      </c>
      <c r="AU102" s="117">
        <v>-65.614999999999995</v>
      </c>
      <c r="AV102" s="117">
        <v>-33.44</v>
      </c>
      <c r="AW102" s="118">
        <v>-205.23099999999999</v>
      </c>
      <c r="AX102" s="119">
        <v>-31.478000000000002</v>
      </c>
      <c r="AY102" s="117">
        <v>-23.478000000000002</v>
      </c>
      <c r="AZ102" s="117">
        <v>-116.586</v>
      </c>
      <c r="BA102" s="117">
        <v>-49.663000000000004</v>
      </c>
      <c r="BB102" s="117">
        <v>-39.024000000000001</v>
      </c>
      <c r="BC102" s="117">
        <v>-109.505</v>
      </c>
      <c r="BD102" s="117">
        <v>-60.984999999999999</v>
      </c>
      <c r="BE102" s="117">
        <v>-23.144000000000002</v>
      </c>
      <c r="BF102" s="117">
        <v>-80.2</v>
      </c>
      <c r="BG102" s="117">
        <v>-81.67</v>
      </c>
      <c r="BH102" s="117">
        <v>-91.89</v>
      </c>
      <c r="BI102" s="118">
        <v>-124.321</v>
      </c>
      <c r="BJ102" s="119">
        <v>-55.543999999999997</v>
      </c>
      <c r="BK102" s="117">
        <v>-104.32300000000001</v>
      </c>
      <c r="BL102" s="117">
        <v>-127.155</v>
      </c>
      <c r="BM102" s="117">
        <v>-50.646999999999998</v>
      </c>
      <c r="BN102" s="117">
        <v>-51.41</v>
      </c>
      <c r="BO102" s="117">
        <v>-113.05500000000001</v>
      </c>
      <c r="BP102" s="117">
        <v>-23.795000000000002</v>
      </c>
      <c r="BQ102" s="117">
        <v>-26.217000000000002</v>
      </c>
      <c r="BR102" s="117">
        <v>-137.04499999999999</v>
      </c>
      <c r="BS102" s="117">
        <v>-128.59100000000001</v>
      </c>
      <c r="BT102" s="117">
        <v>-83.335999999999999</v>
      </c>
      <c r="BU102" s="118">
        <v>-164.99699999999999</v>
      </c>
      <c r="BV102" s="119">
        <v>-57.840329250335699</v>
      </c>
      <c r="BW102" s="117">
        <v>-94.447999999999993</v>
      </c>
      <c r="BX102" s="117">
        <v>-131.67699999999999</v>
      </c>
      <c r="BY102" s="117">
        <v>-60.611000000000004</v>
      </c>
      <c r="BZ102" s="117">
        <v>-44.086653322219895</v>
      </c>
      <c r="CA102" s="117">
        <v>-160.04620051932329</v>
      </c>
      <c r="CB102" s="117">
        <v>-64.034697422027591</v>
      </c>
      <c r="CC102" s="117">
        <v>-129.48400000000001</v>
      </c>
      <c r="CD102" s="117">
        <v>-126.50437867736809</v>
      </c>
      <c r="CE102" s="117">
        <v>-119.28619993376731</v>
      </c>
      <c r="CF102" s="117">
        <v>-51.022579067110954</v>
      </c>
      <c r="CG102" s="118">
        <v>-161.49550655210018</v>
      </c>
      <c r="CH102" s="119">
        <v>-22.827956646204001</v>
      </c>
      <c r="CI102" s="117">
        <v>-52.537999999999997</v>
      </c>
      <c r="CJ102" s="117">
        <v>-109.15489978551867</v>
      </c>
      <c r="CK102" s="117">
        <v>-86.846300381898786</v>
      </c>
      <c r="CL102" s="117">
        <v>-67.662429981708556</v>
      </c>
      <c r="CM102" s="117">
        <v>-101.767</v>
      </c>
      <c r="CN102" s="117">
        <v>-120.27287464513628</v>
      </c>
      <c r="CO102" s="117">
        <v>-3.9460000000000051</v>
      </c>
      <c r="CP102" s="117">
        <v>-82.75837638652331</v>
      </c>
      <c r="CQ102" s="117">
        <v>-124.14747353112701</v>
      </c>
      <c r="CR102" s="117">
        <v>-36.926962945893422</v>
      </c>
      <c r="CS102" s="118">
        <v>-140.26900000000001</v>
      </c>
      <c r="CT102" s="119">
        <v>-100.25244132047899</v>
      </c>
      <c r="CU102" s="117">
        <v>-23.764568729877471</v>
      </c>
      <c r="CV102" s="117">
        <v>-64.769455243647002</v>
      </c>
      <c r="CW102" s="117">
        <v>-40.380659035921099</v>
      </c>
      <c r="CX102" s="117">
        <v>-58.972946779906806</v>
      </c>
      <c r="CY102" s="117">
        <v>-105.01884998723861</v>
      </c>
      <c r="CZ102" s="117">
        <v>-56.118596317291306</v>
      </c>
      <c r="DA102" s="117">
        <v>-25.063939993187745</v>
      </c>
      <c r="DB102" s="117">
        <v>-51.587750476241155</v>
      </c>
      <c r="DC102" s="117">
        <v>-44.656681950569151</v>
      </c>
      <c r="DD102" s="117">
        <v>-250.90833762460952</v>
      </c>
      <c r="DE102" s="118">
        <v>-200.11984279162431</v>
      </c>
      <c r="DF102" s="119">
        <v>-43.933897735595714</v>
      </c>
      <c r="DG102" s="117">
        <v>-88.365560063242896</v>
      </c>
      <c r="DH102" s="117">
        <v>-98.926001448631297</v>
      </c>
      <c r="DI102" s="117">
        <v>-41.471679964304023</v>
      </c>
      <c r="DJ102" s="117">
        <v>-69.143599922299416</v>
      </c>
      <c r="DK102" s="117">
        <v>-110.71600000000001</v>
      </c>
      <c r="DL102" s="117">
        <v>-65.966000000000008</v>
      </c>
      <c r="DM102" s="117">
        <v>-23.87</v>
      </c>
      <c r="DN102" s="117">
        <v>-61.227000000000004</v>
      </c>
      <c r="DO102" s="117">
        <v>-14.581</v>
      </c>
      <c r="DP102" s="117">
        <v>-82.882760003104778</v>
      </c>
      <c r="DQ102" s="118">
        <v>-150.73400000000001</v>
      </c>
      <c r="DR102" s="119">
        <v>-18.29947529983523</v>
      </c>
      <c r="DS102" s="117">
        <v>9.1909999999999989</v>
      </c>
      <c r="DT102" s="117">
        <v>-115.88500000000001</v>
      </c>
      <c r="DU102" s="117">
        <v>-67.905000669121804</v>
      </c>
      <c r="DV102" s="117">
        <v>-94.351235065639003</v>
      </c>
      <c r="DW102" s="117">
        <v>-131.71210878717892</v>
      </c>
      <c r="DX102" s="117">
        <v>-80.469276254158473</v>
      </c>
      <c r="DY102" s="117">
        <v>-182.22299999999998</v>
      </c>
      <c r="DZ102" s="117">
        <v>-80.180999999999997</v>
      </c>
      <c r="EA102" s="117">
        <v>-44.165999999999997</v>
      </c>
      <c r="EB102" s="117">
        <v>-112.86</v>
      </c>
      <c r="EC102" s="118">
        <v>-241.82603358703099</v>
      </c>
      <c r="ED102" s="119">
        <v>-175.66013383000001</v>
      </c>
      <c r="EE102" s="117">
        <v>-74.508294300000003</v>
      </c>
      <c r="EF102" s="117">
        <v>-132.87698847260785</v>
      </c>
      <c r="EG102" s="117">
        <v>-62.523038984960799</v>
      </c>
      <c r="EH102" s="117">
        <v>-118.23299999289159</v>
      </c>
      <c r="EI102" s="117">
        <v>-112.33583467273669</v>
      </c>
      <c r="EJ102" s="117">
        <v>-92.017906210000007</v>
      </c>
      <c r="EK102" s="117">
        <v>-111.69719228</v>
      </c>
      <c r="EL102" s="117">
        <v>-107.65406277</v>
      </c>
      <c r="EM102" s="117">
        <v>-70.894772168751501</v>
      </c>
      <c r="EN102" s="117">
        <v>-124.023200918603</v>
      </c>
      <c r="EO102" s="118">
        <v>-198.83846581887559</v>
      </c>
      <c r="EP102" s="119">
        <v>-123.8749902334981</v>
      </c>
      <c r="EQ102" s="117">
        <v>-89.923337318128944</v>
      </c>
      <c r="ER102" s="117">
        <v>-50.239000019076549</v>
      </c>
      <c r="ES102" s="117">
        <v>-32.98200000066398</v>
      </c>
      <c r="ET102" s="117">
        <v>-154.45299999648461</v>
      </c>
      <c r="EU102" s="117">
        <v>-131.80665019</v>
      </c>
      <c r="EV102" s="117">
        <v>-75.396028439999995</v>
      </c>
      <c r="EW102" s="117">
        <v>101.00537432</v>
      </c>
      <c r="EX102" s="117">
        <v>-78.271071500000033</v>
      </c>
      <c r="EY102" s="117">
        <v>122.58792692999999</v>
      </c>
      <c r="EZ102" s="117">
        <v>-46.213207089999997</v>
      </c>
      <c r="FA102" s="118">
        <v>-184.40436892</v>
      </c>
      <c r="FB102" s="119">
        <v>28.120308640000005</v>
      </c>
      <c r="FC102" s="117">
        <v>16.828000001248824</v>
      </c>
      <c r="FD102" s="117">
        <v>-90.901000036699003</v>
      </c>
      <c r="FE102" s="117">
        <v>-57.678409279999997</v>
      </c>
      <c r="FF102" s="117">
        <v>-90.218998574179693</v>
      </c>
      <c r="FG102" s="117">
        <v>-169.94068243999999</v>
      </c>
      <c r="FH102" s="117">
        <v>-234.46789399000002</v>
      </c>
      <c r="FI102" s="117">
        <v>-160.45870316</v>
      </c>
      <c r="FJ102" s="117">
        <v>-190.46000183883078</v>
      </c>
      <c r="FK102" s="117">
        <v>-122.07027473000002</v>
      </c>
      <c r="FL102" s="117">
        <v>-115.4690650145215</v>
      </c>
      <c r="FM102" s="118">
        <v>-240.0173361495703</v>
      </c>
      <c r="FN102" s="119">
        <v>-89.252099999999999</v>
      </c>
      <c r="FO102" s="117">
        <v>-77.330200000000005</v>
      </c>
      <c r="FP102" s="117">
        <v>-177.52420000000001</v>
      </c>
      <c r="FQ102" s="117">
        <v>-123.44640000000001</v>
      </c>
      <c r="FR102" s="117">
        <v>-136.86279999999999</v>
      </c>
      <c r="FS102" s="117">
        <v>-140.58710000000002</v>
      </c>
      <c r="FT102" s="117">
        <v>-141.49029999999999</v>
      </c>
      <c r="FU102" s="117">
        <v>-115.78719999999998</v>
      </c>
      <c r="FV102" s="117">
        <v>-123.9397</v>
      </c>
      <c r="FW102" s="117">
        <v>-147.39739999999998</v>
      </c>
      <c r="FX102" s="117">
        <v>-133.14270000000002</v>
      </c>
      <c r="FY102" s="118">
        <v>-570.25980000000004</v>
      </c>
      <c r="FZ102" s="119">
        <v>-135.13486926999997</v>
      </c>
      <c r="GA102" s="117">
        <v>-89.220185619999995</v>
      </c>
      <c r="GB102" s="117">
        <v>-185.15331626999998</v>
      </c>
      <c r="GC102" s="117">
        <v>-87.405455499999988</v>
      </c>
      <c r="GD102" s="117">
        <v>-159.75414938</v>
      </c>
      <c r="GE102" s="117">
        <v>-148.51697253</v>
      </c>
      <c r="GF102" s="117">
        <v>-128.63357907000002</v>
      </c>
      <c r="GG102" s="117">
        <v>-129.29482846999997</v>
      </c>
      <c r="GH102" s="117">
        <v>-121.78826916</v>
      </c>
      <c r="GI102" s="117">
        <v>-152.60248328</v>
      </c>
      <c r="GJ102" s="117">
        <v>-198.30449899999999</v>
      </c>
      <c r="GK102" s="118">
        <v>-377.22732941999999</v>
      </c>
      <c r="GL102" s="119">
        <v>-192.96853159</v>
      </c>
      <c r="GM102" s="119">
        <v>-134.53255417</v>
      </c>
      <c r="GN102" s="119">
        <v>-202.24106790999997</v>
      </c>
      <c r="GO102" s="117">
        <v>-211.68856465999997</v>
      </c>
      <c r="GP102" s="117">
        <v>-33.913013050000018</v>
      </c>
      <c r="GQ102" s="117">
        <v>-148.76232933</v>
      </c>
      <c r="GR102" s="117">
        <v>-132.71252483999999</v>
      </c>
      <c r="GS102" s="117">
        <v>-153.35230593999998</v>
      </c>
      <c r="GT102" s="117">
        <v>-208.32586493999997</v>
      </c>
      <c r="GU102" s="60">
        <v>-268.79417205999999</v>
      </c>
      <c r="GV102" s="60">
        <v>-183.93417535999998</v>
      </c>
      <c r="GW102" s="60">
        <v>-380.44605179000001</v>
      </c>
      <c r="GX102" s="60">
        <v>-207.19862751999997</v>
      </c>
      <c r="GY102" s="60">
        <v>-125.03567074999999</v>
      </c>
      <c r="GZ102" s="60">
        <v>-117.05733001999999</v>
      </c>
      <c r="HA102" s="34"/>
      <c r="HB102" s="2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</row>
    <row r="103" spans="1:256" s="5" customFormat="1" ht="12" customHeight="1">
      <c r="A103" s="43" t="s">
        <v>11</v>
      </c>
      <c r="B103" s="117">
        <v>1.6539999999999999</v>
      </c>
      <c r="C103" s="117">
        <v>1.01</v>
      </c>
      <c r="D103" s="117">
        <v>1.157</v>
      </c>
      <c r="E103" s="117">
        <v>1.234</v>
      </c>
      <c r="F103" s="117">
        <v>2.2000000000000002</v>
      </c>
      <c r="G103" s="117">
        <v>2.121</v>
      </c>
      <c r="H103" s="117">
        <v>2.16</v>
      </c>
      <c r="I103" s="117">
        <v>1.101</v>
      </c>
      <c r="J103" s="117">
        <v>8.2059999999999995</v>
      </c>
      <c r="K103" s="117">
        <v>1.73</v>
      </c>
      <c r="L103" s="117">
        <v>4.2880000000000003</v>
      </c>
      <c r="M103" s="118">
        <v>4.0049999999999999</v>
      </c>
      <c r="N103" s="119">
        <v>1.514</v>
      </c>
      <c r="O103" s="117">
        <v>2.63</v>
      </c>
      <c r="P103" s="117">
        <v>1.726</v>
      </c>
      <c r="Q103" s="117">
        <v>1.7430000000000001</v>
      </c>
      <c r="R103" s="117">
        <v>3.17</v>
      </c>
      <c r="S103" s="117">
        <v>1.4650000000000001</v>
      </c>
      <c r="T103" s="117">
        <v>2.165</v>
      </c>
      <c r="U103" s="117">
        <v>1.6439999999999999</v>
      </c>
      <c r="V103" s="117">
        <v>1.3620000000000001</v>
      </c>
      <c r="W103" s="117">
        <v>1.7110000000000001</v>
      </c>
      <c r="X103" s="117">
        <v>1.915</v>
      </c>
      <c r="Y103" s="118">
        <v>1.248</v>
      </c>
      <c r="Z103" s="119">
        <v>3.4689999999999999</v>
      </c>
      <c r="AA103" s="117">
        <v>2.1480000000000001</v>
      </c>
      <c r="AB103" s="117">
        <v>1.018</v>
      </c>
      <c r="AC103" s="117">
        <v>1.6890000000000001</v>
      </c>
      <c r="AD103" s="117">
        <v>3.3660000000000001</v>
      </c>
      <c r="AE103" s="117">
        <v>2.8719999999999999</v>
      </c>
      <c r="AF103" s="117">
        <v>2.2559999999999998</v>
      </c>
      <c r="AG103" s="117">
        <v>1.5640000000000001</v>
      </c>
      <c r="AH103" s="117">
        <v>1.8660000000000001</v>
      </c>
      <c r="AI103" s="117">
        <v>3.37</v>
      </c>
      <c r="AJ103" s="117">
        <v>1.1910000000000001</v>
      </c>
      <c r="AK103" s="118">
        <v>1.867</v>
      </c>
      <c r="AL103" s="119">
        <v>1.827</v>
      </c>
      <c r="AM103" s="117">
        <v>1.4710000000000001</v>
      </c>
      <c r="AN103" s="117">
        <v>1.252</v>
      </c>
      <c r="AO103" s="117">
        <v>1.49</v>
      </c>
      <c r="AP103" s="117">
        <v>3.7360000000000002</v>
      </c>
      <c r="AQ103" s="117">
        <v>1.67</v>
      </c>
      <c r="AR103" s="117">
        <v>1.929</v>
      </c>
      <c r="AS103" s="117">
        <v>1.504</v>
      </c>
      <c r="AT103" s="117">
        <v>3.827</v>
      </c>
      <c r="AU103" s="117">
        <v>1.831</v>
      </c>
      <c r="AV103" s="117">
        <v>1.506</v>
      </c>
      <c r="AW103" s="118">
        <v>1.5840000000000001</v>
      </c>
      <c r="AX103" s="119">
        <v>1.653</v>
      </c>
      <c r="AY103" s="117">
        <v>1.304</v>
      </c>
      <c r="AZ103" s="117">
        <v>6.5750000000000002</v>
      </c>
      <c r="BA103" s="117">
        <v>6.0529999999999999</v>
      </c>
      <c r="BB103" s="117">
        <v>1.1890000000000001</v>
      </c>
      <c r="BC103" s="117">
        <v>20.02</v>
      </c>
      <c r="BD103" s="117">
        <v>1.7</v>
      </c>
      <c r="BE103" s="117">
        <v>1.569</v>
      </c>
      <c r="BF103" s="117">
        <v>35.552999999999997</v>
      </c>
      <c r="BG103" s="117">
        <v>3.1320000000000001</v>
      </c>
      <c r="BH103" s="117">
        <v>8.9019999999999992</v>
      </c>
      <c r="BI103" s="118">
        <v>9.7739999999999991</v>
      </c>
      <c r="BJ103" s="119">
        <v>3.1240000000000001</v>
      </c>
      <c r="BK103" s="117">
        <v>8.52</v>
      </c>
      <c r="BL103" s="117">
        <v>2.6760000000000002</v>
      </c>
      <c r="BM103" s="117">
        <v>2.9060000000000001</v>
      </c>
      <c r="BN103" s="117">
        <v>2.4569999999999999</v>
      </c>
      <c r="BO103" s="117">
        <v>3.12</v>
      </c>
      <c r="BP103" s="117">
        <v>19.992999999999999</v>
      </c>
      <c r="BQ103" s="117">
        <v>4.665</v>
      </c>
      <c r="BR103" s="117">
        <v>1.405</v>
      </c>
      <c r="BS103" s="117">
        <v>2.266</v>
      </c>
      <c r="BT103" s="117">
        <v>1.641</v>
      </c>
      <c r="BU103" s="118">
        <v>14.358000000000001</v>
      </c>
      <c r="BV103" s="119">
        <v>4.5110000000000001</v>
      </c>
      <c r="BW103" s="117">
        <v>11.9</v>
      </c>
      <c r="BX103" s="117">
        <v>4.3220000000000001</v>
      </c>
      <c r="BY103" s="117">
        <v>4.1609999999999996</v>
      </c>
      <c r="BZ103" s="117">
        <v>8.0210000000000008</v>
      </c>
      <c r="CA103" s="117">
        <v>6.6470000000000002</v>
      </c>
      <c r="CB103" s="117">
        <v>24.763000000000002</v>
      </c>
      <c r="CC103" s="117">
        <v>5.125</v>
      </c>
      <c r="CD103" s="117">
        <v>3.9340000000000002</v>
      </c>
      <c r="CE103" s="117">
        <v>1.9359999999999999</v>
      </c>
      <c r="CF103" s="117">
        <v>6.7830000000000004</v>
      </c>
      <c r="CG103" s="118">
        <v>20.648</v>
      </c>
      <c r="CH103" s="119">
        <v>34.667000000000002</v>
      </c>
      <c r="CI103" s="117">
        <v>2.95</v>
      </c>
      <c r="CJ103" s="117">
        <v>0.96399999999999997</v>
      </c>
      <c r="CK103" s="117">
        <v>4.5190000000000001</v>
      </c>
      <c r="CL103" s="117">
        <v>1.5860000000000001</v>
      </c>
      <c r="CM103" s="117">
        <v>7.4649999999999999</v>
      </c>
      <c r="CN103" s="117">
        <v>2.2869999999999999</v>
      </c>
      <c r="CO103" s="117">
        <v>32.893999999999998</v>
      </c>
      <c r="CP103" s="117">
        <v>5.6420000000000003</v>
      </c>
      <c r="CQ103" s="117">
        <v>1.913</v>
      </c>
      <c r="CR103" s="117">
        <v>7.8490000000000002</v>
      </c>
      <c r="CS103" s="118">
        <v>6.5350000000000001</v>
      </c>
      <c r="CT103" s="119">
        <v>3.18</v>
      </c>
      <c r="CU103" s="117">
        <v>25.312000000000001</v>
      </c>
      <c r="CV103" s="117">
        <v>2.0649999999999999</v>
      </c>
      <c r="CW103" s="117">
        <v>10.305999999999999</v>
      </c>
      <c r="CX103" s="117">
        <v>16.709</v>
      </c>
      <c r="CY103" s="117">
        <v>4.7910000000000004</v>
      </c>
      <c r="CZ103" s="117">
        <v>2.7109999999999999</v>
      </c>
      <c r="DA103" s="117">
        <v>28.829000000000001</v>
      </c>
      <c r="DB103" s="117">
        <v>17.172999999999998</v>
      </c>
      <c r="DC103" s="117">
        <v>4.4820000000000002</v>
      </c>
      <c r="DD103" s="117">
        <v>5.2729999999999997</v>
      </c>
      <c r="DE103" s="118">
        <v>5.65</v>
      </c>
      <c r="DF103" s="119">
        <v>8.2810000000000006</v>
      </c>
      <c r="DG103" s="117">
        <v>29.344999999999999</v>
      </c>
      <c r="DH103" s="117">
        <v>6.1849999999999996</v>
      </c>
      <c r="DI103" s="117">
        <v>8.8390000000000004</v>
      </c>
      <c r="DJ103" s="117">
        <v>5.5650000000000004</v>
      </c>
      <c r="DK103" s="117">
        <v>21.553000000000001</v>
      </c>
      <c r="DL103" s="117">
        <v>10.071</v>
      </c>
      <c r="DM103" s="117">
        <v>37.704000000000001</v>
      </c>
      <c r="DN103" s="117">
        <v>23.428999999999998</v>
      </c>
      <c r="DO103" s="117">
        <v>28.257000000000001</v>
      </c>
      <c r="DP103" s="117">
        <v>6.617</v>
      </c>
      <c r="DQ103" s="118">
        <v>12.185</v>
      </c>
      <c r="DR103" s="119">
        <v>10.789</v>
      </c>
      <c r="DS103" s="117">
        <v>39.094999999999999</v>
      </c>
      <c r="DT103" s="117">
        <v>2.0129999999999999</v>
      </c>
      <c r="DU103" s="117">
        <v>1.496</v>
      </c>
      <c r="DV103" s="117">
        <v>2.4319999999999999</v>
      </c>
      <c r="DW103" s="117">
        <v>2.242</v>
      </c>
      <c r="DX103" s="117">
        <v>8.91</v>
      </c>
      <c r="DY103" s="117">
        <v>6.6379999999999999</v>
      </c>
      <c r="DZ103" s="117">
        <v>6.883</v>
      </c>
      <c r="EA103" s="117">
        <v>4.8250000000000002</v>
      </c>
      <c r="EB103" s="117">
        <v>4.2110000000000003</v>
      </c>
      <c r="EC103" s="118">
        <v>2.5009999999999999</v>
      </c>
      <c r="ED103" s="119">
        <v>4.0990000000000002</v>
      </c>
      <c r="EE103" s="117">
        <v>0.85299999999999998</v>
      </c>
      <c r="EF103" s="117">
        <v>5.2359999999999998</v>
      </c>
      <c r="EG103" s="117">
        <v>0.51400000000000001</v>
      </c>
      <c r="EH103" s="117">
        <v>4.9870000000000001</v>
      </c>
      <c r="EI103" s="117">
        <v>73.667000000000002</v>
      </c>
      <c r="EJ103" s="117">
        <v>4.7039999999999997</v>
      </c>
      <c r="EK103" s="117">
        <v>3.0270000000000001</v>
      </c>
      <c r="EL103" s="117">
        <v>7.6980000000000004</v>
      </c>
      <c r="EM103" s="117">
        <v>9.1839999999999993</v>
      </c>
      <c r="EN103" s="117">
        <v>17.312000000000001</v>
      </c>
      <c r="EO103" s="118">
        <v>13.568</v>
      </c>
      <c r="EP103" s="119">
        <v>3.7559999999999998</v>
      </c>
      <c r="EQ103" s="117">
        <v>5.5229999999999997</v>
      </c>
      <c r="ER103" s="117">
        <v>57.292999999999999</v>
      </c>
      <c r="ES103" s="117">
        <v>47.901000000000003</v>
      </c>
      <c r="ET103" s="117">
        <v>53.246000000000002</v>
      </c>
      <c r="EU103" s="117">
        <v>46.835000000000001</v>
      </c>
      <c r="EV103" s="117">
        <v>42.551000000000002</v>
      </c>
      <c r="EW103" s="117">
        <v>214.84</v>
      </c>
      <c r="EX103" s="117">
        <v>231.28299999999999</v>
      </c>
      <c r="EY103" s="117">
        <v>223.702</v>
      </c>
      <c r="EZ103" s="117">
        <v>113.887</v>
      </c>
      <c r="FA103" s="118">
        <v>9.3290000000000006</v>
      </c>
      <c r="FB103" s="119">
        <v>125.636</v>
      </c>
      <c r="FC103" s="117">
        <v>145.99</v>
      </c>
      <c r="FD103" s="117">
        <v>20.780999999999999</v>
      </c>
      <c r="FE103" s="117">
        <v>16.771000000000001</v>
      </c>
      <c r="FF103" s="117">
        <v>11.864000000000001</v>
      </c>
      <c r="FG103" s="117">
        <v>5.4</v>
      </c>
      <c r="FH103" s="117">
        <v>19.969000000000001</v>
      </c>
      <c r="FI103" s="117">
        <v>11.702</v>
      </c>
      <c r="FJ103" s="117">
        <v>7.43</v>
      </c>
      <c r="FK103" s="117">
        <v>7.4809999999999999</v>
      </c>
      <c r="FL103" s="117">
        <v>4.8840000000000003</v>
      </c>
      <c r="FM103" s="118">
        <v>93.66</v>
      </c>
      <c r="FN103" s="119">
        <v>9.4112999999999989</v>
      </c>
      <c r="FO103" s="117">
        <v>6.2213000000000003</v>
      </c>
      <c r="FP103" s="117">
        <v>3.1724000000000001</v>
      </c>
      <c r="FQ103" s="117">
        <v>11.136799999999999</v>
      </c>
      <c r="FR103" s="117">
        <v>11.06</v>
      </c>
      <c r="FS103" s="117">
        <v>9.8995999999999995</v>
      </c>
      <c r="FT103" s="117">
        <v>4.6913</v>
      </c>
      <c r="FU103" s="117">
        <v>10.229200000000001</v>
      </c>
      <c r="FV103" s="117">
        <v>5.7539999999999996</v>
      </c>
      <c r="FW103" s="117">
        <v>6.5549999999999997</v>
      </c>
      <c r="FX103" s="117">
        <v>7.6238999999999999</v>
      </c>
      <c r="FY103" s="118">
        <v>14.526299999999999</v>
      </c>
      <c r="FZ103" s="119">
        <v>9.1457194899999994</v>
      </c>
      <c r="GA103" s="117">
        <v>10.62369818</v>
      </c>
      <c r="GB103" s="117">
        <v>5.1986570199999997</v>
      </c>
      <c r="GC103" s="117">
        <v>47.075098520000004</v>
      </c>
      <c r="GD103" s="117">
        <v>6.8743462900000001</v>
      </c>
      <c r="GE103" s="117">
        <v>10.752747400000001</v>
      </c>
      <c r="GF103" s="117">
        <v>15.409507679999999</v>
      </c>
      <c r="GG103" s="117">
        <v>35.84594654</v>
      </c>
      <c r="GH103" s="117">
        <v>12.674243220000001</v>
      </c>
      <c r="GI103" s="117">
        <v>8.017062769999999</v>
      </c>
      <c r="GJ103" s="117">
        <v>15.67143342</v>
      </c>
      <c r="GK103" s="118">
        <v>15.229660699999998</v>
      </c>
      <c r="GL103" s="119">
        <v>25.726681840000001</v>
      </c>
      <c r="GM103" s="119">
        <v>5.6699704299999993</v>
      </c>
      <c r="GN103" s="119">
        <v>4.8834968999999999</v>
      </c>
      <c r="GO103" s="117">
        <v>2.6038322000000003</v>
      </c>
      <c r="GP103" s="117">
        <v>114.83608795999999</v>
      </c>
      <c r="GQ103" s="117">
        <v>29.285919140000001</v>
      </c>
      <c r="GR103" s="117">
        <v>4.63840465</v>
      </c>
      <c r="GS103" s="117">
        <v>7.17933529</v>
      </c>
      <c r="GT103" s="117">
        <v>48.610594159999991</v>
      </c>
      <c r="GU103" s="60">
        <v>10.749582609999999</v>
      </c>
      <c r="GV103" s="60">
        <v>8.5287853400000007</v>
      </c>
      <c r="GW103" s="60">
        <v>18.934529329999997</v>
      </c>
      <c r="GX103" s="60">
        <v>2.8987465600000002</v>
      </c>
      <c r="GY103" s="60">
        <v>3.8035616299999999</v>
      </c>
      <c r="GZ103" s="60">
        <v>38.903498159999998</v>
      </c>
      <c r="HA103" s="34"/>
      <c r="HB103" s="2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</row>
    <row r="104" spans="1:256" s="5" customFormat="1" ht="12" customHeight="1">
      <c r="A104" s="44" t="s">
        <v>12</v>
      </c>
      <c r="B104" s="117">
        <v>-12.657</v>
      </c>
      <c r="C104" s="117">
        <v>-6.0279999999999996</v>
      </c>
      <c r="D104" s="117">
        <v>-35.850999999999999</v>
      </c>
      <c r="E104" s="117">
        <v>-14.209</v>
      </c>
      <c r="F104" s="117">
        <v>-15.564</v>
      </c>
      <c r="G104" s="117">
        <v>-49.896000000000001</v>
      </c>
      <c r="H104" s="117">
        <v>-22.015000000000001</v>
      </c>
      <c r="I104" s="117">
        <v>-48.372999999999998</v>
      </c>
      <c r="J104" s="117">
        <v>-38.225000000000001</v>
      </c>
      <c r="K104" s="117">
        <v>-41.235999999999997</v>
      </c>
      <c r="L104" s="117">
        <v>-42.234999999999999</v>
      </c>
      <c r="M104" s="118">
        <v>-48.561</v>
      </c>
      <c r="N104" s="119">
        <v>-43.212000000000003</v>
      </c>
      <c r="O104" s="117">
        <v>-40.689</v>
      </c>
      <c r="P104" s="117">
        <v>-37.106000000000002</v>
      </c>
      <c r="Q104" s="117">
        <v>-18.404</v>
      </c>
      <c r="R104" s="117">
        <v>-18.96</v>
      </c>
      <c r="S104" s="117">
        <v>-34.936</v>
      </c>
      <c r="T104" s="117">
        <v>-30.56</v>
      </c>
      <c r="U104" s="117">
        <v>-29.545999999999999</v>
      </c>
      <c r="V104" s="117">
        <v>-32.429000000000002</v>
      </c>
      <c r="W104" s="117">
        <v>-27.716999999999999</v>
      </c>
      <c r="X104" s="117">
        <v>-18.602</v>
      </c>
      <c r="Y104" s="118">
        <v>-57.567999999999998</v>
      </c>
      <c r="Z104" s="119">
        <v>-44.527999999999999</v>
      </c>
      <c r="AA104" s="117">
        <v>-51.139000000000003</v>
      </c>
      <c r="AB104" s="117">
        <v>-41.968000000000004</v>
      </c>
      <c r="AC104" s="117">
        <v>-33.904000000000003</v>
      </c>
      <c r="AD104" s="117">
        <v>-60.081000000000003</v>
      </c>
      <c r="AE104" s="117">
        <v>-48.545000000000002</v>
      </c>
      <c r="AF104" s="117">
        <v>-37.99</v>
      </c>
      <c r="AG104" s="117">
        <v>-37.700000000000003</v>
      </c>
      <c r="AH104" s="117">
        <v>-58.055999999999997</v>
      </c>
      <c r="AI104" s="117">
        <v>-39.118000000000002</v>
      </c>
      <c r="AJ104" s="117">
        <v>-40.249000000000002</v>
      </c>
      <c r="AK104" s="118">
        <v>-119.002</v>
      </c>
      <c r="AL104" s="119">
        <v>-49.323999999999998</v>
      </c>
      <c r="AM104" s="117">
        <v>-23.242000000000001</v>
      </c>
      <c r="AN104" s="117">
        <v>-80.481999999999999</v>
      </c>
      <c r="AO104" s="117">
        <v>-33.68</v>
      </c>
      <c r="AP104" s="117">
        <v>-24.61</v>
      </c>
      <c r="AQ104" s="117">
        <v>-86.534000000000006</v>
      </c>
      <c r="AR104" s="117">
        <v>-74.418999999999997</v>
      </c>
      <c r="AS104" s="117">
        <v>-36.756</v>
      </c>
      <c r="AT104" s="117">
        <v>-93.664000000000001</v>
      </c>
      <c r="AU104" s="117">
        <v>-67.445999999999998</v>
      </c>
      <c r="AV104" s="117">
        <v>-34.945999999999998</v>
      </c>
      <c r="AW104" s="118">
        <v>-206.815</v>
      </c>
      <c r="AX104" s="119">
        <v>-33.131</v>
      </c>
      <c r="AY104" s="117">
        <v>-24.782</v>
      </c>
      <c r="AZ104" s="117">
        <v>-123.161</v>
      </c>
      <c r="BA104" s="117">
        <v>-55.716000000000001</v>
      </c>
      <c r="BB104" s="117">
        <v>-40.213000000000001</v>
      </c>
      <c r="BC104" s="117">
        <v>-129.52500000000001</v>
      </c>
      <c r="BD104" s="117">
        <v>-62.685000000000002</v>
      </c>
      <c r="BE104" s="117">
        <v>-24.713000000000001</v>
      </c>
      <c r="BF104" s="117">
        <v>-115.753</v>
      </c>
      <c r="BG104" s="117">
        <v>-84.802000000000007</v>
      </c>
      <c r="BH104" s="117">
        <v>-100.792</v>
      </c>
      <c r="BI104" s="118">
        <v>-134.095</v>
      </c>
      <c r="BJ104" s="119">
        <v>-58.667999999999999</v>
      </c>
      <c r="BK104" s="117">
        <v>-112.843</v>
      </c>
      <c r="BL104" s="117">
        <v>-129.83099999999999</v>
      </c>
      <c r="BM104" s="117">
        <v>-53.552999999999997</v>
      </c>
      <c r="BN104" s="117">
        <v>-53.866999999999997</v>
      </c>
      <c r="BO104" s="117">
        <v>-116.175</v>
      </c>
      <c r="BP104" s="117">
        <v>-43.787999999999997</v>
      </c>
      <c r="BQ104" s="117">
        <v>-30.882000000000001</v>
      </c>
      <c r="BR104" s="117">
        <v>-138.44999999999999</v>
      </c>
      <c r="BS104" s="117">
        <v>-130.857</v>
      </c>
      <c r="BT104" s="117">
        <v>-84.977000000000004</v>
      </c>
      <c r="BU104" s="118">
        <v>-179.35499999999999</v>
      </c>
      <c r="BV104" s="119">
        <v>-62.351329250335702</v>
      </c>
      <c r="BW104" s="117">
        <v>-106.348</v>
      </c>
      <c r="BX104" s="117">
        <v>-135.999</v>
      </c>
      <c r="BY104" s="117">
        <v>-64.772000000000006</v>
      </c>
      <c r="BZ104" s="117">
        <v>-52.107653322219896</v>
      </c>
      <c r="CA104" s="117">
        <v>-166.69320051932328</v>
      </c>
      <c r="CB104" s="117">
        <v>-88.797697422027596</v>
      </c>
      <c r="CC104" s="117">
        <v>-134.60900000000001</v>
      </c>
      <c r="CD104" s="117">
        <v>-130.43837867736809</v>
      </c>
      <c r="CE104" s="117">
        <v>-121.2221999337673</v>
      </c>
      <c r="CF104" s="117">
        <v>-57.805579067110955</v>
      </c>
      <c r="CG104" s="118">
        <v>-182.14350655210018</v>
      </c>
      <c r="CH104" s="119">
        <v>-57.494956646204002</v>
      </c>
      <c r="CI104" s="117">
        <v>-55.488</v>
      </c>
      <c r="CJ104" s="117">
        <v>-110.11889978551866</v>
      </c>
      <c r="CK104" s="117">
        <v>-91.365300381898791</v>
      </c>
      <c r="CL104" s="117">
        <v>-69.248429981708554</v>
      </c>
      <c r="CM104" s="117">
        <v>-109.232</v>
      </c>
      <c r="CN104" s="117">
        <v>-122.55987464513629</v>
      </c>
      <c r="CO104" s="117">
        <v>-36.840000000000003</v>
      </c>
      <c r="CP104" s="117">
        <v>-88.400376386523305</v>
      </c>
      <c r="CQ104" s="117">
        <v>-126.060473531127</v>
      </c>
      <c r="CR104" s="117">
        <v>-44.775962945893419</v>
      </c>
      <c r="CS104" s="118">
        <v>-146.804</v>
      </c>
      <c r="CT104" s="119">
        <v>-103.432441320479</v>
      </c>
      <c r="CU104" s="117">
        <v>-49.076568729877472</v>
      </c>
      <c r="CV104" s="117">
        <v>-66.834455243647</v>
      </c>
      <c r="CW104" s="117">
        <v>-50.686659035921096</v>
      </c>
      <c r="CX104" s="117">
        <v>-75.681946779906809</v>
      </c>
      <c r="CY104" s="117">
        <v>-109.80984998723861</v>
      </c>
      <c r="CZ104" s="117">
        <v>-58.829596317291305</v>
      </c>
      <c r="DA104" s="117">
        <v>-53.892939993187746</v>
      </c>
      <c r="DB104" s="117">
        <v>-68.760750476241157</v>
      </c>
      <c r="DC104" s="117">
        <v>-49.138681950569151</v>
      </c>
      <c r="DD104" s="117">
        <v>-256.18133762460951</v>
      </c>
      <c r="DE104" s="118">
        <v>-205.76984279162431</v>
      </c>
      <c r="DF104" s="119">
        <v>-52.214897735595713</v>
      </c>
      <c r="DG104" s="117">
        <v>-117.71056006324289</v>
      </c>
      <c r="DH104" s="117">
        <v>-105.1110014486313</v>
      </c>
      <c r="DI104" s="117">
        <v>-50.310679964304022</v>
      </c>
      <c r="DJ104" s="117">
        <v>-74.708599922299413</v>
      </c>
      <c r="DK104" s="117">
        <v>-132.26900000000001</v>
      </c>
      <c r="DL104" s="117">
        <v>-76.037000000000006</v>
      </c>
      <c r="DM104" s="117">
        <v>-61.573999999999998</v>
      </c>
      <c r="DN104" s="117">
        <v>-84.656000000000006</v>
      </c>
      <c r="DO104" s="117">
        <v>-42.838000000000001</v>
      </c>
      <c r="DP104" s="117">
        <v>-89.499760003104782</v>
      </c>
      <c r="DQ104" s="118">
        <v>-162.91900000000001</v>
      </c>
      <c r="DR104" s="119">
        <v>-29.088475299835231</v>
      </c>
      <c r="DS104" s="117">
        <v>-29.904</v>
      </c>
      <c r="DT104" s="117">
        <v>-117.898</v>
      </c>
      <c r="DU104" s="117">
        <v>-69.4010006691218</v>
      </c>
      <c r="DV104" s="117">
        <v>-96.783235065639005</v>
      </c>
      <c r="DW104" s="117">
        <v>-133.95410878717891</v>
      </c>
      <c r="DX104" s="117">
        <v>-89.379276254158469</v>
      </c>
      <c r="DY104" s="117">
        <v>-188.86099999999999</v>
      </c>
      <c r="DZ104" s="117">
        <v>-87.063999999999993</v>
      </c>
      <c r="EA104" s="117">
        <v>-48.991</v>
      </c>
      <c r="EB104" s="117">
        <v>-117.071</v>
      </c>
      <c r="EC104" s="118">
        <v>-244.327033587031</v>
      </c>
      <c r="ED104" s="119">
        <v>-179.75913383</v>
      </c>
      <c r="EE104" s="117">
        <v>-75.361294299999997</v>
      </c>
      <c r="EF104" s="117">
        <v>-138.11298847260784</v>
      </c>
      <c r="EG104" s="117">
        <v>-63.037038984960802</v>
      </c>
      <c r="EH104" s="117">
        <v>-123.21999999289159</v>
      </c>
      <c r="EI104" s="117">
        <v>-186.0028346727367</v>
      </c>
      <c r="EJ104" s="117">
        <v>-96.72190621</v>
      </c>
      <c r="EK104" s="117">
        <v>-114.72419228</v>
      </c>
      <c r="EL104" s="117">
        <v>-115.35206277</v>
      </c>
      <c r="EM104" s="117">
        <v>-80.078772168751499</v>
      </c>
      <c r="EN104" s="117">
        <v>-141.33520091860299</v>
      </c>
      <c r="EO104" s="118">
        <v>-212.4064658188756</v>
      </c>
      <c r="EP104" s="119">
        <v>-127.6309902334981</v>
      </c>
      <c r="EQ104" s="117">
        <v>-95.44633731812894</v>
      </c>
      <c r="ER104" s="117">
        <v>-107.53200001907655</v>
      </c>
      <c r="ES104" s="117">
        <v>-80.883000000663984</v>
      </c>
      <c r="ET104" s="117">
        <v>-207.69899999648462</v>
      </c>
      <c r="EU104" s="117">
        <v>-178.64165019000001</v>
      </c>
      <c r="EV104" s="117">
        <v>-117.94702844</v>
      </c>
      <c r="EW104" s="117">
        <v>-113.83462568</v>
      </c>
      <c r="EX104" s="117">
        <v>-309.55407150000002</v>
      </c>
      <c r="EY104" s="117">
        <v>-101.11407307</v>
      </c>
      <c r="EZ104" s="117">
        <v>-160.10020709</v>
      </c>
      <c r="FA104" s="118">
        <v>-193.73336892</v>
      </c>
      <c r="FB104" s="119">
        <v>-97.515691359999991</v>
      </c>
      <c r="FC104" s="117">
        <v>-129.16199999875118</v>
      </c>
      <c r="FD104" s="117">
        <v>-111.68200003669899</v>
      </c>
      <c r="FE104" s="117">
        <v>-74.449409279999998</v>
      </c>
      <c r="FF104" s="117">
        <v>-102.0829985741797</v>
      </c>
      <c r="FG104" s="117">
        <v>-175.34068243999999</v>
      </c>
      <c r="FH104" s="117">
        <v>-254.43689399000002</v>
      </c>
      <c r="FI104" s="117">
        <v>-172.16070316</v>
      </c>
      <c r="FJ104" s="117">
        <v>-197.89000183883078</v>
      </c>
      <c r="FK104" s="117">
        <v>-129.55127473000002</v>
      </c>
      <c r="FL104" s="117">
        <v>-120.3530650145215</v>
      </c>
      <c r="FM104" s="118">
        <v>-333.67733614957029</v>
      </c>
      <c r="FN104" s="119">
        <v>-98.663399999999996</v>
      </c>
      <c r="FO104" s="117">
        <v>-83.551500000000004</v>
      </c>
      <c r="FP104" s="117">
        <v>-180.69660000000002</v>
      </c>
      <c r="FQ104" s="117">
        <v>-134.58320000000001</v>
      </c>
      <c r="FR104" s="117">
        <v>-147.9228</v>
      </c>
      <c r="FS104" s="117">
        <v>-150.48670000000001</v>
      </c>
      <c r="FT104" s="117">
        <v>-146.1816</v>
      </c>
      <c r="FU104" s="117">
        <v>-126.01639999999999</v>
      </c>
      <c r="FV104" s="117">
        <v>-129.69370000000001</v>
      </c>
      <c r="FW104" s="117">
        <v>-153.95239999999998</v>
      </c>
      <c r="FX104" s="117">
        <v>-140.76660000000001</v>
      </c>
      <c r="FY104" s="118">
        <v>-584.78610000000003</v>
      </c>
      <c r="FZ104" s="119">
        <v>-144.28058875999997</v>
      </c>
      <c r="GA104" s="117">
        <v>-99.8438838</v>
      </c>
      <c r="GB104" s="117">
        <v>-190.35197328999999</v>
      </c>
      <c r="GC104" s="117">
        <v>-134.48055402</v>
      </c>
      <c r="GD104" s="117">
        <v>-166.62849567000001</v>
      </c>
      <c r="GE104" s="117">
        <v>-159.26971993000001</v>
      </c>
      <c r="GF104" s="117">
        <v>-144.04308675000001</v>
      </c>
      <c r="GG104" s="117">
        <v>-165.14077500999997</v>
      </c>
      <c r="GH104" s="117">
        <v>-134.46251237999999</v>
      </c>
      <c r="GI104" s="117">
        <v>-160.61954605</v>
      </c>
      <c r="GJ104" s="117">
        <v>-213.97593241999999</v>
      </c>
      <c r="GK104" s="118">
        <v>-392.45699012</v>
      </c>
      <c r="GL104" s="119">
        <v>-218.69521343</v>
      </c>
      <c r="GM104" s="119">
        <v>-140.2025246</v>
      </c>
      <c r="GN104" s="119">
        <v>-207.12456480999998</v>
      </c>
      <c r="GO104" s="117">
        <v>-214.29239685999997</v>
      </c>
      <c r="GP104" s="117">
        <v>-148.74910101</v>
      </c>
      <c r="GQ104" s="117">
        <v>-178.04824847</v>
      </c>
      <c r="GR104" s="117">
        <v>-137.35092949</v>
      </c>
      <c r="GS104" s="117">
        <v>-160.53164122999999</v>
      </c>
      <c r="GT104" s="117">
        <v>-256.93645909999998</v>
      </c>
      <c r="GU104" s="60">
        <v>-279.54375467</v>
      </c>
      <c r="GV104" s="60">
        <v>-192.4629607</v>
      </c>
      <c r="GW104" s="60">
        <v>-399.38058111999999</v>
      </c>
      <c r="GX104" s="60">
        <v>-210.09737407999998</v>
      </c>
      <c r="GY104" s="60">
        <v>-128.83923238</v>
      </c>
      <c r="GZ104" s="60">
        <v>-155.96082817999999</v>
      </c>
      <c r="HA104" s="34"/>
      <c r="HB104" s="2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</row>
    <row r="105" spans="1:256" s="5" customFormat="1" ht="12" customHeight="1">
      <c r="A105" s="35" t="s">
        <v>48</v>
      </c>
      <c r="B105" s="117">
        <v>-40.704889999999992</v>
      </c>
      <c r="C105" s="117">
        <v>-42.131099999999989</v>
      </c>
      <c r="D105" s="117">
        <v>-141.13566</v>
      </c>
      <c r="E105" s="117">
        <v>-1318.2185899999999</v>
      </c>
      <c r="F105" s="117">
        <v>-109.74751000000001</v>
      </c>
      <c r="G105" s="117">
        <v>-455.76369</v>
      </c>
      <c r="H105" s="117">
        <v>-58.284479999999988</v>
      </c>
      <c r="I105" s="117">
        <v>-32.34348</v>
      </c>
      <c r="J105" s="117">
        <v>-62.955020000000005</v>
      </c>
      <c r="K105" s="117">
        <v>-1329.21703</v>
      </c>
      <c r="L105" s="117">
        <v>-14.165419999999997</v>
      </c>
      <c r="M105" s="118">
        <v>-344.37635</v>
      </c>
      <c r="N105" s="119">
        <v>-105.27609999999997</v>
      </c>
      <c r="O105" s="117">
        <v>13.150199999999998</v>
      </c>
      <c r="P105" s="117">
        <v>-124.44149999999999</v>
      </c>
      <c r="Q105" s="117">
        <v>-1335.7449999999999</v>
      </c>
      <c r="R105" s="117">
        <v>-81.691900000000004</v>
      </c>
      <c r="S105" s="117">
        <v>-430.47556000000003</v>
      </c>
      <c r="T105" s="117">
        <v>-252.60130000000001</v>
      </c>
      <c r="U105" s="117">
        <v>-50.282399999999996</v>
      </c>
      <c r="V105" s="117">
        <v>-100.92659999999999</v>
      </c>
      <c r="W105" s="117">
        <v>-1278.2261999999998</v>
      </c>
      <c r="X105" s="117">
        <v>-75.853699999999975</v>
      </c>
      <c r="Y105" s="118">
        <v>-369.06270000000006</v>
      </c>
      <c r="Z105" s="119">
        <v>-65.538600000000031</v>
      </c>
      <c r="AA105" s="117">
        <v>-15.116000000000014</v>
      </c>
      <c r="AB105" s="117">
        <v>-39.647000000000006</v>
      </c>
      <c r="AC105" s="117">
        <v>-1427.0940999999998</v>
      </c>
      <c r="AD105" s="117">
        <v>-182.38400000000001</v>
      </c>
      <c r="AE105" s="117">
        <v>-702.81010000000003</v>
      </c>
      <c r="AF105" s="117">
        <v>-557.20630000000006</v>
      </c>
      <c r="AG105" s="117">
        <v>-109.25579999999997</v>
      </c>
      <c r="AH105" s="117">
        <v>-85.4101</v>
      </c>
      <c r="AI105" s="117">
        <v>-1463.2381999999998</v>
      </c>
      <c r="AJ105" s="117">
        <v>-393.95889999999997</v>
      </c>
      <c r="AK105" s="118">
        <v>-593.46819999999991</v>
      </c>
      <c r="AL105" s="119">
        <v>-173.2028</v>
      </c>
      <c r="AM105" s="117">
        <v>-275.12369999999999</v>
      </c>
      <c r="AN105" s="117">
        <v>-136.33340000000004</v>
      </c>
      <c r="AO105" s="117">
        <v>-1365.0825</v>
      </c>
      <c r="AP105" s="117">
        <v>-640.08690000000013</v>
      </c>
      <c r="AQ105" s="117">
        <v>-847.02029999999991</v>
      </c>
      <c r="AR105" s="117">
        <v>-241.52549999999997</v>
      </c>
      <c r="AS105" s="117">
        <v>-240.35950000000003</v>
      </c>
      <c r="AT105" s="117">
        <v>-528.63890000000015</v>
      </c>
      <c r="AU105" s="117">
        <v>-1508.4866999999999</v>
      </c>
      <c r="AV105" s="117">
        <v>-384.83059999999995</v>
      </c>
      <c r="AW105" s="118">
        <v>-609.03189999999995</v>
      </c>
      <c r="AX105" s="119">
        <v>-350.28063999999995</v>
      </c>
      <c r="AY105" s="117">
        <v>-365.41866000000005</v>
      </c>
      <c r="AZ105" s="117">
        <v>-519.70753999999999</v>
      </c>
      <c r="BA105" s="117">
        <v>-1517.9659999999999</v>
      </c>
      <c r="BB105" s="117">
        <v>-544.27038000000005</v>
      </c>
      <c r="BC105" s="117">
        <v>-762.37125999999989</v>
      </c>
      <c r="BD105" s="117">
        <v>-430.79542000000004</v>
      </c>
      <c r="BE105" s="117">
        <v>-458.08350000000002</v>
      </c>
      <c r="BF105" s="117">
        <v>-312.96039999999999</v>
      </c>
      <c r="BG105" s="117">
        <v>-1482.7382200000002</v>
      </c>
      <c r="BH105" s="117">
        <v>-336.54970000000003</v>
      </c>
      <c r="BI105" s="118">
        <v>-628.66229999999996</v>
      </c>
      <c r="BJ105" s="119">
        <v>-316.68799999999999</v>
      </c>
      <c r="BK105" s="117">
        <v>-245.01300000000001</v>
      </c>
      <c r="BL105" s="117">
        <v>-559.846</v>
      </c>
      <c r="BM105" s="117">
        <v>-1737.4449999999999</v>
      </c>
      <c r="BN105" s="117">
        <v>-732.048</v>
      </c>
      <c r="BO105" s="117">
        <v>-877.65499999999997</v>
      </c>
      <c r="BP105" s="117">
        <v>-409.79</v>
      </c>
      <c r="BQ105" s="117">
        <v>-341.04700000000003</v>
      </c>
      <c r="BR105" s="117">
        <v>-386.87</v>
      </c>
      <c r="BS105" s="117">
        <v>-1655.9949999999999</v>
      </c>
      <c r="BT105" s="117">
        <v>-590.35900000000004</v>
      </c>
      <c r="BU105" s="118">
        <v>-692.2360000000001</v>
      </c>
      <c r="BV105" s="119">
        <v>-388.04200000000003</v>
      </c>
      <c r="BW105" s="117">
        <v>-752.89</v>
      </c>
      <c r="BX105" s="117">
        <v>-972.19899999999996</v>
      </c>
      <c r="BY105" s="117">
        <v>-1363.66304296875</v>
      </c>
      <c r="BZ105" s="117">
        <v>-986.56</v>
      </c>
      <c r="CA105" s="117">
        <v>-633.255</v>
      </c>
      <c r="CB105" s="117">
        <v>-700.97900000000004</v>
      </c>
      <c r="CC105" s="117">
        <v>-615.87099999999998</v>
      </c>
      <c r="CD105" s="117">
        <v>-364.85500097656251</v>
      </c>
      <c r="CE105" s="117">
        <v>-1472.9299394226073</v>
      </c>
      <c r="CF105" s="117">
        <v>-566.125</v>
      </c>
      <c r="CG105" s="118">
        <v>-803.38393029785152</v>
      </c>
      <c r="CH105" s="119">
        <v>-629.92726356593744</v>
      </c>
      <c r="CI105" s="117">
        <v>-635.66186309000011</v>
      </c>
      <c r="CJ105" s="117">
        <v>-381.46823759</v>
      </c>
      <c r="CK105" s="117">
        <v>-1430.2197682599999</v>
      </c>
      <c r="CL105" s="117">
        <v>-801.97068372633805</v>
      </c>
      <c r="CM105" s="117">
        <v>-557.07843837999997</v>
      </c>
      <c r="CN105" s="117">
        <v>-610.40854492187509</v>
      </c>
      <c r="CO105" s="117">
        <v>-474.70716302000005</v>
      </c>
      <c r="CP105" s="117">
        <v>-497.1595495879688</v>
      </c>
      <c r="CQ105" s="117">
        <v>-1282.3258910972193</v>
      </c>
      <c r="CR105" s="117">
        <v>-479.19593942278311</v>
      </c>
      <c r="CS105" s="118">
        <v>-604.30338415999995</v>
      </c>
      <c r="CT105" s="119">
        <v>-592.35522102355947</v>
      </c>
      <c r="CU105" s="117">
        <v>-528.70600000000002</v>
      </c>
      <c r="CV105" s="117">
        <v>-409.77099999999996</v>
      </c>
      <c r="CW105" s="117">
        <v>-1600.2459999999999</v>
      </c>
      <c r="CX105" s="117">
        <v>-650.57399999999996</v>
      </c>
      <c r="CY105" s="117">
        <v>-562.36528073883096</v>
      </c>
      <c r="CZ105" s="117">
        <v>-674.20299999999997</v>
      </c>
      <c r="DA105" s="117">
        <v>-398.02073424593351</v>
      </c>
      <c r="DB105" s="117">
        <v>-428.99500981</v>
      </c>
      <c r="DC105" s="117">
        <v>-1639.5595304199219</v>
      </c>
      <c r="DD105" s="117">
        <v>-621.82695524999997</v>
      </c>
      <c r="DE105" s="118">
        <v>-636.65193777465834</v>
      </c>
      <c r="DF105" s="119">
        <v>-719.55</v>
      </c>
      <c r="DG105" s="117">
        <v>-1078.269</v>
      </c>
      <c r="DH105" s="117">
        <v>-585.875</v>
      </c>
      <c r="DI105" s="117">
        <v>-1745.0070000000001</v>
      </c>
      <c r="DJ105" s="117">
        <v>-836.29772000000003</v>
      </c>
      <c r="DK105" s="117">
        <v>-747.60292670000001</v>
      </c>
      <c r="DL105" s="117">
        <v>-826.28734768999993</v>
      </c>
      <c r="DM105" s="117">
        <v>-587.42695128000003</v>
      </c>
      <c r="DN105" s="117">
        <v>-490.94213222999997</v>
      </c>
      <c r="DO105" s="117">
        <v>-1190.1478427300001</v>
      </c>
      <c r="DP105" s="117">
        <v>-1048.5504470200001</v>
      </c>
      <c r="DQ105" s="118">
        <v>-559.53667906999999</v>
      </c>
      <c r="DR105" s="119">
        <v>-886.69770877456665</v>
      </c>
      <c r="DS105" s="117">
        <v>-1290.13533934</v>
      </c>
      <c r="DT105" s="117">
        <v>-472.51286657999998</v>
      </c>
      <c r="DU105" s="117">
        <v>-1924.6703438899999</v>
      </c>
      <c r="DV105" s="117">
        <v>-899.25099999999998</v>
      </c>
      <c r="DW105" s="117">
        <v>-885.65121014999988</v>
      </c>
      <c r="DX105" s="117">
        <v>-1160.8800000000001</v>
      </c>
      <c r="DY105" s="117">
        <v>-785.91196013000001</v>
      </c>
      <c r="DZ105" s="117">
        <v>-615.52570451999998</v>
      </c>
      <c r="EA105" s="117">
        <v>-1539.32025019</v>
      </c>
      <c r="EB105" s="117">
        <v>-732.13069003999999</v>
      </c>
      <c r="EC105" s="118">
        <v>-585.58377732299994</v>
      </c>
      <c r="ED105" s="119">
        <v>-1653.0256699099998</v>
      </c>
      <c r="EE105" s="117">
        <v>-934.82518878000008</v>
      </c>
      <c r="EF105" s="117">
        <v>-893.00147182000012</v>
      </c>
      <c r="EG105" s="117">
        <v>-1218.2024170250002</v>
      </c>
      <c r="EH105" s="117">
        <v>-843.78614824999988</v>
      </c>
      <c r="EI105" s="117">
        <v>-1282.7514647490002</v>
      </c>
      <c r="EJ105" s="117">
        <v>-1066.2167495189999</v>
      </c>
      <c r="EK105" s="117">
        <v>-720.02998224999999</v>
      </c>
      <c r="EL105" s="117">
        <v>-455.99638190000007</v>
      </c>
      <c r="EM105" s="117">
        <v>-567.69586861000005</v>
      </c>
      <c r="EN105" s="117">
        <v>-527.83817814417398</v>
      </c>
      <c r="EO105" s="118">
        <v>-864.58716894825602</v>
      </c>
      <c r="EP105" s="119">
        <v>-1623.219825430321</v>
      </c>
      <c r="EQ105" s="117">
        <v>-775.93852333845621</v>
      </c>
      <c r="ER105" s="117">
        <v>-544.66205205712163</v>
      </c>
      <c r="ES105" s="117">
        <v>-634.47242555228604</v>
      </c>
      <c r="ET105" s="117">
        <v>-988.40980825371992</v>
      </c>
      <c r="EU105" s="117">
        <v>-142.29677460111407</v>
      </c>
      <c r="EV105" s="117">
        <v>-1034.9313047866372</v>
      </c>
      <c r="EW105" s="117">
        <v>-201.44898077317293</v>
      </c>
      <c r="EX105" s="117">
        <v>-113.09903659699341</v>
      </c>
      <c r="EY105" s="117">
        <v>-432.79835782570194</v>
      </c>
      <c r="EZ105" s="117">
        <v>-440.86311057386808</v>
      </c>
      <c r="FA105" s="118">
        <v>-133.28274729861414</v>
      </c>
      <c r="FB105" s="119">
        <v>-1709.1978018832947</v>
      </c>
      <c r="FC105" s="117">
        <v>-395.26454537704501</v>
      </c>
      <c r="FD105" s="117">
        <v>-374.04902475014603</v>
      </c>
      <c r="FE105" s="117">
        <v>-1134.33397176881</v>
      </c>
      <c r="FF105" s="117">
        <v>-1011.9169104282222</v>
      </c>
      <c r="FG105" s="117">
        <v>-524.72455644729996</v>
      </c>
      <c r="FH105" s="117">
        <v>-1153.8194075669792</v>
      </c>
      <c r="FI105" s="117">
        <v>-449.61421562953183</v>
      </c>
      <c r="FJ105" s="117">
        <v>-466.51817932307767</v>
      </c>
      <c r="FK105" s="117">
        <v>-57.899147211767058</v>
      </c>
      <c r="FL105" s="117">
        <v>-406.49399999999991</v>
      </c>
      <c r="FM105" s="118">
        <v>-355.02698056197903</v>
      </c>
      <c r="FN105" s="119">
        <v>-1050.3562999999999</v>
      </c>
      <c r="FO105" s="117">
        <v>-523.34429999999998</v>
      </c>
      <c r="FP105" s="117">
        <v>-63.299300000000017</v>
      </c>
      <c r="FQ105" s="117">
        <v>-840.7322999999999</v>
      </c>
      <c r="FR105" s="117">
        <v>-604.46430000000009</v>
      </c>
      <c r="FS105" s="117">
        <v>-1057.6773999999998</v>
      </c>
      <c r="FT105" s="117">
        <v>-1291.0142000000001</v>
      </c>
      <c r="FU105" s="117">
        <v>-1023.4696000000001</v>
      </c>
      <c r="FV105" s="117">
        <v>-267.40170000000012</v>
      </c>
      <c r="FW105" s="117">
        <v>-324.01360000000005</v>
      </c>
      <c r="FX105" s="117">
        <v>-698.34469999999988</v>
      </c>
      <c r="FY105" s="118">
        <v>-1469.0876999999998</v>
      </c>
      <c r="FZ105" s="119">
        <v>-1576.4236132299995</v>
      </c>
      <c r="GA105" s="117">
        <v>-427.41278034999993</v>
      </c>
      <c r="GB105" s="117">
        <v>-699.5772052599998</v>
      </c>
      <c r="GC105" s="117">
        <v>-801.30393454</v>
      </c>
      <c r="GD105" s="117">
        <v>-1382.74416301</v>
      </c>
      <c r="GE105" s="117">
        <v>-835.37300018999986</v>
      </c>
      <c r="GF105" s="117">
        <v>-1458.1268116699998</v>
      </c>
      <c r="GG105" s="117">
        <v>-525.96057412999994</v>
      </c>
      <c r="GH105" s="117">
        <v>-461.72325431999997</v>
      </c>
      <c r="GI105" s="117">
        <v>-265.67900338999993</v>
      </c>
      <c r="GJ105" s="117">
        <v>-571.6100035500001</v>
      </c>
      <c r="GK105" s="118">
        <v>-958.24140391999981</v>
      </c>
      <c r="GL105" s="119">
        <v>-1974.96639611</v>
      </c>
      <c r="GM105" s="119">
        <v>-510.84120565000012</v>
      </c>
      <c r="GN105" s="119">
        <v>-152.48724358999993</v>
      </c>
      <c r="GO105" s="117">
        <v>-342.60846869</v>
      </c>
      <c r="GP105" s="117">
        <v>-1675.93497239</v>
      </c>
      <c r="GQ105" s="117">
        <v>-908.93510699999979</v>
      </c>
      <c r="GR105" s="117">
        <v>-1446.40720846</v>
      </c>
      <c r="GS105" s="117">
        <v>-1452.7969029400001</v>
      </c>
      <c r="GT105" s="117">
        <v>-491.04004777000011</v>
      </c>
      <c r="GU105" s="60">
        <v>-242.11283780999997</v>
      </c>
      <c r="GV105" s="60">
        <v>-1490.5107662700002</v>
      </c>
      <c r="GW105" s="60">
        <v>-1475.4346997999996</v>
      </c>
      <c r="GX105" s="60">
        <v>-1204.1746162000002</v>
      </c>
      <c r="GY105" s="60">
        <v>-191.90669844999991</v>
      </c>
      <c r="GZ105" s="60">
        <v>-820.82221560999983</v>
      </c>
      <c r="HA105" s="34"/>
      <c r="HB105" s="2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</row>
    <row r="106" spans="1:256" s="5" customFormat="1" ht="12" customHeight="1">
      <c r="A106" s="37" t="s">
        <v>11</v>
      </c>
      <c r="B106" s="117">
        <v>100.84111</v>
      </c>
      <c r="C106" s="117">
        <v>82.422900000000013</v>
      </c>
      <c r="D106" s="117">
        <v>83.339339999999993</v>
      </c>
      <c r="E106" s="117">
        <v>72.350410000000011</v>
      </c>
      <c r="F106" s="117">
        <v>76.706490000000002</v>
      </c>
      <c r="G106" s="117">
        <v>64.804310000000001</v>
      </c>
      <c r="H106" s="117">
        <v>57.148520000000005</v>
      </c>
      <c r="I106" s="117">
        <v>66.480519999999999</v>
      </c>
      <c r="J106" s="117">
        <v>75.122979999999998</v>
      </c>
      <c r="K106" s="117">
        <v>91.169970000000006</v>
      </c>
      <c r="L106" s="117">
        <v>88.156580000000005</v>
      </c>
      <c r="M106" s="118">
        <v>94.469650000000001</v>
      </c>
      <c r="N106" s="119">
        <v>103.09490000000001</v>
      </c>
      <c r="O106" s="117">
        <v>113.92819999999999</v>
      </c>
      <c r="P106" s="117">
        <v>99.871499999999997</v>
      </c>
      <c r="Q106" s="117">
        <v>89.917000000000002</v>
      </c>
      <c r="R106" s="117">
        <v>93.059100000000001</v>
      </c>
      <c r="S106" s="117">
        <v>95.955439999999996</v>
      </c>
      <c r="T106" s="117">
        <v>115.42269999999999</v>
      </c>
      <c r="U106" s="117">
        <v>147.16160000000002</v>
      </c>
      <c r="V106" s="117">
        <v>93.455400000000012</v>
      </c>
      <c r="W106" s="117">
        <v>160.81980000000001</v>
      </c>
      <c r="X106" s="117">
        <v>107.37430000000001</v>
      </c>
      <c r="Y106" s="118">
        <v>141.51230000000001</v>
      </c>
      <c r="Z106" s="119">
        <v>144.45239999999998</v>
      </c>
      <c r="AA106" s="117">
        <v>142.47199999999998</v>
      </c>
      <c r="AB106" s="117">
        <v>116.181</v>
      </c>
      <c r="AC106" s="117">
        <v>131.29589999999999</v>
      </c>
      <c r="AD106" s="117">
        <v>123.813</v>
      </c>
      <c r="AE106" s="117">
        <v>125.48190000000001</v>
      </c>
      <c r="AF106" s="117">
        <v>146.24469999999997</v>
      </c>
      <c r="AG106" s="117">
        <v>163.12920000000003</v>
      </c>
      <c r="AH106" s="117">
        <v>151.42789999999999</v>
      </c>
      <c r="AI106" s="117">
        <v>150.73780000000002</v>
      </c>
      <c r="AJ106" s="117">
        <v>100.2261</v>
      </c>
      <c r="AK106" s="118">
        <v>101.6058</v>
      </c>
      <c r="AL106" s="119">
        <v>106.46119999999999</v>
      </c>
      <c r="AM106" s="117">
        <v>96.00330000000001</v>
      </c>
      <c r="AN106" s="117">
        <v>165.39159999999998</v>
      </c>
      <c r="AO106" s="117">
        <v>140.1465</v>
      </c>
      <c r="AP106" s="117">
        <v>121.3801</v>
      </c>
      <c r="AQ106" s="117">
        <v>122.5127</v>
      </c>
      <c r="AR106" s="117">
        <v>158.7955</v>
      </c>
      <c r="AS106" s="117">
        <v>126.5655</v>
      </c>
      <c r="AT106" s="117">
        <v>129.75209999999998</v>
      </c>
      <c r="AU106" s="117">
        <v>88.49130000000001</v>
      </c>
      <c r="AV106" s="117">
        <v>159.2774</v>
      </c>
      <c r="AW106" s="118">
        <v>82.56410000000001</v>
      </c>
      <c r="AX106" s="119">
        <v>87.410360000000011</v>
      </c>
      <c r="AY106" s="117">
        <v>56.142339999999997</v>
      </c>
      <c r="AZ106" s="117">
        <v>41.377459999999992</v>
      </c>
      <c r="BA106" s="117">
        <v>65.885999999999996</v>
      </c>
      <c r="BB106" s="117">
        <v>46.004620000000003</v>
      </c>
      <c r="BC106" s="117">
        <v>37.150739999999999</v>
      </c>
      <c r="BD106" s="117">
        <v>25.57358</v>
      </c>
      <c r="BE106" s="117">
        <v>30.9895</v>
      </c>
      <c r="BF106" s="117">
        <v>58.541599999999995</v>
      </c>
      <c r="BG106" s="117">
        <v>51.325780000000002</v>
      </c>
      <c r="BH106" s="117">
        <v>201.29429999999999</v>
      </c>
      <c r="BI106" s="118">
        <v>71.289699999999996</v>
      </c>
      <c r="BJ106" s="119">
        <v>53.844999999999999</v>
      </c>
      <c r="BK106" s="117">
        <v>61.467999999999996</v>
      </c>
      <c r="BL106" s="117">
        <v>73.034999999999997</v>
      </c>
      <c r="BM106" s="117">
        <v>100.815</v>
      </c>
      <c r="BN106" s="117">
        <v>60.13</v>
      </c>
      <c r="BO106" s="117">
        <v>58.542000000000002</v>
      </c>
      <c r="BP106" s="117">
        <v>51.034999999999997</v>
      </c>
      <c r="BQ106" s="117">
        <v>57.493000000000002</v>
      </c>
      <c r="BR106" s="117">
        <v>126.45700000000001</v>
      </c>
      <c r="BS106" s="117">
        <v>96.29</v>
      </c>
      <c r="BT106" s="117">
        <v>70.948999999999998</v>
      </c>
      <c r="BU106" s="118">
        <v>48.877000000000002</v>
      </c>
      <c r="BV106" s="119">
        <v>80.051000000000002</v>
      </c>
      <c r="BW106" s="117">
        <v>69.540000000000006</v>
      </c>
      <c r="BX106" s="117">
        <v>75.090999999999994</v>
      </c>
      <c r="BY106" s="117">
        <v>329.57499999999999</v>
      </c>
      <c r="BZ106" s="117">
        <v>132.542</v>
      </c>
      <c r="CA106" s="117">
        <v>112.197</v>
      </c>
      <c r="CB106" s="117">
        <v>77.869</v>
      </c>
      <c r="CC106" s="117">
        <v>102.413</v>
      </c>
      <c r="CD106" s="117">
        <v>143.983</v>
      </c>
      <c r="CE106" s="117">
        <v>121.633</v>
      </c>
      <c r="CF106" s="117">
        <v>106.03099999999999</v>
      </c>
      <c r="CG106" s="118">
        <v>112.04</v>
      </c>
      <c r="CH106" s="119">
        <v>123.79918076999999</v>
      </c>
      <c r="CI106" s="117">
        <v>115.95113690999999</v>
      </c>
      <c r="CJ106" s="117">
        <v>86.536762409999994</v>
      </c>
      <c r="CK106" s="117">
        <v>75.77923174</v>
      </c>
      <c r="CL106" s="117">
        <v>105.12590626999999</v>
      </c>
      <c r="CM106" s="117">
        <v>77.501561620000004</v>
      </c>
      <c r="CN106" s="117">
        <v>162.87599999999998</v>
      </c>
      <c r="CO106" s="117">
        <v>170.31083697999998</v>
      </c>
      <c r="CP106" s="117">
        <v>78.687172579999995</v>
      </c>
      <c r="CQ106" s="117">
        <v>120.71966548999998</v>
      </c>
      <c r="CR106" s="117">
        <v>112.91920343000001</v>
      </c>
      <c r="CS106" s="118">
        <v>152.30561583999997</v>
      </c>
      <c r="CT106" s="119">
        <v>169.74800000000002</v>
      </c>
      <c r="CU106" s="117">
        <v>167.023</v>
      </c>
      <c r="CV106" s="117">
        <v>151.874</v>
      </c>
      <c r="CW106" s="117">
        <v>93.699000000000012</v>
      </c>
      <c r="CX106" s="117">
        <v>129.053</v>
      </c>
      <c r="CY106" s="117">
        <v>123.702</v>
      </c>
      <c r="CZ106" s="117">
        <v>74.599999999999994</v>
      </c>
      <c r="DA106" s="117">
        <v>212.56226575406646</v>
      </c>
      <c r="DB106" s="117">
        <v>78.270990190000006</v>
      </c>
      <c r="DC106" s="117">
        <v>62.876899999999999</v>
      </c>
      <c r="DD106" s="117">
        <v>25.189044750000001</v>
      </c>
      <c r="DE106" s="118">
        <v>34.414999999999999</v>
      </c>
      <c r="DF106" s="119">
        <v>77.588999999999999</v>
      </c>
      <c r="DG106" s="117">
        <v>69.489999999999995</v>
      </c>
      <c r="DH106" s="117">
        <v>65.585999999999999</v>
      </c>
      <c r="DI106" s="117">
        <v>45.414000000000001</v>
      </c>
      <c r="DJ106" s="117">
        <v>55.380279999999999</v>
      </c>
      <c r="DK106" s="117">
        <v>32.902073299999998</v>
      </c>
      <c r="DL106" s="117">
        <v>29.26265231</v>
      </c>
      <c r="DM106" s="117">
        <v>34.621048720000005</v>
      </c>
      <c r="DN106" s="117">
        <v>36.929867769999994</v>
      </c>
      <c r="DO106" s="117">
        <v>55.319157270000005</v>
      </c>
      <c r="DP106" s="117">
        <v>57.867552980000006</v>
      </c>
      <c r="DQ106" s="118">
        <v>173.04232092999999</v>
      </c>
      <c r="DR106" s="119">
        <v>38.022999999999996</v>
      </c>
      <c r="DS106" s="117">
        <v>52.777660660000002</v>
      </c>
      <c r="DT106" s="117">
        <v>58.652133419999998</v>
      </c>
      <c r="DU106" s="117">
        <v>66.626656109999999</v>
      </c>
      <c r="DV106" s="117">
        <v>124.80699999999999</v>
      </c>
      <c r="DW106" s="117">
        <v>95.226789850000003</v>
      </c>
      <c r="DX106" s="117">
        <v>66.760999999999996</v>
      </c>
      <c r="DY106" s="117">
        <v>76.003039869999981</v>
      </c>
      <c r="DZ106" s="117">
        <v>58.974295480000002</v>
      </c>
      <c r="EA106" s="117">
        <v>33.633749810000005</v>
      </c>
      <c r="EB106" s="117">
        <v>50.841309959999997</v>
      </c>
      <c r="EC106" s="118">
        <v>62.754222676999994</v>
      </c>
      <c r="ED106" s="119">
        <v>137.69033009</v>
      </c>
      <c r="EE106" s="117">
        <v>164.96981122</v>
      </c>
      <c r="EF106" s="117">
        <v>232.58052817999999</v>
      </c>
      <c r="EG106" s="117">
        <v>180.967582975</v>
      </c>
      <c r="EH106" s="117">
        <v>753.97685175000004</v>
      </c>
      <c r="EI106" s="117">
        <v>173.64653525099999</v>
      </c>
      <c r="EJ106" s="117">
        <v>178.073250481</v>
      </c>
      <c r="EK106" s="117">
        <v>209.81801775</v>
      </c>
      <c r="EL106" s="117">
        <v>222.55361809999999</v>
      </c>
      <c r="EM106" s="117">
        <v>245.65313139</v>
      </c>
      <c r="EN106" s="117">
        <v>245.78882185582603</v>
      </c>
      <c r="EO106" s="118">
        <v>327.15883105174402</v>
      </c>
      <c r="EP106" s="119">
        <v>323.25517456967901</v>
      </c>
      <c r="EQ106" s="117">
        <v>267.56844626603606</v>
      </c>
      <c r="ER106" s="117">
        <v>377.31390106787848</v>
      </c>
      <c r="ES106" s="117">
        <v>422.77757444771402</v>
      </c>
      <c r="ET106" s="117">
        <v>495.52896952872004</v>
      </c>
      <c r="EU106" s="117">
        <v>676.29222539888599</v>
      </c>
      <c r="EV106" s="117">
        <v>542.88469521336299</v>
      </c>
      <c r="EW106" s="117">
        <v>590.58101922682704</v>
      </c>
      <c r="EX106" s="117">
        <v>605.17096340300657</v>
      </c>
      <c r="EY106" s="117">
        <v>634.28264217429796</v>
      </c>
      <c r="EZ106" s="117">
        <v>628.40388942613197</v>
      </c>
      <c r="FA106" s="118">
        <v>1390.5392926937184</v>
      </c>
      <c r="FB106" s="119">
        <v>680.65219811670511</v>
      </c>
      <c r="FC106" s="117">
        <v>657.11845462295503</v>
      </c>
      <c r="FD106" s="117">
        <v>641.30397524985403</v>
      </c>
      <c r="FE106" s="117">
        <v>752.03002823119004</v>
      </c>
      <c r="FF106" s="117">
        <v>798.25403879052794</v>
      </c>
      <c r="FG106" s="117">
        <v>894.58444355270001</v>
      </c>
      <c r="FH106" s="117">
        <v>727.19439321427103</v>
      </c>
      <c r="FI106" s="117">
        <v>639.48978437046799</v>
      </c>
      <c r="FJ106" s="117">
        <v>627.9678206769222</v>
      </c>
      <c r="FK106" s="117">
        <v>619.9438527882329</v>
      </c>
      <c r="FL106" s="117">
        <v>632.87200000000007</v>
      </c>
      <c r="FM106" s="118">
        <v>1023.785488676302</v>
      </c>
      <c r="FN106" s="119">
        <v>525.20190000000002</v>
      </c>
      <c r="FO106" s="117">
        <v>478.17020000000002</v>
      </c>
      <c r="FP106" s="117">
        <v>550.80229999999995</v>
      </c>
      <c r="FQ106" s="117">
        <v>543.40740000000005</v>
      </c>
      <c r="FR106" s="117">
        <v>566.49669999999992</v>
      </c>
      <c r="FS106" s="117">
        <v>527.63020000000006</v>
      </c>
      <c r="FT106" s="117">
        <v>345.61339999999996</v>
      </c>
      <c r="FU106" s="117">
        <v>380.5881</v>
      </c>
      <c r="FV106" s="117">
        <v>403.08259999999996</v>
      </c>
      <c r="FW106" s="117">
        <v>359.17910000000001</v>
      </c>
      <c r="FX106" s="117">
        <v>416.3877</v>
      </c>
      <c r="FY106" s="118">
        <v>730.92840000000001</v>
      </c>
      <c r="FZ106" s="119">
        <v>390.38000820000002</v>
      </c>
      <c r="GA106" s="117">
        <v>326.16500995000001</v>
      </c>
      <c r="GB106" s="117">
        <v>331.53296952999995</v>
      </c>
      <c r="GC106" s="117">
        <v>316.15622045999999</v>
      </c>
      <c r="GD106" s="117">
        <v>324.02847119000006</v>
      </c>
      <c r="GE106" s="117">
        <v>356.36671694000006</v>
      </c>
      <c r="GF106" s="117">
        <v>369.69558898999998</v>
      </c>
      <c r="GG106" s="117">
        <v>376.16063877000005</v>
      </c>
      <c r="GH106" s="117">
        <v>483.38620672999997</v>
      </c>
      <c r="GI106" s="117">
        <v>490.16236466999999</v>
      </c>
      <c r="GJ106" s="117">
        <v>441.74356938</v>
      </c>
      <c r="GK106" s="118">
        <v>721.7981470499999</v>
      </c>
      <c r="GL106" s="119">
        <v>499.12370099000003</v>
      </c>
      <c r="GM106" s="119">
        <v>611.53361023999992</v>
      </c>
      <c r="GN106" s="119">
        <v>672.59453604000009</v>
      </c>
      <c r="GO106" s="117">
        <v>700.15232864000006</v>
      </c>
      <c r="GP106" s="117">
        <v>763.33625978000009</v>
      </c>
      <c r="GQ106" s="117">
        <v>792.68764554000018</v>
      </c>
      <c r="GR106" s="117">
        <v>678.72788482999999</v>
      </c>
      <c r="GS106" s="117">
        <v>421.09273350000001</v>
      </c>
      <c r="GT106" s="117">
        <v>443.61077324999997</v>
      </c>
      <c r="GU106" s="60">
        <v>417.46975419</v>
      </c>
      <c r="GV106" s="60">
        <v>578.44463000999997</v>
      </c>
      <c r="GW106" s="60">
        <v>467.65019539000002</v>
      </c>
      <c r="GX106" s="60">
        <v>526.48670545999994</v>
      </c>
      <c r="GY106" s="60">
        <v>422.78459570000007</v>
      </c>
      <c r="GZ106" s="60">
        <v>414.65609475000002</v>
      </c>
      <c r="HA106" s="34"/>
      <c r="HB106" s="2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</row>
    <row r="107" spans="1:256" s="5" customFormat="1" ht="12" customHeight="1">
      <c r="A107" s="37" t="s">
        <v>12</v>
      </c>
      <c r="B107" s="117">
        <v>-141.54599999999999</v>
      </c>
      <c r="C107" s="117">
        <v>-124.554</v>
      </c>
      <c r="D107" s="117">
        <v>-224.47499999999999</v>
      </c>
      <c r="E107" s="117">
        <v>-1390.569</v>
      </c>
      <c r="F107" s="117">
        <v>-186.45400000000001</v>
      </c>
      <c r="G107" s="117">
        <v>-520.56799999999998</v>
      </c>
      <c r="H107" s="117">
        <v>-115.43299999999999</v>
      </c>
      <c r="I107" s="117">
        <v>-98.823999999999998</v>
      </c>
      <c r="J107" s="117">
        <v>-138.078</v>
      </c>
      <c r="K107" s="117">
        <v>-1420.3869999999999</v>
      </c>
      <c r="L107" s="117">
        <v>-102.322</v>
      </c>
      <c r="M107" s="118">
        <v>-438.846</v>
      </c>
      <c r="N107" s="119">
        <v>-208.37099999999998</v>
      </c>
      <c r="O107" s="117">
        <v>-100.77799999999999</v>
      </c>
      <c r="P107" s="117">
        <v>-224.31299999999999</v>
      </c>
      <c r="Q107" s="117">
        <v>-1425.662</v>
      </c>
      <c r="R107" s="117">
        <v>-174.751</v>
      </c>
      <c r="S107" s="117">
        <v>-526.43100000000004</v>
      </c>
      <c r="T107" s="117">
        <v>-368.024</v>
      </c>
      <c r="U107" s="117">
        <v>-197.44400000000002</v>
      </c>
      <c r="V107" s="117">
        <v>-194.38200000000001</v>
      </c>
      <c r="W107" s="117">
        <v>-1439.0459999999998</v>
      </c>
      <c r="X107" s="117">
        <v>-183.22799999999998</v>
      </c>
      <c r="Y107" s="118">
        <v>-510.57499999999999</v>
      </c>
      <c r="Z107" s="119">
        <v>-209.99100000000001</v>
      </c>
      <c r="AA107" s="117">
        <v>-157.58799999999999</v>
      </c>
      <c r="AB107" s="117">
        <v>-155.828</v>
      </c>
      <c r="AC107" s="117">
        <v>-1558.39</v>
      </c>
      <c r="AD107" s="117">
        <v>-306.197</v>
      </c>
      <c r="AE107" s="117">
        <v>-828.29200000000003</v>
      </c>
      <c r="AF107" s="117">
        <v>-703.45100000000002</v>
      </c>
      <c r="AG107" s="117">
        <v>-272.38499999999999</v>
      </c>
      <c r="AH107" s="117">
        <v>-236.83799999999999</v>
      </c>
      <c r="AI107" s="117">
        <v>-1613.9759999999999</v>
      </c>
      <c r="AJ107" s="117">
        <v>-494.185</v>
      </c>
      <c r="AK107" s="118">
        <v>-695.07399999999996</v>
      </c>
      <c r="AL107" s="119">
        <v>-279.66399999999999</v>
      </c>
      <c r="AM107" s="117">
        <v>-371.12700000000001</v>
      </c>
      <c r="AN107" s="117">
        <v>-301.72500000000002</v>
      </c>
      <c r="AO107" s="117">
        <v>-1505.229</v>
      </c>
      <c r="AP107" s="117">
        <v>-761.4670000000001</v>
      </c>
      <c r="AQ107" s="117">
        <v>-969.5329999999999</v>
      </c>
      <c r="AR107" s="117">
        <v>-400.32099999999997</v>
      </c>
      <c r="AS107" s="117">
        <v>-366.92500000000001</v>
      </c>
      <c r="AT107" s="117">
        <v>-658.39100000000008</v>
      </c>
      <c r="AU107" s="117">
        <v>-1596.9779999999998</v>
      </c>
      <c r="AV107" s="117">
        <v>-544.10799999999995</v>
      </c>
      <c r="AW107" s="118">
        <v>-691.596</v>
      </c>
      <c r="AX107" s="119">
        <v>-437.69099999999997</v>
      </c>
      <c r="AY107" s="117">
        <v>-421.56100000000004</v>
      </c>
      <c r="AZ107" s="117">
        <v>-561.08500000000004</v>
      </c>
      <c r="BA107" s="117">
        <v>-1583.8519999999999</v>
      </c>
      <c r="BB107" s="117">
        <v>-590.27499999999998</v>
      </c>
      <c r="BC107" s="117">
        <v>-799.52199999999993</v>
      </c>
      <c r="BD107" s="117">
        <v>-456.36900000000003</v>
      </c>
      <c r="BE107" s="117">
        <v>-489.07300000000004</v>
      </c>
      <c r="BF107" s="117">
        <v>-371.50200000000001</v>
      </c>
      <c r="BG107" s="117">
        <v>-1534.0640000000001</v>
      </c>
      <c r="BH107" s="117">
        <v>-537.84400000000005</v>
      </c>
      <c r="BI107" s="118">
        <v>-699.952</v>
      </c>
      <c r="BJ107" s="119">
        <v>-370.53300000000002</v>
      </c>
      <c r="BK107" s="117">
        <v>-306.48099999999999</v>
      </c>
      <c r="BL107" s="117">
        <v>-632.88099999999997</v>
      </c>
      <c r="BM107" s="117">
        <v>-1838.26</v>
      </c>
      <c r="BN107" s="117">
        <v>-792.178</v>
      </c>
      <c r="BO107" s="117">
        <v>-936.197</v>
      </c>
      <c r="BP107" s="117">
        <v>-460.82499999999999</v>
      </c>
      <c r="BQ107" s="117">
        <v>-398.54</v>
      </c>
      <c r="BR107" s="117">
        <v>-513.327</v>
      </c>
      <c r="BS107" s="117">
        <v>-1752.2850000000001</v>
      </c>
      <c r="BT107" s="117">
        <v>-661.30799999999999</v>
      </c>
      <c r="BU107" s="118">
        <v>-741.11300000000006</v>
      </c>
      <c r="BV107" s="119">
        <v>-468.09300000000002</v>
      </c>
      <c r="BW107" s="117">
        <v>-822.43</v>
      </c>
      <c r="BX107" s="117">
        <v>-1047.29</v>
      </c>
      <c r="BY107" s="117">
        <v>-1693.2380429687501</v>
      </c>
      <c r="BZ107" s="117">
        <v>-1119.1019999999999</v>
      </c>
      <c r="CA107" s="117">
        <v>-745.452</v>
      </c>
      <c r="CB107" s="117">
        <v>-778.84800000000007</v>
      </c>
      <c r="CC107" s="117">
        <v>-718.28399999999999</v>
      </c>
      <c r="CD107" s="117">
        <v>-508.83800097656251</v>
      </c>
      <c r="CE107" s="117">
        <v>-1594.5629394226073</v>
      </c>
      <c r="CF107" s="117">
        <v>-672.15600000000006</v>
      </c>
      <c r="CG107" s="118">
        <v>-915.42393029785148</v>
      </c>
      <c r="CH107" s="119">
        <v>-753.72644433593746</v>
      </c>
      <c r="CI107" s="117">
        <v>-751.61300000000006</v>
      </c>
      <c r="CJ107" s="117">
        <v>-468.005</v>
      </c>
      <c r="CK107" s="117">
        <v>-1505.999</v>
      </c>
      <c r="CL107" s="117">
        <v>-907.09658999633803</v>
      </c>
      <c r="CM107" s="117">
        <v>-634.58000000000004</v>
      </c>
      <c r="CN107" s="117">
        <v>-773.28454492187507</v>
      </c>
      <c r="CO107" s="117">
        <v>-645.01800000000003</v>
      </c>
      <c r="CP107" s="117">
        <v>-575.84672216796878</v>
      </c>
      <c r="CQ107" s="117">
        <v>-1403.0455565872192</v>
      </c>
      <c r="CR107" s="117">
        <v>-592.11514285278315</v>
      </c>
      <c r="CS107" s="118">
        <v>-756.60899999999992</v>
      </c>
      <c r="CT107" s="119">
        <v>-762.10322102355951</v>
      </c>
      <c r="CU107" s="117">
        <v>-695.72900000000004</v>
      </c>
      <c r="CV107" s="117">
        <v>-561.64499999999998</v>
      </c>
      <c r="CW107" s="117">
        <v>-1693.9449999999999</v>
      </c>
      <c r="CX107" s="117">
        <v>-779.62699999999995</v>
      </c>
      <c r="CY107" s="117">
        <v>-686.06728073883096</v>
      </c>
      <c r="CZ107" s="117">
        <v>-748.803</v>
      </c>
      <c r="DA107" s="117">
        <v>-610.58299999999997</v>
      </c>
      <c r="DB107" s="117">
        <v>-507.26600000000002</v>
      </c>
      <c r="DC107" s="117">
        <v>-1702.4364304199219</v>
      </c>
      <c r="DD107" s="117">
        <v>-647.01599999999996</v>
      </c>
      <c r="DE107" s="118">
        <v>-671.0669377746583</v>
      </c>
      <c r="DF107" s="119">
        <v>-797.13900000000001</v>
      </c>
      <c r="DG107" s="117">
        <v>-1147.759</v>
      </c>
      <c r="DH107" s="117">
        <v>-651.46100000000001</v>
      </c>
      <c r="DI107" s="117">
        <v>-1790.421</v>
      </c>
      <c r="DJ107" s="117">
        <v>-891.678</v>
      </c>
      <c r="DK107" s="117">
        <v>-780.505</v>
      </c>
      <c r="DL107" s="117">
        <v>-855.55</v>
      </c>
      <c r="DM107" s="117">
        <v>-622.048</v>
      </c>
      <c r="DN107" s="117">
        <v>-527.87199999999996</v>
      </c>
      <c r="DO107" s="117">
        <v>-1245.4670000000001</v>
      </c>
      <c r="DP107" s="117">
        <v>-1106.4180000000001</v>
      </c>
      <c r="DQ107" s="118">
        <v>-732.57899999999995</v>
      </c>
      <c r="DR107" s="119">
        <v>-924.72070877456667</v>
      </c>
      <c r="DS107" s="117">
        <v>-1342.913</v>
      </c>
      <c r="DT107" s="117">
        <v>-531.16499999999996</v>
      </c>
      <c r="DU107" s="117">
        <v>-1991.297</v>
      </c>
      <c r="DV107" s="117">
        <v>-1024.058</v>
      </c>
      <c r="DW107" s="117">
        <v>-980.87799999999993</v>
      </c>
      <c r="DX107" s="117">
        <v>-1227.6410000000001</v>
      </c>
      <c r="DY107" s="117">
        <v>-861.91499999999996</v>
      </c>
      <c r="DZ107" s="117">
        <v>-674.5</v>
      </c>
      <c r="EA107" s="117">
        <v>-1572.954</v>
      </c>
      <c r="EB107" s="117">
        <v>-782.97199999999998</v>
      </c>
      <c r="EC107" s="118">
        <v>-648.33799999999997</v>
      </c>
      <c r="ED107" s="119">
        <v>-1790.7159999999999</v>
      </c>
      <c r="EE107" s="117">
        <v>-1099.7950000000001</v>
      </c>
      <c r="EF107" s="117">
        <v>-1125.5820000000001</v>
      </c>
      <c r="EG107" s="117">
        <v>-1399.17</v>
      </c>
      <c r="EH107" s="117">
        <v>-1597.7629999999999</v>
      </c>
      <c r="EI107" s="117">
        <v>-1456.3980000000001</v>
      </c>
      <c r="EJ107" s="117">
        <v>-1244.29</v>
      </c>
      <c r="EK107" s="117">
        <v>-929.84799999999996</v>
      </c>
      <c r="EL107" s="117">
        <v>-678.55</v>
      </c>
      <c r="EM107" s="117">
        <v>-813.34900000000005</v>
      </c>
      <c r="EN107" s="117">
        <v>-773.62699999999995</v>
      </c>
      <c r="EO107" s="118">
        <v>-1191.7460000000001</v>
      </c>
      <c r="EP107" s="119">
        <v>-1946.4749999999999</v>
      </c>
      <c r="EQ107" s="117">
        <v>-1043.5069696044923</v>
      </c>
      <c r="ER107" s="117">
        <v>-921.97595312500016</v>
      </c>
      <c r="ES107" s="117">
        <v>-1057.25</v>
      </c>
      <c r="ET107" s="117">
        <v>-1483.93877778244</v>
      </c>
      <c r="EU107" s="117">
        <v>-818.58900000000006</v>
      </c>
      <c r="EV107" s="117">
        <v>-1577.816</v>
      </c>
      <c r="EW107" s="117">
        <v>-792.03</v>
      </c>
      <c r="EX107" s="117">
        <v>-718.27</v>
      </c>
      <c r="EY107" s="117">
        <v>-1067.0809999999999</v>
      </c>
      <c r="EZ107" s="117">
        <v>-1069.2670000000001</v>
      </c>
      <c r="FA107" s="118">
        <v>-1523.8220399923325</v>
      </c>
      <c r="FB107" s="119">
        <v>-2389.85</v>
      </c>
      <c r="FC107" s="117">
        <v>-1052.383</v>
      </c>
      <c r="FD107" s="117">
        <v>-1015.3530000000001</v>
      </c>
      <c r="FE107" s="117">
        <v>-1886.364</v>
      </c>
      <c r="FF107" s="117">
        <v>-1810.1709492187501</v>
      </c>
      <c r="FG107" s="117">
        <v>-1419.309</v>
      </c>
      <c r="FH107" s="117">
        <v>-1881.0138007812502</v>
      </c>
      <c r="FI107" s="117">
        <v>-1089.1039999999998</v>
      </c>
      <c r="FJ107" s="117">
        <v>-1094.4859999999999</v>
      </c>
      <c r="FK107" s="117">
        <v>-677.84299999999996</v>
      </c>
      <c r="FL107" s="117">
        <v>-1039.366</v>
      </c>
      <c r="FM107" s="118">
        <v>-1378.812469238281</v>
      </c>
      <c r="FN107" s="119">
        <v>-1575.5581999999999</v>
      </c>
      <c r="FO107" s="117">
        <v>-1001.5145</v>
      </c>
      <c r="FP107" s="117">
        <v>-614.10159999999996</v>
      </c>
      <c r="FQ107" s="117">
        <v>-1384.1396999999999</v>
      </c>
      <c r="FR107" s="117">
        <v>-1170.961</v>
      </c>
      <c r="FS107" s="117">
        <v>-1585.3075999999999</v>
      </c>
      <c r="FT107" s="117">
        <v>-1636.6276</v>
      </c>
      <c r="FU107" s="117">
        <v>-1404.0577000000001</v>
      </c>
      <c r="FV107" s="117">
        <v>-670.48430000000008</v>
      </c>
      <c r="FW107" s="117">
        <v>-683.19270000000006</v>
      </c>
      <c r="FX107" s="117">
        <v>-1114.7323999999999</v>
      </c>
      <c r="FY107" s="118">
        <v>-2200.0160999999998</v>
      </c>
      <c r="FZ107" s="119">
        <v>-1966.8036214299996</v>
      </c>
      <c r="GA107" s="117">
        <v>-753.57779029999995</v>
      </c>
      <c r="GB107" s="117">
        <v>-1031.1101747899997</v>
      </c>
      <c r="GC107" s="117">
        <v>-1117.460155</v>
      </c>
      <c r="GD107" s="117">
        <v>-1706.7726342000001</v>
      </c>
      <c r="GE107" s="117">
        <v>-1191.7397171299999</v>
      </c>
      <c r="GF107" s="117">
        <v>-1827.8224006599999</v>
      </c>
      <c r="GG107" s="117">
        <v>-902.12121290000005</v>
      </c>
      <c r="GH107" s="117">
        <v>-945.10946104999994</v>
      </c>
      <c r="GI107" s="117">
        <v>-755.84136805999992</v>
      </c>
      <c r="GJ107" s="117">
        <v>-1013.35357293</v>
      </c>
      <c r="GK107" s="118">
        <v>-1680.0395509699997</v>
      </c>
      <c r="GL107" s="119">
        <v>-2474.0900971000001</v>
      </c>
      <c r="GM107" s="119">
        <v>-1122.37481589</v>
      </c>
      <c r="GN107" s="119">
        <v>-825.08177963000003</v>
      </c>
      <c r="GO107" s="117">
        <v>-1042.7607973300001</v>
      </c>
      <c r="GP107" s="117">
        <v>-2439.2712321700001</v>
      </c>
      <c r="GQ107" s="117">
        <v>-1701.62275254</v>
      </c>
      <c r="GR107" s="117">
        <v>-2125.13509329</v>
      </c>
      <c r="GS107" s="117">
        <v>-1873.8896364400002</v>
      </c>
      <c r="GT107" s="117">
        <v>-934.65082102000008</v>
      </c>
      <c r="GU107" s="60">
        <v>-659.58259199999998</v>
      </c>
      <c r="GV107" s="60">
        <v>-2068.9553962800001</v>
      </c>
      <c r="GW107" s="60">
        <v>-1943.0848951899998</v>
      </c>
      <c r="GX107" s="60">
        <v>-1730.6613216600001</v>
      </c>
      <c r="GY107" s="60">
        <v>-614.69129414999998</v>
      </c>
      <c r="GZ107" s="60">
        <v>-1235.4783103599998</v>
      </c>
      <c r="HA107" s="34"/>
      <c r="HB107" s="2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</row>
    <row r="108" spans="1:256" s="5" customFormat="1" ht="12" customHeight="1">
      <c r="A108" s="41" t="s">
        <v>49</v>
      </c>
      <c r="B108" s="117">
        <v>-73.741</v>
      </c>
      <c r="C108" s="117">
        <v>-91.190999999999988</v>
      </c>
      <c r="D108" s="117">
        <v>-127.65299999999999</v>
      </c>
      <c r="E108" s="117">
        <v>-75.995999999999995</v>
      </c>
      <c r="F108" s="117">
        <v>-73.183999999999997</v>
      </c>
      <c r="G108" s="117">
        <v>-113.901</v>
      </c>
      <c r="H108" s="117">
        <v>-35.103000000000002</v>
      </c>
      <c r="I108" s="117">
        <v>-53.526999999999994</v>
      </c>
      <c r="J108" s="117">
        <v>-34.542999999999999</v>
      </c>
      <c r="K108" s="117">
        <v>-19.484000000000002</v>
      </c>
      <c r="L108" s="117">
        <v>-2.402000000000001</v>
      </c>
      <c r="M108" s="118">
        <v>-49.122</v>
      </c>
      <c r="N108" s="119">
        <v>-40.195999999999998</v>
      </c>
      <c r="O108" s="117">
        <v>-47.37</v>
      </c>
      <c r="P108" s="117">
        <v>-140.64099999999999</v>
      </c>
      <c r="Q108" s="117">
        <v>-62.238</v>
      </c>
      <c r="R108" s="117">
        <v>-55.747</v>
      </c>
      <c r="S108" s="117">
        <v>-88.52</v>
      </c>
      <c r="T108" s="117">
        <v>-214.03099999999998</v>
      </c>
      <c r="U108" s="117">
        <v>-98.4</v>
      </c>
      <c r="V108" s="117">
        <v>-81.966999999999999</v>
      </c>
      <c r="W108" s="117">
        <v>-65.018000000000001</v>
      </c>
      <c r="X108" s="117">
        <v>-50.082999999999998</v>
      </c>
      <c r="Y108" s="118">
        <v>-59.497999999999998</v>
      </c>
      <c r="Z108" s="119">
        <v>-81.75</v>
      </c>
      <c r="AA108" s="117">
        <v>-54.147999999999996</v>
      </c>
      <c r="AB108" s="117">
        <v>-45.655000000000001</v>
      </c>
      <c r="AC108" s="117">
        <v>-119.352</v>
      </c>
      <c r="AD108" s="117">
        <v>-100.20399999999999</v>
      </c>
      <c r="AE108" s="117">
        <v>-248.41499999999999</v>
      </c>
      <c r="AF108" s="117">
        <v>-371.75600000000003</v>
      </c>
      <c r="AG108" s="117">
        <v>-75.947999999999993</v>
      </c>
      <c r="AH108" s="117">
        <v>-108.753</v>
      </c>
      <c r="AI108" s="117">
        <v>-76.497</v>
      </c>
      <c r="AJ108" s="117">
        <v>-56.106999999999999</v>
      </c>
      <c r="AK108" s="118">
        <v>-108.88800000000001</v>
      </c>
      <c r="AL108" s="119">
        <v>-82.631</v>
      </c>
      <c r="AM108" s="117">
        <v>-143.45100000000002</v>
      </c>
      <c r="AN108" s="117">
        <v>-128.977</v>
      </c>
      <c r="AO108" s="117">
        <v>-184.50899999999999</v>
      </c>
      <c r="AP108" s="117">
        <v>-262.59100000000001</v>
      </c>
      <c r="AQ108" s="117">
        <v>-390.68099999999998</v>
      </c>
      <c r="AR108" s="117">
        <v>-65.707999999999998</v>
      </c>
      <c r="AS108" s="117">
        <v>-159.376</v>
      </c>
      <c r="AT108" s="117">
        <v>-306.99299999999999</v>
      </c>
      <c r="AU108" s="117">
        <v>-105.56399999999999</v>
      </c>
      <c r="AV108" s="117">
        <v>-105.587</v>
      </c>
      <c r="AW108" s="118">
        <v>-122.84099999999999</v>
      </c>
      <c r="AX108" s="119">
        <v>-151.62699999999998</v>
      </c>
      <c r="AY108" s="117">
        <v>-45.295000000000002</v>
      </c>
      <c r="AZ108" s="117">
        <v>-63.705999999999996</v>
      </c>
      <c r="BA108" s="117">
        <v>-115.501</v>
      </c>
      <c r="BB108" s="117">
        <v>-53.744999999999997</v>
      </c>
      <c r="BC108" s="117">
        <v>-90.709000000000003</v>
      </c>
      <c r="BD108" s="117">
        <v>-216.76</v>
      </c>
      <c r="BE108" s="117">
        <v>-270.28500000000003</v>
      </c>
      <c r="BF108" s="117">
        <v>-33.93</v>
      </c>
      <c r="BG108" s="117">
        <v>-71.513000000000005</v>
      </c>
      <c r="BH108" s="117">
        <v>-22.827999999999999</v>
      </c>
      <c r="BI108" s="118">
        <v>-146.839</v>
      </c>
      <c r="BJ108" s="119">
        <v>-30.451999999999998</v>
      </c>
      <c r="BK108" s="117">
        <v>-90.450999999999993</v>
      </c>
      <c r="BL108" s="117">
        <v>-164.108</v>
      </c>
      <c r="BM108" s="117">
        <v>-72.75</v>
      </c>
      <c r="BN108" s="117">
        <v>-171.251</v>
      </c>
      <c r="BO108" s="117">
        <v>-255.76600000000002</v>
      </c>
      <c r="BP108" s="117">
        <v>-86.075000000000003</v>
      </c>
      <c r="BQ108" s="117">
        <v>-29.307000000000002</v>
      </c>
      <c r="BR108" s="117">
        <v>-59.150999999999996</v>
      </c>
      <c r="BS108" s="117">
        <v>-13.151999999999999</v>
      </c>
      <c r="BT108" s="117">
        <v>-32.402000000000001</v>
      </c>
      <c r="BU108" s="118">
        <v>-138.572</v>
      </c>
      <c r="BV108" s="119">
        <v>-14.608000000000001</v>
      </c>
      <c r="BW108" s="117">
        <v>-161.44300000000001</v>
      </c>
      <c r="BX108" s="117">
        <v>-171.553</v>
      </c>
      <c r="BY108" s="117">
        <v>-56.869</v>
      </c>
      <c r="BZ108" s="117">
        <v>-369.84</v>
      </c>
      <c r="CA108" s="117">
        <v>-100.179</v>
      </c>
      <c r="CB108" s="117">
        <v>-114.301</v>
      </c>
      <c r="CC108" s="117">
        <v>-148.51</v>
      </c>
      <c r="CD108" s="117">
        <v>-51.705999999999996</v>
      </c>
      <c r="CE108" s="117">
        <v>-36.838999999999999</v>
      </c>
      <c r="CF108" s="117">
        <v>-58.488</v>
      </c>
      <c r="CG108" s="118">
        <v>-238.95100000000002</v>
      </c>
      <c r="CH108" s="119">
        <v>-10.734</v>
      </c>
      <c r="CI108" s="117">
        <v>-38.051000000000002</v>
      </c>
      <c r="CJ108" s="117">
        <v>-61.806999999999995</v>
      </c>
      <c r="CK108" s="117">
        <v>-38.378</v>
      </c>
      <c r="CL108" s="117">
        <v>-405.202</v>
      </c>
      <c r="CM108" s="117">
        <v>-98.393000000000001</v>
      </c>
      <c r="CN108" s="117">
        <v>-35.259</v>
      </c>
      <c r="CO108" s="117">
        <v>-12.855</v>
      </c>
      <c r="CP108" s="117">
        <v>-69.414000000000001</v>
      </c>
      <c r="CQ108" s="117">
        <v>-182.30699999999999</v>
      </c>
      <c r="CR108" s="117">
        <v>-16.199000000000002</v>
      </c>
      <c r="CS108" s="118">
        <v>-159.434</v>
      </c>
      <c r="CT108" s="119">
        <v>-112.93</v>
      </c>
      <c r="CU108" s="117">
        <v>-21.556999999999999</v>
      </c>
      <c r="CV108" s="117">
        <v>-108.152</v>
      </c>
      <c r="CW108" s="117">
        <v>-257.47900000000004</v>
      </c>
      <c r="CX108" s="117">
        <v>-342.17399999999998</v>
      </c>
      <c r="CY108" s="117">
        <v>-87.201000000000008</v>
      </c>
      <c r="CZ108" s="117">
        <v>-29.087</v>
      </c>
      <c r="DA108" s="117">
        <v>-62.668999999999997</v>
      </c>
      <c r="DB108" s="117">
        <v>-13.026</v>
      </c>
      <c r="DC108" s="117">
        <v>-365.13900000000001</v>
      </c>
      <c r="DD108" s="117">
        <v>-139.994</v>
      </c>
      <c r="DE108" s="118">
        <v>-24.995999999999999</v>
      </c>
      <c r="DF108" s="119">
        <v>-27.829000000000001</v>
      </c>
      <c r="DG108" s="117">
        <v>-406.18399999999997</v>
      </c>
      <c r="DH108" s="117">
        <v>-212.547</v>
      </c>
      <c r="DI108" s="117">
        <v>-324.58100000000002</v>
      </c>
      <c r="DJ108" s="117">
        <v>-453.97399999999999</v>
      </c>
      <c r="DK108" s="117">
        <v>-130.39099999999999</v>
      </c>
      <c r="DL108" s="117">
        <v>-35.945</v>
      </c>
      <c r="DM108" s="117">
        <v>-82.808999999999997</v>
      </c>
      <c r="DN108" s="117">
        <v>-30.876000000000001</v>
      </c>
      <c r="DO108" s="117">
        <v>-51.34</v>
      </c>
      <c r="DP108" s="117">
        <v>-569.93200000000002</v>
      </c>
      <c r="DQ108" s="118">
        <v>-73.888999999999996</v>
      </c>
      <c r="DR108" s="119">
        <v>-100.11699999999999</v>
      </c>
      <c r="DS108" s="117">
        <v>-574.08399999999995</v>
      </c>
      <c r="DT108" s="117">
        <v>-100.673</v>
      </c>
      <c r="DU108" s="117">
        <v>-606.59699999999998</v>
      </c>
      <c r="DV108" s="117">
        <v>-656.46</v>
      </c>
      <c r="DW108" s="117">
        <v>-314.12</v>
      </c>
      <c r="DX108" s="117">
        <v>-79.930999999999997</v>
      </c>
      <c r="DY108" s="117">
        <v>-136.83599999999998</v>
      </c>
      <c r="DZ108" s="117">
        <v>-101.616</v>
      </c>
      <c r="EA108" s="117">
        <v>-471.60399999999998</v>
      </c>
      <c r="EB108" s="117">
        <v>-302.28500000000003</v>
      </c>
      <c r="EC108" s="118">
        <v>-99.869</v>
      </c>
      <c r="ED108" s="119">
        <v>-563.16899999999998</v>
      </c>
      <c r="EE108" s="117">
        <v>-313.44600000000003</v>
      </c>
      <c r="EF108" s="117">
        <v>-534.45300000000009</v>
      </c>
      <c r="EG108" s="117">
        <v>-442.476</v>
      </c>
      <c r="EH108" s="117">
        <v>-1039.691</v>
      </c>
      <c r="EI108" s="117">
        <v>-531.27200000000005</v>
      </c>
      <c r="EJ108" s="117">
        <v>-228.93899999999999</v>
      </c>
      <c r="EK108" s="117">
        <v>-316.99</v>
      </c>
      <c r="EL108" s="117">
        <v>-66.239999999999995</v>
      </c>
      <c r="EM108" s="117">
        <v>-97.271000000000001</v>
      </c>
      <c r="EN108" s="117">
        <v>-270.19800000000004</v>
      </c>
      <c r="EO108" s="118">
        <v>-519.375</v>
      </c>
      <c r="EP108" s="119">
        <v>-787.101</v>
      </c>
      <c r="EQ108" s="117">
        <v>-193.96300000000002</v>
      </c>
      <c r="ER108" s="117">
        <v>-512.48699999999997</v>
      </c>
      <c r="ES108" s="117">
        <v>-290.03199999999998</v>
      </c>
      <c r="ET108" s="117">
        <v>-1137.855</v>
      </c>
      <c r="EU108" s="117">
        <v>-346.15800000000002</v>
      </c>
      <c r="EV108" s="117">
        <v>-309.81</v>
      </c>
      <c r="EW108" s="117">
        <v>-295.959</v>
      </c>
      <c r="EX108" s="117">
        <v>-232.983</v>
      </c>
      <c r="EY108" s="117">
        <v>-361.858</v>
      </c>
      <c r="EZ108" s="117">
        <v>-589.84700000000009</v>
      </c>
      <c r="FA108" s="118">
        <v>-631.399</v>
      </c>
      <c r="FB108" s="119">
        <v>-933.82799999999997</v>
      </c>
      <c r="FC108" s="117">
        <v>-302.36200000000002</v>
      </c>
      <c r="FD108" s="117">
        <v>-667.86400000000003</v>
      </c>
      <c r="FE108" s="117">
        <v>-1224.105</v>
      </c>
      <c r="FF108" s="117">
        <v>-1527.164</v>
      </c>
      <c r="FG108" s="117">
        <v>-891.16200000000003</v>
      </c>
      <c r="FH108" s="117">
        <v>-597.09</v>
      </c>
      <c r="FI108" s="117">
        <v>-575.25799999999992</v>
      </c>
      <c r="FJ108" s="117">
        <v>-657.99299999999994</v>
      </c>
      <c r="FK108" s="117">
        <v>-175.292</v>
      </c>
      <c r="FL108" s="117">
        <v>-640.85699999999997</v>
      </c>
      <c r="FM108" s="118">
        <v>-333.56700000000001</v>
      </c>
      <c r="FN108" s="119">
        <v>-248.38279999999997</v>
      </c>
      <c r="FO108" s="117">
        <v>-328.80799999999999</v>
      </c>
      <c r="FP108" s="117">
        <v>-278.42019999999997</v>
      </c>
      <c r="FQ108" s="117">
        <v>-840.60699999999997</v>
      </c>
      <c r="FR108" s="117">
        <v>-836.61990000000003</v>
      </c>
      <c r="FS108" s="117">
        <v>-1113.1943999999999</v>
      </c>
      <c r="FT108" s="117">
        <v>-268.37350000000004</v>
      </c>
      <c r="FU108" s="117">
        <v>-959.15430000000003</v>
      </c>
      <c r="FV108" s="117">
        <v>-243.62540000000001</v>
      </c>
      <c r="FW108" s="117">
        <v>-170.9787</v>
      </c>
      <c r="FX108" s="117">
        <v>-784.05679999999995</v>
      </c>
      <c r="FY108" s="118">
        <v>-1380.5219</v>
      </c>
      <c r="FZ108" s="119">
        <v>-187.02746737999996</v>
      </c>
      <c r="GA108" s="117">
        <v>-101.04599811</v>
      </c>
      <c r="GB108" s="117">
        <v>-667.14399819999994</v>
      </c>
      <c r="GC108" s="117">
        <v>-719.33194156000002</v>
      </c>
      <c r="GD108" s="117">
        <v>-1376.4487370300001</v>
      </c>
      <c r="GE108" s="117">
        <v>-710.36996405999992</v>
      </c>
      <c r="GF108" s="117">
        <v>-340.51741058000005</v>
      </c>
      <c r="GG108" s="117">
        <v>-425.63144901999999</v>
      </c>
      <c r="GH108" s="117">
        <v>-416.67839058000004</v>
      </c>
      <c r="GI108" s="117">
        <v>-388.54837516999999</v>
      </c>
      <c r="GJ108" s="117">
        <v>-582.42200277000006</v>
      </c>
      <c r="GK108" s="118">
        <v>-868.75726625999994</v>
      </c>
      <c r="GL108" s="119">
        <v>-736.34130120000009</v>
      </c>
      <c r="GM108" s="119">
        <v>-711.58681008999997</v>
      </c>
      <c r="GN108" s="119">
        <v>-478.50646104000003</v>
      </c>
      <c r="GO108" s="117">
        <v>-534.83562448999999</v>
      </c>
      <c r="GP108" s="117">
        <v>-1990.1086096999998</v>
      </c>
      <c r="GQ108" s="117">
        <v>-1275.8258312099999</v>
      </c>
      <c r="GR108" s="117">
        <v>-415.17754688999997</v>
      </c>
      <c r="GS108" s="117">
        <v>-1525.7283567600002</v>
      </c>
      <c r="GT108" s="117">
        <v>-510.06295074000002</v>
      </c>
      <c r="GU108" s="60">
        <v>-196.38913052000001</v>
      </c>
      <c r="GV108" s="60">
        <v>-1705.9746694100002</v>
      </c>
      <c r="GW108" s="60">
        <v>-706.83819860000006</v>
      </c>
      <c r="GX108" s="60">
        <v>-268.32590994999998</v>
      </c>
      <c r="GY108" s="60">
        <v>-254.46452913000002</v>
      </c>
      <c r="GZ108" s="60">
        <v>-977.83395095999992</v>
      </c>
      <c r="HA108" s="34"/>
      <c r="HB108" s="2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</row>
    <row r="109" spans="1:256" s="5" customFormat="1" ht="12" customHeight="1">
      <c r="A109" s="43" t="s">
        <v>11</v>
      </c>
      <c r="B109" s="117">
        <v>18.792000000000002</v>
      </c>
      <c r="C109" s="117">
        <v>4.6500000000000004</v>
      </c>
      <c r="D109" s="117">
        <v>2.84</v>
      </c>
      <c r="E109" s="117">
        <v>2.4</v>
      </c>
      <c r="F109" s="117">
        <v>11.420999999999999</v>
      </c>
      <c r="G109" s="117">
        <v>0.45200000000000001</v>
      </c>
      <c r="H109" s="117">
        <v>2.4820000000000002</v>
      </c>
      <c r="I109" s="117">
        <v>2.7029999999999998</v>
      </c>
      <c r="J109" s="117">
        <v>3.2919999999999998</v>
      </c>
      <c r="K109" s="117">
        <v>3.8220000000000001</v>
      </c>
      <c r="L109" s="117">
        <v>8.5869999999999997</v>
      </c>
      <c r="M109" s="118">
        <v>4.1159999999999997</v>
      </c>
      <c r="N109" s="119">
        <v>4.4909999999999997</v>
      </c>
      <c r="O109" s="117">
        <v>0.11</v>
      </c>
      <c r="P109" s="117">
        <v>1.6850000000000001</v>
      </c>
      <c r="Q109" s="117">
        <v>0.61699999999999999</v>
      </c>
      <c r="R109" s="117">
        <v>1.095</v>
      </c>
      <c r="S109" s="117">
        <v>3.2490000000000001</v>
      </c>
      <c r="T109" s="117">
        <v>0.252</v>
      </c>
      <c r="U109" s="117">
        <v>0.47299999999999998</v>
      </c>
      <c r="V109" s="117">
        <v>3.4849999999999999</v>
      </c>
      <c r="W109" s="117">
        <v>0.53400000000000003</v>
      </c>
      <c r="X109" s="117">
        <v>0.999</v>
      </c>
      <c r="Y109" s="118">
        <v>1.232</v>
      </c>
      <c r="Z109" s="119">
        <v>0.17299999999999999</v>
      </c>
      <c r="AA109" s="117">
        <v>9.2999999999999999E-2</v>
      </c>
      <c r="AB109" s="117">
        <v>0.10299999999999999</v>
      </c>
      <c r="AC109" s="117">
        <v>10.148999999999999</v>
      </c>
      <c r="AD109" s="117">
        <v>11.500999999999999</v>
      </c>
      <c r="AE109" s="117">
        <v>6.5000000000000002E-2</v>
      </c>
      <c r="AF109" s="117">
        <v>0.56499999999999995</v>
      </c>
      <c r="AG109" s="117">
        <v>2.4E-2</v>
      </c>
      <c r="AH109" s="117">
        <v>6.7000000000000004E-2</v>
      </c>
      <c r="AI109" s="117">
        <v>3.5339999999999998</v>
      </c>
      <c r="AJ109" s="117">
        <v>0.09</v>
      </c>
      <c r="AK109" s="118">
        <v>0.28599999999999998</v>
      </c>
      <c r="AL109" s="119">
        <v>4.484</v>
      </c>
      <c r="AM109" s="117">
        <v>6.3E-2</v>
      </c>
      <c r="AN109" s="117">
        <v>0.14000000000000001</v>
      </c>
      <c r="AO109" s="117">
        <v>0.192</v>
      </c>
      <c r="AP109" s="117">
        <v>2.3410000000000002</v>
      </c>
      <c r="AQ109" s="117">
        <v>2.4E-2</v>
      </c>
      <c r="AR109" s="117">
        <v>0.122</v>
      </c>
      <c r="AS109" s="117">
        <v>0.19700000000000001</v>
      </c>
      <c r="AT109" s="117">
        <v>0.218</v>
      </c>
      <c r="AU109" s="117">
        <v>1.786</v>
      </c>
      <c r="AV109" s="117">
        <v>6.0000000000000001E-3</v>
      </c>
      <c r="AW109" s="118">
        <v>1.5029999999999999</v>
      </c>
      <c r="AX109" s="119">
        <v>2.5009999999999999</v>
      </c>
      <c r="AY109" s="117">
        <v>7.3999999999999996E-2</v>
      </c>
      <c r="AZ109" s="117">
        <v>0.1</v>
      </c>
      <c r="BA109" s="117">
        <v>7.6999999999999999E-2</v>
      </c>
      <c r="BB109" s="117">
        <v>4.383</v>
      </c>
      <c r="BC109" s="117">
        <v>0.80100000000000005</v>
      </c>
      <c r="BD109" s="117">
        <v>2E-3</v>
      </c>
      <c r="BE109" s="117">
        <v>0.14899999999999999</v>
      </c>
      <c r="BF109" s="117">
        <v>1.2999999999999999E-2</v>
      </c>
      <c r="BG109" s="117">
        <v>0.77100000000000002</v>
      </c>
      <c r="BH109" s="117">
        <v>0.18099999999999999</v>
      </c>
      <c r="BI109" s="118">
        <v>1.7430000000000001</v>
      </c>
      <c r="BJ109" s="119">
        <v>6.0000000000000001E-3</v>
      </c>
      <c r="BK109" s="117">
        <v>4.0000000000000001E-3</v>
      </c>
      <c r="BL109" s="117">
        <v>0.183</v>
      </c>
      <c r="BM109" s="117">
        <v>1.4990000000000001</v>
      </c>
      <c r="BN109" s="117">
        <v>0.67100000000000004</v>
      </c>
      <c r="BO109" s="117">
        <v>0.17699999999999999</v>
      </c>
      <c r="BP109" s="117">
        <v>0.32700000000000001</v>
      </c>
      <c r="BQ109" s="117">
        <v>0.88900000000000001</v>
      </c>
      <c r="BR109" s="117">
        <v>3.9E-2</v>
      </c>
      <c r="BS109" s="117">
        <v>0.86099999999999999</v>
      </c>
      <c r="BT109" s="117">
        <v>0</v>
      </c>
      <c r="BU109" s="118">
        <v>5.0999999999999997E-2</v>
      </c>
      <c r="BV109" s="119">
        <v>5.0999999999999997E-2</v>
      </c>
      <c r="BW109" s="117">
        <v>0.26200000000000001</v>
      </c>
      <c r="BX109" s="117">
        <v>9.0999999999999998E-2</v>
      </c>
      <c r="BY109" s="117">
        <v>0.09</v>
      </c>
      <c r="BZ109" s="117">
        <v>0</v>
      </c>
      <c r="CA109" s="117">
        <v>0.19400000000000001</v>
      </c>
      <c r="CB109" s="117">
        <v>0.03</v>
      </c>
      <c r="CC109" s="117">
        <v>3.7999999999999999E-2</v>
      </c>
      <c r="CD109" s="117">
        <v>2E-3</v>
      </c>
      <c r="CE109" s="117">
        <v>2E-3</v>
      </c>
      <c r="CF109" s="117">
        <v>1.0999999999999999E-2</v>
      </c>
      <c r="CG109" s="118">
        <v>3.0000000000000001E-3</v>
      </c>
      <c r="CH109" s="119">
        <v>0.24399999999999999</v>
      </c>
      <c r="CI109" s="117">
        <v>4.9000000000000002E-2</v>
      </c>
      <c r="CJ109" s="117">
        <v>8.0000000000000002E-3</v>
      </c>
      <c r="CK109" s="117">
        <v>5.7000000000000002E-2</v>
      </c>
      <c r="CL109" s="117">
        <v>2E-3</v>
      </c>
      <c r="CM109" s="117">
        <v>3.1E-2</v>
      </c>
      <c r="CN109" s="117">
        <v>5.7000000000000002E-2</v>
      </c>
      <c r="CO109" s="117">
        <v>0.01</v>
      </c>
      <c r="CP109" s="117">
        <v>5.0000000000000001E-3</v>
      </c>
      <c r="CQ109" s="117">
        <v>0.214</v>
      </c>
      <c r="CR109" s="117">
        <v>0</v>
      </c>
      <c r="CS109" s="118">
        <v>0</v>
      </c>
      <c r="CT109" s="119">
        <v>8.0000000000000002E-3</v>
      </c>
      <c r="CU109" s="117">
        <v>0</v>
      </c>
      <c r="CV109" s="117">
        <v>0.753</v>
      </c>
      <c r="CW109" s="117">
        <v>1.2999999999999999E-2</v>
      </c>
      <c r="CX109" s="117">
        <v>8.1000000000000003E-2</v>
      </c>
      <c r="CY109" s="117">
        <v>5.2999999999999999E-2</v>
      </c>
      <c r="CZ109" s="117">
        <v>1.0409999999999999</v>
      </c>
      <c r="DA109" s="117">
        <v>3.3000000000000002E-2</v>
      </c>
      <c r="DB109" s="117">
        <v>0.18</v>
      </c>
      <c r="DC109" s="117">
        <v>0.95399999999999996</v>
      </c>
      <c r="DD109" s="117">
        <v>1.9E-2</v>
      </c>
      <c r="DE109" s="118">
        <v>5.5E-2</v>
      </c>
      <c r="DF109" s="119">
        <v>1.4999999999999999E-2</v>
      </c>
      <c r="DG109" s="117">
        <v>5.8999999999999997E-2</v>
      </c>
      <c r="DH109" s="117">
        <v>0.48599999999999999</v>
      </c>
      <c r="DI109" s="117">
        <v>4.5999999999999999E-2</v>
      </c>
      <c r="DJ109" s="117">
        <v>1.425</v>
      </c>
      <c r="DK109" s="117">
        <v>0.109</v>
      </c>
      <c r="DL109" s="117">
        <v>1.4E-2</v>
      </c>
      <c r="DM109" s="117">
        <v>0.13300000000000001</v>
      </c>
      <c r="DN109" s="117">
        <v>3.2000000000000001E-2</v>
      </c>
      <c r="DO109" s="117">
        <v>1.2E-2</v>
      </c>
      <c r="DP109" s="117">
        <v>1.3340000000000001</v>
      </c>
      <c r="DQ109" s="118">
        <v>0.45</v>
      </c>
      <c r="DR109" s="119">
        <v>3.6999999999999998E-2</v>
      </c>
      <c r="DS109" s="117">
        <v>0.14199999999999999</v>
      </c>
      <c r="DT109" s="117">
        <v>0.124</v>
      </c>
      <c r="DU109" s="117">
        <v>0.68100000000000005</v>
      </c>
      <c r="DV109" s="117">
        <v>2.3319999999999999</v>
      </c>
      <c r="DW109" s="117">
        <v>1.3480000000000001</v>
      </c>
      <c r="DX109" s="117">
        <v>0.13300000000000001</v>
      </c>
      <c r="DY109" s="117">
        <v>0.83499999999999996</v>
      </c>
      <c r="DZ109" s="117">
        <v>1.075</v>
      </c>
      <c r="EA109" s="117">
        <v>0.69399999999999995</v>
      </c>
      <c r="EB109" s="117">
        <v>1.9610000000000001</v>
      </c>
      <c r="EC109" s="118">
        <v>0.92200000000000004</v>
      </c>
      <c r="ED109" s="119">
        <v>1.6890000000000001</v>
      </c>
      <c r="EE109" s="117">
        <v>1.238</v>
      </c>
      <c r="EF109" s="117">
        <v>1.5880000000000001</v>
      </c>
      <c r="EG109" s="117">
        <v>4.3230000000000004</v>
      </c>
      <c r="EH109" s="117">
        <v>3.6179999999999999</v>
      </c>
      <c r="EI109" s="117">
        <v>3.8959999999999999</v>
      </c>
      <c r="EJ109" s="117">
        <v>0.17299999999999999</v>
      </c>
      <c r="EK109" s="117">
        <v>1.944</v>
      </c>
      <c r="EL109" s="117">
        <v>0.317</v>
      </c>
      <c r="EM109" s="117">
        <v>0.11799999999999999</v>
      </c>
      <c r="EN109" s="117">
        <v>1.8180000000000001</v>
      </c>
      <c r="EO109" s="118">
        <v>0.48499999999999999</v>
      </c>
      <c r="EP109" s="119">
        <v>0.252</v>
      </c>
      <c r="EQ109" s="117">
        <v>1.6E-2</v>
      </c>
      <c r="ER109" s="117">
        <v>0.37</v>
      </c>
      <c r="ES109" s="117">
        <v>2.742</v>
      </c>
      <c r="ET109" s="117">
        <v>0.34799999999999998</v>
      </c>
      <c r="EU109" s="117">
        <v>1.0740000000000001</v>
      </c>
      <c r="EV109" s="117">
        <v>0.77700000000000002</v>
      </c>
      <c r="EW109" s="117">
        <v>0.63800000000000001</v>
      </c>
      <c r="EX109" s="117">
        <v>0.621</v>
      </c>
      <c r="EY109" s="117">
        <v>1.962</v>
      </c>
      <c r="EZ109" s="117">
        <v>3.2709999999999999</v>
      </c>
      <c r="FA109" s="118">
        <v>0.5</v>
      </c>
      <c r="FB109" s="119">
        <v>1.6679999999999999</v>
      </c>
      <c r="FC109" s="117">
        <v>1.1519999999999999</v>
      </c>
      <c r="FD109" s="117">
        <v>2.8959999999999999</v>
      </c>
      <c r="FE109" s="117">
        <v>2.2029999999999998</v>
      </c>
      <c r="FF109" s="117">
        <v>1.948</v>
      </c>
      <c r="FG109" s="117">
        <v>2.9769999999999999</v>
      </c>
      <c r="FH109" s="117">
        <v>1.2689999999999999</v>
      </c>
      <c r="FI109" s="117">
        <v>0.64800000000000002</v>
      </c>
      <c r="FJ109" s="117">
        <v>0.14699999999999999</v>
      </c>
      <c r="FK109" s="117">
        <v>1.4999999999999999E-2</v>
      </c>
      <c r="FL109" s="117">
        <v>4.1000000000000002E-2</v>
      </c>
      <c r="FM109" s="118">
        <v>0.20399999999999999</v>
      </c>
      <c r="FN109" s="119">
        <v>0</v>
      </c>
      <c r="FO109" s="117">
        <v>10.342799999999999</v>
      </c>
      <c r="FP109" s="117">
        <v>6.4646000000000008</v>
      </c>
      <c r="FQ109" s="117">
        <v>0.48960000000000004</v>
      </c>
      <c r="FR109" s="117">
        <v>0.29910000000000003</v>
      </c>
      <c r="FS109" s="117">
        <v>2.5108000000000001</v>
      </c>
      <c r="FT109" s="117">
        <v>10.9933</v>
      </c>
      <c r="FU109" s="117">
        <v>1.2130000000000001</v>
      </c>
      <c r="FV109" s="117">
        <v>2.5870000000000002</v>
      </c>
      <c r="FW109" s="117">
        <v>9.5621000000000009</v>
      </c>
      <c r="FX109" s="117">
        <v>1.24E-2</v>
      </c>
      <c r="FY109" s="118">
        <v>2.2499999999999999E-2</v>
      </c>
      <c r="FZ109" s="119">
        <v>0.27276069000000003</v>
      </c>
      <c r="GA109" s="117">
        <v>1.2943319999999999E-2</v>
      </c>
      <c r="GB109" s="117">
        <v>6.2264940000000005E-2</v>
      </c>
      <c r="GC109" s="117">
        <v>9.4174799999999989E-3</v>
      </c>
      <c r="GD109" s="117">
        <v>2.803688E-2</v>
      </c>
      <c r="GE109" s="117">
        <v>2.986045E-2</v>
      </c>
      <c r="GF109" s="117">
        <v>2.107527E-2</v>
      </c>
      <c r="GG109" s="117">
        <v>5.6530699999999996E-2</v>
      </c>
      <c r="GH109" s="117">
        <v>0.18455272</v>
      </c>
      <c r="GI109" s="117">
        <v>0.16886235999999999</v>
      </c>
      <c r="GJ109" s="117">
        <v>0</v>
      </c>
      <c r="GK109" s="118">
        <v>0</v>
      </c>
      <c r="GL109" s="119">
        <v>0</v>
      </c>
      <c r="GM109" s="119">
        <v>0</v>
      </c>
      <c r="GN109" s="119">
        <v>8.2795999999999998E-4</v>
      </c>
      <c r="GO109" s="117">
        <v>5.5210000000000002E-5</v>
      </c>
      <c r="GP109" s="117">
        <v>0.14377139999999999</v>
      </c>
      <c r="GQ109" s="117">
        <v>0</v>
      </c>
      <c r="GR109" s="117">
        <v>0</v>
      </c>
      <c r="GS109" s="117">
        <v>0.34482758000000002</v>
      </c>
      <c r="GT109" s="117">
        <v>6.9277E-4</v>
      </c>
      <c r="GU109" s="60">
        <v>8.4019400000000001E-3</v>
      </c>
      <c r="GV109" s="60">
        <v>4.9133929999999999E-2</v>
      </c>
      <c r="GW109" s="60">
        <v>0</v>
      </c>
      <c r="GX109" s="60">
        <v>3.2231456700000001</v>
      </c>
      <c r="GY109" s="60">
        <v>1.7272179999999998E-2</v>
      </c>
      <c r="GZ109" s="60">
        <v>1.89975E-3</v>
      </c>
      <c r="HA109" s="34"/>
      <c r="HB109" s="2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</row>
    <row r="110" spans="1:256" s="5" customFormat="1" ht="12" customHeight="1">
      <c r="A110" s="42" t="s">
        <v>12</v>
      </c>
      <c r="B110" s="117">
        <v>-92.533000000000001</v>
      </c>
      <c r="C110" s="117">
        <v>-95.840999999999994</v>
      </c>
      <c r="D110" s="117">
        <v>-130.49299999999999</v>
      </c>
      <c r="E110" s="117">
        <v>-78.396000000000001</v>
      </c>
      <c r="F110" s="117">
        <v>-84.605000000000004</v>
      </c>
      <c r="G110" s="117">
        <v>-114.35299999999999</v>
      </c>
      <c r="H110" s="117">
        <v>-37.585000000000001</v>
      </c>
      <c r="I110" s="117">
        <v>-56.23</v>
      </c>
      <c r="J110" s="117">
        <v>-37.835000000000001</v>
      </c>
      <c r="K110" s="117">
        <v>-23.306000000000001</v>
      </c>
      <c r="L110" s="117">
        <v>-10.989000000000001</v>
      </c>
      <c r="M110" s="118">
        <v>-53.238</v>
      </c>
      <c r="N110" s="119">
        <v>-44.686999999999998</v>
      </c>
      <c r="O110" s="117">
        <v>-47.48</v>
      </c>
      <c r="P110" s="117">
        <v>-142.32599999999999</v>
      </c>
      <c r="Q110" s="117">
        <v>-62.854999999999997</v>
      </c>
      <c r="R110" s="117">
        <v>-56.841999999999999</v>
      </c>
      <c r="S110" s="117">
        <v>-91.769000000000005</v>
      </c>
      <c r="T110" s="117">
        <v>-214.28299999999999</v>
      </c>
      <c r="U110" s="117">
        <v>-98.873000000000005</v>
      </c>
      <c r="V110" s="117">
        <v>-85.451999999999998</v>
      </c>
      <c r="W110" s="117">
        <v>-65.552000000000007</v>
      </c>
      <c r="X110" s="117">
        <v>-51.082000000000001</v>
      </c>
      <c r="Y110" s="118">
        <v>-60.73</v>
      </c>
      <c r="Z110" s="119">
        <v>-81.923000000000002</v>
      </c>
      <c r="AA110" s="117">
        <v>-54.241</v>
      </c>
      <c r="AB110" s="117">
        <v>-45.758000000000003</v>
      </c>
      <c r="AC110" s="117">
        <v>-129.501</v>
      </c>
      <c r="AD110" s="117">
        <v>-111.705</v>
      </c>
      <c r="AE110" s="117">
        <v>-248.48</v>
      </c>
      <c r="AF110" s="117">
        <v>-372.32100000000003</v>
      </c>
      <c r="AG110" s="117">
        <v>-75.971999999999994</v>
      </c>
      <c r="AH110" s="117">
        <v>-108.82</v>
      </c>
      <c r="AI110" s="117">
        <v>-80.031000000000006</v>
      </c>
      <c r="AJ110" s="117">
        <v>-56.197000000000003</v>
      </c>
      <c r="AK110" s="118">
        <v>-109.17400000000001</v>
      </c>
      <c r="AL110" s="119">
        <v>-87.114999999999995</v>
      </c>
      <c r="AM110" s="117">
        <v>-143.51400000000001</v>
      </c>
      <c r="AN110" s="117">
        <v>-129.11699999999999</v>
      </c>
      <c r="AO110" s="117">
        <v>-184.70099999999999</v>
      </c>
      <c r="AP110" s="117">
        <v>-264.93200000000002</v>
      </c>
      <c r="AQ110" s="117">
        <v>-390.70499999999998</v>
      </c>
      <c r="AR110" s="117">
        <v>-65.83</v>
      </c>
      <c r="AS110" s="117">
        <v>-159.57300000000001</v>
      </c>
      <c r="AT110" s="117">
        <v>-307.21100000000001</v>
      </c>
      <c r="AU110" s="117">
        <v>-107.35</v>
      </c>
      <c r="AV110" s="117">
        <v>-105.593</v>
      </c>
      <c r="AW110" s="118">
        <v>-124.34399999999999</v>
      </c>
      <c r="AX110" s="119">
        <v>-154.12799999999999</v>
      </c>
      <c r="AY110" s="117">
        <v>-45.369</v>
      </c>
      <c r="AZ110" s="117">
        <v>-63.805999999999997</v>
      </c>
      <c r="BA110" s="117">
        <v>-115.578</v>
      </c>
      <c r="BB110" s="117">
        <v>-58.128</v>
      </c>
      <c r="BC110" s="117">
        <v>-91.51</v>
      </c>
      <c r="BD110" s="117">
        <v>-216.762</v>
      </c>
      <c r="BE110" s="117">
        <v>-270.43400000000003</v>
      </c>
      <c r="BF110" s="117">
        <v>-33.942999999999998</v>
      </c>
      <c r="BG110" s="117">
        <v>-72.284000000000006</v>
      </c>
      <c r="BH110" s="117">
        <v>-23.009</v>
      </c>
      <c r="BI110" s="118">
        <v>-148.58199999999999</v>
      </c>
      <c r="BJ110" s="119">
        <v>-30.457999999999998</v>
      </c>
      <c r="BK110" s="117">
        <v>-90.454999999999998</v>
      </c>
      <c r="BL110" s="117">
        <v>-164.291</v>
      </c>
      <c r="BM110" s="117">
        <v>-74.248999999999995</v>
      </c>
      <c r="BN110" s="117">
        <v>-171.922</v>
      </c>
      <c r="BO110" s="117">
        <v>-255.94300000000001</v>
      </c>
      <c r="BP110" s="117">
        <v>-86.402000000000001</v>
      </c>
      <c r="BQ110" s="117">
        <v>-30.196000000000002</v>
      </c>
      <c r="BR110" s="117">
        <v>-59.19</v>
      </c>
      <c r="BS110" s="117">
        <v>-14.013</v>
      </c>
      <c r="BT110" s="117">
        <v>-32.402000000000001</v>
      </c>
      <c r="BU110" s="118">
        <v>-138.62299999999999</v>
      </c>
      <c r="BV110" s="119">
        <v>-14.659000000000001</v>
      </c>
      <c r="BW110" s="117">
        <v>-161.70500000000001</v>
      </c>
      <c r="BX110" s="117">
        <v>-171.64400000000001</v>
      </c>
      <c r="BY110" s="117">
        <v>-56.959000000000003</v>
      </c>
      <c r="BZ110" s="117">
        <v>-369.84</v>
      </c>
      <c r="CA110" s="117">
        <v>-100.373</v>
      </c>
      <c r="CB110" s="117">
        <v>-114.331</v>
      </c>
      <c r="CC110" s="117">
        <v>-148.548</v>
      </c>
      <c r="CD110" s="117">
        <v>-51.707999999999998</v>
      </c>
      <c r="CE110" s="117">
        <v>-36.841000000000001</v>
      </c>
      <c r="CF110" s="117">
        <v>-58.499000000000002</v>
      </c>
      <c r="CG110" s="118">
        <v>-238.95400000000001</v>
      </c>
      <c r="CH110" s="119">
        <v>-10.978</v>
      </c>
      <c r="CI110" s="117">
        <v>-38.1</v>
      </c>
      <c r="CJ110" s="117">
        <v>-61.814999999999998</v>
      </c>
      <c r="CK110" s="117">
        <v>-38.435000000000002</v>
      </c>
      <c r="CL110" s="117">
        <v>-405.20400000000001</v>
      </c>
      <c r="CM110" s="117">
        <v>-98.424000000000007</v>
      </c>
      <c r="CN110" s="117">
        <v>-35.316000000000003</v>
      </c>
      <c r="CO110" s="117">
        <v>-12.865</v>
      </c>
      <c r="CP110" s="117">
        <v>-69.418999999999997</v>
      </c>
      <c r="CQ110" s="117">
        <v>-182.52099999999999</v>
      </c>
      <c r="CR110" s="117">
        <v>-16.199000000000002</v>
      </c>
      <c r="CS110" s="118">
        <v>-159.434</v>
      </c>
      <c r="CT110" s="119">
        <v>-112.938</v>
      </c>
      <c r="CU110" s="117">
        <v>-21.556999999999999</v>
      </c>
      <c r="CV110" s="117">
        <v>-108.905</v>
      </c>
      <c r="CW110" s="117">
        <v>-257.49200000000002</v>
      </c>
      <c r="CX110" s="117">
        <v>-342.255</v>
      </c>
      <c r="CY110" s="117">
        <v>-87.254000000000005</v>
      </c>
      <c r="CZ110" s="117">
        <v>-30.128</v>
      </c>
      <c r="DA110" s="117">
        <v>-62.701999999999998</v>
      </c>
      <c r="DB110" s="117">
        <v>-13.206</v>
      </c>
      <c r="DC110" s="117">
        <v>-366.09300000000002</v>
      </c>
      <c r="DD110" s="117">
        <v>-140.01300000000001</v>
      </c>
      <c r="DE110" s="118">
        <v>-25.050999999999998</v>
      </c>
      <c r="DF110" s="119">
        <v>-27.844000000000001</v>
      </c>
      <c r="DG110" s="117">
        <v>-406.24299999999999</v>
      </c>
      <c r="DH110" s="117">
        <v>-213.03299999999999</v>
      </c>
      <c r="DI110" s="117">
        <v>-324.62700000000001</v>
      </c>
      <c r="DJ110" s="117">
        <v>-455.399</v>
      </c>
      <c r="DK110" s="117">
        <v>-130.5</v>
      </c>
      <c r="DL110" s="117">
        <v>-35.959000000000003</v>
      </c>
      <c r="DM110" s="117">
        <v>-82.941999999999993</v>
      </c>
      <c r="DN110" s="117">
        <v>-30.908000000000001</v>
      </c>
      <c r="DO110" s="117">
        <v>-51.351999999999997</v>
      </c>
      <c r="DP110" s="117">
        <v>-571.26599999999996</v>
      </c>
      <c r="DQ110" s="118">
        <v>-74.338999999999999</v>
      </c>
      <c r="DR110" s="119">
        <v>-100.154</v>
      </c>
      <c r="DS110" s="117">
        <v>-574.226</v>
      </c>
      <c r="DT110" s="117">
        <v>-100.797</v>
      </c>
      <c r="DU110" s="117">
        <v>-607.27800000000002</v>
      </c>
      <c r="DV110" s="117">
        <v>-658.79200000000003</v>
      </c>
      <c r="DW110" s="117">
        <v>-315.46800000000002</v>
      </c>
      <c r="DX110" s="117">
        <v>-80.063999999999993</v>
      </c>
      <c r="DY110" s="117">
        <v>-137.67099999999999</v>
      </c>
      <c r="DZ110" s="117">
        <v>-102.691</v>
      </c>
      <c r="EA110" s="117">
        <v>-472.298</v>
      </c>
      <c r="EB110" s="117">
        <v>-304.24599999999998</v>
      </c>
      <c r="EC110" s="118">
        <v>-100.791</v>
      </c>
      <c r="ED110" s="119">
        <v>-564.85799999999995</v>
      </c>
      <c r="EE110" s="117">
        <v>-314.68400000000003</v>
      </c>
      <c r="EF110" s="117">
        <v>-536.04100000000005</v>
      </c>
      <c r="EG110" s="117">
        <v>-446.79899999999998</v>
      </c>
      <c r="EH110" s="117">
        <v>-1043.309</v>
      </c>
      <c r="EI110" s="117">
        <v>-535.16800000000001</v>
      </c>
      <c r="EJ110" s="117">
        <v>-229.11199999999999</v>
      </c>
      <c r="EK110" s="117">
        <v>-318.93400000000003</v>
      </c>
      <c r="EL110" s="117">
        <v>-66.557000000000002</v>
      </c>
      <c r="EM110" s="117">
        <v>-97.388999999999996</v>
      </c>
      <c r="EN110" s="117">
        <v>-272.01600000000002</v>
      </c>
      <c r="EO110" s="118">
        <v>-519.86</v>
      </c>
      <c r="EP110" s="119">
        <v>-787.35299999999995</v>
      </c>
      <c r="EQ110" s="117">
        <v>-193.97900000000001</v>
      </c>
      <c r="ER110" s="117">
        <v>-512.85699999999997</v>
      </c>
      <c r="ES110" s="117">
        <v>-292.774</v>
      </c>
      <c r="ET110" s="117">
        <v>-1138.203</v>
      </c>
      <c r="EU110" s="117">
        <v>-347.23200000000003</v>
      </c>
      <c r="EV110" s="117">
        <v>-310.58699999999999</v>
      </c>
      <c r="EW110" s="117">
        <v>-296.59699999999998</v>
      </c>
      <c r="EX110" s="117">
        <v>-233.60400000000001</v>
      </c>
      <c r="EY110" s="117">
        <v>-363.82</v>
      </c>
      <c r="EZ110" s="117">
        <v>-593.11800000000005</v>
      </c>
      <c r="FA110" s="118">
        <v>-631.899</v>
      </c>
      <c r="FB110" s="119">
        <v>-935.49599999999998</v>
      </c>
      <c r="FC110" s="117">
        <v>-303.51400000000001</v>
      </c>
      <c r="FD110" s="117">
        <v>-670.76</v>
      </c>
      <c r="FE110" s="117">
        <v>-1226.308</v>
      </c>
      <c r="FF110" s="117">
        <v>-1529.1120000000001</v>
      </c>
      <c r="FG110" s="117">
        <v>-894.13900000000001</v>
      </c>
      <c r="FH110" s="117">
        <v>-598.35900000000004</v>
      </c>
      <c r="FI110" s="117">
        <v>-575.90599999999995</v>
      </c>
      <c r="FJ110" s="117">
        <v>-658.14</v>
      </c>
      <c r="FK110" s="117">
        <v>-175.30699999999999</v>
      </c>
      <c r="FL110" s="117">
        <v>-640.89800000000002</v>
      </c>
      <c r="FM110" s="118">
        <v>-333.77100000000002</v>
      </c>
      <c r="FN110" s="119">
        <v>-248.38279999999997</v>
      </c>
      <c r="FO110" s="117">
        <v>-339.1508</v>
      </c>
      <c r="FP110" s="117">
        <v>-284.88479999999998</v>
      </c>
      <c r="FQ110" s="117">
        <v>-841.09659999999997</v>
      </c>
      <c r="FR110" s="117">
        <v>-836.91899999999998</v>
      </c>
      <c r="FS110" s="117">
        <v>-1115.7051999999999</v>
      </c>
      <c r="FT110" s="117">
        <v>-279.36680000000001</v>
      </c>
      <c r="FU110" s="117">
        <v>-960.3673</v>
      </c>
      <c r="FV110" s="117">
        <v>-246.2124</v>
      </c>
      <c r="FW110" s="117">
        <v>-180.54079999999999</v>
      </c>
      <c r="FX110" s="117">
        <v>-784.06919999999991</v>
      </c>
      <c r="FY110" s="118">
        <v>-1380.5444</v>
      </c>
      <c r="FZ110" s="119">
        <v>-187.30022806999997</v>
      </c>
      <c r="GA110" s="117">
        <v>-101.05894143</v>
      </c>
      <c r="GB110" s="117">
        <v>-667.20626313999992</v>
      </c>
      <c r="GC110" s="117">
        <v>-719.34135904000004</v>
      </c>
      <c r="GD110" s="117">
        <v>-1376.47677391</v>
      </c>
      <c r="GE110" s="117">
        <v>-710.39982450999992</v>
      </c>
      <c r="GF110" s="117">
        <v>-340.53848585000003</v>
      </c>
      <c r="GG110" s="117">
        <v>-425.68797971999999</v>
      </c>
      <c r="GH110" s="117">
        <v>-416.86294330000004</v>
      </c>
      <c r="GI110" s="117">
        <v>-388.71723752999998</v>
      </c>
      <c r="GJ110" s="117">
        <v>-582.42200277000006</v>
      </c>
      <c r="GK110" s="118">
        <v>-868.75726625999994</v>
      </c>
      <c r="GL110" s="119">
        <v>-736.34130120000009</v>
      </c>
      <c r="GM110" s="119">
        <v>-711.58681008999997</v>
      </c>
      <c r="GN110" s="119">
        <v>-478.50728900000001</v>
      </c>
      <c r="GO110" s="117">
        <v>-534.83567970000001</v>
      </c>
      <c r="GP110" s="117">
        <v>-1990.2523810999999</v>
      </c>
      <c r="GQ110" s="117">
        <v>-1275.8258312099999</v>
      </c>
      <c r="GR110" s="117">
        <v>-415.17754688999997</v>
      </c>
      <c r="GS110" s="117">
        <v>-1526.0731843400001</v>
      </c>
      <c r="GT110" s="117">
        <v>-510.06364351000002</v>
      </c>
      <c r="GU110" s="60">
        <v>-196.39753246000001</v>
      </c>
      <c r="GV110" s="60">
        <v>-1706.0238033400001</v>
      </c>
      <c r="GW110" s="60">
        <v>-706.83819860000006</v>
      </c>
      <c r="GX110" s="60">
        <v>-271.54905561999999</v>
      </c>
      <c r="GY110" s="60">
        <v>-254.48180131000001</v>
      </c>
      <c r="GZ110" s="60">
        <v>-977.83585070999993</v>
      </c>
      <c r="HA110" s="34"/>
      <c r="HB110" s="2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</row>
    <row r="111" spans="1:256" s="5" customFormat="1" ht="12" customHeight="1">
      <c r="A111" s="37" t="s">
        <v>50</v>
      </c>
      <c r="B111" s="117">
        <v>33.036110000000001</v>
      </c>
      <c r="C111" s="117">
        <v>49.059900000000006</v>
      </c>
      <c r="D111" s="117">
        <v>-13.48266000000001</v>
      </c>
      <c r="E111" s="117">
        <v>-1242.2225900000001</v>
      </c>
      <c r="F111" s="117">
        <v>-36.563510000000008</v>
      </c>
      <c r="G111" s="117">
        <v>-341.86268999999999</v>
      </c>
      <c r="H111" s="117">
        <v>-23.181479999999993</v>
      </c>
      <c r="I111" s="117">
        <v>21.183520000000001</v>
      </c>
      <c r="J111" s="117">
        <v>-28.412019999999998</v>
      </c>
      <c r="K111" s="117">
        <v>-1309.7330299999999</v>
      </c>
      <c r="L111" s="117">
        <v>-11.763419999999996</v>
      </c>
      <c r="M111" s="118">
        <v>-295.25434999999999</v>
      </c>
      <c r="N111" s="119">
        <v>-65.080099999999987</v>
      </c>
      <c r="O111" s="117">
        <v>60.520199999999988</v>
      </c>
      <c r="P111" s="117">
        <v>16.1995</v>
      </c>
      <c r="Q111" s="117">
        <v>-1273.5070000000001</v>
      </c>
      <c r="R111" s="117">
        <v>-25.944900000000004</v>
      </c>
      <c r="S111" s="117">
        <v>-341.95555999999999</v>
      </c>
      <c r="T111" s="117">
        <v>-38.570300000000017</v>
      </c>
      <c r="U111" s="117">
        <v>48.11760000000001</v>
      </c>
      <c r="V111" s="117">
        <v>-18.959599999999995</v>
      </c>
      <c r="W111" s="117">
        <v>-1213.2081999999998</v>
      </c>
      <c r="X111" s="117">
        <v>-25.770699999999977</v>
      </c>
      <c r="Y111" s="118">
        <v>-309.56470000000002</v>
      </c>
      <c r="Z111" s="119">
        <v>16.211399999999969</v>
      </c>
      <c r="AA111" s="117">
        <v>39.031999999999996</v>
      </c>
      <c r="AB111" s="117">
        <v>6.0080000000000098</v>
      </c>
      <c r="AC111" s="117">
        <v>-1307.7420999999999</v>
      </c>
      <c r="AD111" s="117">
        <v>-82.18</v>
      </c>
      <c r="AE111" s="117">
        <v>-454.39510000000001</v>
      </c>
      <c r="AF111" s="117">
        <v>-185.45030000000003</v>
      </c>
      <c r="AG111" s="117">
        <v>-33.307799999999986</v>
      </c>
      <c r="AH111" s="117">
        <v>23.342899999999986</v>
      </c>
      <c r="AI111" s="117">
        <v>-1386.7411999999999</v>
      </c>
      <c r="AJ111" s="117">
        <v>-337.8519</v>
      </c>
      <c r="AK111" s="118">
        <v>-484.58019999999999</v>
      </c>
      <c r="AL111" s="119">
        <v>-90.57180000000001</v>
      </c>
      <c r="AM111" s="117">
        <v>-131.67269999999999</v>
      </c>
      <c r="AN111" s="117">
        <v>-7.3564000000000078</v>
      </c>
      <c r="AO111" s="117">
        <v>-1180.5735</v>
      </c>
      <c r="AP111" s="117">
        <v>-377.49590000000001</v>
      </c>
      <c r="AQ111" s="117">
        <v>-456.33929999999998</v>
      </c>
      <c r="AR111" s="117">
        <v>-175.8175</v>
      </c>
      <c r="AS111" s="117">
        <v>-80.983500000000006</v>
      </c>
      <c r="AT111" s="117">
        <v>-221.64590000000001</v>
      </c>
      <c r="AU111" s="117">
        <v>-1402.9226999999998</v>
      </c>
      <c r="AV111" s="117">
        <v>-279.24360000000001</v>
      </c>
      <c r="AW111" s="118">
        <v>-486.19089999999994</v>
      </c>
      <c r="AX111" s="119">
        <v>-198.65364</v>
      </c>
      <c r="AY111" s="117">
        <v>-320.12366000000003</v>
      </c>
      <c r="AZ111" s="117">
        <v>-456.00153999999998</v>
      </c>
      <c r="BA111" s="117">
        <v>-1402.4649999999999</v>
      </c>
      <c r="BB111" s="117">
        <v>-490.52538000000004</v>
      </c>
      <c r="BC111" s="117">
        <v>-671.66225999999995</v>
      </c>
      <c r="BD111" s="117">
        <v>-214.03541999999999</v>
      </c>
      <c r="BE111" s="117">
        <v>-187.79850000000002</v>
      </c>
      <c r="BF111" s="117">
        <v>-279.03040000000004</v>
      </c>
      <c r="BG111" s="117">
        <v>-1411.22522</v>
      </c>
      <c r="BH111" s="117">
        <v>-313.72170000000006</v>
      </c>
      <c r="BI111" s="118">
        <v>-481.82330000000002</v>
      </c>
      <c r="BJ111" s="119">
        <v>-286.23599999999999</v>
      </c>
      <c r="BK111" s="117">
        <v>-154.56200000000001</v>
      </c>
      <c r="BL111" s="117">
        <v>-395.73799999999994</v>
      </c>
      <c r="BM111" s="117">
        <v>-1664.6949999999999</v>
      </c>
      <c r="BN111" s="117">
        <v>-560.79700000000003</v>
      </c>
      <c r="BO111" s="117">
        <v>-621.88900000000001</v>
      </c>
      <c r="BP111" s="117">
        <v>-323.71499999999997</v>
      </c>
      <c r="BQ111" s="117">
        <v>-311.74</v>
      </c>
      <c r="BR111" s="117">
        <v>-327.71899999999999</v>
      </c>
      <c r="BS111" s="117">
        <v>-1642.8429999999998</v>
      </c>
      <c r="BT111" s="117">
        <v>-557.95699999999999</v>
      </c>
      <c r="BU111" s="118">
        <v>-553.66399999999999</v>
      </c>
      <c r="BV111" s="119">
        <v>-373.43400000000003</v>
      </c>
      <c r="BW111" s="117">
        <v>-591.447</v>
      </c>
      <c r="BX111" s="117">
        <v>-800.64599999999996</v>
      </c>
      <c r="BY111" s="117">
        <v>-1306.7940429687501</v>
      </c>
      <c r="BZ111" s="117">
        <v>-616.72</v>
      </c>
      <c r="CA111" s="117">
        <v>-533.07599999999991</v>
      </c>
      <c r="CB111" s="117">
        <v>-586.67800000000011</v>
      </c>
      <c r="CC111" s="117">
        <v>-467.36099999999999</v>
      </c>
      <c r="CD111" s="117">
        <v>-313.14900097656249</v>
      </c>
      <c r="CE111" s="117">
        <v>-1436.0909394226073</v>
      </c>
      <c r="CF111" s="117">
        <v>-507.63700000000006</v>
      </c>
      <c r="CG111" s="118">
        <v>-564.4329302978515</v>
      </c>
      <c r="CH111" s="119">
        <v>-619.19326356593751</v>
      </c>
      <c r="CI111" s="117">
        <v>-597.61086309000007</v>
      </c>
      <c r="CJ111" s="117">
        <v>-319.66123758999998</v>
      </c>
      <c r="CK111" s="117">
        <v>-1391.84176826</v>
      </c>
      <c r="CL111" s="117">
        <v>-396.76868372633805</v>
      </c>
      <c r="CM111" s="117">
        <v>-458.68543837999994</v>
      </c>
      <c r="CN111" s="117">
        <v>-575.14954492187508</v>
      </c>
      <c r="CO111" s="117">
        <v>-461.85216302000003</v>
      </c>
      <c r="CP111" s="117">
        <v>-427.74554958796881</v>
      </c>
      <c r="CQ111" s="117">
        <v>-1100.0188910972192</v>
      </c>
      <c r="CR111" s="117">
        <v>-462.99693942278316</v>
      </c>
      <c r="CS111" s="118">
        <v>-444.86938415999998</v>
      </c>
      <c r="CT111" s="119">
        <v>-479.42522102355952</v>
      </c>
      <c r="CU111" s="117">
        <v>-507.149</v>
      </c>
      <c r="CV111" s="117">
        <v>-301.61900000000003</v>
      </c>
      <c r="CW111" s="117">
        <v>-1342.7670000000001</v>
      </c>
      <c r="CX111" s="117">
        <v>-308.39999999999998</v>
      </c>
      <c r="CY111" s="117">
        <v>-475.16428073883094</v>
      </c>
      <c r="CZ111" s="117">
        <v>-645.11599999999999</v>
      </c>
      <c r="DA111" s="117">
        <v>-335.35173424593347</v>
      </c>
      <c r="DB111" s="117">
        <v>-415.96900980999999</v>
      </c>
      <c r="DC111" s="117">
        <v>-1274.4205304199218</v>
      </c>
      <c r="DD111" s="117">
        <v>-481.83295525</v>
      </c>
      <c r="DE111" s="118">
        <v>-611.65593777465824</v>
      </c>
      <c r="DF111" s="119">
        <v>-691.721</v>
      </c>
      <c r="DG111" s="117">
        <v>-672.08500000000004</v>
      </c>
      <c r="DH111" s="117">
        <v>-373.32799999999997</v>
      </c>
      <c r="DI111" s="117">
        <v>-1420.4260000000002</v>
      </c>
      <c r="DJ111" s="117">
        <v>-382.32371999999998</v>
      </c>
      <c r="DK111" s="117">
        <v>-617.21192670000005</v>
      </c>
      <c r="DL111" s="117">
        <v>-790.34234769</v>
      </c>
      <c r="DM111" s="117">
        <v>-504.61795128</v>
      </c>
      <c r="DN111" s="117">
        <v>-460.06613222999999</v>
      </c>
      <c r="DO111" s="117">
        <v>-1138.8078427299999</v>
      </c>
      <c r="DP111" s="117">
        <v>-478.61844702000002</v>
      </c>
      <c r="DQ111" s="118">
        <v>-485.64767906999998</v>
      </c>
      <c r="DR111" s="119">
        <v>-786.58070877456669</v>
      </c>
      <c r="DS111" s="117">
        <v>-716.05133934000003</v>
      </c>
      <c r="DT111" s="117">
        <v>-371.83986657999998</v>
      </c>
      <c r="DU111" s="117">
        <v>-1318.0733438899999</v>
      </c>
      <c r="DV111" s="117">
        <v>-242.79100000000003</v>
      </c>
      <c r="DW111" s="117">
        <v>-571.53121014999999</v>
      </c>
      <c r="DX111" s="117">
        <v>-1080.9490000000001</v>
      </c>
      <c r="DY111" s="117">
        <v>-649.07596013</v>
      </c>
      <c r="DZ111" s="117">
        <v>-513.90970451999999</v>
      </c>
      <c r="EA111" s="117">
        <v>-1067.71625019</v>
      </c>
      <c r="EB111" s="117">
        <v>-429.84569004000002</v>
      </c>
      <c r="EC111" s="118">
        <v>-485.71477732300002</v>
      </c>
      <c r="ED111" s="119">
        <v>-1089.8566699099999</v>
      </c>
      <c r="EE111" s="117">
        <v>-621.37918878000005</v>
      </c>
      <c r="EF111" s="117">
        <v>-358.54847182000003</v>
      </c>
      <c r="EG111" s="117">
        <v>-775.72641702500005</v>
      </c>
      <c r="EH111" s="117">
        <v>195.90485175000003</v>
      </c>
      <c r="EI111" s="117">
        <v>-751.47946474900004</v>
      </c>
      <c r="EJ111" s="117">
        <v>-837.27774951900005</v>
      </c>
      <c r="EK111" s="117">
        <v>-403.03998224999998</v>
      </c>
      <c r="EL111" s="117">
        <v>-389.75638190000006</v>
      </c>
      <c r="EM111" s="117">
        <v>-470.42486861000003</v>
      </c>
      <c r="EN111" s="117">
        <v>-257.640178144174</v>
      </c>
      <c r="EO111" s="118">
        <v>-345.21216894825596</v>
      </c>
      <c r="EP111" s="119">
        <v>-836.11882543032107</v>
      </c>
      <c r="EQ111" s="117">
        <v>-581.97552333845624</v>
      </c>
      <c r="ER111" s="117">
        <v>-32.175052057121661</v>
      </c>
      <c r="ES111" s="117">
        <v>-344.440425552286</v>
      </c>
      <c r="ET111" s="117">
        <v>149.44519174627999</v>
      </c>
      <c r="EU111" s="117">
        <v>203.86122539888601</v>
      </c>
      <c r="EV111" s="117">
        <v>-725.1213047866371</v>
      </c>
      <c r="EW111" s="117">
        <v>94.510019226827012</v>
      </c>
      <c r="EX111" s="117">
        <v>119.88396340300659</v>
      </c>
      <c r="EY111" s="117">
        <v>-70.940357825701994</v>
      </c>
      <c r="EZ111" s="117">
        <v>148.98388942613201</v>
      </c>
      <c r="FA111" s="118">
        <v>498.11625270138597</v>
      </c>
      <c r="FB111" s="119">
        <v>-775.36980188329494</v>
      </c>
      <c r="FC111" s="117">
        <v>-92.902545377045044</v>
      </c>
      <c r="FD111" s="117">
        <v>293.81497524985406</v>
      </c>
      <c r="FE111" s="117">
        <v>89.77102823119003</v>
      </c>
      <c r="FF111" s="117">
        <v>515.24708957177791</v>
      </c>
      <c r="FG111" s="117">
        <v>366.43744355270007</v>
      </c>
      <c r="FH111" s="117">
        <v>-556.72940756697903</v>
      </c>
      <c r="FI111" s="117">
        <v>125.64378437046798</v>
      </c>
      <c r="FJ111" s="117">
        <v>191.47482067692215</v>
      </c>
      <c r="FK111" s="117">
        <v>117.39285278823291</v>
      </c>
      <c r="FL111" s="117">
        <v>234.363</v>
      </c>
      <c r="FM111" s="118">
        <v>-21.459980561979023</v>
      </c>
      <c r="FN111" s="119">
        <v>-801.97349999999983</v>
      </c>
      <c r="FO111" s="117">
        <v>-194.53629999999998</v>
      </c>
      <c r="FP111" s="117">
        <v>215.12089999999995</v>
      </c>
      <c r="FQ111" s="117">
        <v>-0.12529999999992469</v>
      </c>
      <c r="FR111" s="117">
        <v>232.15559999999999</v>
      </c>
      <c r="FS111" s="117">
        <v>55.516999999999996</v>
      </c>
      <c r="FT111" s="117">
        <v>-1022.6407</v>
      </c>
      <c r="FU111" s="117">
        <v>-64.315300000000036</v>
      </c>
      <c r="FV111" s="117">
        <v>-23.776300000000049</v>
      </c>
      <c r="FW111" s="117">
        <v>-153.03489999999999</v>
      </c>
      <c r="FX111" s="117">
        <v>85.712099999999964</v>
      </c>
      <c r="FY111" s="118">
        <v>-88.565799999999967</v>
      </c>
      <c r="FZ111" s="119">
        <v>-1389.3961458499996</v>
      </c>
      <c r="GA111" s="117">
        <v>-326.36678223999991</v>
      </c>
      <c r="GB111" s="117">
        <v>-32.433207059999972</v>
      </c>
      <c r="GC111" s="117">
        <v>-81.971992979999982</v>
      </c>
      <c r="GD111" s="117">
        <v>-6.2954259799999477</v>
      </c>
      <c r="GE111" s="117">
        <v>-125.00303612999994</v>
      </c>
      <c r="GF111" s="117">
        <v>-1117.6094010899999</v>
      </c>
      <c r="GG111" s="117">
        <v>-100.32912511000001</v>
      </c>
      <c r="GH111" s="117">
        <v>-45.044863739999869</v>
      </c>
      <c r="GI111" s="117">
        <v>122.86937178000005</v>
      </c>
      <c r="GJ111" s="117">
        <v>10.811999220000018</v>
      </c>
      <c r="GK111" s="118">
        <v>-89.484137659999988</v>
      </c>
      <c r="GL111" s="119">
        <v>-1238.6250949099999</v>
      </c>
      <c r="GM111" s="119">
        <v>200.74560443999991</v>
      </c>
      <c r="GN111" s="119">
        <v>326.01921745000004</v>
      </c>
      <c r="GO111" s="117">
        <v>192.22715580000005</v>
      </c>
      <c r="GP111" s="117">
        <v>314.17363731000012</v>
      </c>
      <c r="GQ111" s="117">
        <v>366.89072421000014</v>
      </c>
      <c r="GR111" s="117">
        <v>-1031.22966157</v>
      </c>
      <c r="GS111" s="117">
        <v>72.931453820000002</v>
      </c>
      <c r="GT111" s="117">
        <v>19.022902969999905</v>
      </c>
      <c r="GU111" s="60">
        <v>-45.723707289999936</v>
      </c>
      <c r="GV111" s="60">
        <v>215.4639031399999</v>
      </c>
      <c r="GW111" s="60">
        <v>-768.59650119999981</v>
      </c>
      <c r="GX111" s="60">
        <v>-935.84870625000019</v>
      </c>
      <c r="GY111" s="60">
        <v>62.557830680000052</v>
      </c>
      <c r="GZ111" s="60">
        <v>157.01173535000004</v>
      </c>
      <c r="HA111" s="34"/>
      <c r="HB111" s="2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</row>
    <row r="112" spans="1:256" s="5" customFormat="1" ht="12" customHeight="1">
      <c r="A112" s="42" t="s">
        <v>11</v>
      </c>
      <c r="B112" s="117">
        <v>82.049109999999999</v>
      </c>
      <c r="C112" s="117">
        <v>77.772900000000007</v>
      </c>
      <c r="D112" s="117">
        <v>80.499339999999989</v>
      </c>
      <c r="E112" s="117">
        <v>69.950410000000005</v>
      </c>
      <c r="F112" s="117">
        <v>65.285489999999996</v>
      </c>
      <c r="G112" s="117">
        <v>64.352310000000003</v>
      </c>
      <c r="H112" s="117">
        <v>54.666520000000006</v>
      </c>
      <c r="I112" s="117">
        <v>63.777520000000003</v>
      </c>
      <c r="J112" s="117">
        <v>71.830979999999997</v>
      </c>
      <c r="K112" s="117">
        <v>87.347970000000004</v>
      </c>
      <c r="L112" s="117">
        <v>79.569580000000002</v>
      </c>
      <c r="M112" s="118">
        <v>90.353650000000002</v>
      </c>
      <c r="N112" s="119">
        <v>98.60390000000001</v>
      </c>
      <c r="O112" s="117">
        <v>113.81819999999999</v>
      </c>
      <c r="P112" s="117">
        <v>98.186499999999995</v>
      </c>
      <c r="Q112" s="117">
        <v>89.3</v>
      </c>
      <c r="R112" s="117">
        <v>91.964100000000002</v>
      </c>
      <c r="S112" s="117">
        <v>92.706440000000001</v>
      </c>
      <c r="T112" s="117">
        <v>115.1707</v>
      </c>
      <c r="U112" s="117">
        <v>146.68860000000001</v>
      </c>
      <c r="V112" s="117">
        <v>89.970400000000012</v>
      </c>
      <c r="W112" s="117">
        <v>160.28580000000002</v>
      </c>
      <c r="X112" s="117">
        <v>106.37530000000001</v>
      </c>
      <c r="Y112" s="118">
        <v>140.28030000000001</v>
      </c>
      <c r="Z112" s="119">
        <v>144.27939999999998</v>
      </c>
      <c r="AA112" s="117">
        <v>142.37899999999999</v>
      </c>
      <c r="AB112" s="117">
        <v>116.078</v>
      </c>
      <c r="AC112" s="117">
        <v>121.1469</v>
      </c>
      <c r="AD112" s="117">
        <v>112.312</v>
      </c>
      <c r="AE112" s="117">
        <v>125.41690000000001</v>
      </c>
      <c r="AF112" s="117">
        <v>145.67969999999997</v>
      </c>
      <c r="AG112" s="117">
        <v>163.10520000000002</v>
      </c>
      <c r="AH112" s="117">
        <v>151.36089999999999</v>
      </c>
      <c r="AI112" s="117">
        <v>147.20380000000003</v>
      </c>
      <c r="AJ112" s="117">
        <v>100.1361</v>
      </c>
      <c r="AK112" s="118">
        <v>101.3198</v>
      </c>
      <c r="AL112" s="119">
        <v>101.9772</v>
      </c>
      <c r="AM112" s="117">
        <v>95.940300000000008</v>
      </c>
      <c r="AN112" s="117">
        <v>165.2516</v>
      </c>
      <c r="AO112" s="117">
        <v>139.9545</v>
      </c>
      <c r="AP112" s="117">
        <v>119.0391</v>
      </c>
      <c r="AQ112" s="117">
        <v>122.48869999999999</v>
      </c>
      <c r="AR112" s="117">
        <v>158.67349999999999</v>
      </c>
      <c r="AS112" s="117">
        <v>126.3685</v>
      </c>
      <c r="AT112" s="117">
        <v>129.5341</v>
      </c>
      <c r="AU112" s="117">
        <v>86.705300000000008</v>
      </c>
      <c r="AV112" s="117">
        <v>159.2714</v>
      </c>
      <c r="AW112" s="118">
        <v>81.06110000000001</v>
      </c>
      <c r="AX112" s="119">
        <v>84.909360000000007</v>
      </c>
      <c r="AY112" s="117">
        <v>56.068339999999999</v>
      </c>
      <c r="AZ112" s="117">
        <v>41.277459999999991</v>
      </c>
      <c r="BA112" s="117">
        <v>65.808999999999997</v>
      </c>
      <c r="BB112" s="117">
        <v>41.62162</v>
      </c>
      <c r="BC112" s="117">
        <v>36.349739999999997</v>
      </c>
      <c r="BD112" s="117">
        <v>25.571580000000001</v>
      </c>
      <c r="BE112" s="117">
        <v>30.840499999999999</v>
      </c>
      <c r="BF112" s="117">
        <v>58.528599999999997</v>
      </c>
      <c r="BG112" s="117">
        <v>50.554780000000001</v>
      </c>
      <c r="BH112" s="117">
        <v>201.11329999999998</v>
      </c>
      <c r="BI112" s="118">
        <v>69.546700000000001</v>
      </c>
      <c r="BJ112" s="119">
        <v>53.838999999999999</v>
      </c>
      <c r="BK112" s="117">
        <v>61.463999999999999</v>
      </c>
      <c r="BL112" s="117">
        <v>72.852000000000004</v>
      </c>
      <c r="BM112" s="117">
        <v>99.316000000000003</v>
      </c>
      <c r="BN112" s="117">
        <v>59.459000000000003</v>
      </c>
      <c r="BO112" s="117">
        <v>58.365000000000002</v>
      </c>
      <c r="BP112" s="117">
        <v>50.707999999999998</v>
      </c>
      <c r="BQ112" s="117">
        <v>56.603999999999999</v>
      </c>
      <c r="BR112" s="117">
        <v>126.41800000000001</v>
      </c>
      <c r="BS112" s="117">
        <v>95.429000000000002</v>
      </c>
      <c r="BT112" s="117">
        <v>70.948999999999998</v>
      </c>
      <c r="BU112" s="118">
        <v>48.826000000000001</v>
      </c>
      <c r="BV112" s="119">
        <v>80</v>
      </c>
      <c r="BW112" s="117">
        <v>69.278000000000006</v>
      </c>
      <c r="BX112" s="117">
        <v>75</v>
      </c>
      <c r="BY112" s="117">
        <v>329.48500000000001</v>
      </c>
      <c r="BZ112" s="117">
        <v>132.542</v>
      </c>
      <c r="CA112" s="117">
        <v>112.003</v>
      </c>
      <c r="CB112" s="117">
        <v>77.838999999999999</v>
      </c>
      <c r="CC112" s="117">
        <v>102.375</v>
      </c>
      <c r="CD112" s="117">
        <v>143.98099999999999</v>
      </c>
      <c r="CE112" s="117">
        <v>121.631</v>
      </c>
      <c r="CF112" s="117">
        <v>106.02</v>
      </c>
      <c r="CG112" s="118">
        <v>112.03700000000001</v>
      </c>
      <c r="CH112" s="119">
        <v>123.55518076999999</v>
      </c>
      <c r="CI112" s="117">
        <v>115.90213690999998</v>
      </c>
      <c r="CJ112" s="117">
        <v>86.528762409999999</v>
      </c>
      <c r="CK112" s="117">
        <v>75.722231739999998</v>
      </c>
      <c r="CL112" s="117">
        <v>105.12390626999999</v>
      </c>
      <c r="CM112" s="117">
        <v>77.470561619999998</v>
      </c>
      <c r="CN112" s="117">
        <v>162.81899999999999</v>
      </c>
      <c r="CO112" s="117">
        <v>170.30083697999999</v>
      </c>
      <c r="CP112" s="117">
        <v>78.68217258</v>
      </c>
      <c r="CQ112" s="117">
        <v>120.50566548999998</v>
      </c>
      <c r="CR112" s="117">
        <v>112.91920343000001</v>
      </c>
      <c r="CS112" s="118">
        <v>152.30561583999997</v>
      </c>
      <c r="CT112" s="119">
        <v>169.74</v>
      </c>
      <c r="CU112" s="117">
        <v>167.023</v>
      </c>
      <c r="CV112" s="117">
        <v>151.12100000000001</v>
      </c>
      <c r="CW112" s="117">
        <v>93.686000000000007</v>
      </c>
      <c r="CX112" s="117">
        <v>128.97200000000001</v>
      </c>
      <c r="CY112" s="117">
        <v>123.649</v>
      </c>
      <c r="CZ112" s="117">
        <v>73.558999999999997</v>
      </c>
      <c r="DA112" s="117">
        <v>212.52926575406647</v>
      </c>
      <c r="DB112" s="117">
        <v>78.090990189999999</v>
      </c>
      <c r="DC112" s="117">
        <v>61.922899999999998</v>
      </c>
      <c r="DD112" s="117">
        <v>25.170044750000002</v>
      </c>
      <c r="DE112" s="118">
        <v>34.36</v>
      </c>
      <c r="DF112" s="119">
        <v>77.573999999999998</v>
      </c>
      <c r="DG112" s="117">
        <v>69.430999999999997</v>
      </c>
      <c r="DH112" s="117">
        <v>65.099999999999994</v>
      </c>
      <c r="DI112" s="117">
        <v>45.368000000000002</v>
      </c>
      <c r="DJ112" s="117">
        <v>53.955280000000002</v>
      </c>
      <c r="DK112" s="117">
        <v>32.793073299999996</v>
      </c>
      <c r="DL112" s="117">
        <v>29.248652310000001</v>
      </c>
      <c r="DM112" s="117">
        <v>34.488048720000002</v>
      </c>
      <c r="DN112" s="117">
        <v>36.897867769999998</v>
      </c>
      <c r="DO112" s="117">
        <v>55.307157270000005</v>
      </c>
      <c r="DP112" s="117">
        <v>56.533552980000003</v>
      </c>
      <c r="DQ112" s="118">
        <v>172.59232093</v>
      </c>
      <c r="DR112" s="119">
        <v>37.985999999999997</v>
      </c>
      <c r="DS112" s="117">
        <v>52.635660659999999</v>
      </c>
      <c r="DT112" s="117">
        <v>58.528133419999996</v>
      </c>
      <c r="DU112" s="117">
        <v>65.945656110000002</v>
      </c>
      <c r="DV112" s="117">
        <v>122.47499999999999</v>
      </c>
      <c r="DW112" s="117">
        <v>93.878789850000004</v>
      </c>
      <c r="DX112" s="117">
        <v>66.628</v>
      </c>
      <c r="DY112" s="117">
        <v>75.168039869999987</v>
      </c>
      <c r="DZ112" s="117">
        <v>57.899295479999999</v>
      </c>
      <c r="EA112" s="117">
        <v>32.939749810000002</v>
      </c>
      <c r="EB112" s="117">
        <v>48.880309959999998</v>
      </c>
      <c r="EC112" s="118">
        <v>61.832222676999997</v>
      </c>
      <c r="ED112" s="119">
        <v>136.00133009000001</v>
      </c>
      <c r="EE112" s="117">
        <v>163.73181122</v>
      </c>
      <c r="EF112" s="117">
        <v>230.99252817999999</v>
      </c>
      <c r="EG112" s="117">
        <v>176.64458297499999</v>
      </c>
      <c r="EH112" s="117">
        <v>750.35885174999999</v>
      </c>
      <c r="EI112" s="117">
        <v>169.750535251</v>
      </c>
      <c r="EJ112" s="117">
        <v>177.900250481</v>
      </c>
      <c r="EK112" s="117">
        <v>207.87401775000001</v>
      </c>
      <c r="EL112" s="117">
        <v>222.23661809999999</v>
      </c>
      <c r="EM112" s="117">
        <v>245.53513139</v>
      </c>
      <c r="EN112" s="117">
        <v>243.97082185582602</v>
      </c>
      <c r="EO112" s="118">
        <v>326.673831051744</v>
      </c>
      <c r="EP112" s="119">
        <v>323.003174569679</v>
      </c>
      <c r="EQ112" s="117">
        <v>267.55244626603604</v>
      </c>
      <c r="ER112" s="117">
        <v>376.94390106787847</v>
      </c>
      <c r="ES112" s="117">
        <v>420.035574447714</v>
      </c>
      <c r="ET112" s="117">
        <v>495.18096952872003</v>
      </c>
      <c r="EU112" s="117">
        <v>675.21822539888603</v>
      </c>
      <c r="EV112" s="117">
        <v>542.10769521336294</v>
      </c>
      <c r="EW112" s="117">
        <v>589.943019226827</v>
      </c>
      <c r="EX112" s="117">
        <v>604.54996340300659</v>
      </c>
      <c r="EY112" s="117">
        <v>632.32064217429797</v>
      </c>
      <c r="EZ112" s="117">
        <v>625.13288942613201</v>
      </c>
      <c r="FA112" s="118">
        <v>1390.0392926937184</v>
      </c>
      <c r="FB112" s="119">
        <v>678.9841981167051</v>
      </c>
      <c r="FC112" s="117">
        <v>655.96645462295498</v>
      </c>
      <c r="FD112" s="117">
        <v>638.40797524985408</v>
      </c>
      <c r="FE112" s="117">
        <v>749.82702823119007</v>
      </c>
      <c r="FF112" s="117">
        <v>796.30603879052796</v>
      </c>
      <c r="FG112" s="117">
        <v>891.60744355270003</v>
      </c>
      <c r="FH112" s="117">
        <v>725.92539321427103</v>
      </c>
      <c r="FI112" s="117">
        <v>638.84178437046796</v>
      </c>
      <c r="FJ112" s="117">
        <v>627.82082067692215</v>
      </c>
      <c r="FK112" s="117">
        <v>619.92885278823292</v>
      </c>
      <c r="FL112" s="117">
        <v>632.83100000000002</v>
      </c>
      <c r="FM112" s="118">
        <v>1023.581488676302</v>
      </c>
      <c r="FN112" s="119">
        <v>525.20190000000002</v>
      </c>
      <c r="FO112" s="117">
        <v>467.82740000000001</v>
      </c>
      <c r="FP112" s="117">
        <v>544.33769999999993</v>
      </c>
      <c r="FQ112" s="117">
        <v>542.91780000000006</v>
      </c>
      <c r="FR112" s="117">
        <v>566.19759999999997</v>
      </c>
      <c r="FS112" s="117">
        <v>525.11940000000004</v>
      </c>
      <c r="FT112" s="117">
        <v>334.62009999999998</v>
      </c>
      <c r="FU112" s="117">
        <v>379.37509999999997</v>
      </c>
      <c r="FV112" s="117">
        <v>400.49559999999997</v>
      </c>
      <c r="FW112" s="117">
        <v>349.61700000000002</v>
      </c>
      <c r="FX112" s="117">
        <v>416.37529999999998</v>
      </c>
      <c r="FY112" s="118">
        <v>730.90589999999997</v>
      </c>
      <c r="FZ112" s="119">
        <v>390.10724751000004</v>
      </c>
      <c r="GA112" s="117">
        <v>326.15206663000004</v>
      </c>
      <c r="GB112" s="117">
        <v>331.47070458999997</v>
      </c>
      <c r="GC112" s="117">
        <v>316.14680297999996</v>
      </c>
      <c r="GD112" s="117">
        <v>324.00043431000006</v>
      </c>
      <c r="GE112" s="117">
        <v>356.33685649000006</v>
      </c>
      <c r="GF112" s="117">
        <v>369.67451371999999</v>
      </c>
      <c r="GG112" s="117">
        <v>376.10410807000005</v>
      </c>
      <c r="GH112" s="117">
        <v>483.20165400999997</v>
      </c>
      <c r="GI112" s="117">
        <v>489.99350231</v>
      </c>
      <c r="GJ112" s="117">
        <v>441.74356938</v>
      </c>
      <c r="GK112" s="118">
        <v>721.7981470499999</v>
      </c>
      <c r="GL112" s="119">
        <v>499.12370099000003</v>
      </c>
      <c r="GM112" s="119">
        <v>611.53361023999992</v>
      </c>
      <c r="GN112" s="119">
        <v>672.59370808000006</v>
      </c>
      <c r="GO112" s="117">
        <v>700.15227343000004</v>
      </c>
      <c r="GP112" s="117">
        <v>763.1924883800001</v>
      </c>
      <c r="GQ112" s="117">
        <v>792.68764554000018</v>
      </c>
      <c r="GR112" s="117">
        <v>678.72788482999999</v>
      </c>
      <c r="GS112" s="117">
        <v>420.74790591999999</v>
      </c>
      <c r="GT112" s="117">
        <v>443.61008047999997</v>
      </c>
      <c r="GU112" s="60">
        <v>417.46135225</v>
      </c>
      <c r="GV112" s="60">
        <v>578.39549607999993</v>
      </c>
      <c r="GW112" s="60">
        <v>467.65019539000002</v>
      </c>
      <c r="GX112" s="60">
        <v>523.26355978999993</v>
      </c>
      <c r="GY112" s="60">
        <v>422.76732352000005</v>
      </c>
      <c r="GZ112" s="60">
        <v>414.65419500000002</v>
      </c>
      <c r="HA112" s="34"/>
      <c r="HB112" s="2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</row>
    <row r="113" spans="1:256" s="5" customFormat="1" ht="12" customHeight="1">
      <c r="A113" s="42" t="s">
        <v>12</v>
      </c>
      <c r="B113" s="117">
        <v>-49.012999999999998</v>
      </c>
      <c r="C113" s="117">
        <v>-28.713000000000001</v>
      </c>
      <c r="D113" s="117">
        <v>-93.981999999999999</v>
      </c>
      <c r="E113" s="117">
        <v>-1312.173</v>
      </c>
      <c r="F113" s="117">
        <v>-101.849</v>
      </c>
      <c r="G113" s="117">
        <v>-406.21499999999997</v>
      </c>
      <c r="H113" s="117">
        <v>-77.847999999999999</v>
      </c>
      <c r="I113" s="117">
        <v>-42.594000000000001</v>
      </c>
      <c r="J113" s="117">
        <v>-100.24299999999999</v>
      </c>
      <c r="K113" s="117">
        <v>-1397.0809999999999</v>
      </c>
      <c r="L113" s="117">
        <v>-91.332999999999998</v>
      </c>
      <c r="M113" s="118">
        <v>-385.608</v>
      </c>
      <c r="N113" s="119">
        <v>-163.684</v>
      </c>
      <c r="O113" s="117">
        <v>-53.298000000000002</v>
      </c>
      <c r="P113" s="117">
        <v>-81.986999999999995</v>
      </c>
      <c r="Q113" s="117">
        <v>-1362.807</v>
      </c>
      <c r="R113" s="117">
        <v>-117.90900000000001</v>
      </c>
      <c r="S113" s="117">
        <v>-434.66199999999998</v>
      </c>
      <c r="T113" s="117">
        <v>-153.74100000000001</v>
      </c>
      <c r="U113" s="117">
        <v>-98.570999999999998</v>
      </c>
      <c r="V113" s="117">
        <v>-108.93</v>
      </c>
      <c r="W113" s="117">
        <v>-1373.4939999999999</v>
      </c>
      <c r="X113" s="117">
        <v>-132.14599999999999</v>
      </c>
      <c r="Y113" s="118">
        <v>-449.84500000000003</v>
      </c>
      <c r="Z113" s="119">
        <v>-128.06800000000001</v>
      </c>
      <c r="AA113" s="117">
        <v>-103.34699999999999</v>
      </c>
      <c r="AB113" s="117">
        <v>-110.07</v>
      </c>
      <c r="AC113" s="117">
        <v>-1428.8889999999999</v>
      </c>
      <c r="AD113" s="117">
        <v>-194.49199999999999</v>
      </c>
      <c r="AE113" s="117">
        <v>-579.81200000000001</v>
      </c>
      <c r="AF113" s="117">
        <v>-331.13</v>
      </c>
      <c r="AG113" s="117">
        <v>-196.41300000000001</v>
      </c>
      <c r="AH113" s="117">
        <v>-128.018</v>
      </c>
      <c r="AI113" s="117">
        <v>-1533.9449999999999</v>
      </c>
      <c r="AJ113" s="117">
        <v>-437.988</v>
      </c>
      <c r="AK113" s="118">
        <v>-585.9</v>
      </c>
      <c r="AL113" s="119">
        <v>-192.54900000000001</v>
      </c>
      <c r="AM113" s="117">
        <v>-227.613</v>
      </c>
      <c r="AN113" s="117">
        <v>-172.608</v>
      </c>
      <c r="AO113" s="117">
        <v>-1320.528</v>
      </c>
      <c r="AP113" s="117">
        <v>-496.53500000000003</v>
      </c>
      <c r="AQ113" s="117">
        <v>-578.82799999999997</v>
      </c>
      <c r="AR113" s="117">
        <v>-334.49099999999999</v>
      </c>
      <c r="AS113" s="117">
        <v>-207.352</v>
      </c>
      <c r="AT113" s="117">
        <v>-351.18</v>
      </c>
      <c r="AU113" s="117">
        <v>-1489.6279999999999</v>
      </c>
      <c r="AV113" s="117">
        <v>-438.51499999999999</v>
      </c>
      <c r="AW113" s="118">
        <v>-567.25199999999995</v>
      </c>
      <c r="AX113" s="119">
        <v>-283.56299999999999</v>
      </c>
      <c r="AY113" s="117">
        <v>-376.19200000000001</v>
      </c>
      <c r="AZ113" s="117">
        <v>-497.279</v>
      </c>
      <c r="BA113" s="117">
        <v>-1468.2739999999999</v>
      </c>
      <c r="BB113" s="117">
        <v>-532.14700000000005</v>
      </c>
      <c r="BC113" s="117">
        <v>-708.01199999999994</v>
      </c>
      <c r="BD113" s="117">
        <v>-239.607</v>
      </c>
      <c r="BE113" s="117">
        <v>-218.63900000000001</v>
      </c>
      <c r="BF113" s="117">
        <v>-337.55900000000003</v>
      </c>
      <c r="BG113" s="117">
        <v>-1461.78</v>
      </c>
      <c r="BH113" s="117">
        <v>-514.83500000000004</v>
      </c>
      <c r="BI113" s="118">
        <v>-551.37</v>
      </c>
      <c r="BJ113" s="119">
        <v>-340.07499999999999</v>
      </c>
      <c r="BK113" s="117">
        <v>-216.02600000000001</v>
      </c>
      <c r="BL113" s="117">
        <v>-468.59</v>
      </c>
      <c r="BM113" s="117">
        <v>-1764.011</v>
      </c>
      <c r="BN113" s="117">
        <v>-620.25599999999997</v>
      </c>
      <c r="BO113" s="117">
        <v>-680.25400000000002</v>
      </c>
      <c r="BP113" s="117">
        <v>-374.423</v>
      </c>
      <c r="BQ113" s="117">
        <v>-368.34399999999999</v>
      </c>
      <c r="BR113" s="117">
        <v>-454.137</v>
      </c>
      <c r="BS113" s="117">
        <v>-1738.2719999999999</v>
      </c>
      <c r="BT113" s="117">
        <v>-628.90599999999995</v>
      </c>
      <c r="BU113" s="118">
        <v>-602.49</v>
      </c>
      <c r="BV113" s="119">
        <v>-453.43400000000003</v>
      </c>
      <c r="BW113" s="117">
        <v>-660.72500000000002</v>
      </c>
      <c r="BX113" s="117">
        <v>-875.64599999999996</v>
      </c>
      <c r="BY113" s="117">
        <v>-1636.27904296875</v>
      </c>
      <c r="BZ113" s="117">
        <v>-749.26199999999994</v>
      </c>
      <c r="CA113" s="117">
        <v>-645.07899999999995</v>
      </c>
      <c r="CB113" s="117">
        <v>-664.51700000000005</v>
      </c>
      <c r="CC113" s="117">
        <v>-569.73599999999999</v>
      </c>
      <c r="CD113" s="117">
        <v>-457.13000097656248</v>
      </c>
      <c r="CE113" s="117">
        <v>-1557.7219394226074</v>
      </c>
      <c r="CF113" s="117">
        <v>-613.65700000000004</v>
      </c>
      <c r="CG113" s="118">
        <v>-676.46993029785153</v>
      </c>
      <c r="CH113" s="119">
        <v>-742.74844433593751</v>
      </c>
      <c r="CI113" s="117">
        <v>-713.51300000000003</v>
      </c>
      <c r="CJ113" s="117">
        <v>-406.19</v>
      </c>
      <c r="CK113" s="117">
        <v>-1467.5640000000001</v>
      </c>
      <c r="CL113" s="117">
        <v>-501.89258999633802</v>
      </c>
      <c r="CM113" s="117">
        <v>-536.15599999999995</v>
      </c>
      <c r="CN113" s="117">
        <v>-737.96854492187504</v>
      </c>
      <c r="CO113" s="117">
        <v>-632.15300000000002</v>
      </c>
      <c r="CP113" s="117">
        <v>-506.4277221679688</v>
      </c>
      <c r="CQ113" s="117">
        <v>-1220.5245565872192</v>
      </c>
      <c r="CR113" s="117">
        <v>-575.9161428527832</v>
      </c>
      <c r="CS113" s="118">
        <v>-597.17499999999995</v>
      </c>
      <c r="CT113" s="119">
        <v>-649.16522102355952</v>
      </c>
      <c r="CU113" s="117">
        <v>-674.17200000000003</v>
      </c>
      <c r="CV113" s="117">
        <v>-452.74</v>
      </c>
      <c r="CW113" s="117">
        <v>-1436.453</v>
      </c>
      <c r="CX113" s="117">
        <v>-437.37200000000001</v>
      </c>
      <c r="CY113" s="117">
        <v>-598.81328073883094</v>
      </c>
      <c r="CZ113" s="117">
        <v>-718.67499999999995</v>
      </c>
      <c r="DA113" s="117">
        <v>-547.88099999999997</v>
      </c>
      <c r="DB113" s="117">
        <v>-494.06</v>
      </c>
      <c r="DC113" s="117">
        <v>-1336.3434304199218</v>
      </c>
      <c r="DD113" s="117">
        <v>-507.00299999999999</v>
      </c>
      <c r="DE113" s="118">
        <v>-646.01593777465825</v>
      </c>
      <c r="DF113" s="119">
        <v>-769.29499999999996</v>
      </c>
      <c r="DG113" s="117">
        <v>-741.51599999999996</v>
      </c>
      <c r="DH113" s="117">
        <v>-438.428</v>
      </c>
      <c r="DI113" s="117">
        <v>-1465.7940000000001</v>
      </c>
      <c r="DJ113" s="117">
        <v>-436.279</v>
      </c>
      <c r="DK113" s="117">
        <v>-650.005</v>
      </c>
      <c r="DL113" s="117">
        <v>-819.59100000000001</v>
      </c>
      <c r="DM113" s="117">
        <v>-539.10599999999999</v>
      </c>
      <c r="DN113" s="117">
        <v>-496.964</v>
      </c>
      <c r="DO113" s="117">
        <v>-1194.115</v>
      </c>
      <c r="DP113" s="117">
        <v>-535.15200000000004</v>
      </c>
      <c r="DQ113" s="118">
        <v>-658.24</v>
      </c>
      <c r="DR113" s="119">
        <v>-824.56670877456668</v>
      </c>
      <c r="DS113" s="117">
        <v>-768.68700000000001</v>
      </c>
      <c r="DT113" s="117">
        <v>-430.36799999999999</v>
      </c>
      <c r="DU113" s="117">
        <v>-1384.019</v>
      </c>
      <c r="DV113" s="117">
        <v>-365.26600000000002</v>
      </c>
      <c r="DW113" s="117">
        <v>-665.41</v>
      </c>
      <c r="DX113" s="117">
        <v>-1147.577</v>
      </c>
      <c r="DY113" s="117">
        <v>-724.24400000000003</v>
      </c>
      <c r="DZ113" s="117">
        <v>-571.80899999999997</v>
      </c>
      <c r="EA113" s="117">
        <v>-1100.6559999999999</v>
      </c>
      <c r="EB113" s="117">
        <v>-478.726</v>
      </c>
      <c r="EC113" s="118">
        <v>-547.54700000000003</v>
      </c>
      <c r="ED113" s="119">
        <v>-1225.8579999999999</v>
      </c>
      <c r="EE113" s="117">
        <v>-785.11099999999999</v>
      </c>
      <c r="EF113" s="117">
        <v>-589.54100000000005</v>
      </c>
      <c r="EG113" s="117">
        <v>-952.37099999999998</v>
      </c>
      <c r="EH113" s="117">
        <v>-554.45399999999995</v>
      </c>
      <c r="EI113" s="117">
        <v>-921.23</v>
      </c>
      <c r="EJ113" s="117">
        <v>-1015.178</v>
      </c>
      <c r="EK113" s="117">
        <v>-610.91399999999999</v>
      </c>
      <c r="EL113" s="117">
        <v>-611.99300000000005</v>
      </c>
      <c r="EM113" s="117">
        <v>-715.96</v>
      </c>
      <c r="EN113" s="117">
        <v>-501.61099999999999</v>
      </c>
      <c r="EO113" s="118">
        <v>-671.88599999999997</v>
      </c>
      <c r="EP113" s="119">
        <v>-1159.1220000000001</v>
      </c>
      <c r="EQ113" s="117">
        <v>-849.52796960449223</v>
      </c>
      <c r="ER113" s="117">
        <v>-409.11895312500013</v>
      </c>
      <c r="ES113" s="117">
        <v>-764.476</v>
      </c>
      <c r="ET113" s="117">
        <v>-345.73577778244004</v>
      </c>
      <c r="EU113" s="117">
        <v>-471.35700000000003</v>
      </c>
      <c r="EV113" s="117">
        <v>-1267.229</v>
      </c>
      <c r="EW113" s="117">
        <v>-495.43299999999999</v>
      </c>
      <c r="EX113" s="117">
        <v>-484.666</v>
      </c>
      <c r="EY113" s="117">
        <v>-703.26099999999997</v>
      </c>
      <c r="EZ113" s="117">
        <v>-476.149</v>
      </c>
      <c r="FA113" s="118">
        <v>-891.92303999233241</v>
      </c>
      <c r="FB113" s="119">
        <v>-1454.354</v>
      </c>
      <c r="FC113" s="117">
        <v>-748.86900000000003</v>
      </c>
      <c r="FD113" s="117">
        <v>-344.59300000000002</v>
      </c>
      <c r="FE113" s="117">
        <v>-660.05600000000004</v>
      </c>
      <c r="FF113" s="117">
        <v>-281.05894921875</v>
      </c>
      <c r="FG113" s="117">
        <v>-525.16999999999996</v>
      </c>
      <c r="FH113" s="117">
        <v>-1282.6548007812501</v>
      </c>
      <c r="FI113" s="117">
        <v>-513.19799999999998</v>
      </c>
      <c r="FJ113" s="117">
        <v>-436.346</v>
      </c>
      <c r="FK113" s="117">
        <v>-502.536</v>
      </c>
      <c r="FL113" s="117">
        <v>-398.46800000000002</v>
      </c>
      <c r="FM113" s="118">
        <v>-1045.041469238281</v>
      </c>
      <c r="FN113" s="119">
        <v>-1327.1753999999999</v>
      </c>
      <c r="FO113" s="117">
        <v>-662.36369999999999</v>
      </c>
      <c r="FP113" s="117">
        <v>-329.21679999999998</v>
      </c>
      <c r="FQ113" s="117">
        <v>-543.04309999999998</v>
      </c>
      <c r="FR113" s="117">
        <v>-334.04199999999997</v>
      </c>
      <c r="FS113" s="117">
        <v>-469.60240000000005</v>
      </c>
      <c r="FT113" s="117">
        <v>-1357.2608</v>
      </c>
      <c r="FU113" s="117">
        <v>-443.69040000000001</v>
      </c>
      <c r="FV113" s="117">
        <v>-424.27190000000002</v>
      </c>
      <c r="FW113" s="117">
        <v>-502.65190000000001</v>
      </c>
      <c r="FX113" s="117">
        <v>-330.66320000000002</v>
      </c>
      <c r="FY113" s="118">
        <v>-819.47169999999994</v>
      </c>
      <c r="FZ113" s="119">
        <v>-1779.5033933599996</v>
      </c>
      <c r="GA113" s="117">
        <v>-652.51884886999994</v>
      </c>
      <c r="GB113" s="117">
        <v>-363.90391164999994</v>
      </c>
      <c r="GC113" s="117">
        <v>-398.11879595999994</v>
      </c>
      <c r="GD113" s="117">
        <v>-330.29586029000001</v>
      </c>
      <c r="GE113" s="117">
        <v>-481.33989262</v>
      </c>
      <c r="GF113" s="117">
        <v>-1487.2839148099999</v>
      </c>
      <c r="GG113" s="117">
        <v>-476.43323318000006</v>
      </c>
      <c r="GH113" s="117">
        <v>-528.24651774999984</v>
      </c>
      <c r="GI113" s="117">
        <v>-367.12413052999995</v>
      </c>
      <c r="GJ113" s="117">
        <v>-430.93157015999998</v>
      </c>
      <c r="GK113" s="118">
        <v>-811.28228470999989</v>
      </c>
      <c r="GL113" s="119">
        <v>-1737.7487959</v>
      </c>
      <c r="GM113" s="119">
        <v>-410.78800580000001</v>
      </c>
      <c r="GN113" s="119">
        <v>-346.57449063000001</v>
      </c>
      <c r="GO113" s="117">
        <v>-507.92511762999999</v>
      </c>
      <c r="GP113" s="117">
        <v>-449.01885106999998</v>
      </c>
      <c r="GQ113" s="117">
        <v>-425.79692133000003</v>
      </c>
      <c r="GR113" s="117">
        <v>-1709.9575464</v>
      </c>
      <c r="GS113" s="117">
        <v>-347.81645209999999</v>
      </c>
      <c r="GT113" s="117">
        <v>-424.58717751000006</v>
      </c>
      <c r="GU113" s="60">
        <v>-463.18505953999994</v>
      </c>
      <c r="GV113" s="60">
        <v>-362.93159294000003</v>
      </c>
      <c r="GW113" s="60">
        <v>-1236.2466965899998</v>
      </c>
      <c r="GX113" s="60">
        <v>-1459.1122660400001</v>
      </c>
      <c r="GY113" s="60">
        <v>-360.20949284</v>
      </c>
      <c r="GZ113" s="60">
        <v>-257.64245964999998</v>
      </c>
      <c r="HA113" s="34"/>
      <c r="HB113" s="2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</row>
    <row r="114" spans="1:256" s="5" customFormat="1" ht="12" customHeight="1">
      <c r="A114" s="30" t="s">
        <v>219</v>
      </c>
      <c r="B114" s="117">
        <v>-410.70810999999998</v>
      </c>
      <c r="C114" s="117">
        <v>-251.14590000000004</v>
      </c>
      <c r="D114" s="117">
        <v>-446.38333999999998</v>
      </c>
      <c r="E114" s="117">
        <v>-390.33541000000002</v>
      </c>
      <c r="F114" s="117">
        <v>-267.99349000000001</v>
      </c>
      <c r="G114" s="117">
        <v>-708.27230999999995</v>
      </c>
      <c r="H114" s="117">
        <v>-253.53052</v>
      </c>
      <c r="I114" s="117">
        <v>-280.12452000000002</v>
      </c>
      <c r="J114" s="117">
        <v>-491.60998000000006</v>
      </c>
      <c r="K114" s="117">
        <v>-366.93797000000006</v>
      </c>
      <c r="L114" s="117">
        <v>-247.43958000000001</v>
      </c>
      <c r="M114" s="118">
        <v>-288.70765000000006</v>
      </c>
      <c r="N114" s="119">
        <v>-758.99889999999994</v>
      </c>
      <c r="O114" s="117">
        <v>-198.00120000000001</v>
      </c>
      <c r="P114" s="117">
        <v>-492.9325</v>
      </c>
      <c r="Q114" s="117">
        <v>-374.03199999999998</v>
      </c>
      <c r="R114" s="117">
        <v>-331.88310000000001</v>
      </c>
      <c r="S114" s="117">
        <v>-317.05043999999998</v>
      </c>
      <c r="T114" s="117">
        <v>-799.13969999999995</v>
      </c>
      <c r="U114" s="117">
        <v>-241.09960000000001</v>
      </c>
      <c r="V114" s="117">
        <v>-419.85440000000006</v>
      </c>
      <c r="W114" s="117">
        <v>-350.70479999999998</v>
      </c>
      <c r="X114" s="117">
        <v>-268.21730000000002</v>
      </c>
      <c r="Y114" s="118">
        <v>-671.2713</v>
      </c>
      <c r="Z114" s="119">
        <v>-306.48140000000006</v>
      </c>
      <c r="AA114" s="117">
        <v>-207.63600000000002</v>
      </c>
      <c r="AB114" s="117">
        <v>-342.63499999999999</v>
      </c>
      <c r="AC114" s="117">
        <v>-410.27589999999998</v>
      </c>
      <c r="AD114" s="117">
        <v>-377.779</v>
      </c>
      <c r="AE114" s="117">
        <v>-452.38790000000006</v>
      </c>
      <c r="AF114" s="117">
        <v>-611.59169999999995</v>
      </c>
      <c r="AG114" s="117">
        <v>-142.72920000000002</v>
      </c>
      <c r="AH114" s="117">
        <v>-436.21090000000004</v>
      </c>
      <c r="AI114" s="117">
        <v>-386.17180000000002</v>
      </c>
      <c r="AJ114" s="117">
        <v>-339.2201</v>
      </c>
      <c r="AK114" s="118">
        <v>-696.62079999999992</v>
      </c>
      <c r="AL114" s="119">
        <v>-391.53320000000002</v>
      </c>
      <c r="AM114" s="117">
        <v>-311.98230000000001</v>
      </c>
      <c r="AN114" s="117">
        <v>-346.41259999999994</v>
      </c>
      <c r="AO114" s="117">
        <v>-317.58249999999998</v>
      </c>
      <c r="AP114" s="117">
        <v>-312.1481</v>
      </c>
      <c r="AQ114" s="117">
        <v>-807.89970000000005</v>
      </c>
      <c r="AR114" s="117">
        <v>-371.09550000000002</v>
      </c>
      <c r="AS114" s="117">
        <v>-412.37549999999999</v>
      </c>
      <c r="AT114" s="117">
        <v>-575.66409999999996</v>
      </c>
      <c r="AU114" s="117">
        <v>-595.07529999999997</v>
      </c>
      <c r="AV114" s="117">
        <v>-436.86839999999995</v>
      </c>
      <c r="AW114" s="118">
        <v>-878.91010000000006</v>
      </c>
      <c r="AX114" s="119">
        <v>-485.27535999999998</v>
      </c>
      <c r="AY114" s="117">
        <v>-409.58533999999997</v>
      </c>
      <c r="AZ114" s="117">
        <v>-781.42046000000005</v>
      </c>
      <c r="BA114" s="117">
        <v>-450.69300000000004</v>
      </c>
      <c r="BB114" s="117">
        <v>-512.18162000000007</v>
      </c>
      <c r="BC114" s="117">
        <v>-1060.8707399999998</v>
      </c>
      <c r="BD114" s="117">
        <v>-513.16958</v>
      </c>
      <c r="BE114" s="117">
        <v>-580.7835</v>
      </c>
      <c r="BF114" s="117">
        <v>-467.61659999999995</v>
      </c>
      <c r="BG114" s="117">
        <v>-727.61078000000009</v>
      </c>
      <c r="BH114" s="117">
        <v>-689.43430000000001</v>
      </c>
      <c r="BI114" s="118">
        <v>-938.21070000000009</v>
      </c>
      <c r="BJ114" s="119">
        <v>-440.85399999999998</v>
      </c>
      <c r="BK114" s="117">
        <v>-423.447</v>
      </c>
      <c r="BL114" s="117">
        <v>-440.17599999999999</v>
      </c>
      <c r="BM114" s="117">
        <v>-573.5809999999999</v>
      </c>
      <c r="BN114" s="117">
        <v>-553.06899999999996</v>
      </c>
      <c r="BO114" s="117">
        <v>-859.00700000000006</v>
      </c>
      <c r="BP114" s="117">
        <v>-412.23599999999999</v>
      </c>
      <c r="BQ114" s="117">
        <v>-449.74200000000008</v>
      </c>
      <c r="BR114" s="117">
        <v>-447.452</v>
      </c>
      <c r="BS114" s="117">
        <v>-426.55900000000003</v>
      </c>
      <c r="BT114" s="117">
        <v>-431.87600000000003</v>
      </c>
      <c r="BU114" s="118">
        <v>-723.13299999999992</v>
      </c>
      <c r="BV114" s="119">
        <v>-552.39300000000003</v>
      </c>
      <c r="BW114" s="117">
        <v>-362.99</v>
      </c>
      <c r="BX114" s="117">
        <v>-368.82899999999995</v>
      </c>
      <c r="BY114" s="117">
        <v>-401.95800000000003</v>
      </c>
      <c r="BZ114" s="117">
        <v>-453.29900171852114</v>
      </c>
      <c r="CA114" s="117">
        <v>-551.83034953403467</v>
      </c>
      <c r="CB114" s="117">
        <v>-543.73599999999999</v>
      </c>
      <c r="CC114" s="117">
        <v>-405.83099999999996</v>
      </c>
      <c r="CD114" s="117">
        <v>-389.50286462402346</v>
      </c>
      <c r="CE114" s="117">
        <v>-465.79963003446625</v>
      </c>
      <c r="CF114" s="117">
        <v>-480.22547522151478</v>
      </c>
      <c r="CG114" s="118">
        <v>-602.92041735029215</v>
      </c>
      <c r="CH114" s="119">
        <v>-452.42918077000002</v>
      </c>
      <c r="CI114" s="117">
        <v>-345.31213690999999</v>
      </c>
      <c r="CJ114" s="117">
        <v>-324.84206240389648</v>
      </c>
      <c r="CK114" s="117">
        <v>-349.43743175220703</v>
      </c>
      <c r="CL114" s="117">
        <v>-388.68460626314845</v>
      </c>
      <c r="CM114" s="117">
        <v>-435.26756161999998</v>
      </c>
      <c r="CN114" s="117">
        <v>-457.39199999999994</v>
      </c>
      <c r="CO114" s="117">
        <v>-358.00983697999999</v>
      </c>
      <c r="CP114" s="117">
        <v>-311.79717258000005</v>
      </c>
      <c r="CQ114" s="117">
        <v>-427.93731755909175</v>
      </c>
      <c r="CR114" s="117">
        <v>-453.05720343000002</v>
      </c>
      <c r="CS114" s="118">
        <v>-620.80591584000001</v>
      </c>
      <c r="CT114" s="119">
        <v>-355.77450799798964</v>
      </c>
      <c r="CU114" s="117">
        <v>-451.02456485316247</v>
      </c>
      <c r="CV114" s="117">
        <v>-345.05826202487947</v>
      </c>
      <c r="CW114" s="117">
        <v>-325.27</v>
      </c>
      <c r="CX114" s="117">
        <v>-488.88499999999999</v>
      </c>
      <c r="CY114" s="117">
        <v>-547.06685857033733</v>
      </c>
      <c r="CZ114" s="117">
        <v>-341.14</v>
      </c>
      <c r="DA114" s="117">
        <v>-439.77140575405213</v>
      </c>
      <c r="DB114" s="117">
        <v>-308.90749018999998</v>
      </c>
      <c r="DC114" s="117">
        <v>-289.76579386138917</v>
      </c>
      <c r="DD114" s="117">
        <v>-552.59313703706357</v>
      </c>
      <c r="DE114" s="118">
        <v>-374.50460000228878</v>
      </c>
      <c r="DF114" s="119">
        <v>-271.61606555766889</v>
      </c>
      <c r="DG114" s="117">
        <v>-487.97400000000005</v>
      </c>
      <c r="DH114" s="117">
        <v>-308.5265</v>
      </c>
      <c r="DI114" s="117">
        <v>-246.58299999999997</v>
      </c>
      <c r="DJ114" s="117">
        <v>-488.69728000000003</v>
      </c>
      <c r="DK114" s="117">
        <v>-449.09507329999997</v>
      </c>
      <c r="DL114" s="117">
        <v>-180.61365231000002</v>
      </c>
      <c r="DM114" s="117">
        <v>-452.69704872000005</v>
      </c>
      <c r="DN114" s="117">
        <v>-320.24736777000004</v>
      </c>
      <c r="DO114" s="117">
        <v>-260.40415727000004</v>
      </c>
      <c r="DP114" s="117">
        <v>-579.45305297999994</v>
      </c>
      <c r="DQ114" s="118">
        <v>-450.68832092999997</v>
      </c>
      <c r="DR114" s="119">
        <v>-215.80722653102879</v>
      </c>
      <c r="DS114" s="117">
        <v>-510.09104066000003</v>
      </c>
      <c r="DT114" s="117">
        <v>-286.21430141999997</v>
      </c>
      <c r="DU114" s="117">
        <v>-193.61365610999999</v>
      </c>
      <c r="DV114" s="117">
        <v>-589.21716805113977</v>
      </c>
      <c r="DW114" s="117">
        <v>-321.76452619157249</v>
      </c>
      <c r="DX114" s="117">
        <v>-235.56898538208009</v>
      </c>
      <c r="DY114" s="117">
        <v>-481.50203987000003</v>
      </c>
      <c r="DZ114" s="117">
        <v>-320.74829547999997</v>
      </c>
      <c r="EA114" s="117">
        <v>-221.47574981</v>
      </c>
      <c r="EB114" s="117">
        <v>-442.83730996000003</v>
      </c>
      <c r="EC114" s="118">
        <v>-281.98275771061344</v>
      </c>
      <c r="ED114" s="119">
        <v>-245.24533008999998</v>
      </c>
      <c r="EE114" s="117">
        <v>-290.76781122</v>
      </c>
      <c r="EF114" s="117">
        <v>-390.44727818000001</v>
      </c>
      <c r="EG114" s="117">
        <v>-199.8470332569824</v>
      </c>
      <c r="EH114" s="117">
        <v>-285.02591425000003</v>
      </c>
      <c r="EI114" s="117">
        <v>-342.00070086989649</v>
      </c>
      <c r="EJ114" s="117">
        <v>-162.85535048100002</v>
      </c>
      <c r="EK114" s="117">
        <v>-225.77601775000002</v>
      </c>
      <c r="EL114" s="117">
        <v>-469.42161809999993</v>
      </c>
      <c r="EM114" s="117">
        <v>-298.96723205986086</v>
      </c>
      <c r="EN114" s="117">
        <v>-386.18508606641797</v>
      </c>
      <c r="EO114" s="118">
        <v>-506.39046472979931</v>
      </c>
      <c r="EP114" s="119">
        <v>-361.99736814000005</v>
      </c>
      <c r="EQ114" s="117">
        <v>-287.73070996093747</v>
      </c>
      <c r="ER114" s="117">
        <v>-507.01599999999996</v>
      </c>
      <c r="ES114" s="117">
        <v>-358.851</v>
      </c>
      <c r="ET114" s="117">
        <v>-341.28856984138486</v>
      </c>
      <c r="EU114" s="117">
        <v>-632.64400000000001</v>
      </c>
      <c r="EV114" s="117">
        <v>-329.298</v>
      </c>
      <c r="EW114" s="117">
        <v>-394.85500000000002</v>
      </c>
      <c r="EX114" s="117">
        <v>-469.67200000000003</v>
      </c>
      <c r="EY114" s="117">
        <v>-396.71900000000005</v>
      </c>
      <c r="EZ114" s="117">
        <v>-444.23062500000003</v>
      </c>
      <c r="FA114" s="118">
        <v>-660.33900000000006</v>
      </c>
      <c r="FB114" s="119">
        <v>-524.07100000000003</v>
      </c>
      <c r="FC114" s="117">
        <v>-485.83600000000001</v>
      </c>
      <c r="FD114" s="117">
        <v>-510.70699999999999</v>
      </c>
      <c r="FE114" s="117">
        <v>-365.21799999999996</v>
      </c>
      <c r="FF114" s="117">
        <v>-517.30873999023436</v>
      </c>
      <c r="FG114" s="117">
        <v>-812.72699999999998</v>
      </c>
      <c r="FH114" s="117">
        <v>-444.00799999999998</v>
      </c>
      <c r="FI114" s="117">
        <v>-356.86799999999999</v>
      </c>
      <c r="FJ114" s="117">
        <v>-503.01910721000002</v>
      </c>
      <c r="FK114" s="117">
        <v>-510.58442622137073</v>
      </c>
      <c r="FL114" s="117">
        <v>-577.61007982063245</v>
      </c>
      <c r="FM114" s="118">
        <v>-684.87324408912707</v>
      </c>
      <c r="FN114" s="119">
        <v>-456.15280000000001</v>
      </c>
      <c r="FO114" s="117">
        <v>-439.23980000000006</v>
      </c>
      <c r="FP114" s="117">
        <v>-549.35849999999994</v>
      </c>
      <c r="FQ114" s="117">
        <v>-484.50350000000003</v>
      </c>
      <c r="FR114" s="117">
        <v>-474.36149999999998</v>
      </c>
      <c r="FS114" s="117">
        <v>-466.23370000000006</v>
      </c>
      <c r="FT114" s="117">
        <v>-543.95130000000006</v>
      </c>
      <c r="FU114" s="117">
        <v>-366.46420000000001</v>
      </c>
      <c r="FV114" s="117">
        <v>-381.67020000000002</v>
      </c>
      <c r="FW114" s="117">
        <v>-332.4409</v>
      </c>
      <c r="FX114" s="117">
        <v>-330.69550000000004</v>
      </c>
      <c r="FY114" s="118">
        <v>-506.91820000000001</v>
      </c>
      <c r="FZ114" s="119">
        <v>-386.40371064999999</v>
      </c>
      <c r="GA114" s="117">
        <v>-218.45396217999999</v>
      </c>
      <c r="GB114" s="117">
        <v>-423.09551189000001</v>
      </c>
      <c r="GC114" s="117">
        <v>-388.40994869000008</v>
      </c>
      <c r="GD114" s="117">
        <v>-294.20080628999995</v>
      </c>
      <c r="GE114" s="117">
        <v>-552.94633065000005</v>
      </c>
      <c r="GF114" s="117">
        <v>-340.8988852</v>
      </c>
      <c r="GG114" s="117">
        <v>-340.30162030000002</v>
      </c>
      <c r="GH114" s="117">
        <v>-242.24926638000005</v>
      </c>
      <c r="GI114" s="117">
        <v>-446.43493058000001</v>
      </c>
      <c r="GJ114" s="117">
        <v>-409.90997781999994</v>
      </c>
      <c r="GK114" s="118">
        <v>-473.46475286999998</v>
      </c>
      <c r="GL114" s="119">
        <v>-437.38119824</v>
      </c>
      <c r="GM114" s="119">
        <v>-236.24282122</v>
      </c>
      <c r="GN114" s="119">
        <v>-917.79303037999989</v>
      </c>
      <c r="GO114" s="117">
        <v>-428.40771387000001</v>
      </c>
      <c r="GP114" s="117">
        <v>-447.34188848000002</v>
      </c>
      <c r="GQ114" s="117">
        <v>-851.86247000000003</v>
      </c>
      <c r="GR114" s="117">
        <v>-481.18509426000003</v>
      </c>
      <c r="GS114" s="117">
        <v>-390.48363938</v>
      </c>
      <c r="GT114" s="117">
        <v>-339.86265421000007</v>
      </c>
      <c r="GU114" s="60">
        <v>-524.91458425000008</v>
      </c>
      <c r="GV114" s="60">
        <v>-439.90145527000004</v>
      </c>
      <c r="GW114" s="60">
        <v>-595.47341240000003</v>
      </c>
      <c r="GX114" s="60">
        <v>-484.32548936000001</v>
      </c>
      <c r="GY114" s="60">
        <v>-319.11216741000004</v>
      </c>
      <c r="GZ114" s="60">
        <v>-482.75035772999996</v>
      </c>
      <c r="HA114" s="34"/>
      <c r="HB114" s="2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</row>
    <row r="115" spans="1:256" s="5" customFormat="1" ht="12" customHeight="1">
      <c r="A115" s="37" t="s">
        <v>11</v>
      </c>
      <c r="B115" s="117">
        <v>141.28289000000001</v>
      </c>
      <c r="C115" s="117">
        <v>161.44209999999998</v>
      </c>
      <c r="D115" s="117">
        <v>135.01765999999998</v>
      </c>
      <c r="E115" s="117">
        <v>118.81759</v>
      </c>
      <c r="F115" s="117">
        <v>120.12850999999999</v>
      </c>
      <c r="G115" s="117">
        <v>107.78269</v>
      </c>
      <c r="H115" s="117">
        <v>97.248480000000001</v>
      </c>
      <c r="I115" s="117">
        <v>115.98147999999999</v>
      </c>
      <c r="J115" s="117">
        <v>118.38301999999999</v>
      </c>
      <c r="K115" s="117">
        <v>146.75802999999999</v>
      </c>
      <c r="L115" s="117">
        <v>139.11641999999998</v>
      </c>
      <c r="M115" s="118">
        <v>160.44634999999997</v>
      </c>
      <c r="N115" s="119">
        <v>172.4881</v>
      </c>
      <c r="O115" s="117">
        <v>197.82579999999999</v>
      </c>
      <c r="P115" s="117">
        <v>114.7945</v>
      </c>
      <c r="Q115" s="117">
        <v>158.50200000000001</v>
      </c>
      <c r="R115" s="117">
        <v>152.66890000000001</v>
      </c>
      <c r="S115" s="117">
        <v>151.34956</v>
      </c>
      <c r="T115" s="117">
        <v>222.3853</v>
      </c>
      <c r="U115" s="117">
        <v>235.68340000000001</v>
      </c>
      <c r="V115" s="117">
        <v>149.68259999999998</v>
      </c>
      <c r="W115" s="117">
        <v>254.05119999999999</v>
      </c>
      <c r="X115" s="117">
        <v>197.95369999999997</v>
      </c>
      <c r="Y115" s="118">
        <v>237.42569999999998</v>
      </c>
      <c r="Z115" s="119">
        <v>250.39159999999998</v>
      </c>
      <c r="AA115" s="117">
        <v>202.976</v>
      </c>
      <c r="AB115" s="117">
        <v>184.285</v>
      </c>
      <c r="AC115" s="117">
        <v>185.8271</v>
      </c>
      <c r="AD115" s="117">
        <v>186.95099999999999</v>
      </c>
      <c r="AE115" s="117">
        <v>193.68710000000002</v>
      </c>
      <c r="AF115" s="117">
        <v>197.76129999999998</v>
      </c>
      <c r="AG115" s="117">
        <v>254.07579999999999</v>
      </c>
      <c r="AH115" s="117">
        <v>198.75009999999997</v>
      </c>
      <c r="AI115" s="117">
        <v>226.64119999999997</v>
      </c>
      <c r="AJ115" s="117">
        <v>161.33689999999999</v>
      </c>
      <c r="AK115" s="118">
        <v>176.93419999999998</v>
      </c>
      <c r="AL115" s="119">
        <v>185.54379999999998</v>
      </c>
      <c r="AM115" s="117">
        <v>153.63369999999998</v>
      </c>
      <c r="AN115" s="117">
        <v>270.71840000000003</v>
      </c>
      <c r="AO115" s="117">
        <v>228.45750000000001</v>
      </c>
      <c r="AP115" s="117">
        <v>185.65789999999998</v>
      </c>
      <c r="AQ115" s="117">
        <v>206.2953</v>
      </c>
      <c r="AR115" s="117">
        <v>259.70749999999998</v>
      </c>
      <c r="AS115" s="117">
        <v>209.40350000000001</v>
      </c>
      <c r="AT115" s="117">
        <v>213.90989999999999</v>
      </c>
      <c r="AU115" s="117">
        <v>140.5617</v>
      </c>
      <c r="AV115" s="117">
        <v>166.8006</v>
      </c>
      <c r="AW115" s="118">
        <v>153.72190000000001</v>
      </c>
      <c r="AX115" s="119">
        <v>128.79264000000001</v>
      </c>
      <c r="AY115" s="117">
        <v>118.11166</v>
      </c>
      <c r="AZ115" s="117">
        <v>91.698540000000008</v>
      </c>
      <c r="BA115" s="117">
        <v>144.084</v>
      </c>
      <c r="BB115" s="117">
        <v>104.40438</v>
      </c>
      <c r="BC115" s="117">
        <v>99.882260000000002</v>
      </c>
      <c r="BD115" s="117">
        <v>73.383420000000015</v>
      </c>
      <c r="BE115" s="117">
        <v>79.246499999999997</v>
      </c>
      <c r="BF115" s="117">
        <v>142.17840000000001</v>
      </c>
      <c r="BG115" s="117">
        <v>119.10822</v>
      </c>
      <c r="BH115" s="117">
        <v>94.737700000000004</v>
      </c>
      <c r="BI115" s="118">
        <v>169.24730000000002</v>
      </c>
      <c r="BJ115" s="119">
        <v>99.46</v>
      </c>
      <c r="BK115" s="117">
        <v>198.13399999999999</v>
      </c>
      <c r="BL115" s="117">
        <v>121.56</v>
      </c>
      <c r="BM115" s="117">
        <v>137.55000000000001</v>
      </c>
      <c r="BN115" s="117">
        <v>119.818</v>
      </c>
      <c r="BO115" s="117">
        <v>137.67099999999999</v>
      </c>
      <c r="BP115" s="117">
        <v>97.802000000000007</v>
      </c>
      <c r="BQ115" s="117">
        <v>100.52500000000001</v>
      </c>
      <c r="BR115" s="117">
        <v>160.97499999999999</v>
      </c>
      <c r="BS115" s="117">
        <v>135.815</v>
      </c>
      <c r="BT115" s="117">
        <v>119.593</v>
      </c>
      <c r="BU115" s="118">
        <v>96.546000000000006</v>
      </c>
      <c r="BV115" s="119">
        <v>170.577</v>
      </c>
      <c r="BW115" s="117">
        <v>114.41500000000001</v>
      </c>
      <c r="BX115" s="117">
        <v>188.447</v>
      </c>
      <c r="BY115" s="117">
        <v>85.694999999999993</v>
      </c>
      <c r="BZ115" s="117">
        <v>91.611999999999995</v>
      </c>
      <c r="CA115" s="117">
        <v>93.998999999999995</v>
      </c>
      <c r="CB115" s="117">
        <v>90.027000000000001</v>
      </c>
      <c r="CC115" s="117">
        <v>79.210999999999999</v>
      </c>
      <c r="CD115" s="117">
        <v>102.858</v>
      </c>
      <c r="CE115" s="117">
        <v>70.281999999999996</v>
      </c>
      <c r="CF115" s="117">
        <v>40.524999999999999</v>
      </c>
      <c r="CG115" s="118">
        <v>51.259</v>
      </c>
      <c r="CH115" s="119">
        <v>56.692819229999998</v>
      </c>
      <c r="CI115" s="117">
        <v>58.188863089999998</v>
      </c>
      <c r="CJ115" s="117">
        <v>84.908837590000005</v>
      </c>
      <c r="CK115" s="117">
        <v>63.616768260000001</v>
      </c>
      <c r="CL115" s="117">
        <v>38.966093729999997</v>
      </c>
      <c r="CM115" s="117">
        <v>38.000438379999999</v>
      </c>
      <c r="CN115" s="117">
        <v>61.374000000000002</v>
      </c>
      <c r="CO115" s="117">
        <v>36.68716302</v>
      </c>
      <c r="CP115" s="117">
        <v>97.588827420000001</v>
      </c>
      <c r="CQ115" s="117">
        <v>52.418334510000001</v>
      </c>
      <c r="CR115" s="117">
        <v>31.006796569999999</v>
      </c>
      <c r="CS115" s="118">
        <v>33.784084159999999</v>
      </c>
      <c r="CT115" s="119">
        <v>47.329000000000001</v>
      </c>
      <c r="CU115" s="117">
        <v>32.652999999999999</v>
      </c>
      <c r="CV115" s="117">
        <v>78.617000000000004</v>
      </c>
      <c r="CW115" s="117">
        <v>43.304000000000002</v>
      </c>
      <c r="CX115" s="117">
        <v>63.838999999999999</v>
      </c>
      <c r="CY115" s="117">
        <v>51.186999999999998</v>
      </c>
      <c r="CZ115" s="117">
        <v>53.02</v>
      </c>
      <c r="DA115" s="117">
        <v>96.055734245933522</v>
      </c>
      <c r="DB115" s="117">
        <v>106.45100981</v>
      </c>
      <c r="DC115" s="117">
        <v>75.540499999999994</v>
      </c>
      <c r="DD115" s="117">
        <v>93.054955250000006</v>
      </c>
      <c r="DE115" s="118">
        <v>119.90300000000001</v>
      </c>
      <c r="DF115" s="119">
        <v>62.84</v>
      </c>
      <c r="DG115" s="117">
        <v>50.654000000000003</v>
      </c>
      <c r="DH115" s="117">
        <v>116.121</v>
      </c>
      <c r="DI115" s="117">
        <v>92.331000000000003</v>
      </c>
      <c r="DJ115" s="117">
        <v>55.646720000000002</v>
      </c>
      <c r="DK115" s="117">
        <v>71.175926700000005</v>
      </c>
      <c r="DL115" s="117">
        <v>103.12434768999999</v>
      </c>
      <c r="DM115" s="117">
        <v>108.42595127999999</v>
      </c>
      <c r="DN115" s="117">
        <v>153.67263222999998</v>
      </c>
      <c r="DO115" s="117">
        <v>77.289842730000004</v>
      </c>
      <c r="DP115" s="117">
        <v>47.957947019999999</v>
      </c>
      <c r="DQ115" s="118">
        <v>58.814679069999997</v>
      </c>
      <c r="DR115" s="119">
        <v>91.906999999999996</v>
      </c>
      <c r="DS115" s="117">
        <v>51.45595934</v>
      </c>
      <c r="DT115" s="117">
        <v>134.82669858</v>
      </c>
      <c r="DU115" s="117">
        <v>125.85834388999999</v>
      </c>
      <c r="DV115" s="117">
        <v>90.6788205</v>
      </c>
      <c r="DW115" s="117">
        <v>111.82794047</v>
      </c>
      <c r="DX115" s="117">
        <v>88.995000000000005</v>
      </c>
      <c r="DY115" s="117">
        <v>70.939960129999989</v>
      </c>
      <c r="DZ115" s="117">
        <v>175.51470452000001</v>
      </c>
      <c r="EA115" s="117">
        <v>162.43125018999999</v>
      </c>
      <c r="EB115" s="117">
        <v>105.48369004</v>
      </c>
      <c r="EC115" s="118">
        <v>140.82377732300003</v>
      </c>
      <c r="ED115" s="119">
        <v>120.32066990999999</v>
      </c>
      <c r="EE115" s="117">
        <v>78.654188779999998</v>
      </c>
      <c r="EF115" s="117">
        <v>162.66572182000002</v>
      </c>
      <c r="EG115" s="117">
        <v>212.96192765000001</v>
      </c>
      <c r="EH115" s="117">
        <v>190.34208575</v>
      </c>
      <c r="EI115" s="117">
        <v>137.196464749</v>
      </c>
      <c r="EJ115" s="117">
        <v>199.612649519</v>
      </c>
      <c r="EK115" s="117">
        <v>190.44898225</v>
      </c>
      <c r="EL115" s="117">
        <v>193.88238190000001</v>
      </c>
      <c r="EM115" s="117">
        <v>149.26886861</v>
      </c>
      <c r="EN115" s="117">
        <v>182.48571301300001</v>
      </c>
      <c r="EO115" s="118">
        <v>100.67206942700001</v>
      </c>
      <c r="EP115" s="119">
        <v>159.59163186000001</v>
      </c>
      <c r="EQ115" s="117">
        <v>143.16999999999999</v>
      </c>
      <c r="ER115" s="117">
        <v>160.34</v>
      </c>
      <c r="ES115" s="117">
        <v>118.553</v>
      </c>
      <c r="ET115" s="117">
        <v>212.99</v>
      </c>
      <c r="EU115" s="117">
        <v>177.98</v>
      </c>
      <c r="EV115" s="117">
        <v>189.958</v>
      </c>
      <c r="EW115" s="117">
        <v>131.19999999999999</v>
      </c>
      <c r="EX115" s="117">
        <v>165.45099999999999</v>
      </c>
      <c r="EY115" s="117">
        <v>176.54900000000001</v>
      </c>
      <c r="EZ115" s="117">
        <v>134.96437499999999</v>
      </c>
      <c r="FA115" s="118">
        <v>68.201999999999998</v>
      </c>
      <c r="FB115" s="119">
        <v>165.98599999999999</v>
      </c>
      <c r="FC115" s="117">
        <v>79.36</v>
      </c>
      <c r="FD115" s="117">
        <v>147.48099999999999</v>
      </c>
      <c r="FE115" s="117">
        <v>185.83</v>
      </c>
      <c r="FF115" s="117">
        <v>86.864000000000004</v>
      </c>
      <c r="FG115" s="117">
        <v>30.097000000000001</v>
      </c>
      <c r="FH115" s="117">
        <v>37.506999999999998</v>
      </c>
      <c r="FI115" s="117">
        <v>56.219000000000001</v>
      </c>
      <c r="FJ115" s="117">
        <v>128.23989279</v>
      </c>
      <c r="FK115" s="117">
        <v>63.478999999999999</v>
      </c>
      <c r="FL115" s="117">
        <v>50.442</v>
      </c>
      <c r="FM115" s="118">
        <v>56.667999999999999</v>
      </c>
      <c r="FN115" s="119">
        <v>80.818600000000004</v>
      </c>
      <c r="FO115" s="117">
        <v>156.4075</v>
      </c>
      <c r="FP115" s="117">
        <v>85.205100000000002</v>
      </c>
      <c r="FQ115" s="117">
        <v>84.096999999999994</v>
      </c>
      <c r="FR115" s="117">
        <v>84.364699999999999</v>
      </c>
      <c r="FS115" s="117">
        <v>51.930999999999997</v>
      </c>
      <c r="FT115" s="117">
        <v>54.726599999999998</v>
      </c>
      <c r="FU115" s="117">
        <v>45.483800000000002</v>
      </c>
      <c r="FV115" s="117">
        <v>156.10920000000002</v>
      </c>
      <c r="FW115" s="117">
        <v>140.4846</v>
      </c>
      <c r="FX115" s="117">
        <v>55.312899999999999</v>
      </c>
      <c r="FY115" s="118">
        <v>51.485699999999994</v>
      </c>
      <c r="FZ115" s="119">
        <v>105.31322465000001</v>
      </c>
      <c r="GA115" s="117">
        <v>34.214364160000002</v>
      </c>
      <c r="GB115" s="117">
        <v>82.197099769999994</v>
      </c>
      <c r="GC115" s="117">
        <v>65.865490469999997</v>
      </c>
      <c r="GD115" s="117">
        <v>74.451910300000009</v>
      </c>
      <c r="GE115" s="117">
        <v>36.77530411</v>
      </c>
      <c r="GF115" s="117">
        <v>37.864795909999998</v>
      </c>
      <c r="GG115" s="117">
        <v>40.276967560000003</v>
      </c>
      <c r="GH115" s="117">
        <v>176.05767803999998</v>
      </c>
      <c r="GI115" s="117">
        <v>64.259310980000009</v>
      </c>
      <c r="GJ115" s="117">
        <v>62.265276120000003</v>
      </c>
      <c r="GK115" s="118">
        <v>53.218926010000004</v>
      </c>
      <c r="GL115" s="119">
        <v>182.52075504000001</v>
      </c>
      <c r="GM115" s="119">
        <v>40.47475068</v>
      </c>
      <c r="GN115" s="119">
        <v>83.86298721</v>
      </c>
      <c r="GO115" s="117">
        <v>59.500446120000007</v>
      </c>
      <c r="GP115" s="117">
        <v>93.350476689999994</v>
      </c>
      <c r="GQ115" s="117">
        <v>70.148279360000004</v>
      </c>
      <c r="GR115" s="117">
        <v>40.714404049999999</v>
      </c>
      <c r="GS115" s="117">
        <v>41.347687959999995</v>
      </c>
      <c r="GT115" s="117">
        <v>161.15003317999998</v>
      </c>
      <c r="GU115" s="60">
        <v>64.040856860000005</v>
      </c>
      <c r="GV115" s="60">
        <v>59.014127079999994</v>
      </c>
      <c r="GW115" s="60">
        <v>60.371735749999992</v>
      </c>
      <c r="GX115" s="60">
        <v>128.20961288999999</v>
      </c>
      <c r="GY115" s="60">
        <v>42.172729919999995</v>
      </c>
      <c r="GZ115" s="60">
        <v>73.183965869999994</v>
      </c>
      <c r="HA115" s="34"/>
      <c r="HB115" s="2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</row>
    <row r="116" spans="1:256" s="5" customFormat="1" ht="12" customHeight="1">
      <c r="A116" s="37" t="s">
        <v>51</v>
      </c>
      <c r="B116" s="117">
        <v>-551.99099999999999</v>
      </c>
      <c r="C116" s="117">
        <v>-412.58800000000002</v>
      </c>
      <c r="D116" s="117">
        <v>-581.40099999999995</v>
      </c>
      <c r="E116" s="117">
        <v>-509.15300000000002</v>
      </c>
      <c r="F116" s="117">
        <v>-388.12200000000001</v>
      </c>
      <c r="G116" s="117">
        <v>-816.05499999999995</v>
      </c>
      <c r="H116" s="117">
        <v>-350.779</v>
      </c>
      <c r="I116" s="117">
        <v>-396.10599999999999</v>
      </c>
      <c r="J116" s="117">
        <v>-609.99300000000005</v>
      </c>
      <c r="K116" s="117">
        <v>-513.69600000000003</v>
      </c>
      <c r="L116" s="117">
        <v>-386.55599999999998</v>
      </c>
      <c r="M116" s="118">
        <v>-449.154</v>
      </c>
      <c r="N116" s="119">
        <v>-931.48699999999997</v>
      </c>
      <c r="O116" s="117">
        <v>-395.827</v>
      </c>
      <c r="P116" s="117">
        <v>-607.72699999999998</v>
      </c>
      <c r="Q116" s="117">
        <v>-532.53399999999999</v>
      </c>
      <c r="R116" s="117">
        <v>-484.55200000000002</v>
      </c>
      <c r="S116" s="117">
        <v>-468.4</v>
      </c>
      <c r="T116" s="117">
        <v>-1021.525</v>
      </c>
      <c r="U116" s="117">
        <v>-476.78300000000002</v>
      </c>
      <c r="V116" s="117">
        <v>-569.53700000000003</v>
      </c>
      <c r="W116" s="117">
        <v>-604.75599999999997</v>
      </c>
      <c r="X116" s="117">
        <v>-466.17099999999999</v>
      </c>
      <c r="Y116" s="118">
        <v>-908.697</v>
      </c>
      <c r="Z116" s="119">
        <v>-556.87300000000005</v>
      </c>
      <c r="AA116" s="117">
        <v>-410.61200000000002</v>
      </c>
      <c r="AB116" s="117">
        <v>-526.91999999999996</v>
      </c>
      <c r="AC116" s="117">
        <v>-596.10299999999995</v>
      </c>
      <c r="AD116" s="117">
        <v>-564.73</v>
      </c>
      <c r="AE116" s="117">
        <v>-646.07500000000005</v>
      </c>
      <c r="AF116" s="117">
        <v>-809.35299999999995</v>
      </c>
      <c r="AG116" s="117">
        <v>-396.80500000000001</v>
      </c>
      <c r="AH116" s="117">
        <v>-634.96100000000001</v>
      </c>
      <c r="AI116" s="117">
        <v>-612.81299999999999</v>
      </c>
      <c r="AJ116" s="117">
        <v>-500.55700000000002</v>
      </c>
      <c r="AK116" s="118">
        <v>-873.55499999999995</v>
      </c>
      <c r="AL116" s="119">
        <v>-577.077</v>
      </c>
      <c r="AM116" s="117">
        <v>-465.61599999999999</v>
      </c>
      <c r="AN116" s="117">
        <v>-617.13099999999997</v>
      </c>
      <c r="AO116" s="117">
        <v>-546.04</v>
      </c>
      <c r="AP116" s="117">
        <v>-497.80599999999998</v>
      </c>
      <c r="AQ116" s="117">
        <v>-1014.1950000000001</v>
      </c>
      <c r="AR116" s="117">
        <v>-630.803</v>
      </c>
      <c r="AS116" s="117">
        <v>-621.779</v>
      </c>
      <c r="AT116" s="117">
        <v>-789.57399999999996</v>
      </c>
      <c r="AU116" s="117">
        <v>-735.63699999999994</v>
      </c>
      <c r="AV116" s="117">
        <v>-603.66899999999998</v>
      </c>
      <c r="AW116" s="118">
        <v>-1032.6320000000001</v>
      </c>
      <c r="AX116" s="119">
        <v>-614.06799999999998</v>
      </c>
      <c r="AY116" s="117">
        <v>-527.697</v>
      </c>
      <c r="AZ116" s="117">
        <v>-873.11900000000003</v>
      </c>
      <c r="BA116" s="117">
        <v>-594.77700000000004</v>
      </c>
      <c r="BB116" s="117">
        <v>-616.58600000000001</v>
      </c>
      <c r="BC116" s="117">
        <v>-1160.7529999999999</v>
      </c>
      <c r="BD116" s="117">
        <v>-586.553</v>
      </c>
      <c r="BE116" s="117">
        <v>-660.03</v>
      </c>
      <c r="BF116" s="117">
        <v>-609.79499999999996</v>
      </c>
      <c r="BG116" s="117">
        <v>-846.71900000000005</v>
      </c>
      <c r="BH116" s="117">
        <v>-784.17200000000003</v>
      </c>
      <c r="BI116" s="118">
        <v>-1107.4580000000001</v>
      </c>
      <c r="BJ116" s="119">
        <v>-540.31399999999996</v>
      </c>
      <c r="BK116" s="117">
        <v>-621.58100000000002</v>
      </c>
      <c r="BL116" s="117">
        <v>-561.73599999999999</v>
      </c>
      <c r="BM116" s="117">
        <v>-711.13099999999997</v>
      </c>
      <c r="BN116" s="117">
        <v>-672.88699999999994</v>
      </c>
      <c r="BO116" s="117">
        <v>-996.678</v>
      </c>
      <c r="BP116" s="117">
        <v>-510.03800000000001</v>
      </c>
      <c r="BQ116" s="117">
        <v>-550.26700000000005</v>
      </c>
      <c r="BR116" s="117">
        <v>-608.42700000000002</v>
      </c>
      <c r="BS116" s="117">
        <v>-562.37400000000002</v>
      </c>
      <c r="BT116" s="117">
        <v>-551.46900000000005</v>
      </c>
      <c r="BU116" s="118">
        <v>-819.67899999999997</v>
      </c>
      <c r="BV116" s="119">
        <v>-722.97</v>
      </c>
      <c r="BW116" s="117">
        <v>-477.40499999999997</v>
      </c>
      <c r="BX116" s="117">
        <v>-557.27599999999995</v>
      </c>
      <c r="BY116" s="117">
        <v>-487.65300000000002</v>
      </c>
      <c r="BZ116" s="117">
        <v>-544.91100171852111</v>
      </c>
      <c r="CA116" s="117">
        <v>-645.82934953403469</v>
      </c>
      <c r="CB116" s="117">
        <v>-633.76300000000003</v>
      </c>
      <c r="CC116" s="117">
        <v>-485.04199999999997</v>
      </c>
      <c r="CD116" s="117">
        <v>-492.36086462402346</v>
      </c>
      <c r="CE116" s="117">
        <v>-536.08163003446623</v>
      </c>
      <c r="CF116" s="117">
        <v>-520.75047522151476</v>
      </c>
      <c r="CG116" s="118">
        <v>-654.17941735029217</v>
      </c>
      <c r="CH116" s="119">
        <v>-509.12200000000001</v>
      </c>
      <c r="CI116" s="117">
        <v>-403.50099999999998</v>
      </c>
      <c r="CJ116" s="117">
        <v>-409.7508999938965</v>
      </c>
      <c r="CK116" s="117">
        <v>-413.05420001220705</v>
      </c>
      <c r="CL116" s="117">
        <v>-427.65069999314846</v>
      </c>
      <c r="CM116" s="117">
        <v>-473.26799999999997</v>
      </c>
      <c r="CN116" s="117">
        <v>-518.76599999999996</v>
      </c>
      <c r="CO116" s="117">
        <v>-394.697</v>
      </c>
      <c r="CP116" s="117">
        <v>-409.38600000000002</v>
      </c>
      <c r="CQ116" s="117">
        <v>-480.35565206909178</v>
      </c>
      <c r="CR116" s="117">
        <v>-484.06400000000002</v>
      </c>
      <c r="CS116" s="118">
        <v>-654.59</v>
      </c>
      <c r="CT116" s="119">
        <v>-403.10350799798965</v>
      </c>
      <c r="CU116" s="117">
        <v>-483.67756485316249</v>
      </c>
      <c r="CV116" s="117">
        <v>-423.67526202487949</v>
      </c>
      <c r="CW116" s="117">
        <v>-368.57400000000001</v>
      </c>
      <c r="CX116" s="117">
        <v>-552.72400000000005</v>
      </c>
      <c r="CY116" s="117">
        <v>-598.25385857033734</v>
      </c>
      <c r="CZ116" s="117">
        <v>-394.16</v>
      </c>
      <c r="DA116" s="117">
        <v>-535.82713999998566</v>
      </c>
      <c r="DB116" s="117">
        <v>-415.35849999999999</v>
      </c>
      <c r="DC116" s="117">
        <v>-365.30629386138918</v>
      </c>
      <c r="DD116" s="117">
        <v>-645.6480922870636</v>
      </c>
      <c r="DE116" s="118">
        <v>-494.4076000022888</v>
      </c>
      <c r="DF116" s="119">
        <v>-334.45606555766892</v>
      </c>
      <c r="DG116" s="117">
        <v>-538.62800000000004</v>
      </c>
      <c r="DH116" s="117">
        <v>-424.64749999999998</v>
      </c>
      <c r="DI116" s="117">
        <v>-338.91399999999999</v>
      </c>
      <c r="DJ116" s="117">
        <v>-544.34400000000005</v>
      </c>
      <c r="DK116" s="117">
        <v>-520.27099999999996</v>
      </c>
      <c r="DL116" s="117">
        <v>-283.738</v>
      </c>
      <c r="DM116" s="117">
        <v>-561.12300000000005</v>
      </c>
      <c r="DN116" s="117">
        <v>-473.92</v>
      </c>
      <c r="DO116" s="117">
        <v>-337.69400000000002</v>
      </c>
      <c r="DP116" s="117">
        <v>-627.41099999999994</v>
      </c>
      <c r="DQ116" s="118">
        <v>-509.50299999999999</v>
      </c>
      <c r="DR116" s="119">
        <v>-307.71422653102877</v>
      </c>
      <c r="DS116" s="117">
        <v>-561.54700000000003</v>
      </c>
      <c r="DT116" s="117">
        <v>-421.041</v>
      </c>
      <c r="DU116" s="117">
        <v>-319.47199999999998</v>
      </c>
      <c r="DV116" s="117">
        <v>-679.89598855113979</v>
      </c>
      <c r="DW116" s="117">
        <v>-433.59246666157247</v>
      </c>
      <c r="DX116" s="117">
        <v>-324.56398538208009</v>
      </c>
      <c r="DY116" s="117">
        <v>-552.44200000000001</v>
      </c>
      <c r="DZ116" s="117">
        <v>-496.26299999999998</v>
      </c>
      <c r="EA116" s="117">
        <v>-383.90699999999998</v>
      </c>
      <c r="EB116" s="117">
        <v>-548.32100000000003</v>
      </c>
      <c r="EC116" s="118">
        <v>-422.80653503361344</v>
      </c>
      <c r="ED116" s="119">
        <v>-365.56599999999997</v>
      </c>
      <c r="EE116" s="117">
        <v>-369.42200000000003</v>
      </c>
      <c r="EF116" s="117">
        <v>-553.11300000000006</v>
      </c>
      <c r="EG116" s="117">
        <v>-412.80896090698241</v>
      </c>
      <c r="EH116" s="117">
        <v>-475.36799999999999</v>
      </c>
      <c r="EI116" s="117">
        <v>-479.19716561889646</v>
      </c>
      <c r="EJ116" s="117">
        <v>-362.46800000000002</v>
      </c>
      <c r="EK116" s="117">
        <v>-416.22500000000002</v>
      </c>
      <c r="EL116" s="117">
        <v>-663.30399999999997</v>
      </c>
      <c r="EM116" s="117">
        <v>-448.23610066986083</v>
      </c>
      <c r="EN116" s="117">
        <v>-568.67079907941798</v>
      </c>
      <c r="EO116" s="118">
        <v>-607.0625341567993</v>
      </c>
      <c r="EP116" s="119">
        <v>-521.58900000000006</v>
      </c>
      <c r="EQ116" s="117">
        <v>-430.90070996093749</v>
      </c>
      <c r="ER116" s="117">
        <v>-667.35599999999999</v>
      </c>
      <c r="ES116" s="117">
        <v>-477.404</v>
      </c>
      <c r="ET116" s="117">
        <v>-554.27856984138486</v>
      </c>
      <c r="EU116" s="117">
        <v>-810.62400000000002</v>
      </c>
      <c r="EV116" s="117">
        <v>-519.25599999999997</v>
      </c>
      <c r="EW116" s="117">
        <v>-526.05499999999995</v>
      </c>
      <c r="EX116" s="117">
        <v>-635.12300000000005</v>
      </c>
      <c r="EY116" s="117">
        <v>-573.26800000000003</v>
      </c>
      <c r="EZ116" s="117">
        <v>-579.19500000000005</v>
      </c>
      <c r="FA116" s="118">
        <v>-728.54100000000005</v>
      </c>
      <c r="FB116" s="119">
        <v>-690.05700000000002</v>
      </c>
      <c r="FC116" s="117">
        <v>-565.19600000000003</v>
      </c>
      <c r="FD116" s="117">
        <v>-658.18799999999999</v>
      </c>
      <c r="FE116" s="117">
        <v>-551.048</v>
      </c>
      <c r="FF116" s="117">
        <v>-604.17273999023439</v>
      </c>
      <c r="FG116" s="117">
        <v>-842.82399999999996</v>
      </c>
      <c r="FH116" s="117">
        <v>-481.51499999999999</v>
      </c>
      <c r="FI116" s="117">
        <v>-413.08699999999999</v>
      </c>
      <c r="FJ116" s="117">
        <v>-631.25900000000001</v>
      </c>
      <c r="FK116" s="117">
        <v>-574.06342622137072</v>
      </c>
      <c r="FL116" s="117">
        <v>-628.05207982063246</v>
      </c>
      <c r="FM116" s="118">
        <v>-741.54124408912708</v>
      </c>
      <c r="FN116" s="119">
        <v>-536.97140000000002</v>
      </c>
      <c r="FO116" s="117">
        <v>-595.64730000000009</v>
      </c>
      <c r="FP116" s="117">
        <v>-634.56359999999995</v>
      </c>
      <c r="FQ116" s="117">
        <v>-568.60050000000001</v>
      </c>
      <c r="FR116" s="117">
        <v>-558.72619999999995</v>
      </c>
      <c r="FS116" s="117">
        <v>-518.16470000000004</v>
      </c>
      <c r="FT116" s="117">
        <v>-598.67790000000002</v>
      </c>
      <c r="FU116" s="117">
        <v>-411.94799999999998</v>
      </c>
      <c r="FV116" s="117">
        <v>-537.77940000000001</v>
      </c>
      <c r="FW116" s="117">
        <v>-472.9255</v>
      </c>
      <c r="FX116" s="117">
        <v>-386.00840000000005</v>
      </c>
      <c r="FY116" s="118">
        <v>-558.40390000000002</v>
      </c>
      <c r="FZ116" s="119">
        <v>-491.71693529999999</v>
      </c>
      <c r="GA116" s="117">
        <v>-252.66832633999999</v>
      </c>
      <c r="GB116" s="117">
        <v>-505.29261165999998</v>
      </c>
      <c r="GC116" s="117">
        <v>-454.27543916000008</v>
      </c>
      <c r="GD116" s="117">
        <v>-368.65271658999995</v>
      </c>
      <c r="GE116" s="117">
        <v>-589.72163476000003</v>
      </c>
      <c r="GF116" s="117">
        <v>-378.76368110999999</v>
      </c>
      <c r="GG116" s="117">
        <v>-380.57858786000003</v>
      </c>
      <c r="GH116" s="117">
        <v>-418.30694442000004</v>
      </c>
      <c r="GI116" s="117">
        <v>-510.69424156000002</v>
      </c>
      <c r="GJ116" s="117">
        <v>-472.17525393999995</v>
      </c>
      <c r="GK116" s="118">
        <v>-526.68367888</v>
      </c>
      <c r="GL116" s="119">
        <v>-619.90195328000004</v>
      </c>
      <c r="GM116" s="119">
        <v>-276.7175719</v>
      </c>
      <c r="GN116" s="119">
        <v>-1001.6560175899999</v>
      </c>
      <c r="GO116" s="117">
        <v>-487.90815999</v>
      </c>
      <c r="GP116" s="117">
        <v>-540.69236517000002</v>
      </c>
      <c r="GQ116" s="117">
        <v>-922.01074935999998</v>
      </c>
      <c r="GR116" s="117">
        <v>-521.89949831000001</v>
      </c>
      <c r="GS116" s="117">
        <v>-431.83132733999997</v>
      </c>
      <c r="GT116" s="117">
        <v>-501.01268739000005</v>
      </c>
      <c r="GU116" s="60">
        <v>-588.95544111000004</v>
      </c>
      <c r="GV116" s="60">
        <v>-498.91558235000002</v>
      </c>
      <c r="GW116" s="60">
        <v>-655.84514815</v>
      </c>
      <c r="GX116" s="60">
        <v>-612.53510225000002</v>
      </c>
      <c r="GY116" s="60">
        <v>-361.28489733000004</v>
      </c>
      <c r="GZ116" s="60">
        <v>-555.93432359999997</v>
      </c>
      <c r="HA116" s="34"/>
      <c r="HB116" s="2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</row>
    <row r="117" spans="1:256" s="5" customFormat="1" ht="12" customHeight="1">
      <c r="A117" s="42" t="s">
        <v>52</v>
      </c>
      <c r="B117" s="117">
        <v>-551.99099999999999</v>
      </c>
      <c r="C117" s="117">
        <v>-412.58800000000002</v>
      </c>
      <c r="D117" s="117">
        <v>-581.40099999999995</v>
      </c>
      <c r="E117" s="117">
        <v>-509.15300000000002</v>
      </c>
      <c r="F117" s="117">
        <v>-388.12200000000001</v>
      </c>
      <c r="G117" s="117">
        <v>-816.05499999999995</v>
      </c>
      <c r="H117" s="117">
        <v>-350.779</v>
      </c>
      <c r="I117" s="117">
        <v>-396.10599999999999</v>
      </c>
      <c r="J117" s="117">
        <v>-609.99300000000005</v>
      </c>
      <c r="K117" s="117">
        <v>-513.69600000000003</v>
      </c>
      <c r="L117" s="117">
        <v>-386.55599999999998</v>
      </c>
      <c r="M117" s="118">
        <v>-449.154</v>
      </c>
      <c r="N117" s="119">
        <v>-931.48699999999997</v>
      </c>
      <c r="O117" s="117">
        <v>-395.827</v>
      </c>
      <c r="P117" s="117">
        <v>-607.72699999999998</v>
      </c>
      <c r="Q117" s="117">
        <v>-532.53399999999999</v>
      </c>
      <c r="R117" s="117">
        <v>-484.55200000000002</v>
      </c>
      <c r="S117" s="117">
        <v>-468.4</v>
      </c>
      <c r="T117" s="117">
        <v>-1021.525</v>
      </c>
      <c r="U117" s="117">
        <v>-476.78300000000002</v>
      </c>
      <c r="V117" s="117">
        <v>-569.53700000000003</v>
      </c>
      <c r="W117" s="117">
        <v>-604.75599999999997</v>
      </c>
      <c r="X117" s="117">
        <v>-466.17099999999999</v>
      </c>
      <c r="Y117" s="118">
        <v>-908.697</v>
      </c>
      <c r="Z117" s="119">
        <v>-556.87300000000005</v>
      </c>
      <c r="AA117" s="117">
        <v>-410.61200000000002</v>
      </c>
      <c r="AB117" s="117">
        <v>-526.91999999999996</v>
      </c>
      <c r="AC117" s="117">
        <v>-596.10299999999995</v>
      </c>
      <c r="AD117" s="117">
        <v>-564.73</v>
      </c>
      <c r="AE117" s="117">
        <v>-646.07500000000005</v>
      </c>
      <c r="AF117" s="117">
        <v>-809.35299999999995</v>
      </c>
      <c r="AG117" s="117">
        <v>-396.80500000000001</v>
      </c>
      <c r="AH117" s="117">
        <v>-634.96100000000001</v>
      </c>
      <c r="AI117" s="117">
        <v>-612.81299999999999</v>
      </c>
      <c r="AJ117" s="117">
        <v>-500.55700000000002</v>
      </c>
      <c r="AK117" s="118">
        <v>-873.55499999999995</v>
      </c>
      <c r="AL117" s="119">
        <v>-577.077</v>
      </c>
      <c r="AM117" s="117">
        <v>-465.61599999999999</v>
      </c>
      <c r="AN117" s="117">
        <v>-617.13099999999997</v>
      </c>
      <c r="AO117" s="117">
        <v>-546.04</v>
      </c>
      <c r="AP117" s="117">
        <v>-497.80599999999998</v>
      </c>
      <c r="AQ117" s="117">
        <v>-1014.1950000000001</v>
      </c>
      <c r="AR117" s="117">
        <v>-630.803</v>
      </c>
      <c r="AS117" s="117">
        <v>-621.779</v>
      </c>
      <c r="AT117" s="117">
        <v>-789.57399999999996</v>
      </c>
      <c r="AU117" s="117">
        <v>-735.63699999999994</v>
      </c>
      <c r="AV117" s="117">
        <v>-603.66899999999998</v>
      </c>
      <c r="AW117" s="118">
        <v>-1032.6320000000001</v>
      </c>
      <c r="AX117" s="119">
        <v>-614.06799999999998</v>
      </c>
      <c r="AY117" s="117">
        <v>-527.697</v>
      </c>
      <c r="AZ117" s="117">
        <v>-873.11900000000003</v>
      </c>
      <c r="BA117" s="117">
        <v>-594.77700000000004</v>
      </c>
      <c r="BB117" s="117">
        <v>-616.58600000000001</v>
      </c>
      <c r="BC117" s="117">
        <v>-1160.7529999999999</v>
      </c>
      <c r="BD117" s="117">
        <v>-586.553</v>
      </c>
      <c r="BE117" s="117">
        <v>-660.03</v>
      </c>
      <c r="BF117" s="117">
        <v>-609.79499999999996</v>
      </c>
      <c r="BG117" s="117">
        <v>-846.71900000000005</v>
      </c>
      <c r="BH117" s="117">
        <v>-784.17200000000003</v>
      </c>
      <c r="BI117" s="118">
        <v>-1107.4580000000001</v>
      </c>
      <c r="BJ117" s="119">
        <v>-540.31399999999996</v>
      </c>
      <c r="BK117" s="117">
        <v>-621.58100000000002</v>
      </c>
      <c r="BL117" s="117">
        <v>-561.73599999999999</v>
      </c>
      <c r="BM117" s="117">
        <v>-711.13099999999997</v>
      </c>
      <c r="BN117" s="117">
        <v>-672.88699999999994</v>
      </c>
      <c r="BO117" s="117">
        <v>-996.678</v>
      </c>
      <c r="BP117" s="117">
        <v>-510.03800000000001</v>
      </c>
      <c r="BQ117" s="117">
        <v>-550.26700000000005</v>
      </c>
      <c r="BR117" s="117">
        <v>-608.42700000000002</v>
      </c>
      <c r="BS117" s="117">
        <v>-562.37400000000002</v>
      </c>
      <c r="BT117" s="117">
        <v>-551.46900000000005</v>
      </c>
      <c r="BU117" s="118">
        <v>-819.67899999999997</v>
      </c>
      <c r="BV117" s="119">
        <v>-722.97</v>
      </c>
      <c r="BW117" s="117">
        <v>-477.40499999999997</v>
      </c>
      <c r="BX117" s="117">
        <v>-557.27599999999995</v>
      </c>
      <c r="BY117" s="117">
        <v>-487.65300000000002</v>
      </c>
      <c r="BZ117" s="117">
        <v>-544.91100171852111</v>
      </c>
      <c r="CA117" s="117">
        <v>-645.82934953403469</v>
      </c>
      <c r="CB117" s="117">
        <v>-633.76300000000003</v>
      </c>
      <c r="CC117" s="117">
        <v>-485.04199999999997</v>
      </c>
      <c r="CD117" s="117">
        <v>-492.36086462402346</v>
      </c>
      <c r="CE117" s="117">
        <v>-536.08163003446623</v>
      </c>
      <c r="CF117" s="117">
        <v>-520.75047522151476</v>
      </c>
      <c r="CG117" s="118">
        <v>-654.17941735029217</v>
      </c>
      <c r="CH117" s="119">
        <v>-509.12200000000001</v>
      </c>
      <c r="CI117" s="117">
        <v>-403.50099999999998</v>
      </c>
      <c r="CJ117" s="117">
        <v>-409.7508999938965</v>
      </c>
      <c r="CK117" s="117">
        <v>-413.05420001220705</v>
      </c>
      <c r="CL117" s="117">
        <v>-427.65069999314846</v>
      </c>
      <c r="CM117" s="117">
        <v>-473.26799999999997</v>
      </c>
      <c r="CN117" s="117">
        <v>-518.76599999999996</v>
      </c>
      <c r="CO117" s="117">
        <v>-394.697</v>
      </c>
      <c r="CP117" s="117">
        <v>-409.38600000000002</v>
      </c>
      <c r="CQ117" s="117">
        <v>-480.35565206909178</v>
      </c>
      <c r="CR117" s="117">
        <v>-484.06400000000002</v>
      </c>
      <c r="CS117" s="118">
        <v>-654.59</v>
      </c>
      <c r="CT117" s="119">
        <v>-403.10350799798965</v>
      </c>
      <c r="CU117" s="117">
        <v>-483.67756485316249</v>
      </c>
      <c r="CV117" s="117">
        <v>-423.67526202487949</v>
      </c>
      <c r="CW117" s="117">
        <v>-368.57400000000001</v>
      </c>
      <c r="CX117" s="117">
        <v>-552.72400000000005</v>
      </c>
      <c r="CY117" s="117">
        <v>-598.25385857033734</v>
      </c>
      <c r="CZ117" s="117">
        <v>-394.16</v>
      </c>
      <c r="DA117" s="117">
        <v>-535.82713999998566</v>
      </c>
      <c r="DB117" s="117">
        <v>-415.35849999999999</v>
      </c>
      <c r="DC117" s="117">
        <v>-365.30629386138918</v>
      </c>
      <c r="DD117" s="117">
        <v>-645.6480922870636</v>
      </c>
      <c r="DE117" s="118">
        <v>-494.4076000022888</v>
      </c>
      <c r="DF117" s="119">
        <v>-334.45606555766892</v>
      </c>
      <c r="DG117" s="117">
        <v>-538.62800000000004</v>
      </c>
      <c r="DH117" s="117">
        <v>-424.64749999999998</v>
      </c>
      <c r="DI117" s="117">
        <v>-338.91399999999999</v>
      </c>
      <c r="DJ117" s="117">
        <v>-544.34400000000005</v>
      </c>
      <c r="DK117" s="117">
        <v>-520.27099999999996</v>
      </c>
      <c r="DL117" s="117">
        <v>-283.738</v>
      </c>
      <c r="DM117" s="117">
        <v>-561.12300000000005</v>
      </c>
      <c r="DN117" s="117">
        <v>-473.92</v>
      </c>
      <c r="DO117" s="117">
        <v>-337.69400000000002</v>
      </c>
      <c r="DP117" s="117">
        <v>-627.41099999999994</v>
      </c>
      <c r="DQ117" s="118">
        <v>-509.50299999999999</v>
      </c>
      <c r="DR117" s="119">
        <v>-307.71422653102877</v>
      </c>
      <c r="DS117" s="117">
        <v>-561.54700000000003</v>
      </c>
      <c r="DT117" s="117">
        <v>-421.041</v>
      </c>
      <c r="DU117" s="117">
        <v>-319.47199999999998</v>
      </c>
      <c r="DV117" s="117">
        <v>-679.89598855113979</v>
      </c>
      <c r="DW117" s="117">
        <v>-433.59246666157247</v>
      </c>
      <c r="DX117" s="117">
        <v>-324.56398538208009</v>
      </c>
      <c r="DY117" s="117">
        <v>-552.44200000000001</v>
      </c>
      <c r="DZ117" s="117">
        <v>-496.26299999999998</v>
      </c>
      <c r="EA117" s="117">
        <v>-383.90699999999998</v>
      </c>
      <c r="EB117" s="117">
        <v>-548.32100000000003</v>
      </c>
      <c r="EC117" s="118">
        <v>-422.80653503361344</v>
      </c>
      <c r="ED117" s="119">
        <v>-365.56599999999997</v>
      </c>
      <c r="EE117" s="117">
        <v>-369.42200000000003</v>
      </c>
      <c r="EF117" s="117">
        <v>-553.11300000000006</v>
      </c>
      <c r="EG117" s="117">
        <v>-412.80896090698241</v>
      </c>
      <c r="EH117" s="117">
        <v>-475.36799999999999</v>
      </c>
      <c r="EI117" s="117">
        <v>-479.19716561889646</v>
      </c>
      <c r="EJ117" s="117">
        <v>-362.46800000000002</v>
      </c>
      <c r="EK117" s="117">
        <v>-416.22500000000002</v>
      </c>
      <c r="EL117" s="117">
        <v>-663.30399999999997</v>
      </c>
      <c r="EM117" s="117">
        <v>-448.23610066986083</v>
      </c>
      <c r="EN117" s="117">
        <v>-568.67079907941798</v>
      </c>
      <c r="EO117" s="118">
        <v>-607.0625341567993</v>
      </c>
      <c r="EP117" s="119">
        <v>-521.58900000000006</v>
      </c>
      <c r="EQ117" s="117">
        <v>-430.90070996093749</v>
      </c>
      <c r="ER117" s="117">
        <v>-667.35599999999999</v>
      </c>
      <c r="ES117" s="117">
        <v>-477.404</v>
      </c>
      <c r="ET117" s="117">
        <v>-554.27856984138486</v>
      </c>
      <c r="EU117" s="117">
        <v>-810.62400000000002</v>
      </c>
      <c r="EV117" s="117">
        <v>-519.25599999999997</v>
      </c>
      <c r="EW117" s="117">
        <v>-526.05499999999995</v>
      </c>
      <c r="EX117" s="117">
        <v>-635.12300000000005</v>
      </c>
      <c r="EY117" s="117">
        <v>-573.26800000000003</v>
      </c>
      <c r="EZ117" s="117">
        <v>-579.19500000000005</v>
      </c>
      <c r="FA117" s="118">
        <v>-728.54100000000005</v>
      </c>
      <c r="FB117" s="119">
        <v>-690.05700000000002</v>
      </c>
      <c r="FC117" s="117">
        <v>-565.19600000000003</v>
      </c>
      <c r="FD117" s="117">
        <v>-658.18799999999999</v>
      </c>
      <c r="FE117" s="117">
        <v>-551.048</v>
      </c>
      <c r="FF117" s="117">
        <v>-604.17273999023439</v>
      </c>
      <c r="FG117" s="117">
        <v>-842.82399999999996</v>
      </c>
      <c r="FH117" s="117">
        <v>-481.51499999999999</v>
      </c>
      <c r="FI117" s="117">
        <v>-413.08699999999999</v>
      </c>
      <c r="FJ117" s="117">
        <v>-631.25900000000001</v>
      </c>
      <c r="FK117" s="117">
        <v>-574.06342622137072</v>
      </c>
      <c r="FL117" s="117">
        <v>-628.05207982063246</v>
      </c>
      <c r="FM117" s="118">
        <v>-741.54124408912708</v>
      </c>
      <c r="FN117" s="119">
        <v>-536.97140000000002</v>
      </c>
      <c r="FO117" s="117">
        <v>-595.64730000000009</v>
      </c>
      <c r="FP117" s="117">
        <v>-634.56359999999995</v>
      </c>
      <c r="FQ117" s="117">
        <v>-568.60050000000001</v>
      </c>
      <c r="FR117" s="117">
        <v>-558.72619999999995</v>
      </c>
      <c r="FS117" s="117">
        <v>-518.16470000000004</v>
      </c>
      <c r="FT117" s="117">
        <v>-598.67790000000002</v>
      </c>
      <c r="FU117" s="117">
        <v>-411.94799999999998</v>
      </c>
      <c r="FV117" s="117">
        <v>-537.77940000000001</v>
      </c>
      <c r="FW117" s="117">
        <v>-472.9255</v>
      </c>
      <c r="FX117" s="117">
        <v>-386.00840000000005</v>
      </c>
      <c r="FY117" s="118">
        <v>-558.40390000000002</v>
      </c>
      <c r="FZ117" s="119">
        <v>-491.71693529999999</v>
      </c>
      <c r="GA117" s="117">
        <v>-252.66832633999999</v>
      </c>
      <c r="GB117" s="117">
        <v>-505.29261165999998</v>
      </c>
      <c r="GC117" s="117">
        <v>-454.27543916000008</v>
      </c>
      <c r="GD117" s="117">
        <v>-368.65271658999995</v>
      </c>
      <c r="GE117" s="117">
        <v>-589.72163476000003</v>
      </c>
      <c r="GF117" s="117">
        <v>-378.76368110999999</v>
      </c>
      <c r="GG117" s="117">
        <v>-380.57858786000003</v>
      </c>
      <c r="GH117" s="117">
        <v>-418.30694442000004</v>
      </c>
      <c r="GI117" s="117">
        <v>-510.69424156000002</v>
      </c>
      <c r="GJ117" s="117">
        <v>-472.17525393999995</v>
      </c>
      <c r="GK117" s="118">
        <v>-526.68367888</v>
      </c>
      <c r="GL117" s="119">
        <v>-619.90195328000004</v>
      </c>
      <c r="GM117" s="119">
        <v>-276.7175719</v>
      </c>
      <c r="GN117" s="119">
        <v>-1001.6560175899999</v>
      </c>
      <c r="GO117" s="117">
        <v>-487.90815999</v>
      </c>
      <c r="GP117" s="117">
        <v>-540.69236517000002</v>
      </c>
      <c r="GQ117" s="117">
        <v>-922.01074935999998</v>
      </c>
      <c r="GR117" s="117">
        <v>-521.89949831000001</v>
      </c>
      <c r="GS117" s="117">
        <v>-431.83132733999997</v>
      </c>
      <c r="GT117" s="117">
        <v>-501.01268739000005</v>
      </c>
      <c r="GU117" s="60">
        <v>-588.95544111000004</v>
      </c>
      <c r="GV117" s="60">
        <v>-498.91558235000002</v>
      </c>
      <c r="GW117" s="60">
        <v>-655.84514815</v>
      </c>
      <c r="GX117" s="60">
        <v>-612.53510225000002</v>
      </c>
      <c r="GY117" s="60">
        <v>-361.28489733000004</v>
      </c>
      <c r="GZ117" s="60">
        <v>-555.93432359999997</v>
      </c>
      <c r="HA117" s="34"/>
      <c r="HB117" s="2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</row>
    <row r="118" spans="1:256" s="5" customFormat="1" ht="12" customHeight="1">
      <c r="A118" s="42" t="s">
        <v>53</v>
      </c>
      <c r="B118" s="117">
        <v>0</v>
      </c>
      <c r="C118" s="117">
        <v>0</v>
      </c>
      <c r="D118" s="117">
        <v>0</v>
      </c>
      <c r="E118" s="117">
        <v>0</v>
      </c>
      <c r="F118" s="117">
        <v>0</v>
      </c>
      <c r="G118" s="117">
        <v>0</v>
      </c>
      <c r="H118" s="117">
        <v>0</v>
      </c>
      <c r="I118" s="117">
        <v>0</v>
      </c>
      <c r="J118" s="117">
        <v>0</v>
      </c>
      <c r="K118" s="117">
        <v>0</v>
      </c>
      <c r="L118" s="117">
        <v>0</v>
      </c>
      <c r="M118" s="118">
        <v>0</v>
      </c>
      <c r="N118" s="119">
        <v>0</v>
      </c>
      <c r="O118" s="117">
        <v>0</v>
      </c>
      <c r="P118" s="117">
        <v>0</v>
      </c>
      <c r="Q118" s="117">
        <v>0</v>
      </c>
      <c r="R118" s="117">
        <v>0</v>
      </c>
      <c r="S118" s="117">
        <v>0</v>
      </c>
      <c r="T118" s="117">
        <v>0</v>
      </c>
      <c r="U118" s="117">
        <v>0</v>
      </c>
      <c r="V118" s="117">
        <v>0</v>
      </c>
      <c r="W118" s="117">
        <v>0</v>
      </c>
      <c r="X118" s="117">
        <v>0</v>
      </c>
      <c r="Y118" s="118">
        <v>0</v>
      </c>
      <c r="Z118" s="119">
        <v>0</v>
      </c>
      <c r="AA118" s="117">
        <v>0</v>
      </c>
      <c r="AB118" s="117">
        <v>0</v>
      </c>
      <c r="AC118" s="117">
        <v>0</v>
      </c>
      <c r="AD118" s="117">
        <v>0</v>
      </c>
      <c r="AE118" s="117">
        <v>0</v>
      </c>
      <c r="AF118" s="117">
        <v>0</v>
      </c>
      <c r="AG118" s="117">
        <v>0</v>
      </c>
      <c r="AH118" s="117">
        <v>0</v>
      </c>
      <c r="AI118" s="117">
        <v>0</v>
      </c>
      <c r="AJ118" s="117">
        <v>0</v>
      </c>
      <c r="AK118" s="118">
        <v>0</v>
      </c>
      <c r="AL118" s="119">
        <v>0</v>
      </c>
      <c r="AM118" s="117">
        <v>0</v>
      </c>
      <c r="AN118" s="117">
        <v>0</v>
      </c>
      <c r="AO118" s="117">
        <v>0</v>
      </c>
      <c r="AP118" s="117">
        <v>0</v>
      </c>
      <c r="AQ118" s="117">
        <v>0</v>
      </c>
      <c r="AR118" s="117">
        <v>0</v>
      </c>
      <c r="AS118" s="117">
        <v>0</v>
      </c>
      <c r="AT118" s="117">
        <v>0</v>
      </c>
      <c r="AU118" s="117">
        <v>0</v>
      </c>
      <c r="AV118" s="117">
        <v>0</v>
      </c>
      <c r="AW118" s="118">
        <v>0</v>
      </c>
      <c r="AX118" s="119">
        <v>0</v>
      </c>
      <c r="AY118" s="117">
        <v>0</v>
      </c>
      <c r="AZ118" s="117">
        <v>0</v>
      </c>
      <c r="BA118" s="117">
        <v>0</v>
      </c>
      <c r="BB118" s="117">
        <v>0</v>
      </c>
      <c r="BC118" s="117">
        <v>0</v>
      </c>
      <c r="BD118" s="117">
        <v>0</v>
      </c>
      <c r="BE118" s="117">
        <v>0</v>
      </c>
      <c r="BF118" s="117">
        <v>0</v>
      </c>
      <c r="BG118" s="117">
        <v>0</v>
      </c>
      <c r="BH118" s="117">
        <v>0</v>
      </c>
      <c r="BI118" s="118">
        <v>0</v>
      </c>
      <c r="BJ118" s="119">
        <v>0</v>
      </c>
      <c r="BK118" s="117">
        <v>0</v>
      </c>
      <c r="BL118" s="117">
        <v>0</v>
      </c>
      <c r="BM118" s="117">
        <v>0</v>
      </c>
      <c r="BN118" s="117">
        <v>0</v>
      </c>
      <c r="BO118" s="117">
        <v>0</v>
      </c>
      <c r="BP118" s="117">
        <v>0</v>
      </c>
      <c r="BQ118" s="117">
        <v>0</v>
      </c>
      <c r="BR118" s="117">
        <v>0</v>
      </c>
      <c r="BS118" s="117">
        <v>0</v>
      </c>
      <c r="BT118" s="117">
        <v>0</v>
      </c>
      <c r="BU118" s="118">
        <v>0</v>
      </c>
      <c r="BV118" s="119">
        <v>0</v>
      </c>
      <c r="BW118" s="117">
        <v>0</v>
      </c>
      <c r="BX118" s="117">
        <v>0</v>
      </c>
      <c r="BY118" s="117">
        <v>0</v>
      </c>
      <c r="BZ118" s="117">
        <v>0</v>
      </c>
      <c r="CA118" s="117">
        <v>0</v>
      </c>
      <c r="CB118" s="117">
        <v>0</v>
      </c>
      <c r="CC118" s="117">
        <v>0</v>
      </c>
      <c r="CD118" s="117">
        <v>0</v>
      </c>
      <c r="CE118" s="117">
        <v>0</v>
      </c>
      <c r="CF118" s="117">
        <v>0</v>
      </c>
      <c r="CG118" s="118">
        <v>0</v>
      </c>
      <c r="CH118" s="119">
        <v>0</v>
      </c>
      <c r="CI118" s="117">
        <v>0</v>
      </c>
      <c r="CJ118" s="117">
        <v>0</v>
      </c>
      <c r="CK118" s="117">
        <v>0</v>
      </c>
      <c r="CL118" s="117">
        <v>0</v>
      </c>
      <c r="CM118" s="117">
        <v>0</v>
      </c>
      <c r="CN118" s="117">
        <v>0</v>
      </c>
      <c r="CO118" s="117">
        <v>0</v>
      </c>
      <c r="CP118" s="117">
        <v>0</v>
      </c>
      <c r="CQ118" s="117">
        <v>0</v>
      </c>
      <c r="CR118" s="117">
        <v>0</v>
      </c>
      <c r="CS118" s="118">
        <v>0</v>
      </c>
      <c r="CT118" s="119">
        <v>0</v>
      </c>
      <c r="CU118" s="117">
        <v>0</v>
      </c>
      <c r="CV118" s="117">
        <v>0</v>
      </c>
      <c r="CW118" s="117">
        <v>0</v>
      </c>
      <c r="CX118" s="117">
        <v>0</v>
      </c>
      <c r="CY118" s="117">
        <v>0</v>
      </c>
      <c r="CZ118" s="117">
        <v>0</v>
      </c>
      <c r="DA118" s="117">
        <v>0</v>
      </c>
      <c r="DB118" s="117">
        <v>0</v>
      </c>
      <c r="DC118" s="117">
        <v>0</v>
      </c>
      <c r="DD118" s="117">
        <v>0</v>
      </c>
      <c r="DE118" s="118">
        <v>0</v>
      </c>
      <c r="DF118" s="119">
        <v>0</v>
      </c>
      <c r="DG118" s="117">
        <v>0</v>
      </c>
      <c r="DH118" s="117">
        <v>0</v>
      </c>
      <c r="DI118" s="117">
        <v>0</v>
      </c>
      <c r="DJ118" s="117">
        <v>0</v>
      </c>
      <c r="DK118" s="117">
        <v>0</v>
      </c>
      <c r="DL118" s="117">
        <v>0</v>
      </c>
      <c r="DM118" s="117">
        <v>0</v>
      </c>
      <c r="DN118" s="117">
        <v>0</v>
      </c>
      <c r="DO118" s="117">
        <v>0</v>
      </c>
      <c r="DP118" s="117">
        <v>0</v>
      </c>
      <c r="DQ118" s="118">
        <v>0</v>
      </c>
      <c r="DR118" s="119">
        <v>0</v>
      </c>
      <c r="DS118" s="117">
        <v>0</v>
      </c>
      <c r="DT118" s="117">
        <v>0</v>
      </c>
      <c r="DU118" s="117">
        <v>0</v>
      </c>
      <c r="DV118" s="117">
        <v>0</v>
      </c>
      <c r="DW118" s="117">
        <v>0</v>
      </c>
      <c r="DX118" s="117">
        <v>0</v>
      </c>
      <c r="DY118" s="117">
        <v>0</v>
      </c>
      <c r="DZ118" s="117">
        <v>0</v>
      </c>
      <c r="EA118" s="117">
        <v>0</v>
      </c>
      <c r="EB118" s="117">
        <v>0</v>
      </c>
      <c r="EC118" s="118">
        <v>0</v>
      </c>
      <c r="ED118" s="119">
        <v>0</v>
      </c>
      <c r="EE118" s="117">
        <v>0</v>
      </c>
      <c r="EF118" s="117">
        <v>0</v>
      </c>
      <c r="EG118" s="117">
        <v>0</v>
      </c>
      <c r="EH118" s="117">
        <v>0</v>
      </c>
      <c r="EI118" s="117">
        <v>0</v>
      </c>
      <c r="EJ118" s="117">
        <v>0</v>
      </c>
      <c r="EK118" s="117">
        <v>0</v>
      </c>
      <c r="EL118" s="117">
        <v>0</v>
      </c>
      <c r="EM118" s="117">
        <v>0</v>
      </c>
      <c r="EN118" s="117">
        <v>0</v>
      </c>
      <c r="EO118" s="118">
        <v>0</v>
      </c>
      <c r="EP118" s="119">
        <v>0</v>
      </c>
      <c r="EQ118" s="117">
        <v>0</v>
      </c>
      <c r="ER118" s="117">
        <v>0</v>
      </c>
      <c r="ES118" s="117">
        <v>0</v>
      </c>
      <c r="ET118" s="117">
        <v>0</v>
      </c>
      <c r="EU118" s="117">
        <v>0</v>
      </c>
      <c r="EV118" s="117">
        <v>0</v>
      </c>
      <c r="EW118" s="117">
        <v>0</v>
      </c>
      <c r="EX118" s="117">
        <v>0</v>
      </c>
      <c r="EY118" s="117">
        <v>0</v>
      </c>
      <c r="EZ118" s="117">
        <v>0</v>
      </c>
      <c r="FA118" s="118">
        <v>0</v>
      </c>
      <c r="FB118" s="119">
        <v>0</v>
      </c>
      <c r="FC118" s="117">
        <v>0</v>
      </c>
      <c r="FD118" s="117">
        <v>0</v>
      </c>
      <c r="FE118" s="117">
        <v>0</v>
      </c>
      <c r="FF118" s="117">
        <v>0</v>
      </c>
      <c r="FG118" s="117">
        <v>0</v>
      </c>
      <c r="FH118" s="117">
        <v>0</v>
      </c>
      <c r="FI118" s="117">
        <v>0</v>
      </c>
      <c r="FJ118" s="117">
        <v>0</v>
      </c>
      <c r="FK118" s="117">
        <v>0</v>
      </c>
      <c r="FL118" s="117">
        <v>0</v>
      </c>
      <c r="FM118" s="118">
        <v>0</v>
      </c>
      <c r="FN118" s="119">
        <v>0</v>
      </c>
      <c r="FO118" s="117">
        <v>0</v>
      </c>
      <c r="FP118" s="117">
        <v>0</v>
      </c>
      <c r="FQ118" s="117">
        <v>0</v>
      </c>
      <c r="FR118" s="117">
        <v>0</v>
      </c>
      <c r="FS118" s="117">
        <v>0</v>
      </c>
      <c r="FT118" s="117">
        <v>0</v>
      </c>
      <c r="FU118" s="117">
        <v>0</v>
      </c>
      <c r="FV118" s="117">
        <v>0</v>
      </c>
      <c r="FW118" s="117">
        <v>0</v>
      </c>
      <c r="FX118" s="117">
        <v>0</v>
      </c>
      <c r="FY118" s="118">
        <v>0</v>
      </c>
      <c r="FZ118" s="119">
        <v>0</v>
      </c>
      <c r="GA118" s="117">
        <v>0</v>
      </c>
      <c r="GB118" s="117">
        <v>0</v>
      </c>
      <c r="GC118" s="117">
        <v>0</v>
      </c>
      <c r="GD118" s="117">
        <v>0</v>
      </c>
      <c r="GE118" s="117">
        <v>0</v>
      </c>
      <c r="GF118" s="117">
        <v>0</v>
      </c>
      <c r="GG118" s="117">
        <v>0</v>
      </c>
      <c r="GH118" s="117">
        <v>0</v>
      </c>
      <c r="GI118" s="117">
        <v>0</v>
      </c>
      <c r="GJ118" s="117">
        <v>0</v>
      </c>
      <c r="GK118" s="118">
        <v>0</v>
      </c>
      <c r="GL118" s="119">
        <v>0</v>
      </c>
      <c r="GM118" s="119">
        <v>0</v>
      </c>
      <c r="GN118" s="119">
        <v>0</v>
      </c>
      <c r="GO118" s="117">
        <v>0</v>
      </c>
      <c r="GP118" s="117">
        <v>0</v>
      </c>
      <c r="GQ118" s="117">
        <v>0</v>
      </c>
      <c r="GR118" s="117">
        <v>0</v>
      </c>
      <c r="GS118" s="117">
        <v>0</v>
      </c>
      <c r="GT118" s="117">
        <v>0</v>
      </c>
      <c r="GU118" s="60">
        <v>0</v>
      </c>
      <c r="GV118" s="60">
        <v>0</v>
      </c>
      <c r="GW118" s="60">
        <v>0</v>
      </c>
      <c r="GX118" s="60">
        <v>0</v>
      </c>
      <c r="GY118" s="60">
        <v>0</v>
      </c>
      <c r="GZ118" s="60">
        <v>0</v>
      </c>
      <c r="HA118" s="34"/>
      <c r="HB118" s="2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</row>
    <row r="119" spans="1:256" s="5" customFormat="1" ht="12" customHeight="1">
      <c r="A119" s="42" t="s">
        <v>54</v>
      </c>
      <c r="B119" s="117">
        <v>0</v>
      </c>
      <c r="C119" s="117">
        <v>0</v>
      </c>
      <c r="D119" s="117">
        <v>0</v>
      </c>
      <c r="E119" s="117">
        <v>0</v>
      </c>
      <c r="F119" s="117">
        <v>0</v>
      </c>
      <c r="G119" s="117">
        <v>0</v>
      </c>
      <c r="H119" s="117">
        <v>0</v>
      </c>
      <c r="I119" s="117">
        <v>0</v>
      </c>
      <c r="J119" s="117">
        <v>0</v>
      </c>
      <c r="K119" s="117">
        <v>0</v>
      </c>
      <c r="L119" s="117">
        <v>0</v>
      </c>
      <c r="M119" s="118">
        <v>0</v>
      </c>
      <c r="N119" s="119">
        <v>0</v>
      </c>
      <c r="O119" s="117">
        <v>0</v>
      </c>
      <c r="P119" s="117">
        <v>0</v>
      </c>
      <c r="Q119" s="117">
        <v>0</v>
      </c>
      <c r="R119" s="117">
        <v>0</v>
      </c>
      <c r="S119" s="117">
        <v>0</v>
      </c>
      <c r="T119" s="117">
        <v>0</v>
      </c>
      <c r="U119" s="117">
        <v>0</v>
      </c>
      <c r="V119" s="117">
        <v>0</v>
      </c>
      <c r="W119" s="117">
        <v>0</v>
      </c>
      <c r="X119" s="117">
        <v>0</v>
      </c>
      <c r="Y119" s="118">
        <v>0</v>
      </c>
      <c r="Z119" s="119">
        <v>0</v>
      </c>
      <c r="AA119" s="117">
        <v>0</v>
      </c>
      <c r="AB119" s="117">
        <v>0</v>
      </c>
      <c r="AC119" s="117">
        <v>0</v>
      </c>
      <c r="AD119" s="117">
        <v>0</v>
      </c>
      <c r="AE119" s="117">
        <v>0</v>
      </c>
      <c r="AF119" s="117">
        <v>0</v>
      </c>
      <c r="AG119" s="117">
        <v>0</v>
      </c>
      <c r="AH119" s="117">
        <v>0</v>
      </c>
      <c r="AI119" s="117">
        <v>0</v>
      </c>
      <c r="AJ119" s="117">
        <v>0</v>
      </c>
      <c r="AK119" s="118">
        <v>0</v>
      </c>
      <c r="AL119" s="119">
        <v>0</v>
      </c>
      <c r="AM119" s="117">
        <v>0</v>
      </c>
      <c r="AN119" s="117">
        <v>0</v>
      </c>
      <c r="AO119" s="117">
        <v>0</v>
      </c>
      <c r="AP119" s="117">
        <v>0</v>
      </c>
      <c r="AQ119" s="117">
        <v>0</v>
      </c>
      <c r="AR119" s="117">
        <v>0</v>
      </c>
      <c r="AS119" s="117">
        <v>0</v>
      </c>
      <c r="AT119" s="117">
        <v>0</v>
      </c>
      <c r="AU119" s="117">
        <v>0</v>
      </c>
      <c r="AV119" s="117">
        <v>0</v>
      </c>
      <c r="AW119" s="118">
        <v>0</v>
      </c>
      <c r="AX119" s="119">
        <v>0</v>
      </c>
      <c r="AY119" s="117">
        <v>0</v>
      </c>
      <c r="AZ119" s="117">
        <v>0</v>
      </c>
      <c r="BA119" s="117">
        <v>0</v>
      </c>
      <c r="BB119" s="117">
        <v>0</v>
      </c>
      <c r="BC119" s="117">
        <v>0</v>
      </c>
      <c r="BD119" s="117">
        <v>0</v>
      </c>
      <c r="BE119" s="117">
        <v>0</v>
      </c>
      <c r="BF119" s="117">
        <v>0</v>
      </c>
      <c r="BG119" s="117">
        <v>0</v>
      </c>
      <c r="BH119" s="117">
        <v>0</v>
      </c>
      <c r="BI119" s="118">
        <v>0</v>
      </c>
      <c r="BJ119" s="119">
        <v>0</v>
      </c>
      <c r="BK119" s="117">
        <v>0</v>
      </c>
      <c r="BL119" s="117">
        <v>0</v>
      </c>
      <c r="BM119" s="117">
        <v>0</v>
      </c>
      <c r="BN119" s="117">
        <v>0</v>
      </c>
      <c r="BO119" s="117">
        <v>0</v>
      </c>
      <c r="BP119" s="117">
        <v>0</v>
      </c>
      <c r="BQ119" s="117">
        <v>0</v>
      </c>
      <c r="BR119" s="117">
        <v>0</v>
      </c>
      <c r="BS119" s="117">
        <v>0</v>
      </c>
      <c r="BT119" s="117">
        <v>0</v>
      </c>
      <c r="BU119" s="118">
        <v>0</v>
      </c>
      <c r="BV119" s="119">
        <v>0</v>
      </c>
      <c r="BW119" s="117">
        <v>0</v>
      </c>
      <c r="BX119" s="117">
        <v>0</v>
      </c>
      <c r="BY119" s="117">
        <v>0</v>
      </c>
      <c r="BZ119" s="117">
        <v>0</v>
      </c>
      <c r="CA119" s="117">
        <v>0</v>
      </c>
      <c r="CB119" s="117">
        <v>0</v>
      </c>
      <c r="CC119" s="117">
        <v>0</v>
      </c>
      <c r="CD119" s="117">
        <v>0</v>
      </c>
      <c r="CE119" s="117">
        <v>0</v>
      </c>
      <c r="CF119" s="117">
        <v>0</v>
      </c>
      <c r="CG119" s="118">
        <v>0</v>
      </c>
      <c r="CH119" s="119">
        <v>0</v>
      </c>
      <c r="CI119" s="117">
        <v>0</v>
      </c>
      <c r="CJ119" s="117">
        <v>0</v>
      </c>
      <c r="CK119" s="117">
        <v>0</v>
      </c>
      <c r="CL119" s="117">
        <v>0</v>
      </c>
      <c r="CM119" s="117">
        <v>0</v>
      </c>
      <c r="CN119" s="117">
        <v>0</v>
      </c>
      <c r="CO119" s="117">
        <v>0</v>
      </c>
      <c r="CP119" s="117">
        <v>0</v>
      </c>
      <c r="CQ119" s="117">
        <v>0</v>
      </c>
      <c r="CR119" s="117">
        <v>0</v>
      </c>
      <c r="CS119" s="118">
        <v>0</v>
      </c>
      <c r="CT119" s="119">
        <v>0</v>
      </c>
      <c r="CU119" s="117">
        <v>0</v>
      </c>
      <c r="CV119" s="117">
        <v>0</v>
      </c>
      <c r="CW119" s="117">
        <v>0</v>
      </c>
      <c r="CX119" s="117">
        <v>0</v>
      </c>
      <c r="CY119" s="117">
        <v>0</v>
      </c>
      <c r="CZ119" s="117">
        <v>0</v>
      </c>
      <c r="DA119" s="117">
        <v>0</v>
      </c>
      <c r="DB119" s="117">
        <v>0</v>
      </c>
      <c r="DC119" s="117">
        <v>0</v>
      </c>
      <c r="DD119" s="117">
        <v>0</v>
      </c>
      <c r="DE119" s="118">
        <v>0</v>
      </c>
      <c r="DF119" s="119">
        <v>0</v>
      </c>
      <c r="DG119" s="117">
        <v>0</v>
      </c>
      <c r="DH119" s="117">
        <v>0</v>
      </c>
      <c r="DI119" s="117">
        <v>0</v>
      </c>
      <c r="DJ119" s="117">
        <v>0</v>
      </c>
      <c r="DK119" s="117">
        <v>0</v>
      </c>
      <c r="DL119" s="117">
        <v>0</v>
      </c>
      <c r="DM119" s="117">
        <v>0</v>
      </c>
      <c r="DN119" s="117">
        <v>0</v>
      </c>
      <c r="DO119" s="117">
        <v>0</v>
      </c>
      <c r="DP119" s="117">
        <v>0</v>
      </c>
      <c r="DQ119" s="118">
        <v>0</v>
      </c>
      <c r="DR119" s="119">
        <v>0</v>
      </c>
      <c r="DS119" s="117">
        <v>0</v>
      </c>
      <c r="DT119" s="117">
        <v>0</v>
      </c>
      <c r="DU119" s="117">
        <v>0</v>
      </c>
      <c r="DV119" s="117">
        <v>0</v>
      </c>
      <c r="DW119" s="117">
        <v>0</v>
      </c>
      <c r="DX119" s="117">
        <v>0</v>
      </c>
      <c r="DY119" s="117">
        <v>0</v>
      </c>
      <c r="DZ119" s="117">
        <v>0</v>
      </c>
      <c r="EA119" s="117">
        <v>0</v>
      </c>
      <c r="EB119" s="117">
        <v>0</v>
      </c>
      <c r="EC119" s="118">
        <v>0</v>
      </c>
      <c r="ED119" s="119">
        <v>0</v>
      </c>
      <c r="EE119" s="117">
        <v>0</v>
      </c>
      <c r="EF119" s="117">
        <v>0</v>
      </c>
      <c r="EG119" s="117">
        <v>0</v>
      </c>
      <c r="EH119" s="117">
        <v>0</v>
      </c>
      <c r="EI119" s="117">
        <v>0</v>
      </c>
      <c r="EJ119" s="117">
        <v>0</v>
      </c>
      <c r="EK119" s="117">
        <v>0</v>
      </c>
      <c r="EL119" s="117">
        <v>0</v>
      </c>
      <c r="EM119" s="117">
        <v>0</v>
      </c>
      <c r="EN119" s="117">
        <v>0</v>
      </c>
      <c r="EO119" s="118">
        <v>0</v>
      </c>
      <c r="EP119" s="119">
        <v>0</v>
      </c>
      <c r="EQ119" s="117">
        <v>0</v>
      </c>
      <c r="ER119" s="117">
        <v>0</v>
      </c>
      <c r="ES119" s="117">
        <v>0</v>
      </c>
      <c r="ET119" s="117">
        <v>0</v>
      </c>
      <c r="EU119" s="117">
        <v>0</v>
      </c>
      <c r="EV119" s="117">
        <v>0</v>
      </c>
      <c r="EW119" s="117">
        <v>0</v>
      </c>
      <c r="EX119" s="117">
        <v>0</v>
      </c>
      <c r="EY119" s="117">
        <v>0</v>
      </c>
      <c r="EZ119" s="117">
        <v>0</v>
      </c>
      <c r="FA119" s="118">
        <v>0</v>
      </c>
      <c r="FB119" s="119">
        <v>0</v>
      </c>
      <c r="FC119" s="117">
        <v>0</v>
      </c>
      <c r="FD119" s="117">
        <v>0</v>
      </c>
      <c r="FE119" s="117">
        <v>0</v>
      </c>
      <c r="FF119" s="117">
        <v>0</v>
      </c>
      <c r="FG119" s="117">
        <v>0</v>
      </c>
      <c r="FH119" s="117">
        <v>0</v>
      </c>
      <c r="FI119" s="117">
        <v>0</v>
      </c>
      <c r="FJ119" s="117">
        <v>0</v>
      </c>
      <c r="FK119" s="117">
        <v>0</v>
      </c>
      <c r="FL119" s="117">
        <v>0</v>
      </c>
      <c r="FM119" s="118">
        <v>0</v>
      </c>
      <c r="FN119" s="119">
        <v>0</v>
      </c>
      <c r="FO119" s="117">
        <v>0</v>
      </c>
      <c r="FP119" s="117">
        <v>0</v>
      </c>
      <c r="FQ119" s="117">
        <v>0</v>
      </c>
      <c r="FR119" s="117">
        <v>0</v>
      </c>
      <c r="FS119" s="117">
        <v>0</v>
      </c>
      <c r="FT119" s="117">
        <v>0</v>
      </c>
      <c r="FU119" s="117">
        <v>0</v>
      </c>
      <c r="FV119" s="117">
        <v>0</v>
      </c>
      <c r="FW119" s="117">
        <v>0</v>
      </c>
      <c r="FX119" s="117">
        <v>0</v>
      </c>
      <c r="FY119" s="118">
        <v>0</v>
      </c>
      <c r="FZ119" s="119">
        <v>0</v>
      </c>
      <c r="GA119" s="117">
        <v>0</v>
      </c>
      <c r="GB119" s="117">
        <v>0</v>
      </c>
      <c r="GC119" s="117">
        <v>0</v>
      </c>
      <c r="GD119" s="117">
        <v>0</v>
      </c>
      <c r="GE119" s="117">
        <v>0</v>
      </c>
      <c r="GF119" s="117">
        <v>0</v>
      </c>
      <c r="GG119" s="117">
        <v>0</v>
      </c>
      <c r="GH119" s="117">
        <v>0</v>
      </c>
      <c r="GI119" s="117">
        <v>0</v>
      </c>
      <c r="GJ119" s="117">
        <v>0</v>
      </c>
      <c r="GK119" s="118">
        <v>0</v>
      </c>
      <c r="GL119" s="119">
        <v>0</v>
      </c>
      <c r="GM119" s="119">
        <v>0</v>
      </c>
      <c r="GN119" s="119">
        <v>0</v>
      </c>
      <c r="GO119" s="117">
        <v>0</v>
      </c>
      <c r="GP119" s="117">
        <v>0</v>
      </c>
      <c r="GQ119" s="117">
        <v>0</v>
      </c>
      <c r="GR119" s="117">
        <v>0</v>
      </c>
      <c r="GS119" s="117">
        <v>0</v>
      </c>
      <c r="GT119" s="117">
        <v>0</v>
      </c>
      <c r="GU119" s="60">
        <v>0</v>
      </c>
      <c r="GV119" s="60">
        <v>0</v>
      </c>
      <c r="GW119" s="60">
        <v>0</v>
      </c>
      <c r="GX119" s="60">
        <v>0</v>
      </c>
      <c r="GY119" s="60">
        <v>0</v>
      </c>
      <c r="GZ119" s="60">
        <v>0</v>
      </c>
      <c r="HA119" s="34"/>
      <c r="HB119" s="2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</row>
    <row r="120" spans="1:256" s="5" customFormat="1" ht="12" customHeight="1">
      <c r="A120" s="25" t="s">
        <v>136</v>
      </c>
      <c r="B120" s="117">
        <v>233.29399999999998</v>
      </c>
      <c r="C120" s="117">
        <v>275.17099999999999</v>
      </c>
      <c r="D120" s="117">
        <v>297.74700000000001</v>
      </c>
      <c r="E120" s="117">
        <v>275.45499999999998</v>
      </c>
      <c r="F120" s="117">
        <v>437.02199999999999</v>
      </c>
      <c r="G120" s="117">
        <v>387.93599999999998</v>
      </c>
      <c r="H120" s="117">
        <v>306.98599999999999</v>
      </c>
      <c r="I120" s="117">
        <v>352.58599999999996</v>
      </c>
      <c r="J120" s="117">
        <v>252.46199999999999</v>
      </c>
      <c r="K120" s="117">
        <v>267.99700000000001</v>
      </c>
      <c r="L120" s="117">
        <v>288.77699999999999</v>
      </c>
      <c r="M120" s="118">
        <v>246.97899999999998</v>
      </c>
      <c r="N120" s="119">
        <v>258.7</v>
      </c>
      <c r="O120" s="117">
        <v>239.62699999999998</v>
      </c>
      <c r="P120" s="117">
        <v>276.86799999999999</v>
      </c>
      <c r="Q120" s="117">
        <v>245.40600000000001</v>
      </c>
      <c r="R120" s="117">
        <v>224.50700000000001</v>
      </c>
      <c r="S120" s="117">
        <v>166.18199999999999</v>
      </c>
      <c r="T120" s="117">
        <v>193.65800000000002</v>
      </c>
      <c r="U120" s="117">
        <v>179.17899999999997</v>
      </c>
      <c r="V120" s="117">
        <v>165.01900000000001</v>
      </c>
      <c r="W120" s="117">
        <v>184.87700000000001</v>
      </c>
      <c r="X120" s="117">
        <v>149.65600000000001</v>
      </c>
      <c r="Y120" s="118">
        <v>162.798</v>
      </c>
      <c r="Z120" s="119">
        <v>208.79499702126532</v>
      </c>
      <c r="AA120" s="117">
        <v>144.1366270568399</v>
      </c>
      <c r="AB120" s="117">
        <v>145.91295291703162</v>
      </c>
      <c r="AC120" s="117">
        <v>159.4380726521795</v>
      </c>
      <c r="AD120" s="117">
        <v>149.2930414460281</v>
      </c>
      <c r="AE120" s="117">
        <v>145.51263312653589</v>
      </c>
      <c r="AF120" s="117">
        <v>132.03456204533657</v>
      </c>
      <c r="AG120" s="117">
        <v>134.36529970654908</v>
      </c>
      <c r="AH120" s="117">
        <v>147.30481013040401</v>
      </c>
      <c r="AI120" s="117">
        <v>158.91445053240676</v>
      </c>
      <c r="AJ120" s="117">
        <v>144.44796324412562</v>
      </c>
      <c r="AK120" s="118">
        <v>152.75519664068159</v>
      </c>
      <c r="AL120" s="119">
        <v>119.39050160000002</v>
      </c>
      <c r="AM120" s="117">
        <v>106.3784004</v>
      </c>
      <c r="AN120" s="117">
        <v>134.34914240000001</v>
      </c>
      <c r="AO120" s="117">
        <v>96.901413200000007</v>
      </c>
      <c r="AP120" s="117">
        <v>111.29925119999999</v>
      </c>
      <c r="AQ120" s="117">
        <v>121.41194039999999</v>
      </c>
      <c r="AR120" s="117">
        <v>161.91258300000001</v>
      </c>
      <c r="AS120" s="117">
        <v>105.27817339999999</v>
      </c>
      <c r="AT120" s="117">
        <v>100.902203</v>
      </c>
      <c r="AU120" s="117">
        <v>132.05802640000002</v>
      </c>
      <c r="AV120" s="117">
        <v>126.0012591</v>
      </c>
      <c r="AW120" s="118">
        <v>142.11083599999998</v>
      </c>
      <c r="AX120" s="119">
        <v>119.26</v>
      </c>
      <c r="AY120" s="117">
        <v>179.006</v>
      </c>
      <c r="AZ120" s="117">
        <v>181.18099999999998</v>
      </c>
      <c r="BA120" s="117">
        <v>144.74900000000002</v>
      </c>
      <c r="BB120" s="117">
        <v>116.453</v>
      </c>
      <c r="BC120" s="117">
        <v>153.94900000000001</v>
      </c>
      <c r="BD120" s="117">
        <v>147.04400000000001</v>
      </c>
      <c r="BE120" s="117">
        <v>140.17600000000002</v>
      </c>
      <c r="BF120" s="117">
        <v>112.93900000000001</v>
      </c>
      <c r="BG120" s="117">
        <v>130.13</v>
      </c>
      <c r="BH120" s="117">
        <v>120.69799999999999</v>
      </c>
      <c r="BI120" s="118">
        <v>143.81199999999998</v>
      </c>
      <c r="BJ120" s="119">
        <v>114.40699999999998</v>
      </c>
      <c r="BK120" s="117">
        <v>108.08600000000001</v>
      </c>
      <c r="BL120" s="117">
        <v>125.90100000000001</v>
      </c>
      <c r="BM120" s="117">
        <v>121.32799999999999</v>
      </c>
      <c r="BN120" s="117">
        <v>141.42399999999998</v>
      </c>
      <c r="BO120" s="117">
        <v>124.101</v>
      </c>
      <c r="BP120" s="117">
        <v>112.61799999999999</v>
      </c>
      <c r="BQ120" s="117">
        <v>132.81100000000001</v>
      </c>
      <c r="BR120" s="117">
        <v>116.464</v>
      </c>
      <c r="BS120" s="117">
        <v>137.62299999999999</v>
      </c>
      <c r="BT120" s="117">
        <v>142.148</v>
      </c>
      <c r="BU120" s="118">
        <v>144.154</v>
      </c>
      <c r="BV120" s="119">
        <v>132.49200000000002</v>
      </c>
      <c r="BW120" s="117">
        <v>107.875</v>
      </c>
      <c r="BX120" s="117">
        <v>149.05199999999999</v>
      </c>
      <c r="BY120" s="117">
        <v>129.334</v>
      </c>
      <c r="BZ120" s="117">
        <v>139.47</v>
      </c>
      <c r="CA120" s="117">
        <v>120.66300000000001</v>
      </c>
      <c r="CB120" s="117">
        <v>135.10199999999998</v>
      </c>
      <c r="CC120" s="117">
        <v>138.274</v>
      </c>
      <c r="CD120" s="117">
        <v>132.429</v>
      </c>
      <c r="CE120" s="117">
        <v>149.465</v>
      </c>
      <c r="CF120" s="117">
        <v>158.02500000000001</v>
      </c>
      <c r="CG120" s="118">
        <v>145.34299999999999</v>
      </c>
      <c r="CH120" s="119">
        <v>127.27300000000001</v>
      </c>
      <c r="CI120" s="117">
        <v>117.77</v>
      </c>
      <c r="CJ120" s="117">
        <v>121.1</v>
      </c>
      <c r="CK120" s="117">
        <v>247.7</v>
      </c>
      <c r="CL120" s="117">
        <v>146.18299999999999</v>
      </c>
      <c r="CM120" s="117">
        <v>163.32499999999999</v>
      </c>
      <c r="CN120" s="117">
        <v>234.23500000000001</v>
      </c>
      <c r="CO120" s="117">
        <v>228.61199999999999</v>
      </c>
      <c r="CP120" s="117">
        <v>235.73699999999999</v>
      </c>
      <c r="CQ120" s="117">
        <v>300.89400000000001</v>
      </c>
      <c r="CR120" s="117">
        <v>227.87799999999999</v>
      </c>
      <c r="CS120" s="118">
        <v>239.10800000000003</v>
      </c>
      <c r="CT120" s="119">
        <v>245.28099999999998</v>
      </c>
      <c r="CU120" s="117">
        <v>196.39</v>
      </c>
      <c r="CV120" s="117">
        <v>174.12</v>
      </c>
      <c r="CW120" s="117">
        <v>204.83</v>
      </c>
      <c r="CX120" s="117">
        <v>212.45800000000003</v>
      </c>
      <c r="CY120" s="117">
        <v>194.19800000000001</v>
      </c>
      <c r="CZ120" s="117">
        <v>417.04</v>
      </c>
      <c r="DA120" s="117">
        <v>236.33799999999999</v>
      </c>
      <c r="DB120" s="117">
        <v>225.488</v>
      </c>
      <c r="DC120" s="117">
        <v>237.78</v>
      </c>
      <c r="DD120" s="117">
        <v>239.26099999999997</v>
      </c>
      <c r="DE120" s="118">
        <v>283.40499999999997</v>
      </c>
      <c r="DF120" s="119">
        <v>239.11199999999997</v>
      </c>
      <c r="DG120" s="117">
        <v>228.35499999999999</v>
      </c>
      <c r="DH120" s="117">
        <v>271.012</v>
      </c>
      <c r="DI120" s="117">
        <v>256.43173521737253</v>
      </c>
      <c r="DJ120" s="117">
        <v>299.23900000000003</v>
      </c>
      <c r="DK120" s="117">
        <v>289.71799999999996</v>
      </c>
      <c r="DL120" s="117">
        <v>276.21600000000001</v>
      </c>
      <c r="DM120" s="117">
        <v>272.65499999999997</v>
      </c>
      <c r="DN120" s="117">
        <v>223.191</v>
      </c>
      <c r="DO120" s="117">
        <v>280.96899999999999</v>
      </c>
      <c r="DP120" s="117">
        <v>285.39699999999999</v>
      </c>
      <c r="DQ120" s="118">
        <v>314.053</v>
      </c>
      <c r="DR120" s="119">
        <v>266.81243124803871</v>
      </c>
      <c r="DS120" s="117">
        <v>248.70200000000003</v>
      </c>
      <c r="DT120" s="117">
        <v>322.88699999999994</v>
      </c>
      <c r="DU120" s="117">
        <v>257.96800000000002</v>
      </c>
      <c r="DV120" s="117">
        <v>295.78500000000003</v>
      </c>
      <c r="DW120" s="117">
        <v>291.24900000000002</v>
      </c>
      <c r="DX120" s="117">
        <v>300.68900000000002</v>
      </c>
      <c r="DY120" s="117">
        <v>317.339</v>
      </c>
      <c r="DZ120" s="117">
        <v>297.55200000000002</v>
      </c>
      <c r="EA120" s="117">
        <v>306.37299999999999</v>
      </c>
      <c r="EB120" s="117">
        <v>316.94499999999999</v>
      </c>
      <c r="EC120" s="118">
        <v>335.46699999999998</v>
      </c>
      <c r="ED120" s="119">
        <v>308.29400000000004</v>
      </c>
      <c r="EE120" s="117">
        <v>255.12099999999998</v>
      </c>
      <c r="EF120" s="117">
        <v>379.49900000000002</v>
      </c>
      <c r="EG120" s="117">
        <v>333.75269699999996</v>
      </c>
      <c r="EH120" s="117">
        <v>401.20646600000003</v>
      </c>
      <c r="EI120" s="117">
        <v>358.59943824000004</v>
      </c>
      <c r="EJ120" s="117">
        <v>335.85339524</v>
      </c>
      <c r="EK120" s="117">
        <v>356.13607976000003</v>
      </c>
      <c r="EL120" s="117">
        <v>483.01103000000001</v>
      </c>
      <c r="EM120" s="117">
        <v>361.26880639000001</v>
      </c>
      <c r="EN120" s="117">
        <v>377.07035241</v>
      </c>
      <c r="EO120" s="118">
        <v>356.52091948889438</v>
      </c>
      <c r="EP120" s="119">
        <v>318.64503521</v>
      </c>
      <c r="EQ120" s="117">
        <v>290.07208713</v>
      </c>
      <c r="ER120" s="117">
        <v>351.99199138000006</v>
      </c>
      <c r="ES120" s="117">
        <v>325.22666217999995</v>
      </c>
      <c r="ET120" s="117">
        <v>365.12707243999995</v>
      </c>
      <c r="EU120" s="117">
        <v>292.46211977999997</v>
      </c>
      <c r="EV120" s="117">
        <v>393.53007027000001</v>
      </c>
      <c r="EW120" s="117">
        <v>365.61523418000002</v>
      </c>
      <c r="EX120" s="117">
        <v>255.68377190000007</v>
      </c>
      <c r="EY120" s="117">
        <v>299.45331235000003</v>
      </c>
      <c r="EZ120" s="117">
        <v>311.22027280000003</v>
      </c>
      <c r="FA120" s="118">
        <v>459.96193654999996</v>
      </c>
      <c r="FB120" s="119">
        <v>322.29320999999999</v>
      </c>
      <c r="FC120" s="117">
        <v>313.50405921999999</v>
      </c>
      <c r="FD120" s="117">
        <v>351.06545</v>
      </c>
      <c r="FE120" s="117">
        <v>315.39473052</v>
      </c>
      <c r="FF120" s="117">
        <v>265.00524219000005</v>
      </c>
      <c r="FG120" s="117">
        <v>319.04679504000001</v>
      </c>
      <c r="FH120" s="117">
        <v>370.74898372999996</v>
      </c>
      <c r="FI120" s="117">
        <v>291.44800000000004</v>
      </c>
      <c r="FJ120" s="117">
        <v>322.70300000000003</v>
      </c>
      <c r="FK120" s="117">
        <v>501.25900000000001</v>
      </c>
      <c r="FL120" s="117">
        <v>417.06600000000003</v>
      </c>
      <c r="FM120" s="118">
        <v>434.33199999999999</v>
      </c>
      <c r="FN120" s="119">
        <v>313.78820000000002</v>
      </c>
      <c r="FO120" s="117">
        <v>276.08840000000004</v>
      </c>
      <c r="FP120" s="117">
        <v>272.17359999999996</v>
      </c>
      <c r="FQ120" s="117">
        <v>282.79510000000005</v>
      </c>
      <c r="FR120" s="117">
        <v>234.50370000000001</v>
      </c>
      <c r="FS120" s="117">
        <v>284.68439999999998</v>
      </c>
      <c r="FT120" s="117">
        <v>324.41189999999995</v>
      </c>
      <c r="FU120" s="117">
        <v>251.07259999999997</v>
      </c>
      <c r="FV120" s="117">
        <v>348.24210000000005</v>
      </c>
      <c r="FW120" s="117">
        <v>224.15940000000003</v>
      </c>
      <c r="FX120" s="117">
        <v>240.43889999999999</v>
      </c>
      <c r="FY120" s="118">
        <v>285.15390000000002</v>
      </c>
      <c r="FZ120" s="119">
        <v>272.44207292999999</v>
      </c>
      <c r="GA120" s="117">
        <v>215.99044745000009</v>
      </c>
      <c r="GB120" s="117">
        <v>255.42978917000011</v>
      </c>
      <c r="GC120" s="117">
        <v>296.20790621000003</v>
      </c>
      <c r="GD120" s="117">
        <v>357.10694112999988</v>
      </c>
      <c r="GE120" s="117">
        <v>114.51233393000004</v>
      </c>
      <c r="GF120" s="117">
        <v>190.14035278</v>
      </c>
      <c r="GG120" s="117">
        <v>235.27009573000004</v>
      </c>
      <c r="GH120" s="117">
        <v>218.50184215999994</v>
      </c>
      <c r="GI120" s="117">
        <v>84.427812409999973</v>
      </c>
      <c r="GJ120" s="117">
        <v>239.47204492000006</v>
      </c>
      <c r="GK120" s="118">
        <v>308.04291193000006</v>
      </c>
      <c r="GL120" s="119">
        <v>177.02419341999999</v>
      </c>
      <c r="GM120" s="119">
        <v>477.11451158999989</v>
      </c>
      <c r="GN120" s="119">
        <v>204.23339056999995</v>
      </c>
      <c r="GO120" s="117">
        <v>214.52573391999999</v>
      </c>
      <c r="GP120" s="117">
        <v>327.55370974999994</v>
      </c>
      <c r="GQ120" s="117">
        <v>109.20573199999993</v>
      </c>
      <c r="GR120" s="117">
        <v>216.73633595999996</v>
      </c>
      <c r="GS120" s="117">
        <v>230.30781754000006</v>
      </c>
      <c r="GT120" s="117">
        <v>226.07469199000002</v>
      </c>
      <c r="GU120" s="60">
        <v>261.09582684999998</v>
      </c>
      <c r="GV120" s="60">
        <v>188.63620620999998</v>
      </c>
      <c r="GW120" s="60">
        <v>183.94281371000002</v>
      </c>
      <c r="GX120" s="60">
        <v>177.61307562999994</v>
      </c>
      <c r="GY120" s="60">
        <v>163.07289593000004</v>
      </c>
      <c r="GZ120" s="60">
        <v>307.13620040000001</v>
      </c>
      <c r="HA120" s="34"/>
      <c r="HB120" s="2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</row>
    <row r="121" spans="1:256" s="5" customFormat="1" ht="12" customHeight="1">
      <c r="A121" s="28" t="s">
        <v>11</v>
      </c>
      <c r="B121" s="117">
        <v>250.93199999999999</v>
      </c>
      <c r="C121" s="117">
        <v>290.58600000000001</v>
      </c>
      <c r="D121" s="117">
        <v>314.66500000000002</v>
      </c>
      <c r="E121" s="117">
        <v>304.69600000000003</v>
      </c>
      <c r="F121" s="117">
        <v>457.62799999999999</v>
      </c>
      <c r="G121" s="117">
        <v>406.65699999999998</v>
      </c>
      <c r="H121" s="117">
        <v>332.8</v>
      </c>
      <c r="I121" s="117">
        <v>370.57799999999997</v>
      </c>
      <c r="J121" s="117">
        <v>268.786</v>
      </c>
      <c r="K121" s="117">
        <v>290.05500000000001</v>
      </c>
      <c r="L121" s="117">
        <v>306.67500000000001</v>
      </c>
      <c r="M121" s="118">
        <v>267.42599999999999</v>
      </c>
      <c r="N121" s="119">
        <v>285.69900000000001</v>
      </c>
      <c r="O121" s="117">
        <v>258.83699999999999</v>
      </c>
      <c r="P121" s="117">
        <v>292.774</v>
      </c>
      <c r="Q121" s="117">
        <v>274.77199999999999</v>
      </c>
      <c r="R121" s="117">
        <v>242.46299999999999</v>
      </c>
      <c r="S121" s="117">
        <v>183.607</v>
      </c>
      <c r="T121" s="117">
        <v>213.50200000000001</v>
      </c>
      <c r="U121" s="117">
        <v>201.18799999999999</v>
      </c>
      <c r="V121" s="117">
        <v>183.887</v>
      </c>
      <c r="W121" s="117">
        <v>204.036</v>
      </c>
      <c r="X121" s="117">
        <v>168.828</v>
      </c>
      <c r="Y121" s="118">
        <v>192.57</v>
      </c>
      <c r="Z121" s="119">
        <v>230.61299702126533</v>
      </c>
      <c r="AA121" s="117">
        <v>160.56762705683991</v>
      </c>
      <c r="AB121" s="117">
        <v>161.89895291703161</v>
      </c>
      <c r="AC121" s="117">
        <v>182.7180726521795</v>
      </c>
      <c r="AD121" s="117">
        <v>175.17704144602808</v>
      </c>
      <c r="AE121" s="117">
        <v>174.4136331265359</v>
      </c>
      <c r="AF121" s="117">
        <v>180.49356204533657</v>
      </c>
      <c r="AG121" s="117">
        <v>170.93229970654909</v>
      </c>
      <c r="AH121" s="117">
        <v>170.23581013040402</v>
      </c>
      <c r="AI121" s="117">
        <v>182.12045053240675</v>
      </c>
      <c r="AJ121" s="117">
        <v>163.51196324412561</v>
      </c>
      <c r="AK121" s="118">
        <v>182.8101966406816</v>
      </c>
      <c r="AL121" s="119">
        <v>156.90150160000002</v>
      </c>
      <c r="AM121" s="117">
        <v>127.2344004</v>
      </c>
      <c r="AN121" s="117">
        <v>155.0451424</v>
      </c>
      <c r="AO121" s="117">
        <v>144.33041320000001</v>
      </c>
      <c r="AP121" s="117">
        <v>139.75725119999998</v>
      </c>
      <c r="AQ121" s="117">
        <v>148.13794039999999</v>
      </c>
      <c r="AR121" s="117">
        <v>192.190583</v>
      </c>
      <c r="AS121" s="117">
        <v>132.67817339999999</v>
      </c>
      <c r="AT121" s="117">
        <v>135.191203</v>
      </c>
      <c r="AU121" s="117">
        <v>159.92502640000001</v>
      </c>
      <c r="AV121" s="117">
        <v>149.7392591</v>
      </c>
      <c r="AW121" s="118">
        <v>174.05783599999998</v>
      </c>
      <c r="AX121" s="119">
        <v>148.30699999999999</v>
      </c>
      <c r="AY121" s="117">
        <v>188.965</v>
      </c>
      <c r="AZ121" s="117">
        <v>202.886</v>
      </c>
      <c r="BA121" s="117">
        <v>163.99</v>
      </c>
      <c r="BB121" s="117">
        <v>142.87100000000001</v>
      </c>
      <c r="BC121" s="117">
        <v>174.51400000000001</v>
      </c>
      <c r="BD121" s="117">
        <v>172.04300000000001</v>
      </c>
      <c r="BE121" s="117">
        <v>164.44800000000001</v>
      </c>
      <c r="BF121" s="117">
        <v>135.15600000000001</v>
      </c>
      <c r="BG121" s="117">
        <v>146.53700000000001</v>
      </c>
      <c r="BH121" s="117">
        <v>147.15899999999999</v>
      </c>
      <c r="BI121" s="118">
        <v>182.33699999999999</v>
      </c>
      <c r="BJ121" s="119">
        <v>133.64599999999999</v>
      </c>
      <c r="BK121" s="117">
        <v>143.56200000000001</v>
      </c>
      <c r="BL121" s="117">
        <v>150.45400000000001</v>
      </c>
      <c r="BM121" s="117">
        <v>146.42099999999999</v>
      </c>
      <c r="BN121" s="117">
        <v>162.91399999999999</v>
      </c>
      <c r="BO121" s="117">
        <v>144.899</v>
      </c>
      <c r="BP121" s="117">
        <v>139.815</v>
      </c>
      <c r="BQ121" s="117">
        <v>162.69800000000001</v>
      </c>
      <c r="BR121" s="117">
        <v>141.42099999999999</v>
      </c>
      <c r="BS121" s="117">
        <v>161.369</v>
      </c>
      <c r="BT121" s="117">
        <v>168.18</v>
      </c>
      <c r="BU121" s="118">
        <v>172.28200000000001</v>
      </c>
      <c r="BV121" s="119">
        <v>159.68700000000001</v>
      </c>
      <c r="BW121" s="117">
        <v>131.536</v>
      </c>
      <c r="BX121" s="117">
        <v>177.75299999999999</v>
      </c>
      <c r="BY121" s="117">
        <v>149.29400000000001</v>
      </c>
      <c r="BZ121" s="117">
        <v>165.262</v>
      </c>
      <c r="CA121" s="117">
        <v>151.66200000000001</v>
      </c>
      <c r="CB121" s="117">
        <v>159.00399999999999</v>
      </c>
      <c r="CC121" s="117">
        <v>163.80699999999999</v>
      </c>
      <c r="CD121" s="117">
        <v>152.72200000000001</v>
      </c>
      <c r="CE121" s="117">
        <v>170.929</v>
      </c>
      <c r="CF121" s="117">
        <v>179.721</v>
      </c>
      <c r="CG121" s="118">
        <v>172.36799999999999</v>
      </c>
      <c r="CH121" s="119">
        <v>151.41800000000001</v>
      </c>
      <c r="CI121" s="117">
        <v>136.06299999999999</v>
      </c>
      <c r="CJ121" s="117">
        <v>143.92699999999999</v>
      </c>
      <c r="CK121" s="117">
        <v>272.19</v>
      </c>
      <c r="CL121" s="117">
        <v>166.29</v>
      </c>
      <c r="CM121" s="117">
        <v>183.553</v>
      </c>
      <c r="CN121" s="117">
        <v>252.58</v>
      </c>
      <c r="CO121" s="117">
        <v>243.911</v>
      </c>
      <c r="CP121" s="117">
        <v>250.994</v>
      </c>
      <c r="CQ121" s="117">
        <v>319.23200000000003</v>
      </c>
      <c r="CR121" s="117">
        <v>244.20099999999999</v>
      </c>
      <c r="CS121" s="118">
        <v>262.49900000000002</v>
      </c>
      <c r="CT121" s="119">
        <v>261.69799999999998</v>
      </c>
      <c r="CU121" s="117">
        <v>221.31299999999999</v>
      </c>
      <c r="CV121" s="117">
        <v>193.71100000000001</v>
      </c>
      <c r="CW121" s="117">
        <v>228.03200000000001</v>
      </c>
      <c r="CX121" s="117">
        <v>239.05600000000001</v>
      </c>
      <c r="CY121" s="117">
        <v>221.655</v>
      </c>
      <c r="CZ121" s="117">
        <v>438.18200000000002</v>
      </c>
      <c r="DA121" s="117">
        <v>253.63800000000001</v>
      </c>
      <c r="DB121" s="117">
        <v>246.55500000000001</v>
      </c>
      <c r="DC121" s="117">
        <v>259.40899999999999</v>
      </c>
      <c r="DD121" s="117">
        <v>256.83999999999997</v>
      </c>
      <c r="DE121" s="118">
        <v>311.95</v>
      </c>
      <c r="DF121" s="119">
        <v>259.64499999999998</v>
      </c>
      <c r="DG121" s="117">
        <v>247.8</v>
      </c>
      <c r="DH121" s="117">
        <v>298.065</v>
      </c>
      <c r="DI121" s="117">
        <v>279.09873521737251</v>
      </c>
      <c r="DJ121" s="117">
        <v>321.68900000000002</v>
      </c>
      <c r="DK121" s="117">
        <v>312.47199999999998</v>
      </c>
      <c r="DL121" s="117">
        <v>300.49299999999999</v>
      </c>
      <c r="DM121" s="117">
        <v>295.01799999999997</v>
      </c>
      <c r="DN121" s="117">
        <v>245.72499999999999</v>
      </c>
      <c r="DO121" s="117">
        <v>312.22800000000001</v>
      </c>
      <c r="DP121" s="117">
        <v>319.02499999999998</v>
      </c>
      <c r="DQ121" s="118">
        <v>350.76</v>
      </c>
      <c r="DR121" s="119">
        <v>289.33043124803874</v>
      </c>
      <c r="DS121" s="117">
        <v>275.81400000000002</v>
      </c>
      <c r="DT121" s="117">
        <v>356.34</v>
      </c>
      <c r="DU121" s="117">
        <v>294.13</v>
      </c>
      <c r="DV121" s="117">
        <v>338.3</v>
      </c>
      <c r="DW121" s="117">
        <v>339.411</v>
      </c>
      <c r="DX121" s="117">
        <v>338.62700000000001</v>
      </c>
      <c r="DY121" s="117">
        <v>355.46899999999999</v>
      </c>
      <c r="DZ121" s="117">
        <v>340.64100000000002</v>
      </c>
      <c r="EA121" s="117">
        <v>359.82299999999998</v>
      </c>
      <c r="EB121" s="117">
        <v>356.83499999999998</v>
      </c>
      <c r="EC121" s="118">
        <v>406.08600000000001</v>
      </c>
      <c r="ED121" s="119">
        <v>340.46800000000002</v>
      </c>
      <c r="EE121" s="117">
        <v>290.13799999999998</v>
      </c>
      <c r="EF121" s="117">
        <v>433.77600000000001</v>
      </c>
      <c r="EG121" s="117">
        <v>371.31269699999996</v>
      </c>
      <c r="EH121" s="117">
        <v>445.89646600000003</v>
      </c>
      <c r="EI121" s="117">
        <v>397.85043824000002</v>
      </c>
      <c r="EJ121" s="117">
        <v>393.52139524</v>
      </c>
      <c r="EK121" s="117">
        <v>404.71907976000006</v>
      </c>
      <c r="EL121" s="117">
        <v>532.15102999999999</v>
      </c>
      <c r="EM121" s="117">
        <v>403.24080638999999</v>
      </c>
      <c r="EN121" s="117">
        <v>418.17835241</v>
      </c>
      <c r="EO121" s="118">
        <v>416.18791948889435</v>
      </c>
      <c r="EP121" s="119">
        <v>400.03203521</v>
      </c>
      <c r="EQ121" s="117">
        <v>333.26008712999999</v>
      </c>
      <c r="ER121" s="117">
        <v>407.90899138000003</v>
      </c>
      <c r="ES121" s="117">
        <v>387.62466217999997</v>
      </c>
      <c r="ET121" s="117">
        <v>431.63607243999996</v>
      </c>
      <c r="EU121" s="117">
        <v>397.98711978</v>
      </c>
      <c r="EV121" s="117">
        <v>475.63507027000003</v>
      </c>
      <c r="EW121" s="117">
        <v>434.07223418000001</v>
      </c>
      <c r="EX121" s="117">
        <v>334.15777190000006</v>
      </c>
      <c r="EY121" s="117">
        <v>405.22831235000001</v>
      </c>
      <c r="EZ121" s="117">
        <v>409.76427280000001</v>
      </c>
      <c r="FA121" s="118">
        <v>554.46893654999997</v>
      </c>
      <c r="FB121" s="119">
        <v>423.21120999999999</v>
      </c>
      <c r="FC121" s="117">
        <v>443.18905921999999</v>
      </c>
      <c r="FD121" s="117">
        <v>452.02744999999999</v>
      </c>
      <c r="FE121" s="117">
        <v>408.88573051999998</v>
      </c>
      <c r="FF121" s="117">
        <v>381.60624219000005</v>
      </c>
      <c r="FG121" s="117">
        <v>403.41479504</v>
      </c>
      <c r="FH121" s="117">
        <v>471.96498372999997</v>
      </c>
      <c r="FI121" s="117">
        <v>379.18200000000002</v>
      </c>
      <c r="FJ121" s="117">
        <v>410.30200000000002</v>
      </c>
      <c r="FK121" s="117">
        <v>558.62</v>
      </c>
      <c r="FL121" s="117">
        <v>472.56400000000002</v>
      </c>
      <c r="FM121" s="118">
        <v>511.66699999999997</v>
      </c>
      <c r="FN121" s="119">
        <v>380.05340000000001</v>
      </c>
      <c r="FO121" s="117">
        <v>349.67040000000003</v>
      </c>
      <c r="FP121" s="117">
        <v>433.18309999999997</v>
      </c>
      <c r="FQ121" s="117">
        <v>355.08190000000002</v>
      </c>
      <c r="FR121" s="117">
        <v>382.37430000000001</v>
      </c>
      <c r="FS121" s="117">
        <v>402.95359999999999</v>
      </c>
      <c r="FT121" s="117">
        <v>424.15159999999997</v>
      </c>
      <c r="FU121" s="117">
        <v>360.83519999999999</v>
      </c>
      <c r="FV121" s="117">
        <v>486.5634</v>
      </c>
      <c r="FW121" s="117">
        <v>355.98790000000002</v>
      </c>
      <c r="FX121" s="117">
        <v>363.39850000000001</v>
      </c>
      <c r="FY121" s="118">
        <v>441.46570000000003</v>
      </c>
      <c r="FZ121" s="119">
        <v>411.62241951999999</v>
      </c>
      <c r="GA121" s="117">
        <v>303.38880728000009</v>
      </c>
      <c r="GB121" s="117">
        <v>393.95644031000012</v>
      </c>
      <c r="GC121" s="117">
        <v>438.84856587000002</v>
      </c>
      <c r="GD121" s="117">
        <v>490.3098296199999</v>
      </c>
      <c r="GE121" s="117">
        <v>306.25976030000004</v>
      </c>
      <c r="GF121" s="117">
        <v>346.42876912999998</v>
      </c>
      <c r="GG121" s="117">
        <v>384.87386471000002</v>
      </c>
      <c r="GH121" s="117">
        <v>356.97815333999995</v>
      </c>
      <c r="GI121" s="117">
        <v>314.10006757999997</v>
      </c>
      <c r="GJ121" s="117">
        <v>391.82367344000005</v>
      </c>
      <c r="GK121" s="118">
        <v>522.13309675000005</v>
      </c>
      <c r="GL121" s="119">
        <v>304.68038471</v>
      </c>
      <c r="GM121" s="119">
        <v>581.63169383999991</v>
      </c>
      <c r="GN121" s="119">
        <v>341.72880736999997</v>
      </c>
      <c r="GO121" s="117">
        <v>356.54745899</v>
      </c>
      <c r="GP121" s="117">
        <v>477.89437235999998</v>
      </c>
      <c r="GQ121" s="117">
        <v>351.84402753999996</v>
      </c>
      <c r="GR121" s="117">
        <v>359.24388269999997</v>
      </c>
      <c r="GS121" s="117">
        <v>399.54600982000005</v>
      </c>
      <c r="GT121" s="117">
        <v>367.43353293000001</v>
      </c>
      <c r="GU121" s="60">
        <v>392.06243320999999</v>
      </c>
      <c r="GV121" s="60">
        <v>383.32554232999996</v>
      </c>
      <c r="GW121" s="60">
        <v>412.00013023000002</v>
      </c>
      <c r="GX121" s="60">
        <v>316.12147795999994</v>
      </c>
      <c r="GY121" s="60">
        <v>304.19847952000003</v>
      </c>
      <c r="GZ121" s="60">
        <v>465.02433103000004</v>
      </c>
      <c r="HA121" s="34"/>
      <c r="HB121" s="2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</row>
    <row r="122" spans="1:256" s="5" customFormat="1" ht="12" customHeight="1">
      <c r="A122" s="28" t="s">
        <v>12</v>
      </c>
      <c r="B122" s="117">
        <v>-17.638000000000002</v>
      </c>
      <c r="C122" s="117">
        <v>-15.414999999999999</v>
      </c>
      <c r="D122" s="117">
        <v>-16.917999999999999</v>
      </c>
      <c r="E122" s="117">
        <v>-29.241</v>
      </c>
      <c r="F122" s="117">
        <v>-20.606000000000002</v>
      </c>
      <c r="G122" s="117">
        <v>-18.721</v>
      </c>
      <c r="H122" s="117">
        <v>-25.814</v>
      </c>
      <c r="I122" s="117">
        <v>-17.992000000000001</v>
      </c>
      <c r="J122" s="117">
        <v>-16.324000000000002</v>
      </c>
      <c r="K122" s="117">
        <v>-22.058</v>
      </c>
      <c r="L122" s="117">
        <v>-17.898</v>
      </c>
      <c r="M122" s="118">
        <v>-20.446999999999999</v>
      </c>
      <c r="N122" s="119">
        <v>-26.998999999999999</v>
      </c>
      <c r="O122" s="117">
        <v>-19.21</v>
      </c>
      <c r="P122" s="117">
        <v>-15.906000000000001</v>
      </c>
      <c r="Q122" s="117">
        <v>-29.366</v>
      </c>
      <c r="R122" s="117">
        <v>-17.956</v>
      </c>
      <c r="S122" s="117">
        <v>-17.425000000000001</v>
      </c>
      <c r="T122" s="117">
        <v>-19.844000000000001</v>
      </c>
      <c r="U122" s="117">
        <v>-22.009</v>
      </c>
      <c r="V122" s="117">
        <v>-18.867999999999999</v>
      </c>
      <c r="W122" s="117">
        <v>-19.158999999999999</v>
      </c>
      <c r="X122" s="117">
        <v>-19.172000000000001</v>
      </c>
      <c r="Y122" s="118">
        <v>-29.771999999999998</v>
      </c>
      <c r="Z122" s="119">
        <v>-21.818000000000001</v>
      </c>
      <c r="AA122" s="117">
        <v>-16.431000000000001</v>
      </c>
      <c r="AB122" s="117">
        <v>-15.986000000000001</v>
      </c>
      <c r="AC122" s="117">
        <v>-23.28</v>
      </c>
      <c r="AD122" s="117">
        <v>-25.884</v>
      </c>
      <c r="AE122" s="117">
        <v>-28.901</v>
      </c>
      <c r="AF122" s="117">
        <v>-48.459000000000003</v>
      </c>
      <c r="AG122" s="117">
        <v>-36.567</v>
      </c>
      <c r="AH122" s="117">
        <v>-22.931000000000001</v>
      </c>
      <c r="AI122" s="117">
        <v>-23.206</v>
      </c>
      <c r="AJ122" s="117">
        <v>-19.064</v>
      </c>
      <c r="AK122" s="118">
        <v>-30.055</v>
      </c>
      <c r="AL122" s="119">
        <v>-37.511000000000003</v>
      </c>
      <c r="AM122" s="117">
        <v>-20.856000000000002</v>
      </c>
      <c r="AN122" s="117">
        <v>-20.696000000000002</v>
      </c>
      <c r="AO122" s="117">
        <v>-47.429000000000002</v>
      </c>
      <c r="AP122" s="117">
        <v>-28.457999999999998</v>
      </c>
      <c r="AQ122" s="117">
        <v>-26.725999999999999</v>
      </c>
      <c r="AR122" s="117">
        <v>-30.277999999999999</v>
      </c>
      <c r="AS122" s="117">
        <v>-27.4</v>
      </c>
      <c r="AT122" s="117">
        <v>-34.289000000000001</v>
      </c>
      <c r="AU122" s="117">
        <v>-27.867000000000001</v>
      </c>
      <c r="AV122" s="117">
        <v>-23.738</v>
      </c>
      <c r="AW122" s="118">
        <v>-31.946999999999999</v>
      </c>
      <c r="AX122" s="119">
        <v>-29.047000000000001</v>
      </c>
      <c r="AY122" s="117">
        <v>-9.9589999999999996</v>
      </c>
      <c r="AZ122" s="117">
        <v>-21.704999999999998</v>
      </c>
      <c r="BA122" s="117">
        <v>-19.241</v>
      </c>
      <c r="BB122" s="117">
        <v>-26.417999999999999</v>
      </c>
      <c r="BC122" s="117">
        <v>-20.565000000000001</v>
      </c>
      <c r="BD122" s="117">
        <v>-24.998999999999999</v>
      </c>
      <c r="BE122" s="117">
        <v>-24.271999999999998</v>
      </c>
      <c r="BF122" s="117">
        <v>-22.216999999999999</v>
      </c>
      <c r="BG122" s="117">
        <v>-16.407</v>
      </c>
      <c r="BH122" s="117">
        <v>-26.460999999999999</v>
      </c>
      <c r="BI122" s="118">
        <v>-38.524999999999999</v>
      </c>
      <c r="BJ122" s="119">
        <v>-19.239000000000001</v>
      </c>
      <c r="BK122" s="117">
        <v>-35.475999999999999</v>
      </c>
      <c r="BL122" s="117">
        <v>-24.553000000000001</v>
      </c>
      <c r="BM122" s="117">
        <v>-25.093</v>
      </c>
      <c r="BN122" s="117">
        <v>-21.49</v>
      </c>
      <c r="BO122" s="117">
        <v>-20.797999999999998</v>
      </c>
      <c r="BP122" s="117">
        <v>-27.196999999999999</v>
      </c>
      <c r="BQ122" s="117">
        <v>-29.887</v>
      </c>
      <c r="BR122" s="117">
        <v>-24.957000000000001</v>
      </c>
      <c r="BS122" s="117">
        <v>-23.745999999999999</v>
      </c>
      <c r="BT122" s="117">
        <v>-26.032</v>
      </c>
      <c r="BU122" s="118">
        <v>-28.128</v>
      </c>
      <c r="BV122" s="119">
        <v>-27.195</v>
      </c>
      <c r="BW122" s="117">
        <v>-23.661000000000001</v>
      </c>
      <c r="BX122" s="117">
        <v>-28.701000000000001</v>
      </c>
      <c r="BY122" s="117">
        <v>-19.96</v>
      </c>
      <c r="BZ122" s="117">
        <v>-25.792000000000002</v>
      </c>
      <c r="CA122" s="117">
        <v>-30.998999999999999</v>
      </c>
      <c r="CB122" s="117">
        <v>-23.902000000000001</v>
      </c>
      <c r="CC122" s="117">
        <v>-25.533000000000001</v>
      </c>
      <c r="CD122" s="117">
        <v>-20.292999999999999</v>
      </c>
      <c r="CE122" s="117">
        <v>-21.463999999999999</v>
      </c>
      <c r="CF122" s="117">
        <v>-21.696000000000002</v>
      </c>
      <c r="CG122" s="118">
        <v>-27.024999999999999</v>
      </c>
      <c r="CH122" s="119">
        <v>-24.145</v>
      </c>
      <c r="CI122" s="117">
        <v>-18.292999999999999</v>
      </c>
      <c r="CJ122" s="117">
        <v>-22.827000000000002</v>
      </c>
      <c r="CK122" s="117">
        <v>-24.49</v>
      </c>
      <c r="CL122" s="117">
        <v>-20.106999999999999</v>
      </c>
      <c r="CM122" s="117">
        <v>-20.228000000000002</v>
      </c>
      <c r="CN122" s="117">
        <v>-18.344999999999999</v>
      </c>
      <c r="CO122" s="117">
        <v>-15.298999999999999</v>
      </c>
      <c r="CP122" s="117">
        <v>-15.257</v>
      </c>
      <c r="CQ122" s="117">
        <v>-18.338000000000001</v>
      </c>
      <c r="CR122" s="117">
        <v>-16.323</v>
      </c>
      <c r="CS122" s="118">
        <v>-23.390999999999998</v>
      </c>
      <c r="CT122" s="119">
        <v>-16.417000000000002</v>
      </c>
      <c r="CU122" s="117">
        <v>-24.922999999999998</v>
      </c>
      <c r="CV122" s="117">
        <v>-19.591000000000001</v>
      </c>
      <c r="CW122" s="117">
        <v>-23.202000000000002</v>
      </c>
      <c r="CX122" s="117">
        <v>-26.597999999999999</v>
      </c>
      <c r="CY122" s="117">
        <v>-27.457000000000001</v>
      </c>
      <c r="CZ122" s="117">
        <v>-21.141999999999999</v>
      </c>
      <c r="DA122" s="117">
        <v>-17.3</v>
      </c>
      <c r="DB122" s="117">
        <v>-21.067</v>
      </c>
      <c r="DC122" s="117">
        <v>-21.629000000000001</v>
      </c>
      <c r="DD122" s="117">
        <v>-17.579000000000001</v>
      </c>
      <c r="DE122" s="118">
        <v>-28.545000000000002</v>
      </c>
      <c r="DF122" s="119">
        <v>-20.533000000000001</v>
      </c>
      <c r="DG122" s="117">
        <v>-19.445</v>
      </c>
      <c r="DH122" s="117">
        <v>-27.053000000000001</v>
      </c>
      <c r="DI122" s="117">
        <v>-22.667000000000002</v>
      </c>
      <c r="DJ122" s="117">
        <v>-22.45</v>
      </c>
      <c r="DK122" s="117">
        <v>-22.754000000000001</v>
      </c>
      <c r="DL122" s="117">
        <v>-24.277000000000001</v>
      </c>
      <c r="DM122" s="117">
        <v>-22.363</v>
      </c>
      <c r="DN122" s="117">
        <v>-22.533999999999999</v>
      </c>
      <c r="DO122" s="117">
        <v>-31.259</v>
      </c>
      <c r="DP122" s="117">
        <v>-33.628</v>
      </c>
      <c r="DQ122" s="118">
        <v>-36.707000000000001</v>
      </c>
      <c r="DR122" s="119">
        <v>-22.518000000000001</v>
      </c>
      <c r="DS122" s="117">
        <v>-27.111999999999998</v>
      </c>
      <c r="DT122" s="117">
        <v>-33.453000000000003</v>
      </c>
      <c r="DU122" s="117">
        <v>-36.161999999999999</v>
      </c>
      <c r="DV122" s="117">
        <v>-42.515000000000001</v>
      </c>
      <c r="DW122" s="117">
        <v>-48.161999999999999</v>
      </c>
      <c r="DX122" s="117">
        <v>-37.938000000000002</v>
      </c>
      <c r="DY122" s="117">
        <v>-38.130000000000003</v>
      </c>
      <c r="DZ122" s="117">
        <v>-43.088999999999999</v>
      </c>
      <c r="EA122" s="117">
        <v>-53.45</v>
      </c>
      <c r="EB122" s="117">
        <v>-39.89</v>
      </c>
      <c r="EC122" s="118">
        <v>-70.619</v>
      </c>
      <c r="ED122" s="119">
        <v>-32.173999999999999</v>
      </c>
      <c r="EE122" s="117">
        <v>-35.017000000000003</v>
      </c>
      <c r="EF122" s="117">
        <v>-54.277000000000001</v>
      </c>
      <c r="EG122" s="117">
        <v>-37.56</v>
      </c>
      <c r="EH122" s="117">
        <v>-44.69</v>
      </c>
      <c r="EI122" s="117">
        <v>-39.250999999999998</v>
      </c>
      <c r="EJ122" s="117">
        <v>-57.667999999999999</v>
      </c>
      <c r="EK122" s="117">
        <v>-48.582999999999998</v>
      </c>
      <c r="EL122" s="117">
        <v>-49.14</v>
      </c>
      <c r="EM122" s="117">
        <v>-41.972000000000001</v>
      </c>
      <c r="EN122" s="117">
        <v>-41.107999999999997</v>
      </c>
      <c r="EO122" s="118">
        <v>-59.667000000000002</v>
      </c>
      <c r="EP122" s="119">
        <v>-81.387</v>
      </c>
      <c r="EQ122" s="117">
        <v>-43.188000000000002</v>
      </c>
      <c r="ER122" s="117">
        <v>-55.917000000000002</v>
      </c>
      <c r="ES122" s="117">
        <v>-62.398000000000003</v>
      </c>
      <c r="ET122" s="117">
        <v>-66.509</v>
      </c>
      <c r="EU122" s="117">
        <v>-105.52500000000001</v>
      </c>
      <c r="EV122" s="117">
        <v>-82.105000000000004</v>
      </c>
      <c r="EW122" s="117">
        <v>-68.456999999999994</v>
      </c>
      <c r="EX122" s="117">
        <v>-78.474000000000004</v>
      </c>
      <c r="EY122" s="117">
        <v>-105.77500000000001</v>
      </c>
      <c r="EZ122" s="117">
        <v>-98.543999999999997</v>
      </c>
      <c r="FA122" s="118">
        <v>-94.507000000000005</v>
      </c>
      <c r="FB122" s="119">
        <v>-100.91800000000001</v>
      </c>
      <c r="FC122" s="117">
        <v>-129.685</v>
      </c>
      <c r="FD122" s="117">
        <v>-100.962</v>
      </c>
      <c r="FE122" s="117">
        <v>-93.491</v>
      </c>
      <c r="FF122" s="117">
        <v>-116.601</v>
      </c>
      <c r="FG122" s="117">
        <v>-84.367999999999995</v>
      </c>
      <c r="FH122" s="117">
        <v>-101.21599999999999</v>
      </c>
      <c r="FI122" s="117">
        <v>-87.733999999999995</v>
      </c>
      <c r="FJ122" s="117">
        <v>-87.599000000000004</v>
      </c>
      <c r="FK122" s="117">
        <v>-57.360999999999997</v>
      </c>
      <c r="FL122" s="117">
        <v>-55.497999999999998</v>
      </c>
      <c r="FM122" s="118">
        <v>-77.334999999999994</v>
      </c>
      <c r="FN122" s="119">
        <v>-66.265199999999993</v>
      </c>
      <c r="FO122" s="117">
        <v>-73.581999999999994</v>
      </c>
      <c r="FP122" s="117">
        <v>-161.0095</v>
      </c>
      <c r="FQ122" s="117">
        <v>-72.286799999999999</v>
      </c>
      <c r="FR122" s="117">
        <v>-147.8706</v>
      </c>
      <c r="FS122" s="117">
        <v>-118.2692</v>
      </c>
      <c r="FT122" s="117">
        <v>-99.739699999999999</v>
      </c>
      <c r="FU122" s="117">
        <v>-109.76260000000001</v>
      </c>
      <c r="FV122" s="117">
        <v>-138.32129999999998</v>
      </c>
      <c r="FW122" s="117">
        <v>-131.82849999999999</v>
      </c>
      <c r="FX122" s="117">
        <v>-122.95960000000001</v>
      </c>
      <c r="FY122" s="118">
        <v>-156.31179999999998</v>
      </c>
      <c r="FZ122" s="119">
        <v>-139.18034659</v>
      </c>
      <c r="GA122" s="117">
        <v>-87.398359830000004</v>
      </c>
      <c r="GB122" s="117">
        <v>-138.52665114000001</v>
      </c>
      <c r="GC122" s="117">
        <v>-142.64065966000001</v>
      </c>
      <c r="GD122" s="117">
        <v>-133.20288848999999</v>
      </c>
      <c r="GE122" s="117">
        <v>-191.74742637</v>
      </c>
      <c r="GF122" s="117">
        <v>-156.28841634999998</v>
      </c>
      <c r="GG122" s="117">
        <v>-149.60376897999998</v>
      </c>
      <c r="GH122" s="117">
        <v>-138.47631118000001</v>
      </c>
      <c r="GI122" s="117">
        <v>-229.67225517</v>
      </c>
      <c r="GJ122" s="117">
        <v>-152.35162851999999</v>
      </c>
      <c r="GK122" s="118">
        <v>-214.09018481999999</v>
      </c>
      <c r="GL122" s="119">
        <v>-127.65619129000001</v>
      </c>
      <c r="GM122" s="119">
        <v>-104.51718225000002</v>
      </c>
      <c r="GN122" s="119">
        <v>-137.49541680000002</v>
      </c>
      <c r="GO122" s="117">
        <v>-142.02172507</v>
      </c>
      <c r="GP122" s="117">
        <v>-150.34066261000001</v>
      </c>
      <c r="GQ122" s="117">
        <v>-242.63829554000003</v>
      </c>
      <c r="GR122" s="117">
        <v>-142.50754674000001</v>
      </c>
      <c r="GS122" s="117">
        <v>-169.23819227999999</v>
      </c>
      <c r="GT122" s="117">
        <v>-141.35884093999999</v>
      </c>
      <c r="GU122" s="60">
        <v>-130.96660636000001</v>
      </c>
      <c r="GV122" s="60">
        <v>-194.68933611999998</v>
      </c>
      <c r="GW122" s="60">
        <v>-228.05731652</v>
      </c>
      <c r="GX122" s="60">
        <v>-138.50840233</v>
      </c>
      <c r="GY122" s="60">
        <v>-141.12558358999999</v>
      </c>
      <c r="GZ122" s="60">
        <v>-157.88813063000001</v>
      </c>
      <c r="HA122" s="34"/>
      <c r="HB122" s="2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</row>
    <row r="123" spans="1:256" s="5" customFormat="1" ht="12" customHeight="1">
      <c r="A123" s="45" t="s">
        <v>55</v>
      </c>
      <c r="B123" s="117">
        <v>858.22900000000016</v>
      </c>
      <c r="C123" s="117">
        <v>1331.3019999999997</v>
      </c>
      <c r="D123" s="117">
        <v>-2052.5729999999999</v>
      </c>
      <c r="E123" s="117">
        <v>410.05399999999975</v>
      </c>
      <c r="F123" s="117">
        <v>2853.5710000000004</v>
      </c>
      <c r="G123" s="117">
        <v>2136.9459999999995</v>
      </c>
      <c r="H123" s="117">
        <v>8600.3180000000011</v>
      </c>
      <c r="I123" s="117">
        <v>6325.74</v>
      </c>
      <c r="J123" s="117">
        <v>1708.1419999999998</v>
      </c>
      <c r="K123" s="117">
        <v>2100.0860000000002</v>
      </c>
      <c r="L123" s="117">
        <v>2677.7370000000001</v>
      </c>
      <c r="M123" s="118">
        <v>2145.9020000000005</v>
      </c>
      <c r="N123" s="119">
        <v>3309.7533666000027</v>
      </c>
      <c r="O123" s="117">
        <v>3779.6058849999981</v>
      </c>
      <c r="P123" s="117">
        <v>1574.5949392</v>
      </c>
      <c r="Q123" s="117">
        <v>2624.3809187999964</v>
      </c>
      <c r="R123" s="117">
        <v>3328.9054648000024</v>
      </c>
      <c r="S123" s="117">
        <v>2266.0050917999984</v>
      </c>
      <c r="T123" s="117">
        <v>2139.1030166</v>
      </c>
      <c r="U123" s="117">
        <v>1396.9516287999991</v>
      </c>
      <c r="V123" s="117">
        <v>1028.0184225999999</v>
      </c>
      <c r="W123" s="117">
        <v>4807.6389256000048</v>
      </c>
      <c r="X123" s="117">
        <v>4179.1597372999959</v>
      </c>
      <c r="Y123" s="118">
        <v>3533.9519499000044</v>
      </c>
      <c r="Z123" s="119">
        <v>-305.96117784120435</v>
      </c>
      <c r="AA123" s="117">
        <v>3499.149694045037</v>
      </c>
      <c r="AB123" s="117">
        <v>1951.3160812940998</v>
      </c>
      <c r="AC123" s="117">
        <v>1521.8983185180141</v>
      </c>
      <c r="AD123" s="117">
        <v>5191.2177843778709</v>
      </c>
      <c r="AE123" s="117">
        <v>1520.8354576921818</v>
      </c>
      <c r="AF123" s="117">
        <v>4525.486091647068</v>
      </c>
      <c r="AG123" s="117">
        <v>5141.2074174289919</v>
      </c>
      <c r="AH123" s="117">
        <v>1071.4748549552623</v>
      </c>
      <c r="AI123" s="117">
        <v>-4492.9761533030087</v>
      </c>
      <c r="AJ123" s="117">
        <v>2355.4760599342085</v>
      </c>
      <c r="AK123" s="118">
        <v>3821.2152911757653</v>
      </c>
      <c r="AL123" s="119">
        <v>4705.4091496507926</v>
      </c>
      <c r="AM123" s="117">
        <v>6358.5300118701271</v>
      </c>
      <c r="AN123" s="117">
        <v>12446.136994732471</v>
      </c>
      <c r="AO123" s="117">
        <v>10228.201733785272</v>
      </c>
      <c r="AP123" s="117">
        <v>1266.3194760463725</v>
      </c>
      <c r="AQ123" s="117">
        <v>1835.2872840111222</v>
      </c>
      <c r="AR123" s="117">
        <v>-502.41472195933909</v>
      </c>
      <c r="AS123" s="117">
        <v>465.48570400176015</v>
      </c>
      <c r="AT123" s="117">
        <v>-16639.168106452991</v>
      </c>
      <c r="AU123" s="117">
        <v>1895.1800416145636</v>
      </c>
      <c r="AV123" s="117">
        <v>1575.7657153802063</v>
      </c>
      <c r="AW123" s="118">
        <v>6066.9190278087135</v>
      </c>
      <c r="AX123" s="119">
        <v>-5353.8774205065165</v>
      </c>
      <c r="AY123" s="117">
        <v>457.68101898809545</v>
      </c>
      <c r="AZ123" s="117">
        <v>-259.28407471212114</v>
      </c>
      <c r="BA123" s="117">
        <v>13029.280761893166</v>
      </c>
      <c r="BB123" s="117">
        <v>1848.7567818405564</v>
      </c>
      <c r="BC123" s="117">
        <v>772.878077317877</v>
      </c>
      <c r="BD123" s="117">
        <v>2914.8840613233328</v>
      </c>
      <c r="BE123" s="117">
        <v>1287.7362659338264</v>
      </c>
      <c r="BF123" s="117">
        <v>1804.4343259611071</v>
      </c>
      <c r="BG123" s="117">
        <v>-227.51859561315524</v>
      </c>
      <c r="BH123" s="117">
        <v>3609.0050887836205</v>
      </c>
      <c r="BI123" s="118">
        <v>-2564.8373105029737</v>
      </c>
      <c r="BJ123" s="119">
        <v>3543.8932356203536</v>
      </c>
      <c r="BK123" s="117">
        <v>1968.7566998115688</v>
      </c>
      <c r="BL123" s="117">
        <v>2869.4589711422864</v>
      </c>
      <c r="BM123" s="117">
        <v>-7808.2585462106499</v>
      </c>
      <c r="BN123" s="117">
        <v>807.71462527137385</v>
      </c>
      <c r="BO123" s="117">
        <v>1898.6659887115668</v>
      </c>
      <c r="BP123" s="117">
        <v>1699.3175851373346</v>
      </c>
      <c r="BQ123" s="117">
        <v>4330.3941113189985</v>
      </c>
      <c r="BR123" s="117">
        <v>1499.2041003484621</v>
      </c>
      <c r="BS123" s="117">
        <v>2352.7291265247873</v>
      </c>
      <c r="BT123" s="117">
        <v>3854.5795337092386</v>
      </c>
      <c r="BU123" s="118">
        <v>2309.3458876291634</v>
      </c>
      <c r="BV123" s="119">
        <v>4920.6791718734821</v>
      </c>
      <c r="BW123" s="117">
        <v>1303.8628062875437</v>
      </c>
      <c r="BX123" s="117">
        <v>1690.1430915594574</v>
      </c>
      <c r="BY123" s="117">
        <v>2948.8661485678044</v>
      </c>
      <c r="BZ123" s="117">
        <v>3123.6954201986032</v>
      </c>
      <c r="CA123" s="117">
        <v>3741.3542146664249</v>
      </c>
      <c r="CB123" s="117">
        <v>322.22001438917346</v>
      </c>
      <c r="CC123" s="117">
        <v>1804.8011312940441</v>
      </c>
      <c r="CD123" s="117">
        <v>5492.0140551980821</v>
      </c>
      <c r="CE123" s="117">
        <v>-152.40071028914781</v>
      </c>
      <c r="CF123" s="117">
        <v>1387.5835407395689</v>
      </c>
      <c r="CG123" s="118">
        <v>469.4414508915919</v>
      </c>
      <c r="CH123" s="119">
        <v>1605.057002317265</v>
      </c>
      <c r="CI123" s="117">
        <v>1066.0084718128805</v>
      </c>
      <c r="CJ123" s="117">
        <v>2014.6339118149658</v>
      </c>
      <c r="CK123" s="117">
        <v>-2183.5590186219624</v>
      </c>
      <c r="CL123" s="117">
        <v>1441.2285712286759</v>
      </c>
      <c r="CM123" s="117">
        <v>10165.328172015774</v>
      </c>
      <c r="CN123" s="117">
        <v>-1766.055197679716</v>
      </c>
      <c r="CO123" s="117">
        <v>-2617.0912894952075</v>
      </c>
      <c r="CP123" s="117">
        <v>-111.29959689486532</v>
      </c>
      <c r="CQ123" s="117">
        <v>-2679.8511774140416</v>
      </c>
      <c r="CR123" s="117">
        <v>-809.11208205730134</v>
      </c>
      <c r="CS123" s="118">
        <v>1879.1383784874042</v>
      </c>
      <c r="CT123" s="119">
        <v>517.78935794035056</v>
      </c>
      <c r="CU123" s="117">
        <v>-8.8378616359619855E-2</v>
      </c>
      <c r="CV123" s="117">
        <v>3639.1144409408184</v>
      </c>
      <c r="CW123" s="117">
        <v>-47.475332290399386</v>
      </c>
      <c r="CX123" s="117">
        <v>488.26866114983017</v>
      </c>
      <c r="CY123" s="117">
        <v>4527.7966539134077</v>
      </c>
      <c r="CZ123" s="117">
        <v>-731.67291589288493</v>
      </c>
      <c r="DA123" s="117">
        <v>-764.80962895654966</v>
      </c>
      <c r="DB123" s="117">
        <v>2415.1587467468466</v>
      </c>
      <c r="DC123" s="117">
        <v>1471.8052975671096</v>
      </c>
      <c r="DD123" s="117">
        <v>-114.89355610444552</v>
      </c>
      <c r="DE123" s="118">
        <v>-6290.0517409618087</v>
      </c>
      <c r="DF123" s="119">
        <v>3631.5763195362442</v>
      </c>
      <c r="DG123" s="117">
        <v>-306.85843892203656</v>
      </c>
      <c r="DH123" s="117">
        <v>-1978.8054607790657</v>
      </c>
      <c r="DI123" s="117">
        <v>995.42261929606252</v>
      </c>
      <c r="DJ123" s="117">
        <v>-1464.7494352463698</v>
      </c>
      <c r="DK123" s="117">
        <v>-2773.7614596906224</v>
      </c>
      <c r="DL123" s="117">
        <v>-1416.2417420349732</v>
      </c>
      <c r="DM123" s="117">
        <v>-2096.2102002125898</v>
      </c>
      <c r="DN123" s="117">
        <v>-1714.3793971891314</v>
      </c>
      <c r="DO123" s="117">
        <v>-1728.1595943431653</v>
      </c>
      <c r="DP123" s="117">
        <v>23.269917338278823</v>
      </c>
      <c r="DQ123" s="118">
        <v>1306.0276199928148</v>
      </c>
      <c r="DR123" s="119">
        <v>1352.0379655474048</v>
      </c>
      <c r="DS123" s="117">
        <v>4428.6828165011912</v>
      </c>
      <c r="DT123" s="117">
        <v>1911.4588436119263</v>
      </c>
      <c r="DU123" s="117">
        <v>-1323.5837980182621</v>
      </c>
      <c r="DV123" s="117">
        <v>-461.54440154685039</v>
      </c>
      <c r="DW123" s="117">
        <v>-1540.3255825802407</v>
      </c>
      <c r="DX123" s="117">
        <v>-7430.6203209634659</v>
      </c>
      <c r="DY123" s="117">
        <v>-1045.9484657677049</v>
      </c>
      <c r="DZ123" s="117">
        <v>237.13877298021225</v>
      </c>
      <c r="EA123" s="117">
        <v>2952.3540549743625</v>
      </c>
      <c r="EB123" s="117">
        <v>2957.2195045425055</v>
      </c>
      <c r="EC123" s="118">
        <v>-11500.916984059511</v>
      </c>
      <c r="ED123" s="119">
        <v>3035.3073843811112</v>
      </c>
      <c r="EE123" s="117">
        <v>172.49424124144502</v>
      </c>
      <c r="EF123" s="117">
        <v>950.91584104745664</v>
      </c>
      <c r="EG123" s="117">
        <v>-3849.0168710200387</v>
      </c>
      <c r="EH123" s="117">
        <v>6384.5272316807159</v>
      </c>
      <c r="EI123" s="117">
        <v>-879.73598249311158</v>
      </c>
      <c r="EJ123" s="117">
        <v>902.6408327028962</v>
      </c>
      <c r="EK123" s="117">
        <v>2297.221601114542</v>
      </c>
      <c r="EL123" s="117">
        <v>-168.86722679934957</v>
      </c>
      <c r="EM123" s="117">
        <v>2979.2412076206242</v>
      </c>
      <c r="EN123" s="117">
        <v>2606.9148907374943</v>
      </c>
      <c r="EO123" s="118">
        <v>1867.1815153609327</v>
      </c>
      <c r="EP123" s="119">
        <v>6156.1225155246257</v>
      </c>
      <c r="EQ123" s="117">
        <v>9628.015543552654</v>
      </c>
      <c r="ER123" s="117">
        <v>8956.9872954307775</v>
      </c>
      <c r="ES123" s="117">
        <v>9642.0023637568029</v>
      </c>
      <c r="ET123" s="117">
        <v>15837.765560071593</v>
      </c>
      <c r="EU123" s="117">
        <v>10457.787279072369</v>
      </c>
      <c r="EV123" s="117">
        <v>9611.0512989633444</v>
      </c>
      <c r="EW123" s="117">
        <v>3489.8883031775936</v>
      </c>
      <c r="EX123" s="117">
        <v>-1163.8170357569848</v>
      </c>
      <c r="EY123" s="117">
        <v>4476.9435772434344</v>
      </c>
      <c r="EZ123" s="117">
        <v>8174.1023331163642</v>
      </c>
      <c r="FA123" s="118">
        <v>3818.7497511989177</v>
      </c>
      <c r="FB123" s="119">
        <v>9082.0564355092883</v>
      </c>
      <c r="FC123" s="117">
        <v>5613.5884349133139</v>
      </c>
      <c r="FD123" s="117">
        <v>7660.7567145856792</v>
      </c>
      <c r="FE123" s="117">
        <v>8291.107257872125</v>
      </c>
      <c r="FF123" s="117">
        <v>4066.8939894815458</v>
      </c>
      <c r="FG123" s="117">
        <v>5499.3693802174084</v>
      </c>
      <c r="FH123" s="117">
        <v>5674.852153431736</v>
      </c>
      <c r="FI123" s="117">
        <v>2936.0308197167742</v>
      </c>
      <c r="FJ123" s="117">
        <v>5273.9016386473704</v>
      </c>
      <c r="FK123" s="117">
        <v>-9066.0985794982571</v>
      </c>
      <c r="FL123" s="117">
        <v>-8980.046262775475</v>
      </c>
      <c r="FM123" s="118">
        <v>-6700.7610766017569</v>
      </c>
      <c r="FN123" s="119">
        <v>272.85780000000034</v>
      </c>
      <c r="FO123" s="117">
        <v>279.62279999999879</v>
      </c>
      <c r="FP123" s="117">
        <v>3004.5857000000015</v>
      </c>
      <c r="FQ123" s="117">
        <v>2862.3709999999974</v>
      </c>
      <c r="FR123" s="117">
        <v>3878.6564999999964</v>
      </c>
      <c r="FS123" s="117">
        <v>8392.4492000000009</v>
      </c>
      <c r="FT123" s="117">
        <v>5922.0985000000001</v>
      </c>
      <c r="FU123" s="117">
        <v>8451.484000000004</v>
      </c>
      <c r="FV123" s="117">
        <v>6222.3461999999981</v>
      </c>
      <c r="FW123" s="117">
        <v>12477.85</v>
      </c>
      <c r="FX123" s="117">
        <v>6124.3188999999993</v>
      </c>
      <c r="FY123" s="118">
        <v>13411.960200000001</v>
      </c>
      <c r="FZ123" s="119">
        <v>6084.9984516599998</v>
      </c>
      <c r="GA123" s="117">
        <v>4521.7328283800016</v>
      </c>
      <c r="GB123" s="117">
        <v>8820.4404965399972</v>
      </c>
      <c r="GC123" s="117">
        <v>8189.5365870499991</v>
      </c>
      <c r="GD123" s="117">
        <v>6484.9799464800026</v>
      </c>
      <c r="GE123" s="117">
        <v>8852.9042649800012</v>
      </c>
      <c r="GF123" s="117">
        <v>5990.2313054299993</v>
      </c>
      <c r="GG123" s="117">
        <v>7890.262999730001</v>
      </c>
      <c r="GH123" s="117">
        <v>15690.108883109999</v>
      </c>
      <c r="GI123" s="117">
        <v>13056.550611199997</v>
      </c>
      <c r="GJ123" s="117">
        <v>7824.2847901599989</v>
      </c>
      <c r="GK123" s="118">
        <v>6309.5358139800019</v>
      </c>
      <c r="GL123" s="119">
        <v>14574.285230620002</v>
      </c>
      <c r="GM123" s="119">
        <v>12260.84294292</v>
      </c>
      <c r="GN123" s="119">
        <v>16813.39294939</v>
      </c>
      <c r="GO123" s="117">
        <v>9806.6175566000074</v>
      </c>
      <c r="GP123" s="117">
        <v>9031.2883208799994</v>
      </c>
      <c r="GQ123" s="117">
        <v>6785.3745404900001</v>
      </c>
      <c r="GR123" s="117">
        <v>11057.083335199999</v>
      </c>
      <c r="GS123" s="117">
        <v>11071.656052500006</v>
      </c>
      <c r="GT123" s="117">
        <v>3397.8823176299993</v>
      </c>
      <c r="GU123" s="60">
        <v>2740.5293183700028</v>
      </c>
      <c r="GV123" s="60">
        <v>7495.1016868299967</v>
      </c>
      <c r="GW123" s="60">
        <v>6833.6085797899959</v>
      </c>
      <c r="GX123" s="60">
        <v>7383.8249893599977</v>
      </c>
      <c r="GY123" s="60">
        <v>2969.8760309500017</v>
      </c>
      <c r="GZ123" s="60">
        <v>13606.56026108</v>
      </c>
      <c r="HA123" s="26"/>
      <c r="HB123" s="2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</row>
    <row r="124" spans="1:256" s="5" customFormat="1" ht="12" customHeight="1">
      <c r="A124" s="25" t="s">
        <v>220</v>
      </c>
      <c r="B124" s="117">
        <v>23.906000000000002</v>
      </c>
      <c r="C124" s="117">
        <v>23.128999999999998</v>
      </c>
      <c r="D124" s="117">
        <v>24.452999999999999</v>
      </c>
      <c r="E124" s="117">
        <v>21.645</v>
      </c>
      <c r="F124" s="117">
        <v>31.578000000000003</v>
      </c>
      <c r="G124" s="117">
        <v>29.763999999999999</v>
      </c>
      <c r="H124" s="117">
        <v>35.413999999999994</v>
      </c>
      <c r="I124" s="117">
        <v>39.114000000000004</v>
      </c>
      <c r="J124" s="117">
        <v>29.337999999999997</v>
      </c>
      <c r="K124" s="117">
        <v>32.403000000000006</v>
      </c>
      <c r="L124" s="117">
        <v>29.523</v>
      </c>
      <c r="M124" s="118">
        <v>31.420999999999999</v>
      </c>
      <c r="N124" s="119">
        <v>37.701999999999998</v>
      </c>
      <c r="O124" s="117">
        <v>26.681999999999999</v>
      </c>
      <c r="P124" s="117">
        <v>25.518999999999998</v>
      </c>
      <c r="Q124" s="117">
        <v>33.497999999999998</v>
      </c>
      <c r="R124" s="117">
        <v>31.781999999999996</v>
      </c>
      <c r="S124" s="117">
        <v>29.782999999999998</v>
      </c>
      <c r="T124" s="117">
        <v>33.780999999999999</v>
      </c>
      <c r="U124" s="117">
        <v>35.731999999999999</v>
      </c>
      <c r="V124" s="117">
        <v>33.799999999999997</v>
      </c>
      <c r="W124" s="117">
        <v>91.245999999999995</v>
      </c>
      <c r="X124" s="117">
        <v>35.816000000000003</v>
      </c>
      <c r="Y124" s="118">
        <v>38.486000000000004</v>
      </c>
      <c r="Z124" s="119">
        <v>48.883000000000003</v>
      </c>
      <c r="AA124" s="117">
        <v>32.040999999999997</v>
      </c>
      <c r="AB124" s="117">
        <v>32.882999999999996</v>
      </c>
      <c r="AC124" s="117">
        <v>33.723999999999997</v>
      </c>
      <c r="AD124" s="117">
        <v>31.933000000000003</v>
      </c>
      <c r="AE124" s="117">
        <v>30.928000000000001</v>
      </c>
      <c r="AF124" s="117">
        <v>32.814</v>
      </c>
      <c r="AG124" s="117">
        <v>27.161999999999999</v>
      </c>
      <c r="AH124" s="117">
        <v>30.382999999999999</v>
      </c>
      <c r="AI124" s="117">
        <v>32.597000000000001</v>
      </c>
      <c r="AJ124" s="117">
        <v>28.507000000000001</v>
      </c>
      <c r="AK124" s="118">
        <v>30.742999999999999</v>
      </c>
      <c r="AL124" s="119">
        <v>29.24</v>
      </c>
      <c r="AM124" s="117">
        <v>36.096000000000004</v>
      </c>
      <c r="AN124" s="117">
        <v>32.229999999999997</v>
      </c>
      <c r="AO124" s="117">
        <v>33.243000000000002</v>
      </c>
      <c r="AP124" s="117">
        <v>28.986999999999998</v>
      </c>
      <c r="AQ124" s="117">
        <v>25.594999999999999</v>
      </c>
      <c r="AR124" s="117">
        <v>82.563999999999993</v>
      </c>
      <c r="AS124" s="117">
        <v>22.044</v>
      </c>
      <c r="AT124" s="117">
        <v>17.776000000000003</v>
      </c>
      <c r="AU124" s="117">
        <v>23.03</v>
      </c>
      <c r="AV124" s="117">
        <v>-40.614000000000004</v>
      </c>
      <c r="AW124" s="118">
        <v>30.234999999999999</v>
      </c>
      <c r="AX124" s="119">
        <v>25.495000000000001</v>
      </c>
      <c r="AY124" s="117">
        <v>44.683</v>
      </c>
      <c r="AZ124" s="117">
        <v>51.661999999999999</v>
      </c>
      <c r="BA124" s="117">
        <v>28.996000000000002</v>
      </c>
      <c r="BB124" s="117">
        <v>23.563000000000002</v>
      </c>
      <c r="BC124" s="117">
        <v>21.004000000000001</v>
      </c>
      <c r="BD124" s="117">
        <v>24.75</v>
      </c>
      <c r="BE124" s="117">
        <v>26.094000000000001</v>
      </c>
      <c r="BF124" s="117">
        <v>24.907</v>
      </c>
      <c r="BG124" s="117">
        <v>24.641999999999999</v>
      </c>
      <c r="BH124" s="117">
        <v>23.571000000000002</v>
      </c>
      <c r="BI124" s="118">
        <v>18.36</v>
      </c>
      <c r="BJ124" s="119">
        <v>18.917000000000002</v>
      </c>
      <c r="BK124" s="117">
        <v>30.805</v>
      </c>
      <c r="BL124" s="117">
        <v>23.24</v>
      </c>
      <c r="BM124" s="117">
        <v>20.675999999999998</v>
      </c>
      <c r="BN124" s="117">
        <v>27.206</v>
      </c>
      <c r="BO124" s="117">
        <v>23.332000000000001</v>
      </c>
      <c r="BP124" s="117">
        <v>17.722000000000001</v>
      </c>
      <c r="BQ124" s="117">
        <v>23.748000000000001</v>
      </c>
      <c r="BR124" s="117">
        <v>22.438000000000002</v>
      </c>
      <c r="BS124" s="117">
        <v>19.902999999999999</v>
      </c>
      <c r="BT124" s="117">
        <v>23.282</v>
      </c>
      <c r="BU124" s="118">
        <v>21.234000000000002</v>
      </c>
      <c r="BV124" s="119">
        <v>21.311</v>
      </c>
      <c r="BW124" s="117">
        <v>30.839000000000002</v>
      </c>
      <c r="BX124" s="117">
        <v>23.582000000000001</v>
      </c>
      <c r="BY124" s="117">
        <v>23.752000000000002</v>
      </c>
      <c r="BZ124" s="117">
        <v>22.347000000000001</v>
      </c>
      <c r="CA124" s="117">
        <v>21.954000000000001</v>
      </c>
      <c r="CB124" s="117">
        <v>22.076999999999998</v>
      </c>
      <c r="CC124" s="117">
        <v>27.041</v>
      </c>
      <c r="CD124" s="117">
        <v>27.167000000000002</v>
      </c>
      <c r="CE124" s="117">
        <v>22.949000000000002</v>
      </c>
      <c r="CF124" s="117">
        <v>21.494</v>
      </c>
      <c r="CG124" s="118">
        <v>-300.48400000000004</v>
      </c>
      <c r="CH124" s="119">
        <v>25.407</v>
      </c>
      <c r="CI124" s="117">
        <v>26.574000000000002</v>
      </c>
      <c r="CJ124" s="117">
        <v>23.88</v>
      </c>
      <c r="CK124" s="117">
        <v>28.981000000000002</v>
      </c>
      <c r="CL124" s="117">
        <v>32.893000000000001</v>
      </c>
      <c r="CM124" s="117">
        <v>37.276999999999994</v>
      </c>
      <c r="CN124" s="117">
        <v>43.954999999999998</v>
      </c>
      <c r="CO124" s="117">
        <v>39.115000000000002</v>
      </c>
      <c r="CP124" s="117">
        <v>53.841000000000001</v>
      </c>
      <c r="CQ124" s="117">
        <v>54.257000000000005</v>
      </c>
      <c r="CR124" s="117">
        <v>36.841000000000001</v>
      </c>
      <c r="CS124" s="118">
        <v>29.937999999999999</v>
      </c>
      <c r="CT124" s="119">
        <v>29.97</v>
      </c>
      <c r="CU124" s="117">
        <v>32.825999999999993</v>
      </c>
      <c r="CV124" s="117">
        <v>30.218</v>
      </c>
      <c r="CW124" s="117">
        <v>36.681999999999995</v>
      </c>
      <c r="CX124" s="117">
        <v>39.631999999999998</v>
      </c>
      <c r="CY124" s="117">
        <v>39.215000000000003</v>
      </c>
      <c r="CZ124" s="117">
        <v>42.742999999999995</v>
      </c>
      <c r="DA124" s="117">
        <v>45.256</v>
      </c>
      <c r="DB124" s="117">
        <v>43.381</v>
      </c>
      <c r="DC124" s="117">
        <v>50.85</v>
      </c>
      <c r="DD124" s="117">
        <v>49.42</v>
      </c>
      <c r="DE124" s="118">
        <v>57.994999999999997</v>
      </c>
      <c r="DF124" s="119">
        <v>40.963999999999999</v>
      </c>
      <c r="DG124" s="117">
        <v>58.896999999999998</v>
      </c>
      <c r="DH124" s="117">
        <v>99.587999999999994</v>
      </c>
      <c r="DI124" s="117">
        <v>80.096999999999994</v>
      </c>
      <c r="DJ124" s="117">
        <v>69.790000000000006</v>
      </c>
      <c r="DK124" s="117">
        <v>66.424000000000007</v>
      </c>
      <c r="DL124" s="117">
        <v>6.731999999999994</v>
      </c>
      <c r="DM124" s="117">
        <v>-256.73399999999998</v>
      </c>
      <c r="DN124" s="117">
        <v>44.613</v>
      </c>
      <c r="DO124" s="117">
        <v>47.093000000000004</v>
      </c>
      <c r="DP124" s="117">
        <v>53.487000000000002</v>
      </c>
      <c r="DQ124" s="118">
        <v>60.788000000000004</v>
      </c>
      <c r="DR124" s="119">
        <v>55.241</v>
      </c>
      <c r="DS124" s="117">
        <v>45.168999999999997</v>
      </c>
      <c r="DT124" s="117">
        <v>78.522999999999996</v>
      </c>
      <c r="DU124" s="117">
        <v>39.186</v>
      </c>
      <c r="DV124" s="117">
        <v>151.1</v>
      </c>
      <c r="DW124" s="117">
        <v>29.471</v>
      </c>
      <c r="DX124" s="117">
        <v>55.146999999999998</v>
      </c>
      <c r="DY124" s="117">
        <v>70.905000000000001</v>
      </c>
      <c r="DZ124" s="117">
        <v>62.912999999999997</v>
      </c>
      <c r="EA124" s="117">
        <v>47.614000000000004</v>
      </c>
      <c r="EB124" s="117">
        <v>56.790999999999997</v>
      </c>
      <c r="EC124" s="118">
        <v>-29.299000000000007</v>
      </c>
      <c r="ED124" s="119">
        <v>75.460999999999999</v>
      </c>
      <c r="EE124" s="117">
        <v>48.01</v>
      </c>
      <c r="EF124" s="117">
        <v>69.918999999999997</v>
      </c>
      <c r="EG124" s="117">
        <v>60.767000000000003</v>
      </c>
      <c r="EH124" s="117">
        <v>102.498</v>
      </c>
      <c r="EI124" s="117">
        <v>73.069999999999993</v>
      </c>
      <c r="EJ124" s="117">
        <v>57.99</v>
      </c>
      <c r="EK124" s="117">
        <v>70.522000000000006</v>
      </c>
      <c r="EL124" s="117">
        <v>65.766999999999996</v>
      </c>
      <c r="EM124" s="117">
        <v>125.87299999999999</v>
      </c>
      <c r="EN124" s="117">
        <v>88.882000000000005</v>
      </c>
      <c r="EO124" s="118">
        <v>30.216999999999995</v>
      </c>
      <c r="EP124" s="119">
        <v>69.844999999999999</v>
      </c>
      <c r="EQ124" s="117">
        <v>69.924000000000007</v>
      </c>
      <c r="ER124" s="117">
        <v>65.87700000000001</v>
      </c>
      <c r="ES124" s="117">
        <v>94.344999999999999</v>
      </c>
      <c r="ET124" s="117">
        <v>96.927999999999997</v>
      </c>
      <c r="EU124" s="117">
        <v>-55.295000000000002</v>
      </c>
      <c r="EV124" s="117">
        <v>65.231999999999999</v>
      </c>
      <c r="EW124" s="117">
        <v>100.721</v>
      </c>
      <c r="EX124" s="117">
        <v>56.28</v>
      </c>
      <c r="EY124" s="117">
        <v>52.571000000000005</v>
      </c>
      <c r="EZ124" s="117">
        <v>82.930999999999997</v>
      </c>
      <c r="FA124" s="118">
        <v>56.504000000000005</v>
      </c>
      <c r="FB124" s="119">
        <v>26.410999999999994</v>
      </c>
      <c r="FC124" s="117">
        <v>77.930000000000007</v>
      </c>
      <c r="FD124" s="117">
        <v>66.14</v>
      </c>
      <c r="FE124" s="117">
        <v>24.651</v>
      </c>
      <c r="FF124" s="117">
        <v>87.801000000000002</v>
      </c>
      <c r="FG124" s="117">
        <v>106.03</v>
      </c>
      <c r="FH124" s="117">
        <v>114.58299999999998</v>
      </c>
      <c r="FI124" s="117">
        <v>92.718999999999994</v>
      </c>
      <c r="FJ124" s="117">
        <v>101.902</v>
      </c>
      <c r="FK124" s="117">
        <v>208.107</v>
      </c>
      <c r="FL124" s="117">
        <v>67.768000000000001</v>
      </c>
      <c r="FM124" s="118">
        <v>81.075000000000003</v>
      </c>
      <c r="FN124" s="119">
        <v>107.57539999999999</v>
      </c>
      <c r="FO124" s="117">
        <v>106.26649999999999</v>
      </c>
      <c r="FP124" s="117">
        <v>124.4845</v>
      </c>
      <c r="FQ124" s="117">
        <v>25.212300000000003</v>
      </c>
      <c r="FR124" s="117">
        <v>132.3681</v>
      </c>
      <c r="FS124" s="117">
        <v>84.828300000000013</v>
      </c>
      <c r="FT124" s="117">
        <v>82.225400000000008</v>
      </c>
      <c r="FU124" s="117">
        <v>50.666900000000012</v>
      </c>
      <c r="FV124" s="117">
        <v>72.096699999999984</v>
      </c>
      <c r="FW124" s="117">
        <v>102.1691</v>
      </c>
      <c r="FX124" s="117">
        <v>123.1497</v>
      </c>
      <c r="FY124" s="118">
        <v>117.48559999999999</v>
      </c>
      <c r="FZ124" s="119">
        <v>61.048833549999991</v>
      </c>
      <c r="GA124" s="117">
        <v>74.344448290000003</v>
      </c>
      <c r="GB124" s="117">
        <v>103.78807193000002</v>
      </c>
      <c r="GC124" s="117">
        <v>48.858203029999999</v>
      </c>
      <c r="GD124" s="117">
        <v>118.92522968999999</v>
      </c>
      <c r="GE124" s="117">
        <v>86.906091429999989</v>
      </c>
      <c r="GF124" s="117">
        <v>144.99661536000002</v>
      </c>
      <c r="GG124" s="117">
        <v>91.40118597</v>
      </c>
      <c r="GH124" s="117">
        <v>76.047006430000025</v>
      </c>
      <c r="GI124" s="117">
        <v>92.31745380000001</v>
      </c>
      <c r="GJ124" s="117">
        <v>120.04729759000001</v>
      </c>
      <c r="GK124" s="118">
        <v>99.864797209999963</v>
      </c>
      <c r="GL124" s="119">
        <v>14.333706869999991</v>
      </c>
      <c r="GM124" s="119">
        <v>120.18336555999996</v>
      </c>
      <c r="GN124" s="119">
        <v>141.35390395000002</v>
      </c>
      <c r="GO124" s="117">
        <v>140.97872710000001</v>
      </c>
      <c r="GP124" s="117">
        <v>166.55489456000001</v>
      </c>
      <c r="GQ124" s="117">
        <v>82.91005109000001</v>
      </c>
      <c r="GR124" s="117">
        <v>104.01147621000001</v>
      </c>
      <c r="GS124" s="117">
        <v>160.22277761000004</v>
      </c>
      <c r="GT124" s="117">
        <v>180.60728882000001</v>
      </c>
      <c r="GU124" s="60">
        <v>152.96864856000002</v>
      </c>
      <c r="GV124" s="60">
        <v>145.21359482</v>
      </c>
      <c r="GW124" s="60">
        <v>163.84055275000003</v>
      </c>
      <c r="GX124" s="60">
        <v>109.88290691999998</v>
      </c>
      <c r="GY124" s="60">
        <v>81.837509140000023</v>
      </c>
      <c r="GZ124" s="60">
        <v>183.23154653999998</v>
      </c>
      <c r="HA124" s="26"/>
      <c r="HB124" s="2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</row>
    <row r="125" spans="1:256" s="5" customFormat="1" ht="12" customHeight="1">
      <c r="A125" s="28" t="s">
        <v>137</v>
      </c>
      <c r="B125" s="117">
        <v>23.906000000000002</v>
      </c>
      <c r="C125" s="117">
        <v>23.128999999999998</v>
      </c>
      <c r="D125" s="117">
        <v>24.452999999999999</v>
      </c>
      <c r="E125" s="117">
        <v>21.645</v>
      </c>
      <c r="F125" s="117">
        <v>31.578000000000003</v>
      </c>
      <c r="G125" s="117">
        <v>29.763999999999999</v>
      </c>
      <c r="H125" s="117">
        <v>35.413999999999994</v>
      </c>
      <c r="I125" s="117">
        <v>39.114000000000004</v>
      </c>
      <c r="J125" s="117">
        <v>29.337999999999997</v>
      </c>
      <c r="K125" s="117">
        <v>32.403000000000006</v>
      </c>
      <c r="L125" s="117">
        <v>29.523</v>
      </c>
      <c r="M125" s="118">
        <v>31.420999999999999</v>
      </c>
      <c r="N125" s="119">
        <v>37.701999999999998</v>
      </c>
      <c r="O125" s="117">
        <v>26.681999999999999</v>
      </c>
      <c r="P125" s="117">
        <v>25.518999999999998</v>
      </c>
      <c r="Q125" s="117">
        <v>33.497999999999998</v>
      </c>
      <c r="R125" s="117">
        <v>31.781999999999996</v>
      </c>
      <c r="S125" s="117">
        <v>29.782999999999998</v>
      </c>
      <c r="T125" s="117">
        <v>33.780999999999999</v>
      </c>
      <c r="U125" s="117">
        <v>35.731999999999999</v>
      </c>
      <c r="V125" s="117">
        <v>33.799999999999997</v>
      </c>
      <c r="W125" s="117">
        <v>91.245999999999995</v>
      </c>
      <c r="X125" s="117">
        <v>35.816000000000003</v>
      </c>
      <c r="Y125" s="118">
        <v>38.486000000000004</v>
      </c>
      <c r="Z125" s="119">
        <v>48.883000000000003</v>
      </c>
      <c r="AA125" s="117">
        <v>32.040999999999997</v>
      </c>
      <c r="AB125" s="117">
        <v>32.882999999999996</v>
      </c>
      <c r="AC125" s="117">
        <v>33.723999999999997</v>
      </c>
      <c r="AD125" s="117">
        <v>31.933000000000003</v>
      </c>
      <c r="AE125" s="117">
        <v>30.928000000000001</v>
      </c>
      <c r="AF125" s="117">
        <v>32.814</v>
      </c>
      <c r="AG125" s="117">
        <v>27.161999999999999</v>
      </c>
      <c r="AH125" s="117">
        <v>30.382999999999999</v>
      </c>
      <c r="AI125" s="117">
        <v>32.597000000000001</v>
      </c>
      <c r="AJ125" s="117">
        <v>28.507000000000001</v>
      </c>
      <c r="AK125" s="118">
        <v>30.742999999999999</v>
      </c>
      <c r="AL125" s="119">
        <v>29.24</v>
      </c>
      <c r="AM125" s="117">
        <v>36.096000000000004</v>
      </c>
      <c r="AN125" s="117">
        <v>32.229999999999997</v>
      </c>
      <c r="AO125" s="117">
        <v>33.243000000000002</v>
      </c>
      <c r="AP125" s="117">
        <v>28.986999999999998</v>
      </c>
      <c r="AQ125" s="117">
        <v>25.594999999999999</v>
      </c>
      <c r="AR125" s="117">
        <v>82.563999999999993</v>
      </c>
      <c r="AS125" s="117">
        <v>22.044</v>
      </c>
      <c r="AT125" s="117">
        <v>17.776000000000003</v>
      </c>
      <c r="AU125" s="117">
        <v>23.03</v>
      </c>
      <c r="AV125" s="117">
        <v>-40.614000000000004</v>
      </c>
      <c r="AW125" s="118">
        <v>30.234999999999999</v>
      </c>
      <c r="AX125" s="119">
        <v>25.495000000000001</v>
      </c>
      <c r="AY125" s="117">
        <v>44.683</v>
      </c>
      <c r="AZ125" s="117">
        <v>51.661999999999999</v>
      </c>
      <c r="BA125" s="117">
        <v>28.996000000000002</v>
      </c>
      <c r="BB125" s="117">
        <v>23.563000000000002</v>
      </c>
      <c r="BC125" s="117">
        <v>21.004000000000001</v>
      </c>
      <c r="BD125" s="117">
        <v>24.75</v>
      </c>
      <c r="BE125" s="117">
        <v>26.094000000000001</v>
      </c>
      <c r="BF125" s="117">
        <v>24.907</v>
      </c>
      <c r="BG125" s="117">
        <v>24.641999999999999</v>
      </c>
      <c r="BH125" s="117">
        <v>23.571000000000002</v>
      </c>
      <c r="BI125" s="118">
        <v>18.36</v>
      </c>
      <c r="BJ125" s="119">
        <v>18.917000000000002</v>
      </c>
      <c r="BK125" s="117">
        <v>30.805</v>
      </c>
      <c r="BL125" s="117">
        <v>23.24</v>
      </c>
      <c r="BM125" s="117">
        <v>20.58</v>
      </c>
      <c r="BN125" s="117">
        <v>27.206</v>
      </c>
      <c r="BO125" s="117">
        <v>23.332000000000001</v>
      </c>
      <c r="BP125" s="117">
        <v>17.722000000000001</v>
      </c>
      <c r="BQ125" s="117">
        <v>23.748000000000001</v>
      </c>
      <c r="BR125" s="117">
        <v>22.184000000000001</v>
      </c>
      <c r="BS125" s="117">
        <v>19.902999999999999</v>
      </c>
      <c r="BT125" s="117">
        <v>23.282</v>
      </c>
      <c r="BU125" s="118">
        <v>21.182000000000002</v>
      </c>
      <c r="BV125" s="119">
        <v>21.311</v>
      </c>
      <c r="BW125" s="117">
        <v>30.839000000000002</v>
      </c>
      <c r="BX125" s="117">
        <v>23.582000000000001</v>
      </c>
      <c r="BY125" s="117">
        <v>23.752000000000002</v>
      </c>
      <c r="BZ125" s="117">
        <v>22.347000000000001</v>
      </c>
      <c r="CA125" s="117">
        <v>21.954000000000001</v>
      </c>
      <c r="CB125" s="117">
        <v>22.076999999999998</v>
      </c>
      <c r="CC125" s="117">
        <v>26.510999999999999</v>
      </c>
      <c r="CD125" s="117">
        <v>26.437000000000001</v>
      </c>
      <c r="CE125" s="117">
        <v>22.949000000000002</v>
      </c>
      <c r="CF125" s="117">
        <v>20.494</v>
      </c>
      <c r="CG125" s="118">
        <v>-300.55600000000004</v>
      </c>
      <c r="CH125" s="119">
        <v>25.407</v>
      </c>
      <c r="CI125" s="117">
        <v>26.397000000000002</v>
      </c>
      <c r="CJ125" s="117">
        <v>23.88</v>
      </c>
      <c r="CK125" s="117">
        <v>28.981000000000002</v>
      </c>
      <c r="CL125" s="117">
        <v>32.893000000000001</v>
      </c>
      <c r="CM125" s="117">
        <v>34.046999999999997</v>
      </c>
      <c r="CN125" s="117">
        <v>43.954999999999998</v>
      </c>
      <c r="CO125" s="117">
        <v>39.108000000000004</v>
      </c>
      <c r="CP125" s="117">
        <v>39.762</v>
      </c>
      <c r="CQ125" s="117">
        <v>54.123000000000005</v>
      </c>
      <c r="CR125" s="117">
        <v>35.384</v>
      </c>
      <c r="CS125" s="118">
        <v>29.765000000000001</v>
      </c>
      <c r="CT125" s="119">
        <v>29.766000000000002</v>
      </c>
      <c r="CU125" s="117">
        <v>32.665999999999997</v>
      </c>
      <c r="CV125" s="117">
        <v>29.981999999999999</v>
      </c>
      <c r="CW125" s="117">
        <v>36.674999999999997</v>
      </c>
      <c r="CX125" s="117">
        <v>39.631999999999998</v>
      </c>
      <c r="CY125" s="117">
        <v>39.215000000000003</v>
      </c>
      <c r="CZ125" s="117">
        <v>42.736999999999995</v>
      </c>
      <c r="DA125" s="117">
        <v>45.228000000000002</v>
      </c>
      <c r="DB125" s="117">
        <v>43.381</v>
      </c>
      <c r="DC125" s="117">
        <v>50.85</v>
      </c>
      <c r="DD125" s="117">
        <v>49.42</v>
      </c>
      <c r="DE125" s="118">
        <v>57.844999999999999</v>
      </c>
      <c r="DF125" s="119">
        <v>40.963999999999999</v>
      </c>
      <c r="DG125" s="117">
        <v>58.896999999999998</v>
      </c>
      <c r="DH125" s="117">
        <v>99.585999999999999</v>
      </c>
      <c r="DI125" s="117">
        <v>79.975999999999999</v>
      </c>
      <c r="DJ125" s="117">
        <v>69.790000000000006</v>
      </c>
      <c r="DK125" s="117">
        <v>66.363</v>
      </c>
      <c r="DL125" s="117">
        <v>5.0819999999999936</v>
      </c>
      <c r="DM125" s="117">
        <v>-256.73399999999998</v>
      </c>
      <c r="DN125" s="117">
        <v>44.613</v>
      </c>
      <c r="DO125" s="117">
        <v>47.093000000000004</v>
      </c>
      <c r="DP125" s="117">
        <v>53.487000000000002</v>
      </c>
      <c r="DQ125" s="118">
        <v>60.788000000000004</v>
      </c>
      <c r="DR125" s="119">
        <v>55.241</v>
      </c>
      <c r="DS125" s="117">
        <v>45.296999999999997</v>
      </c>
      <c r="DT125" s="117">
        <v>78.522999999999996</v>
      </c>
      <c r="DU125" s="117">
        <v>39.186</v>
      </c>
      <c r="DV125" s="117">
        <v>151.1</v>
      </c>
      <c r="DW125" s="117">
        <v>29.431000000000001</v>
      </c>
      <c r="DX125" s="117">
        <v>55.103000000000002</v>
      </c>
      <c r="DY125" s="117">
        <v>70.905000000000001</v>
      </c>
      <c r="DZ125" s="117">
        <v>62.912999999999997</v>
      </c>
      <c r="EA125" s="117">
        <v>47.614000000000004</v>
      </c>
      <c r="EB125" s="117">
        <v>56.790999999999997</v>
      </c>
      <c r="EC125" s="118">
        <v>-29.549000000000007</v>
      </c>
      <c r="ED125" s="119">
        <v>75.454999999999998</v>
      </c>
      <c r="EE125" s="117">
        <v>48.01</v>
      </c>
      <c r="EF125" s="117">
        <v>69.918999999999997</v>
      </c>
      <c r="EG125" s="117">
        <v>60.732000000000006</v>
      </c>
      <c r="EH125" s="117">
        <v>102.41300000000001</v>
      </c>
      <c r="EI125" s="117">
        <v>73.921999999999997</v>
      </c>
      <c r="EJ125" s="117">
        <v>57.479000000000006</v>
      </c>
      <c r="EK125" s="117">
        <v>70.489999999999995</v>
      </c>
      <c r="EL125" s="117">
        <v>65.963999999999999</v>
      </c>
      <c r="EM125" s="117">
        <v>125.83799999999999</v>
      </c>
      <c r="EN125" s="117">
        <v>88.668000000000006</v>
      </c>
      <c r="EO125" s="118">
        <v>30.096999999999994</v>
      </c>
      <c r="EP125" s="119">
        <v>69.14</v>
      </c>
      <c r="EQ125" s="117">
        <v>69.924000000000007</v>
      </c>
      <c r="ER125" s="117">
        <v>65.757000000000005</v>
      </c>
      <c r="ES125" s="117">
        <v>94.143999999999991</v>
      </c>
      <c r="ET125" s="117">
        <v>96.73</v>
      </c>
      <c r="EU125" s="117">
        <v>-65.712000000000003</v>
      </c>
      <c r="EV125" s="117">
        <v>65.183999999999997</v>
      </c>
      <c r="EW125" s="117">
        <v>100.337</v>
      </c>
      <c r="EX125" s="117">
        <v>56.214000000000006</v>
      </c>
      <c r="EY125" s="117">
        <v>52.571000000000005</v>
      </c>
      <c r="EZ125" s="117">
        <v>82.930999999999997</v>
      </c>
      <c r="FA125" s="118">
        <v>56.414000000000001</v>
      </c>
      <c r="FB125" s="119">
        <v>26.395</v>
      </c>
      <c r="FC125" s="117">
        <v>77.921999999999997</v>
      </c>
      <c r="FD125" s="117">
        <v>65.69</v>
      </c>
      <c r="FE125" s="117">
        <v>24.634</v>
      </c>
      <c r="FF125" s="117">
        <v>87.775000000000006</v>
      </c>
      <c r="FG125" s="117">
        <v>85.05</v>
      </c>
      <c r="FH125" s="117">
        <v>114.545</v>
      </c>
      <c r="FI125" s="117">
        <v>92.11</v>
      </c>
      <c r="FJ125" s="117">
        <v>101.857</v>
      </c>
      <c r="FK125" s="117">
        <v>208.1</v>
      </c>
      <c r="FL125" s="117">
        <v>67.694999999999993</v>
      </c>
      <c r="FM125" s="118">
        <v>81.055999999999997</v>
      </c>
      <c r="FN125" s="119">
        <v>107.55719999999999</v>
      </c>
      <c r="FO125" s="117">
        <v>106.26009999999999</v>
      </c>
      <c r="FP125" s="117">
        <v>124.42619999999999</v>
      </c>
      <c r="FQ125" s="117">
        <v>25.149500000000003</v>
      </c>
      <c r="FR125" s="117">
        <v>132.35480000000001</v>
      </c>
      <c r="FS125" s="117">
        <v>84.770900000000012</v>
      </c>
      <c r="FT125" s="117">
        <v>82.229100000000003</v>
      </c>
      <c r="FU125" s="117">
        <v>50.649200000000015</v>
      </c>
      <c r="FV125" s="117">
        <v>71.933699999999988</v>
      </c>
      <c r="FW125" s="117">
        <v>102.09690000000001</v>
      </c>
      <c r="FX125" s="117">
        <v>122.9418</v>
      </c>
      <c r="FY125" s="118">
        <v>116.74809999999999</v>
      </c>
      <c r="FZ125" s="119">
        <v>58.27159575999999</v>
      </c>
      <c r="GA125" s="117">
        <v>73.663808290000006</v>
      </c>
      <c r="GB125" s="117">
        <v>103.69306253000002</v>
      </c>
      <c r="GC125" s="117">
        <v>49.385538759999996</v>
      </c>
      <c r="GD125" s="117">
        <v>119.24397968999999</v>
      </c>
      <c r="GE125" s="117">
        <v>86.849110429999996</v>
      </c>
      <c r="GF125" s="117">
        <v>109.09360517</v>
      </c>
      <c r="GG125" s="117">
        <v>91.344780659999998</v>
      </c>
      <c r="GH125" s="117">
        <v>75.990615220000024</v>
      </c>
      <c r="GI125" s="117">
        <v>92.335182150000009</v>
      </c>
      <c r="GJ125" s="117">
        <v>111.45580445000002</v>
      </c>
      <c r="GK125" s="118">
        <v>126.00670400999996</v>
      </c>
      <c r="GL125" s="119">
        <v>14.112132379999991</v>
      </c>
      <c r="GM125" s="119">
        <v>120.76599345999996</v>
      </c>
      <c r="GN125" s="119">
        <v>155.27722814000001</v>
      </c>
      <c r="GO125" s="117">
        <v>141.64066657000001</v>
      </c>
      <c r="GP125" s="117">
        <v>167.10951363000001</v>
      </c>
      <c r="GQ125" s="117">
        <v>83.612722330000011</v>
      </c>
      <c r="GR125" s="117">
        <v>94.543981340000016</v>
      </c>
      <c r="GS125" s="117">
        <v>160.79927773000003</v>
      </c>
      <c r="GT125" s="117">
        <v>179.70617076000002</v>
      </c>
      <c r="GU125" s="60">
        <v>153.63965112000002</v>
      </c>
      <c r="GV125" s="60">
        <v>144.69678440999999</v>
      </c>
      <c r="GW125" s="60">
        <v>163.78828610000002</v>
      </c>
      <c r="GX125" s="60">
        <v>109.95288953999999</v>
      </c>
      <c r="GY125" s="60">
        <v>81.650827140000018</v>
      </c>
      <c r="GZ125" s="60">
        <v>182.95090439999998</v>
      </c>
      <c r="HA125" s="26"/>
      <c r="HB125" s="2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</row>
    <row r="126" spans="1:256" s="5" customFormat="1" ht="12" customHeight="1">
      <c r="A126" s="30" t="s">
        <v>11</v>
      </c>
      <c r="B126" s="117">
        <v>24.068000000000001</v>
      </c>
      <c r="C126" s="117">
        <v>23.513999999999999</v>
      </c>
      <c r="D126" s="117">
        <v>26.535</v>
      </c>
      <c r="E126" s="117">
        <v>22.704000000000001</v>
      </c>
      <c r="F126" s="117">
        <v>32.472000000000001</v>
      </c>
      <c r="G126" s="117">
        <v>30.143000000000001</v>
      </c>
      <c r="H126" s="117">
        <v>35.799999999999997</v>
      </c>
      <c r="I126" s="117">
        <v>39.722000000000001</v>
      </c>
      <c r="J126" s="117">
        <v>34.713999999999999</v>
      </c>
      <c r="K126" s="117">
        <v>32.645000000000003</v>
      </c>
      <c r="L126" s="117">
        <v>29.625</v>
      </c>
      <c r="M126" s="118">
        <v>31.873999999999999</v>
      </c>
      <c r="N126" s="119">
        <v>38.173999999999999</v>
      </c>
      <c r="O126" s="117">
        <v>27.030999999999999</v>
      </c>
      <c r="P126" s="117">
        <v>26.388999999999999</v>
      </c>
      <c r="Q126" s="117">
        <v>35.637999999999998</v>
      </c>
      <c r="R126" s="117">
        <v>33.204999999999998</v>
      </c>
      <c r="S126" s="117">
        <v>30.283999999999999</v>
      </c>
      <c r="T126" s="117">
        <v>34.406999999999996</v>
      </c>
      <c r="U126" s="117">
        <v>36.155000000000001</v>
      </c>
      <c r="V126" s="117">
        <v>36.728999999999999</v>
      </c>
      <c r="W126" s="117">
        <v>92.766999999999996</v>
      </c>
      <c r="X126" s="117">
        <v>36.341000000000001</v>
      </c>
      <c r="Y126" s="118">
        <v>39.197000000000003</v>
      </c>
      <c r="Z126" s="119">
        <v>50.381</v>
      </c>
      <c r="AA126" s="117">
        <v>32.756999999999998</v>
      </c>
      <c r="AB126" s="117">
        <v>33.607999999999997</v>
      </c>
      <c r="AC126" s="117">
        <v>35.116999999999997</v>
      </c>
      <c r="AD126" s="117">
        <v>33.252000000000002</v>
      </c>
      <c r="AE126" s="117">
        <v>32.555</v>
      </c>
      <c r="AF126" s="117">
        <v>34.384</v>
      </c>
      <c r="AG126" s="117">
        <v>28.061</v>
      </c>
      <c r="AH126" s="117">
        <v>31.45</v>
      </c>
      <c r="AI126" s="117">
        <v>33.521000000000001</v>
      </c>
      <c r="AJ126" s="117">
        <v>29.175000000000001</v>
      </c>
      <c r="AK126" s="118">
        <v>31.890999999999998</v>
      </c>
      <c r="AL126" s="119">
        <v>29.92</v>
      </c>
      <c r="AM126" s="117">
        <v>37.642000000000003</v>
      </c>
      <c r="AN126" s="117">
        <v>33.834000000000003</v>
      </c>
      <c r="AO126" s="117">
        <v>34.78</v>
      </c>
      <c r="AP126" s="117">
        <v>30.462</v>
      </c>
      <c r="AQ126" s="117">
        <v>27.620999999999999</v>
      </c>
      <c r="AR126" s="117">
        <v>85.16</v>
      </c>
      <c r="AS126" s="117">
        <v>23.358000000000001</v>
      </c>
      <c r="AT126" s="117">
        <v>20.728000000000002</v>
      </c>
      <c r="AU126" s="117">
        <v>25.439</v>
      </c>
      <c r="AV126" s="117">
        <v>24.582999999999998</v>
      </c>
      <c r="AW126" s="118">
        <v>31.824999999999999</v>
      </c>
      <c r="AX126" s="119">
        <v>26.922999999999998</v>
      </c>
      <c r="AY126" s="117">
        <v>44.841999999999999</v>
      </c>
      <c r="AZ126" s="117">
        <v>52.186</v>
      </c>
      <c r="BA126" s="117">
        <v>29.998000000000001</v>
      </c>
      <c r="BB126" s="117">
        <v>26.951000000000001</v>
      </c>
      <c r="BC126" s="117">
        <v>23.657</v>
      </c>
      <c r="BD126" s="117">
        <v>26.369</v>
      </c>
      <c r="BE126" s="117">
        <v>26.901</v>
      </c>
      <c r="BF126" s="117">
        <v>25.614000000000001</v>
      </c>
      <c r="BG126" s="117">
        <v>25.66</v>
      </c>
      <c r="BH126" s="117">
        <v>25.518000000000001</v>
      </c>
      <c r="BI126" s="118">
        <v>25.469000000000001</v>
      </c>
      <c r="BJ126" s="119">
        <v>20.994</v>
      </c>
      <c r="BK126" s="117">
        <v>31.655000000000001</v>
      </c>
      <c r="BL126" s="117">
        <v>24.327999999999999</v>
      </c>
      <c r="BM126" s="117">
        <v>22.356999999999999</v>
      </c>
      <c r="BN126" s="117">
        <v>29.716999999999999</v>
      </c>
      <c r="BO126" s="117">
        <v>25.446999999999999</v>
      </c>
      <c r="BP126" s="117">
        <v>20.481999999999999</v>
      </c>
      <c r="BQ126" s="117">
        <v>26.957000000000001</v>
      </c>
      <c r="BR126" s="117">
        <v>23.829000000000001</v>
      </c>
      <c r="BS126" s="117">
        <v>23.247</v>
      </c>
      <c r="BT126" s="117">
        <v>25.798999999999999</v>
      </c>
      <c r="BU126" s="118">
        <v>24.952000000000002</v>
      </c>
      <c r="BV126" s="119">
        <v>27.007999999999999</v>
      </c>
      <c r="BW126" s="117">
        <v>32.947000000000003</v>
      </c>
      <c r="BX126" s="117">
        <v>25.809000000000001</v>
      </c>
      <c r="BY126" s="117">
        <v>25.579000000000001</v>
      </c>
      <c r="BZ126" s="117">
        <v>25.544</v>
      </c>
      <c r="CA126" s="117">
        <v>23.67</v>
      </c>
      <c r="CB126" s="117">
        <v>23.716999999999999</v>
      </c>
      <c r="CC126" s="117">
        <v>28.056999999999999</v>
      </c>
      <c r="CD126" s="117">
        <v>28.013000000000002</v>
      </c>
      <c r="CE126" s="117">
        <v>27.841000000000001</v>
      </c>
      <c r="CF126" s="117">
        <v>22.87</v>
      </c>
      <c r="CG126" s="118">
        <v>34.811</v>
      </c>
      <c r="CH126" s="119">
        <v>27.451000000000001</v>
      </c>
      <c r="CI126" s="117">
        <v>27.449000000000002</v>
      </c>
      <c r="CJ126" s="117">
        <v>25.786999999999999</v>
      </c>
      <c r="CK126" s="117">
        <v>33.231000000000002</v>
      </c>
      <c r="CL126" s="117">
        <v>39.005000000000003</v>
      </c>
      <c r="CM126" s="117">
        <v>37.384999999999998</v>
      </c>
      <c r="CN126" s="117">
        <v>46.408000000000001</v>
      </c>
      <c r="CO126" s="117">
        <v>41.194000000000003</v>
      </c>
      <c r="CP126" s="117">
        <v>42.027999999999999</v>
      </c>
      <c r="CQ126" s="117">
        <v>54.935000000000002</v>
      </c>
      <c r="CR126" s="117">
        <v>36.012999999999998</v>
      </c>
      <c r="CS126" s="118">
        <v>34.286999999999999</v>
      </c>
      <c r="CT126" s="119">
        <v>32.703000000000003</v>
      </c>
      <c r="CU126" s="117">
        <v>34.006999999999998</v>
      </c>
      <c r="CV126" s="117">
        <v>31.302</v>
      </c>
      <c r="CW126" s="117">
        <v>39.667999999999999</v>
      </c>
      <c r="CX126" s="117">
        <v>43.542999999999999</v>
      </c>
      <c r="CY126" s="117">
        <v>42.603999999999999</v>
      </c>
      <c r="CZ126" s="117">
        <v>49.726999999999997</v>
      </c>
      <c r="DA126" s="117">
        <v>47.341000000000001</v>
      </c>
      <c r="DB126" s="117">
        <v>46.988999999999997</v>
      </c>
      <c r="DC126" s="117">
        <v>53.514000000000003</v>
      </c>
      <c r="DD126" s="117">
        <v>51.396999999999998</v>
      </c>
      <c r="DE126" s="118">
        <v>61.816000000000003</v>
      </c>
      <c r="DF126" s="119">
        <v>56.851999999999997</v>
      </c>
      <c r="DG126" s="117">
        <v>61.872999999999998</v>
      </c>
      <c r="DH126" s="117">
        <v>103.273</v>
      </c>
      <c r="DI126" s="117">
        <v>84.463999999999999</v>
      </c>
      <c r="DJ126" s="117">
        <v>71.825000000000003</v>
      </c>
      <c r="DK126" s="117">
        <v>69.411000000000001</v>
      </c>
      <c r="DL126" s="117">
        <v>58.293999999999997</v>
      </c>
      <c r="DM126" s="117">
        <v>63.683</v>
      </c>
      <c r="DN126" s="117">
        <v>48.036999999999999</v>
      </c>
      <c r="DO126" s="117">
        <v>52.856000000000002</v>
      </c>
      <c r="DP126" s="117">
        <v>60.469000000000001</v>
      </c>
      <c r="DQ126" s="118">
        <v>71.983000000000004</v>
      </c>
      <c r="DR126" s="119">
        <v>59.128</v>
      </c>
      <c r="DS126" s="117">
        <v>56.655000000000001</v>
      </c>
      <c r="DT126" s="117">
        <v>84.781999999999996</v>
      </c>
      <c r="DU126" s="117">
        <v>50.441000000000003</v>
      </c>
      <c r="DV126" s="117">
        <v>157.81299999999999</v>
      </c>
      <c r="DW126" s="117">
        <v>55.991</v>
      </c>
      <c r="DX126" s="117">
        <v>65.557000000000002</v>
      </c>
      <c r="DY126" s="117">
        <v>84.8</v>
      </c>
      <c r="DZ126" s="117">
        <v>69.66</v>
      </c>
      <c r="EA126" s="117">
        <v>62.005000000000003</v>
      </c>
      <c r="EB126" s="117">
        <v>70.228999999999999</v>
      </c>
      <c r="EC126" s="118">
        <v>88.025999999999996</v>
      </c>
      <c r="ED126" s="119">
        <v>85.875</v>
      </c>
      <c r="EE126" s="117">
        <v>59.753</v>
      </c>
      <c r="EF126" s="117">
        <v>82.600999999999999</v>
      </c>
      <c r="EG126" s="117">
        <v>69.662000000000006</v>
      </c>
      <c r="EH126" s="117">
        <v>114.203</v>
      </c>
      <c r="EI126" s="117">
        <v>82.710999999999999</v>
      </c>
      <c r="EJ126" s="117">
        <v>68.415000000000006</v>
      </c>
      <c r="EK126" s="117">
        <v>93.381</v>
      </c>
      <c r="EL126" s="117">
        <v>77.569999999999993</v>
      </c>
      <c r="EM126" s="117">
        <v>143.042</v>
      </c>
      <c r="EN126" s="117">
        <v>103.348</v>
      </c>
      <c r="EO126" s="118">
        <v>101.803</v>
      </c>
      <c r="EP126" s="119">
        <v>83.375</v>
      </c>
      <c r="EQ126" s="117">
        <v>75.819000000000003</v>
      </c>
      <c r="ER126" s="117">
        <v>95.481999999999999</v>
      </c>
      <c r="ES126" s="117">
        <v>99.061999999999998</v>
      </c>
      <c r="ET126" s="117">
        <v>106.801</v>
      </c>
      <c r="EU126" s="117">
        <v>99.29</v>
      </c>
      <c r="EV126" s="117">
        <v>85.644999999999996</v>
      </c>
      <c r="EW126" s="117">
        <v>111.688</v>
      </c>
      <c r="EX126" s="117">
        <v>67.096000000000004</v>
      </c>
      <c r="EY126" s="117">
        <v>81.927000000000007</v>
      </c>
      <c r="EZ126" s="117">
        <v>96.662999999999997</v>
      </c>
      <c r="FA126" s="118">
        <v>73.905000000000001</v>
      </c>
      <c r="FB126" s="119">
        <v>96.400999999999996</v>
      </c>
      <c r="FC126" s="117">
        <v>88.435000000000002</v>
      </c>
      <c r="FD126" s="117">
        <v>102.02</v>
      </c>
      <c r="FE126" s="117">
        <v>94.48</v>
      </c>
      <c r="FF126" s="117">
        <v>110.791</v>
      </c>
      <c r="FG126" s="117">
        <v>110.18899999999999</v>
      </c>
      <c r="FH126" s="117">
        <v>129.44999999999999</v>
      </c>
      <c r="FI126" s="117">
        <v>120.605</v>
      </c>
      <c r="FJ126" s="117">
        <v>124.773</v>
      </c>
      <c r="FK126" s="117">
        <v>218.91499999999999</v>
      </c>
      <c r="FL126" s="117">
        <v>134.68600000000001</v>
      </c>
      <c r="FM126" s="118">
        <v>152.642</v>
      </c>
      <c r="FN126" s="119">
        <v>115.60239999999999</v>
      </c>
      <c r="FO126" s="117">
        <v>114.4889</v>
      </c>
      <c r="FP126" s="117">
        <v>131.0574</v>
      </c>
      <c r="FQ126" s="117">
        <v>94.353399999999993</v>
      </c>
      <c r="FR126" s="117">
        <v>151.9564</v>
      </c>
      <c r="FS126" s="117">
        <v>116.62660000000001</v>
      </c>
      <c r="FT126" s="117">
        <v>99.996600000000001</v>
      </c>
      <c r="FU126" s="117">
        <v>94.74730000000001</v>
      </c>
      <c r="FV126" s="117">
        <v>84.898699999999991</v>
      </c>
      <c r="FW126" s="117">
        <v>119.79480000000001</v>
      </c>
      <c r="FX126" s="117">
        <v>145.2611</v>
      </c>
      <c r="FY126" s="118">
        <v>158.52209999999999</v>
      </c>
      <c r="FZ126" s="119">
        <v>92.295486889999992</v>
      </c>
      <c r="GA126" s="117">
        <v>92.646079700000001</v>
      </c>
      <c r="GB126" s="117">
        <v>122.99498120000001</v>
      </c>
      <c r="GC126" s="117">
        <v>89.197643389999996</v>
      </c>
      <c r="GD126" s="117">
        <v>137.90320302999999</v>
      </c>
      <c r="GE126" s="117">
        <v>108.49724682</v>
      </c>
      <c r="GF126" s="117">
        <v>125.37047391</v>
      </c>
      <c r="GG126" s="117">
        <v>107.55652843999999</v>
      </c>
      <c r="GH126" s="117">
        <v>102.80903740000002</v>
      </c>
      <c r="GI126" s="117">
        <v>119.36684357</v>
      </c>
      <c r="GJ126" s="117">
        <v>135.48860579000001</v>
      </c>
      <c r="GK126" s="118">
        <v>168.79022522999998</v>
      </c>
      <c r="GL126" s="119">
        <v>107.47044443</v>
      </c>
      <c r="GM126" s="119">
        <v>148.96612859999996</v>
      </c>
      <c r="GN126" s="119">
        <v>185.81397605000001</v>
      </c>
      <c r="GO126" s="117">
        <v>172.59690598</v>
      </c>
      <c r="GP126" s="117">
        <v>197.11638404000001</v>
      </c>
      <c r="GQ126" s="117">
        <v>156.94599309</v>
      </c>
      <c r="GR126" s="117">
        <v>141.30451356000003</v>
      </c>
      <c r="GS126" s="117">
        <v>198.91121078000003</v>
      </c>
      <c r="GT126" s="117">
        <v>216.67851392000003</v>
      </c>
      <c r="GU126" s="60">
        <v>168.65534687000002</v>
      </c>
      <c r="GV126" s="60">
        <v>173.19813696</v>
      </c>
      <c r="GW126" s="60">
        <v>184.84762505000003</v>
      </c>
      <c r="GX126" s="60">
        <v>133.28610362999999</v>
      </c>
      <c r="GY126" s="60">
        <v>113.11216531000001</v>
      </c>
      <c r="GZ126" s="60">
        <v>215.83486392999998</v>
      </c>
      <c r="HA126" s="26"/>
      <c r="HB126" s="2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</row>
    <row r="127" spans="1:256" s="5" customFormat="1" ht="12" customHeight="1">
      <c r="A127" s="30" t="s">
        <v>12</v>
      </c>
      <c r="B127" s="117">
        <v>-0.16200000000000001</v>
      </c>
      <c r="C127" s="117">
        <v>-0.38500000000000001</v>
      </c>
      <c r="D127" s="117">
        <v>-2.0819999999999999</v>
      </c>
      <c r="E127" s="117">
        <v>-1.0589999999999999</v>
      </c>
      <c r="F127" s="117">
        <v>-0.89400000000000002</v>
      </c>
      <c r="G127" s="117">
        <v>-0.379</v>
      </c>
      <c r="H127" s="117">
        <v>-0.38600000000000001</v>
      </c>
      <c r="I127" s="117">
        <v>-0.60799999999999998</v>
      </c>
      <c r="J127" s="117">
        <v>-5.3760000000000003</v>
      </c>
      <c r="K127" s="117">
        <v>-0.24199999999999999</v>
      </c>
      <c r="L127" s="117">
        <v>-0.10199999999999999</v>
      </c>
      <c r="M127" s="118">
        <v>-0.45300000000000001</v>
      </c>
      <c r="N127" s="119">
        <v>-0.47199999999999998</v>
      </c>
      <c r="O127" s="117">
        <v>-0.34899999999999998</v>
      </c>
      <c r="P127" s="117">
        <v>-0.87</v>
      </c>
      <c r="Q127" s="117">
        <v>-2.14</v>
      </c>
      <c r="R127" s="117">
        <v>-1.423</v>
      </c>
      <c r="S127" s="117">
        <v>-0.501</v>
      </c>
      <c r="T127" s="117">
        <v>-0.626</v>
      </c>
      <c r="U127" s="117">
        <v>-0.42299999999999999</v>
      </c>
      <c r="V127" s="117">
        <v>-2.9289999999999998</v>
      </c>
      <c r="W127" s="117">
        <v>-1.5209999999999999</v>
      </c>
      <c r="X127" s="117">
        <v>-0.52500000000000002</v>
      </c>
      <c r="Y127" s="118">
        <v>-0.71099999999999997</v>
      </c>
      <c r="Z127" s="119">
        <v>-1.498</v>
      </c>
      <c r="AA127" s="117">
        <v>-0.71599999999999997</v>
      </c>
      <c r="AB127" s="117">
        <v>-0.72499999999999998</v>
      </c>
      <c r="AC127" s="117">
        <v>-1.393</v>
      </c>
      <c r="AD127" s="117">
        <v>-1.319</v>
      </c>
      <c r="AE127" s="117">
        <v>-1.627</v>
      </c>
      <c r="AF127" s="117">
        <v>-1.57</v>
      </c>
      <c r="AG127" s="117">
        <v>-0.89900000000000002</v>
      </c>
      <c r="AH127" s="117">
        <v>-1.0669999999999999</v>
      </c>
      <c r="AI127" s="117">
        <v>-0.92400000000000004</v>
      </c>
      <c r="AJ127" s="117">
        <v>-0.66800000000000004</v>
      </c>
      <c r="AK127" s="118">
        <v>-1.1479999999999999</v>
      </c>
      <c r="AL127" s="119">
        <v>-0.68</v>
      </c>
      <c r="AM127" s="117">
        <v>-1.546</v>
      </c>
      <c r="AN127" s="117">
        <v>-1.6040000000000001</v>
      </c>
      <c r="AO127" s="117">
        <v>-1.5369999999999999</v>
      </c>
      <c r="AP127" s="117">
        <v>-1.4750000000000001</v>
      </c>
      <c r="AQ127" s="117">
        <v>-2.0259999999999998</v>
      </c>
      <c r="AR127" s="117">
        <v>-2.5960000000000001</v>
      </c>
      <c r="AS127" s="117">
        <v>-1.3140000000000001</v>
      </c>
      <c r="AT127" s="117">
        <v>-2.952</v>
      </c>
      <c r="AU127" s="117">
        <v>-2.4089999999999998</v>
      </c>
      <c r="AV127" s="117">
        <v>-65.197000000000003</v>
      </c>
      <c r="AW127" s="118">
        <v>-1.59</v>
      </c>
      <c r="AX127" s="119">
        <v>-1.4279999999999999</v>
      </c>
      <c r="AY127" s="117">
        <v>-0.159</v>
      </c>
      <c r="AZ127" s="117">
        <v>-0.52400000000000002</v>
      </c>
      <c r="BA127" s="117">
        <v>-1.002</v>
      </c>
      <c r="BB127" s="117">
        <v>-3.3879999999999999</v>
      </c>
      <c r="BC127" s="117">
        <v>-2.653</v>
      </c>
      <c r="BD127" s="117">
        <v>-1.619</v>
      </c>
      <c r="BE127" s="117">
        <v>-0.80700000000000005</v>
      </c>
      <c r="BF127" s="117">
        <v>-0.70699999999999996</v>
      </c>
      <c r="BG127" s="117">
        <v>-1.018</v>
      </c>
      <c r="BH127" s="117">
        <v>-1.9470000000000001</v>
      </c>
      <c r="BI127" s="118">
        <v>-7.109</v>
      </c>
      <c r="BJ127" s="119">
        <v>-2.077</v>
      </c>
      <c r="BK127" s="117">
        <v>-0.85</v>
      </c>
      <c r="BL127" s="117">
        <v>-1.0880000000000001</v>
      </c>
      <c r="BM127" s="117">
        <v>-1.7769999999999999</v>
      </c>
      <c r="BN127" s="117">
        <v>-2.5110000000000001</v>
      </c>
      <c r="BO127" s="117">
        <v>-2.1150000000000002</v>
      </c>
      <c r="BP127" s="117">
        <v>-2.76</v>
      </c>
      <c r="BQ127" s="117">
        <v>-3.2090000000000001</v>
      </c>
      <c r="BR127" s="117">
        <v>-1.645</v>
      </c>
      <c r="BS127" s="117">
        <v>-3.3439999999999999</v>
      </c>
      <c r="BT127" s="117">
        <v>-2.5169999999999999</v>
      </c>
      <c r="BU127" s="118">
        <v>-3.77</v>
      </c>
      <c r="BV127" s="119">
        <v>-5.6970000000000001</v>
      </c>
      <c r="BW127" s="117">
        <v>-2.1080000000000001</v>
      </c>
      <c r="BX127" s="117">
        <v>-2.2269999999999999</v>
      </c>
      <c r="BY127" s="117">
        <v>-1.827</v>
      </c>
      <c r="BZ127" s="117">
        <v>-3.1970000000000001</v>
      </c>
      <c r="CA127" s="117">
        <v>-1.716</v>
      </c>
      <c r="CB127" s="117">
        <v>-1.64</v>
      </c>
      <c r="CC127" s="117">
        <v>-1.546</v>
      </c>
      <c r="CD127" s="117">
        <v>-1.5760000000000001</v>
      </c>
      <c r="CE127" s="117">
        <v>-4.8920000000000003</v>
      </c>
      <c r="CF127" s="117">
        <v>-2.3759999999999999</v>
      </c>
      <c r="CG127" s="118">
        <v>-335.36700000000002</v>
      </c>
      <c r="CH127" s="119">
        <v>-2.044</v>
      </c>
      <c r="CI127" s="117">
        <v>-1.052</v>
      </c>
      <c r="CJ127" s="117">
        <v>-1.907</v>
      </c>
      <c r="CK127" s="117">
        <v>-4.25</v>
      </c>
      <c r="CL127" s="117">
        <v>-6.1120000000000001</v>
      </c>
      <c r="CM127" s="117">
        <v>-3.3380000000000001</v>
      </c>
      <c r="CN127" s="117">
        <v>-2.4529999999999998</v>
      </c>
      <c r="CO127" s="117">
        <v>-2.0859999999999999</v>
      </c>
      <c r="CP127" s="117">
        <v>-2.266</v>
      </c>
      <c r="CQ127" s="117">
        <v>-0.81200000000000006</v>
      </c>
      <c r="CR127" s="117">
        <v>-0.629</v>
      </c>
      <c r="CS127" s="118">
        <v>-4.5220000000000002</v>
      </c>
      <c r="CT127" s="119">
        <v>-2.9369999999999998</v>
      </c>
      <c r="CU127" s="117">
        <v>-1.341</v>
      </c>
      <c r="CV127" s="117">
        <v>-1.32</v>
      </c>
      <c r="CW127" s="117">
        <v>-2.9929999999999999</v>
      </c>
      <c r="CX127" s="117">
        <v>-3.911</v>
      </c>
      <c r="CY127" s="117">
        <v>-3.3889999999999998</v>
      </c>
      <c r="CZ127" s="117">
        <v>-6.99</v>
      </c>
      <c r="DA127" s="117">
        <v>-2.113</v>
      </c>
      <c r="DB127" s="117">
        <v>-3.6080000000000001</v>
      </c>
      <c r="DC127" s="117">
        <v>-2.6640000000000001</v>
      </c>
      <c r="DD127" s="117">
        <v>-1.9770000000000001</v>
      </c>
      <c r="DE127" s="118">
        <v>-3.9710000000000001</v>
      </c>
      <c r="DF127" s="119">
        <v>-15.888</v>
      </c>
      <c r="DG127" s="117">
        <v>-2.976</v>
      </c>
      <c r="DH127" s="117">
        <v>-3.6869999999999998</v>
      </c>
      <c r="DI127" s="117">
        <v>-4.4880000000000004</v>
      </c>
      <c r="DJ127" s="117">
        <v>-2.0350000000000001</v>
      </c>
      <c r="DK127" s="117">
        <v>-3.048</v>
      </c>
      <c r="DL127" s="117">
        <v>-53.212000000000003</v>
      </c>
      <c r="DM127" s="117">
        <v>-320.41699999999997</v>
      </c>
      <c r="DN127" s="117">
        <v>-3.4239999999999999</v>
      </c>
      <c r="DO127" s="117">
        <v>-5.7629999999999999</v>
      </c>
      <c r="DP127" s="117">
        <v>-6.9820000000000002</v>
      </c>
      <c r="DQ127" s="118">
        <v>-11.195</v>
      </c>
      <c r="DR127" s="119">
        <v>-3.887</v>
      </c>
      <c r="DS127" s="117">
        <v>-11.358000000000001</v>
      </c>
      <c r="DT127" s="117">
        <v>-6.2590000000000003</v>
      </c>
      <c r="DU127" s="117">
        <v>-11.255000000000001</v>
      </c>
      <c r="DV127" s="117">
        <v>-6.7130000000000001</v>
      </c>
      <c r="DW127" s="117">
        <v>-26.56</v>
      </c>
      <c r="DX127" s="117">
        <v>-10.454000000000001</v>
      </c>
      <c r="DY127" s="117">
        <v>-13.895</v>
      </c>
      <c r="DZ127" s="117">
        <v>-6.7469999999999999</v>
      </c>
      <c r="EA127" s="117">
        <v>-14.391</v>
      </c>
      <c r="EB127" s="117">
        <v>-13.438000000000001</v>
      </c>
      <c r="EC127" s="118">
        <v>-117.575</v>
      </c>
      <c r="ED127" s="119">
        <v>-10.42</v>
      </c>
      <c r="EE127" s="117">
        <v>-11.743</v>
      </c>
      <c r="EF127" s="117">
        <v>-12.682</v>
      </c>
      <c r="EG127" s="117">
        <v>-8.93</v>
      </c>
      <c r="EH127" s="117">
        <v>-11.79</v>
      </c>
      <c r="EI127" s="117">
        <v>-8.7889999999999997</v>
      </c>
      <c r="EJ127" s="117">
        <v>-10.936</v>
      </c>
      <c r="EK127" s="117">
        <v>-22.890999999999998</v>
      </c>
      <c r="EL127" s="117">
        <v>-11.606</v>
      </c>
      <c r="EM127" s="117">
        <v>-17.204000000000001</v>
      </c>
      <c r="EN127" s="117">
        <v>-14.68</v>
      </c>
      <c r="EO127" s="118">
        <v>-71.706000000000003</v>
      </c>
      <c r="EP127" s="119">
        <v>-14.234999999999999</v>
      </c>
      <c r="EQ127" s="117">
        <v>-5.8949999999999996</v>
      </c>
      <c r="ER127" s="117">
        <v>-29.725000000000001</v>
      </c>
      <c r="ES127" s="117">
        <v>-4.9180000000000001</v>
      </c>
      <c r="ET127" s="117">
        <v>-10.071</v>
      </c>
      <c r="EU127" s="117">
        <v>-165.00200000000001</v>
      </c>
      <c r="EV127" s="117">
        <v>-20.460999999999999</v>
      </c>
      <c r="EW127" s="117">
        <v>-11.351000000000001</v>
      </c>
      <c r="EX127" s="117">
        <v>-10.882</v>
      </c>
      <c r="EY127" s="117">
        <v>-29.356000000000002</v>
      </c>
      <c r="EZ127" s="117">
        <v>-13.731999999999999</v>
      </c>
      <c r="FA127" s="118">
        <v>-17.491</v>
      </c>
      <c r="FB127" s="119">
        <v>-70.006</v>
      </c>
      <c r="FC127" s="117">
        <v>-10.513</v>
      </c>
      <c r="FD127" s="117">
        <v>-36.33</v>
      </c>
      <c r="FE127" s="117">
        <v>-69.846000000000004</v>
      </c>
      <c r="FF127" s="117">
        <v>-23.015999999999998</v>
      </c>
      <c r="FG127" s="117">
        <v>-25.138999999999999</v>
      </c>
      <c r="FH127" s="117">
        <v>-14.904999999999999</v>
      </c>
      <c r="FI127" s="117">
        <v>-28.495000000000001</v>
      </c>
      <c r="FJ127" s="117">
        <v>-22.916</v>
      </c>
      <c r="FK127" s="117">
        <v>-10.815</v>
      </c>
      <c r="FL127" s="117">
        <v>-66.991</v>
      </c>
      <c r="FM127" s="118">
        <v>-71.585999999999999</v>
      </c>
      <c r="FN127" s="119">
        <v>-8.0451999999999995</v>
      </c>
      <c r="FO127" s="117">
        <v>-8.2287999999999997</v>
      </c>
      <c r="FP127" s="117">
        <v>-6.6311999999999998</v>
      </c>
      <c r="FQ127" s="117">
        <v>-69.20389999999999</v>
      </c>
      <c r="FR127" s="117">
        <v>-19.601599999999998</v>
      </c>
      <c r="FS127" s="117">
        <v>-31.855700000000002</v>
      </c>
      <c r="FT127" s="117">
        <v>-17.767499999999998</v>
      </c>
      <c r="FU127" s="117">
        <v>-44.098099999999995</v>
      </c>
      <c r="FV127" s="117">
        <v>-12.965</v>
      </c>
      <c r="FW127" s="117">
        <v>-17.697900000000001</v>
      </c>
      <c r="FX127" s="117">
        <v>-22.319299999999998</v>
      </c>
      <c r="FY127" s="118">
        <v>-41.774000000000001</v>
      </c>
      <c r="FZ127" s="119">
        <v>-34.023891130000003</v>
      </c>
      <c r="GA127" s="117">
        <v>-18.982271409999999</v>
      </c>
      <c r="GB127" s="117">
        <v>-19.301918669999999</v>
      </c>
      <c r="GC127" s="117">
        <v>-39.81210463</v>
      </c>
      <c r="GD127" s="117">
        <v>-18.659223339999997</v>
      </c>
      <c r="GE127" s="117">
        <v>-21.648136390000001</v>
      </c>
      <c r="GF127" s="117">
        <v>-16.276868740000001</v>
      </c>
      <c r="GG127" s="117">
        <v>-16.21174778</v>
      </c>
      <c r="GH127" s="117">
        <v>-26.818422179999999</v>
      </c>
      <c r="GI127" s="117">
        <v>-27.031661419999995</v>
      </c>
      <c r="GJ127" s="117">
        <v>-24.032801339999999</v>
      </c>
      <c r="GK127" s="118">
        <v>-42.783521220000004</v>
      </c>
      <c r="GL127" s="119">
        <v>-93.358312050000009</v>
      </c>
      <c r="GM127" s="119">
        <v>-28.20013514</v>
      </c>
      <c r="GN127" s="119">
        <v>-30.536747909999999</v>
      </c>
      <c r="GO127" s="117">
        <v>-30.956239410000002</v>
      </c>
      <c r="GP127" s="117">
        <v>-30.006870409999998</v>
      </c>
      <c r="GQ127" s="117">
        <v>-73.333270759999991</v>
      </c>
      <c r="GR127" s="117">
        <v>-46.760532220000009</v>
      </c>
      <c r="GS127" s="117">
        <v>-38.111933049999998</v>
      </c>
      <c r="GT127" s="117">
        <v>-36.972343160000001</v>
      </c>
      <c r="GU127" s="60">
        <v>-15.015695750000001</v>
      </c>
      <c r="GV127" s="60">
        <v>-28.501352549999996</v>
      </c>
      <c r="GW127" s="60">
        <v>-21.059338950000001</v>
      </c>
      <c r="GX127" s="60">
        <v>-23.333214090000002</v>
      </c>
      <c r="GY127" s="60">
        <v>-31.461338169999998</v>
      </c>
      <c r="GZ127" s="60">
        <v>-32.883959529999998</v>
      </c>
      <c r="HA127" s="26"/>
      <c r="HB127" s="2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</row>
    <row r="128" spans="1:256" s="5" customFormat="1" ht="12" customHeight="1">
      <c r="A128" s="28" t="s">
        <v>221</v>
      </c>
      <c r="B128" s="117">
        <v>0</v>
      </c>
      <c r="C128" s="117">
        <v>0</v>
      </c>
      <c r="D128" s="117">
        <v>0</v>
      </c>
      <c r="E128" s="117">
        <v>0</v>
      </c>
      <c r="F128" s="117">
        <v>0</v>
      </c>
      <c r="G128" s="117">
        <v>0</v>
      </c>
      <c r="H128" s="117">
        <v>0</v>
      </c>
      <c r="I128" s="117">
        <v>0</v>
      </c>
      <c r="J128" s="117">
        <v>0</v>
      </c>
      <c r="K128" s="117">
        <v>0</v>
      </c>
      <c r="L128" s="117">
        <v>0</v>
      </c>
      <c r="M128" s="118">
        <v>0</v>
      </c>
      <c r="N128" s="119">
        <v>0</v>
      </c>
      <c r="O128" s="117">
        <v>0</v>
      </c>
      <c r="P128" s="117">
        <v>0</v>
      </c>
      <c r="Q128" s="117">
        <v>0</v>
      </c>
      <c r="R128" s="117">
        <v>0</v>
      </c>
      <c r="S128" s="117">
        <v>0</v>
      </c>
      <c r="T128" s="117">
        <v>0</v>
      </c>
      <c r="U128" s="117">
        <v>0</v>
      </c>
      <c r="V128" s="117">
        <v>0</v>
      </c>
      <c r="W128" s="117">
        <v>0</v>
      </c>
      <c r="X128" s="117">
        <v>0</v>
      </c>
      <c r="Y128" s="118">
        <v>0</v>
      </c>
      <c r="Z128" s="119">
        <v>0</v>
      </c>
      <c r="AA128" s="117">
        <v>0</v>
      </c>
      <c r="AB128" s="117">
        <v>0</v>
      </c>
      <c r="AC128" s="117">
        <v>0</v>
      </c>
      <c r="AD128" s="117">
        <v>0</v>
      </c>
      <c r="AE128" s="117">
        <v>0</v>
      </c>
      <c r="AF128" s="117">
        <v>0</v>
      </c>
      <c r="AG128" s="117">
        <v>0</v>
      </c>
      <c r="AH128" s="117">
        <v>0</v>
      </c>
      <c r="AI128" s="117">
        <v>0</v>
      </c>
      <c r="AJ128" s="117">
        <v>0</v>
      </c>
      <c r="AK128" s="118">
        <v>0</v>
      </c>
      <c r="AL128" s="119">
        <v>0</v>
      </c>
      <c r="AM128" s="117">
        <v>0</v>
      </c>
      <c r="AN128" s="117">
        <v>0</v>
      </c>
      <c r="AO128" s="117">
        <v>0</v>
      </c>
      <c r="AP128" s="117">
        <v>0</v>
      </c>
      <c r="AQ128" s="117">
        <v>0</v>
      </c>
      <c r="AR128" s="117">
        <v>0</v>
      </c>
      <c r="AS128" s="117">
        <v>0</v>
      </c>
      <c r="AT128" s="117">
        <v>0</v>
      </c>
      <c r="AU128" s="117">
        <v>0</v>
      </c>
      <c r="AV128" s="117">
        <v>0</v>
      </c>
      <c r="AW128" s="118">
        <v>0</v>
      </c>
      <c r="AX128" s="119">
        <v>0</v>
      </c>
      <c r="AY128" s="117">
        <v>0</v>
      </c>
      <c r="AZ128" s="117">
        <v>0</v>
      </c>
      <c r="BA128" s="117">
        <v>0</v>
      </c>
      <c r="BB128" s="117">
        <v>0</v>
      </c>
      <c r="BC128" s="117">
        <v>0</v>
      </c>
      <c r="BD128" s="117">
        <v>0</v>
      </c>
      <c r="BE128" s="117">
        <v>0</v>
      </c>
      <c r="BF128" s="117">
        <v>0</v>
      </c>
      <c r="BG128" s="117">
        <v>0</v>
      </c>
      <c r="BH128" s="117">
        <v>0</v>
      </c>
      <c r="BI128" s="118">
        <v>0</v>
      </c>
      <c r="BJ128" s="119">
        <v>0</v>
      </c>
      <c r="BK128" s="117">
        <v>0</v>
      </c>
      <c r="BL128" s="117">
        <v>0</v>
      </c>
      <c r="BM128" s="117">
        <v>9.6000000000000002E-2</v>
      </c>
      <c r="BN128" s="117">
        <v>0</v>
      </c>
      <c r="BO128" s="117">
        <v>0</v>
      </c>
      <c r="BP128" s="117">
        <v>0</v>
      </c>
      <c r="BQ128" s="117">
        <v>0</v>
      </c>
      <c r="BR128" s="117">
        <v>0.254</v>
      </c>
      <c r="BS128" s="117">
        <v>0</v>
      </c>
      <c r="BT128" s="117">
        <v>0</v>
      </c>
      <c r="BU128" s="118">
        <v>5.1999999999999998E-2</v>
      </c>
      <c r="BV128" s="119">
        <v>0</v>
      </c>
      <c r="BW128" s="117">
        <v>0</v>
      </c>
      <c r="BX128" s="117">
        <v>0</v>
      </c>
      <c r="BY128" s="117">
        <v>0</v>
      </c>
      <c r="BZ128" s="117">
        <v>0</v>
      </c>
      <c r="CA128" s="117">
        <v>0</v>
      </c>
      <c r="CB128" s="117">
        <v>0</v>
      </c>
      <c r="CC128" s="117">
        <v>0.53</v>
      </c>
      <c r="CD128" s="117">
        <v>0.73</v>
      </c>
      <c r="CE128" s="117">
        <v>0</v>
      </c>
      <c r="CF128" s="117">
        <v>1</v>
      </c>
      <c r="CG128" s="118">
        <v>7.1999999999999995E-2</v>
      </c>
      <c r="CH128" s="119">
        <v>0</v>
      </c>
      <c r="CI128" s="117">
        <v>0.17699999999999999</v>
      </c>
      <c r="CJ128" s="117">
        <v>0</v>
      </c>
      <c r="CK128" s="117">
        <v>0</v>
      </c>
      <c r="CL128" s="117">
        <v>0</v>
      </c>
      <c r="CM128" s="117">
        <v>3.23</v>
      </c>
      <c r="CN128" s="117">
        <v>0</v>
      </c>
      <c r="CO128" s="117">
        <v>7.0000000000000001E-3</v>
      </c>
      <c r="CP128" s="117">
        <v>14.079000000000001</v>
      </c>
      <c r="CQ128" s="117">
        <v>0.13400000000000001</v>
      </c>
      <c r="CR128" s="117">
        <v>1.4570000000000001</v>
      </c>
      <c r="CS128" s="118">
        <v>0.17299999999999999</v>
      </c>
      <c r="CT128" s="119">
        <v>0.20399999999999999</v>
      </c>
      <c r="CU128" s="117">
        <v>0.16</v>
      </c>
      <c r="CV128" s="117">
        <v>0.23599999999999999</v>
      </c>
      <c r="CW128" s="117">
        <v>7.0000000000000001E-3</v>
      </c>
      <c r="CX128" s="117">
        <v>0</v>
      </c>
      <c r="CY128" s="117">
        <v>0</v>
      </c>
      <c r="CZ128" s="117">
        <v>6.0000000000000001E-3</v>
      </c>
      <c r="DA128" s="117">
        <v>2.8000000000000001E-2</v>
      </c>
      <c r="DB128" s="117">
        <v>0</v>
      </c>
      <c r="DC128" s="117">
        <v>0</v>
      </c>
      <c r="DD128" s="117">
        <v>0</v>
      </c>
      <c r="DE128" s="118">
        <v>0.15</v>
      </c>
      <c r="DF128" s="119">
        <v>0</v>
      </c>
      <c r="DG128" s="117">
        <v>0</v>
      </c>
      <c r="DH128" s="117">
        <v>2E-3</v>
      </c>
      <c r="DI128" s="117">
        <v>0.121</v>
      </c>
      <c r="DJ128" s="117">
        <v>0</v>
      </c>
      <c r="DK128" s="117">
        <v>6.0999999999999999E-2</v>
      </c>
      <c r="DL128" s="117">
        <v>1.65</v>
      </c>
      <c r="DM128" s="117">
        <v>0</v>
      </c>
      <c r="DN128" s="117">
        <v>0</v>
      </c>
      <c r="DO128" s="117">
        <v>0</v>
      </c>
      <c r="DP128" s="117">
        <v>0</v>
      </c>
      <c r="DQ128" s="118">
        <v>0</v>
      </c>
      <c r="DR128" s="119">
        <v>0</v>
      </c>
      <c r="DS128" s="117">
        <v>-0.128</v>
      </c>
      <c r="DT128" s="117">
        <v>0</v>
      </c>
      <c r="DU128" s="117">
        <v>0</v>
      </c>
      <c r="DV128" s="117">
        <v>0</v>
      </c>
      <c r="DW128" s="117">
        <v>0.04</v>
      </c>
      <c r="DX128" s="117">
        <v>4.3999999999999997E-2</v>
      </c>
      <c r="DY128" s="117">
        <v>0</v>
      </c>
      <c r="DZ128" s="117">
        <v>0</v>
      </c>
      <c r="EA128" s="117">
        <v>0</v>
      </c>
      <c r="EB128" s="117">
        <v>0</v>
      </c>
      <c r="EC128" s="118">
        <v>0.25</v>
      </c>
      <c r="ED128" s="119">
        <v>6.0000000000000001E-3</v>
      </c>
      <c r="EE128" s="117">
        <v>0</v>
      </c>
      <c r="EF128" s="117">
        <v>0</v>
      </c>
      <c r="EG128" s="117">
        <v>3.5000000000000003E-2</v>
      </c>
      <c r="EH128" s="117">
        <v>8.5000000000000006E-2</v>
      </c>
      <c r="EI128" s="117">
        <v>-0.85199999999999998</v>
      </c>
      <c r="EJ128" s="117">
        <v>0.51100000000000001</v>
      </c>
      <c r="EK128" s="117">
        <v>3.2000000000000001E-2</v>
      </c>
      <c r="EL128" s="117">
        <v>-0.19700000000000001</v>
      </c>
      <c r="EM128" s="117">
        <v>3.5000000000000003E-2</v>
      </c>
      <c r="EN128" s="117">
        <v>0.214</v>
      </c>
      <c r="EO128" s="118">
        <v>0.12</v>
      </c>
      <c r="EP128" s="119">
        <v>0.70499999999999996</v>
      </c>
      <c r="EQ128" s="117">
        <v>0</v>
      </c>
      <c r="ER128" s="117">
        <v>0.12</v>
      </c>
      <c r="ES128" s="117">
        <v>0.20100000000000001</v>
      </c>
      <c r="ET128" s="117">
        <v>0.19800000000000001</v>
      </c>
      <c r="EU128" s="117">
        <v>10.417</v>
      </c>
      <c r="EV128" s="117">
        <v>4.8000000000000001E-2</v>
      </c>
      <c r="EW128" s="117">
        <v>0.38400000000000001</v>
      </c>
      <c r="EX128" s="117">
        <v>6.6000000000000003E-2</v>
      </c>
      <c r="EY128" s="117">
        <v>0</v>
      </c>
      <c r="EZ128" s="117">
        <v>0</v>
      </c>
      <c r="FA128" s="118">
        <v>0.09</v>
      </c>
      <c r="FB128" s="119">
        <v>1.6E-2</v>
      </c>
      <c r="FC128" s="117">
        <v>8.0000000000000002E-3</v>
      </c>
      <c r="FD128" s="117">
        <v>0.45</v>
      </c>
      <c r="FE128" s="117">
        <v>1.7000000000000001E-2</v>
      </c>
      <c r="FF128" s="117">
        <v>2.5999999999999999E-2</v>
      </c>
      <c r="FG128" s="117">
        <v>20.98</v>
      </c>
      <c r="FH128" s="117">
        <v>3.7999999999999999E-2</v>
      </c>
      <c r="FI128" s="117">
        <v>0.60899999999999999</v>
      </c>
      <c r="FJ128" s="117">
        <v>4.4999999999999998E-2</v>
      </c>
      <c r="FK128" s="117">
        <v>7.0000000000000001E-3</v>
      </c>
      <c r="FL128" s="117">
        <v>7.2999999999999995E-2</v>
      </c>
      <c r="FM128" s="118">
        <v>1.9E-2</v>
      </c>
      <c r="FN128" s="119">
        <v>1.8200000000000001E-2</v>
      </c>
      <c r="FO128" s="117">
        <v>6.4000000000000003E-3</v>
      </c>
      <c r="FP128" s="117">
        <v>5.8299999999999998E-2</v>
      </c>
      <c r="FQ128" s="117">
        <v>6.2799999999999995E-2</v>
      </c>
      <c r="FR128" s="117">
        <v>1.3300000000000001E-2</v>
      </c>
      <c r="FS128" s="117">
        <v>5.74E-2</v>
      </c>
      <c r="FT128" s="117">
        <v>-3.699999999999995E-3</v>
      </c>
      <c r="FU128" s="117">
        <v>1.77E-2</v>
      </c>
      <c r="FV128" s="117">
        <v>0.16300000000000001</v>
      </c>
      <c r="FW128" s="117">
        <v>7.22E-2</v>
      </c>
      <c r="FX128" s="117">
        <v>0.2079</v>
      </c>
      <c r="FY128" s="118">
        <v>0.73750000000000004</v>
      </c>
      <c r="FZ128" s="119">
        <v>2.77723779</v>
      </c>
      <c r="GA128" s="117">
        <v>0.68064000000000002</v>
      </c>
      <c r="GB128" s="117">
        <v>9.5009399999999994E-2</v>
      </c>
      <c r="GC128" s="117">
        <v>-0.52733573</v>
      </c>
      <c r="GD128" s="117">
        <v>-0.31874999999999998</v>
      </c>
      <c r="GE128" s="117">
        <v>5.6981000000000004E-2</v>
      </c>
      <c r="GF128" s="117">
        <v>35.903010190000003</v>
      </c>
      <c r="GG128" s="117">
        <v>5.640531E-2</v>
      </c>
      <c r="GH128" s="117">
        <v>5.6391210000000004E-2</v>
      </c>
      <c r="GI128" s="117">
        <v>-1.7728350000000004E-2</v>
      </c>
      <c r="GJ128" s="117">
        <v>8.5914931400000007</v>
      </c>
      <c r="GK128" s="118">
        <v>-26.141906800000001</v>
      </c>
      <c r="GL128" s="119">
        <v>0.22157448999999996</v>
      </c>
      <c r="GM128" s="119">
        <v>-0.58262789999999998</v>
      </c>
      <c r="GN128" s="119">
        <v>-13.923324190000001</v>
      </c>
      <c r="GO128" s="117">
        <v>-0.66193947000000009</v>
      </c>
      <c r="GP128" s="117">
        <v>-0.55461906999999999</v>
      </c>
      <c r="GQ128" s="117">
        <v>-0.70267124000000003</v>
      </c>
      <c r="GR128" s="117">
        <v>9.4674948699999995</v>
      </c>
      <c r="GS128" s="117">
        <v>-0.57650012000000006</v>
      </c>
      <c r="GT128" s="117">
        <v>0.90111805999999994</v>
      </c>
      <c r="GU128" s="60">
        <v>-0.67100256000000014</v>
      </c>
      <c r="GV128" s="60">
        <v>0.51681041000000016</v>
      </c>
      <c r="GW128" s="60">
        <v>5.2266649999999998E-2</v>
      </c>
      <c r="GX128" s="60">
        <v>-6.9982620000000009E-2</v>
      </c>
      <c r="GY128" s="60">
        <v>0.18668199999999999</v>
      </c>
      <c r="GZ128" s="60">
        <v>0.28064214000000004</v>
      </c>
      <c r="HA128" s="26"/>
      <c r="HB128" s="2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</row>
    <row r="129" spans="1:256" s="5" customFormat="1" ht="12" customHeight="1">
      <c r="A129" s="30" t="s">
        <v>11</v>
      </c>
      <c r="B129" s="117">
        <v>0</v>
      </c>
      <c r="C129" s="117">
        <v>0</v>
      </c>
      <c r="D129" s="117">
        <v>0</v>
      </c>
      <c r="E129" s="117">
        <v>0</v>
      </c>
      <c r="F129" s="117">
        <v>0</v>
      </c>
      <c r="G129" s="117">
        <v>0</v>
      </c>
      <c r="H129" s="117">
        <v>0</v>
      </c>
      <c r="I129" s="117">
        <v>0</v>
      </c>
      <c r="J129" s="117">
        <v>0</v>
      </c>
      <c r="K129" s="117">
        <v>0</v>
      </c>
      <c r="L129" s="117">
        <v>0</v>
      </c>
      <c r="M129" s="118">
        <v>0</v>
      </c>
      <c r="N129" s="119">
        <v>0</v>
      </c>
      <c r="O129" s="117">
        <v>0</v>
      </c>
      <c r="P129" s="117">
        <v>0</v>
      </c>
      <c r="Q129" s="117">
        <v>0</v>
      </c>
      <c r="R129" s="117">
        <v>0</v>
      </c>
      <c r="S129" s="117">
        <v>0</v>
      </c>
      <c r="T129" s="117">
        <v>0</v>
      </c>
      <c r="U129" s="117">
        <v>0</v>
      </c>
      <c r="V129" s="117">
        <v>0</v>
      </c>
      <c r="W129" s="117">
        <v>0</v>
      </c>
      <c r="X129" s="117">
        <v>0</v>
      </c>
      <c r="Y129" s="118">
        <v>0</v>
      </c>
      <c r="Z129" s="119">
        <v>0</v>
      </c>
      <c r="AA129" s="117">
        <v>0</v>
      </c>
      <c r="AB129" s="117">
        <v>0</v>
      </c>
      <c r="AC129" s="117">
        <v>0</v>
      </c>
      <c r="AD129" s="117">
        <v>0</v>
      </c>
      <c r="AE129" s="117">
        <v>0</v>
      </c>
      <c r="AF129" s="117">
        <v>0</v>
      </c>
      <c r="AG129" s="117">
        <v>0</v>
      </c>
      <c r="AH129" s="117">
        <v>0</v>
      </c>
      <c r="AI129" s="117">
        <v>0</v>
      </c>
      <c r="AJ129" s="117">
        <v>0</v>
      </c>
      <c r="AK129" s="118">
        <v>0</v>
      </c>
      <c r="AL129" s="119">
        <v>0</v>
      </c>
      <c r="AM129" s="117">
        <v>0</v>
      </c>
      <c r="AN129" s="117">
        <v>0</v>
      </c>
      <c r="AO129" s="117">
        <v>0</v>
      </c>
      <c r="AP129" s="117">
        <v>0</v>
      </c>
      <c r="AQ129" s="117">
        <v>0</v>
      </c>
      <c r="AR129" s="117">
        <v>0</v>
      </c>
      <c r="AS129" s="117">
        <v>0</v>
      </c>
      <c r="AT129" s="117">
        <v>0</v>
      </c>
      <c r="AU129" s="117">
        <v>0</v>
      </c>
      <c r="AV129" s="117">
        <v>0</v>
      </c>
      <c r="AW129" s="118">
        <v>0</v>
      </c>
      <c r="AX129" s="119">
        <v>0</v>
      </c>
      <c r="AY129" s="117">
        <v>0</v>
      </c>
      <c r="AZ129" s="117">
        <v>0</v>
      </c>
      <c r="BA129" s="117">
        <v>0</v>
      </c>
      <c r="BB129" s="117">
        <v>0</v>
      </c>
      <c r="BC129" s="117">
        <v>0</v>
      </c>
      <c r="BD129" s="117">
        <v>0</v>
      </c>
      <c r="BE129" s="117">
        <v>0</v>
      </c>
      <c r="BF129" s="117">
        <v>0</v>
      </c>
      <c r="BG129" s="117">
        <v>0</v>
      </c>
      <c r="BH129" s="117">
        <v>0</v>
      </c>
      <c r="BI129" s="118">
        <v>0</v>
      </c>
      <c r="BJ129" s="119">
        <v>0</v>
      </c>
      <c r="BK129" s="117">
        <v>0</v>
      </c>
      <c r="BL129" s="117">
        <v>0</v>
      </c>
      <c r="BM129" s="117">
        <v>9.6000000000000002E-2</v>
      </c>
      <c r="BN129" s="117">
        <v>0</v>
      </c>
      <c r="BO129" s="117">
        <v>0</v>
      </c>
      <c r="BP129" s="117">
        <v>0</v>
      </c>
      <c r="BQ129" s="117">
        <v>0</v>
      </c>
      <c r="BR129" s="117">
        <v>0.254</v>
      </c>
      <c r="BS129" s="117">
        <v>0</v>
      </c>
      <c r="BT129" s="117">
        <v>0</v>
      </c>
      <c r="BU129" s="118">
        <v>5.1999999999999998E-2</v>
      </c>
      <c r="BV129" s="119">
        <v>0</v>
      </c>
      <c r="BW129" s="117">
        <v>0</v>
      </c>
      <c r="BX129" s="117">
        <v>0</v>
      </c>
      <c r="BY129" s="117">
        <v>0</v>
      </c>
      <c r="BZ129" s="117">
        <v>0</v>
      </c>
      <c r="CA129" s="117">
        <v>0</v>
      </c>
      <c r="CB129" s="117">
        <v>0</v>
      </c>
      <c r="CC129" s="117">
        <v>0.53</v>
      </c>
      <c r="CD129" s="117">
        <v>0.73</v>
      </c>
      <c r="CE129" s="117">
        <v>0</v>
      </c>
      <c r="CF129" s="117">
        <v>1</v>
      </c>
      <c r="CG129" s="118">
        <v>7.1999999999999995E-2</v>
      </c>
      <c r="CH129" s="119">
        <v>0</v>
      </c>
      <c r="CI129" s="117">
        <v>0.17699999999999999</v>
      </c>
      <c r="CJ129" s="117">
        <v>0</v>
      </c>
      <c r="CK129" s="117">
        <v>0</v>
      </c>
      <c r="CL129" s="117">
        <v>0</v>
      </c>
      <c r="CM129" s="117">
        <v>3.23</v>
      </c>
      <c r="CN129" s="117">
        <v>0</v>
      </c>
      <c r="CO129" s="117">
        <v>7.0000000000000001E-3</v>
      </c>
      <c r="CP129" s="117">
        <v>14.079000000000001</v>
      </c>
      <c r="CQ129" s="117">
        <v>0.13400000000000001</v>
      </c>
      <c r="CR129" s="117">
        <v>1.4570000000000001</v>
      </c>
      <c r="CS129" s="118">
        <v>0.17299999999999999</v>
      </c>
      <c r="CT129" s="119">
        <v>0.20399999999999999</v>
      </c>
      <c r="CU129" s="117">
        <v>0.16</v>
      </c>
      <c r="CV129" s="117">
        <v>0.23599999999999999</v>
      </c>
      <c r="CW129" s="117">
        <v>7.0000000000000001E-3</v>
      </c>
      <c r="CX129" s="117">
        <v>0</v>
      </c>
      <c r="CY129" s="117">
        <v>0</v>
      </c>
      <c r="CZ129" s="117">
        <v>6.0000000000000001E-3</v>
      </c>
      <c r="DA129" s="117">
        <v>2.8000000000000001E-2</v>
      </c>
      <c r="DB129" s="117">
        <v>0</v>
      </c>
      <c r="DC129" s="117">
        <v>0</v>
      </c>
      <c r="DD129" s="117">
        <v>0</v>
      </c>
      <c r="DE129" s="118">
        <v>0.15</v>
      </c>
      <c r="DF129" s="119">
        <v>0</v>
      </c>
      <c r="DG129" s="117">
        <v>0</v>
      </c>
      <c r="DH129" s="117">
        <v>2E-3</v>
      </c>
      <c r="DI129" s="117">
        <v>0.121</v>
      </c>
      <c r="DJ129" s="117">
        <v>0</v>
      </c>
      <c r="DK129" s="117">
        <v>6.0999999999999999E-2</v>
      </c>
      <c r="DL129" s="117">
        <v>1.65</v>
      </c>
      <c r="DM129" s="117">
        <v>0</v>
      </c>
      <c r="DN129" s="117">
        <v>0</v>
      </c>
      <c r="DO129" s="117">
        <v>0</v>
      </c>
      <c r="DP129" s="117">
        <v>0</v>
      </c>
      <c r="DQ129" s="118">
        <v>0</v>
      </c>
      <c r="DR129" s="119">
        <v>0</v>
      </c>
      <c r="DS129" s="117">
        <v>0.25</v>
      </c>
      <c r="DT129" s="117">
        <v>0</v>
      </c>
      <c r="DU129" s="117">
        <v>0</v>
      </c>
      <c r="DV129" s="117">
        <v>0</v>
      </c>
      <c r="DW129" s="117">
        <v>0.04</v>
      </c>
      <c r="DX129" s="117">
        <v>4.3999999999999997E-2</v>
      </c>
      <c r="DY129" s="117">
        <v>0</v>
      </c>
      <c r="DZ129" s="117">
        <v>0</v>
      </c>
      <c r="EA129" s="117">
        <v>0</v>
      </c>
      <c r="EB129" s="117">
        <v>0</v>
      </c>
      <c r="EC129" s="118">
        <v>0.25</v>
      </c>
      <c r="ED129" s="119">
        <v>6.0000000000000001E-3</v>
      </c>
      <c r="EE129" s="117">
        <v>0</v>
      </c>
      <c r="EF129" s="117">
        <v>0</v>
      </c>
      <c r="EG129" s="117">
        <v>3.5000000000000003E-2</v>
      </c>
      <c r="EH129" s="117">
        <v>8.5000000000000006E-2</v>
      </c>
      <c r="EI129" s="117">
        <v>9.5000000000000001E-2</v>
      </c>
      <c r="EJ129" s="117">
        <v>0.51100000000000001</v>
      </c>
      <c r="EK129" s="117">
        <v>3.2000000000000001E-2</v>
      </c>
      <c r="EL129" s="117">
        <v>3.0000000000000001E-3</v>
      </c>
      <c r="EM129" s="117">
        <v>3.5000000000000003E-2</v>
      </c>
      <c r="EN129" s="117">
        <v>0.214</v>
      </c>
      <c r="EO129" s="118">
        <v>0.12</v>
      </c>
      <c r="EP129" s="119">
        <v>0.70499999999999996</v>
      </c>
      <c r="EQ129" s="117">
        <v>0</v>
      </c>
      <c r="ER129" s="117">
        <v>0.12</v>
      </c>
      <c r="ES129" s="117">
        <v>0.20100000000000001</v>
      </c>
      <c r="ET129" s="117">
        <v>0.19800000000000001</v>
      </c>
      <c r="EU129" s="117">
        <v>10.417</v>
      </c>
      <c r="EV129" s="117">
        <v>4.8000000000000001E-2</v>
      </c>
      <c r="EW129" s="117">
        <v>0.38400000000000001</v>
      </c>
      <c r="EX129" s="117">
        <v>6.6000000000000003E-2</v>
      </c>
      <c r="EY129" s="117">
        <v>0</v>
      </c>
      <c r="EZ129" s="117">
        <v>0</v>
      </c>
      <c r="FA129" s="118">
        <v>0.09</v>
      </c>
      <c r="FB129" s="119">
        <v>1.6E-2</v>
      </c>
      <c r="FC129" s="117">
        <v>8.0000000000000002E-3</v>
      </c>
      <c r="FD129" s="117">
        <v>0.45</v>
      </c>
      <c r="FE129" s="117">
        <v>1.7000000000000001E-2</v>
      </c>
      <c r="FF129" s="117">
        <v>2.5999999999999999E-2</v>
      </c>
      <c r="FG129" s="117">
        <v>20.98</v>
      </c>
      <c r="FH129" s="117">
        <v>3.7999999999999999E-2</v>
      </c>
      <c r="FI129" s="117">
        <v>0.60899999999999999</v>
      </c>
      <c r="FJ129" s="117">
        <v>4.4999999999999998E-2</v>
      </c>
      <c r="FK129" s="117">
        <v>7.0000000000000001E-3</v>
      </c>
      <c r="FL129" s="117">
        <v>7.2999999999999995E-2</v>
      </c>
      <c r="FM129" s="118">
        <v>1.9E-2</v>
      </c>
      <c r="FN129" s="119">
        <v>1.8200000000000001E-2</v>
      </c>
      <c r="FO129" s="117">
        <v>6.4000000000000003E-3</v>
      </c>
      <c r="FP129" s="117">
        <v>5.8299999999999998E-2</v>
      </c>
      <c r="FQ129" s="117">
        <v>6.2799999999999995E-2</v>
      </c>
      <c r="FR129" s="117">
        <v>1.3300000000000001E-2</v>
      </c>
      <c r="FS129" s="117">
        <v>5.74E-2</v>
      </c>
      <c r="FT129" s="117">
        <v>8.6300000000000002E-2</v>
      </c>
      <c r="FU129" s="117">
        <v>1.77E-2</v>
      </c>
      <c r="FV129" s="117">
        <v>0.16300000000000001</v>
      </c>
      <c r="FW129" s="117">
        <v>7.22E-2</v>
      </c>
      <c r="FX129" s="117">
        <v>0.2079</v>
      </c>
      <c r="FY129" s="118">
        <v>0.73750000000000004</v>
      </c>
      <c r="FZ129" s="119">
        <v>2.77723779</v>
      </c>
      <c r="GA129" s="117">
        <v>0.68064000000000002</v>
      </c>
      <c r="GB129" s="117">
        <v>9.5009399999999994E-2</v>
      </c>
      <c r="GC129" s="117">
        <v>0.12872950999999999</v>
      </c>
      <c r="GD129" s="117">
        <v>0</v>
      </c>
      <c r="GE129" s="117">
        <v>5.6981000000000004E-2</v>
      </c>
      <c r="GF129" s="117">
        <v>35.903010190000003</v>
      </c>
      <c r="GG129" s="117">
        <v>5.640531E-2</v>
      </c>
      <c r="GH129" s="117">
        <v>5.6391210000000004E-2</v>
      </c>
      <c r="GI129" s="117">
        <v>0.38339730999999999</v>
      </c>
      <c r="GJ129" s="117">
        <v>8.5914931400000007</v>
      </c>
      <c r="GK129" s="118">
        <v>1.4473525700000001</v>
      </c>
      <c r="GL129" s="119">
        <v>0.85345079000000001</v>
      </c>
      <c r="GM129" s="119">
        <v>5.4324320000000002E-2</v>
      </c>
      <c r="GN129" s="119">
        <v>0.44101796000000004</v>
      </c>
      <c r="GO129" s="117">
        <v>8.7460499999999983E-3</v>
      </c>
      <c r="GP129" s="117">
        <v>0.13386120000000001</v>
      </c>
      <c r="GQ129" s="117">
        <v>8.9907100000000007E-3</v>
      </c>
      <c r="GR129" s="117">
        <v>10.18867309</v>
      </c>
      <c r="GS129" s="117">
        <v>0.13391023999999999</v>
      </c>
      <c r="GT129" s="117">
        <v>1.57175</v>
      </c>
      <c r="GU129" s="60">
        <v>2.50336E-3</v>
      </c>
      <c r="GV129" s="60">
        <v>1.1856331100000002</v>
      </c>
      <c r="GW129" s="60">
        <v>5.2266649999999998E-2</v>
      </c>
      <c r="GX129" s="60">
        <v>3.001738E-2</v>
      </c>
      <c r="GY129" s="60">
        <v>0.18668199999999999</v>
      </c>
      <c r="GZ129" s="60">
        <v>0.28064214000000004</v>
      </c>
      <c r="HA129" s="26"/>
      <c r="HB129" s="2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</row>
    <row r="130" spans="1:256" s="5" customFormat="1" ht="12" customHeight="1">
      <c r="A130" s="30" t="s">
        <v>12</v>
      </c>
      <c r="B130" s="117">
        <v>0</v>
      </c>
      <c r="C130" s="117">
        <v>0</v>
      </c>
      <c r="D130" s="117">
        <v>0</v>
      </c>
      <c r="E130" s="117">
        <v>0</v>
      </c>
      <c r="F130" s="117">
        <v>0</v>
      </c>
      <c r="G130" s="117">
        <v>0</v>
      </c>
      <c r="H130" s="117">
        <v>0</v>
      </c>
      <c r="I130" s="117">
        <v>0</v>
      </c>
      <c r="J130" s="117">
        <v>0</v>
      </c>
      <c r="K130" s="117">
        <v>0</v>
      </c>
      <c r="L130" s="117">
        <v>0</v>
      </c>
      <c r="M130" s="118">
        <v>0</v>
      </c>
      <c r="N130" s="119">
        <v>0</v>
      </c>
      <c r="O130" s="117">
        <v>0</v>
      </c>
      <c r="P130" s="117">
        <v>0</v>
      </c>
      <c r="Q130" s="117">
        <v>0</v>
      </c>
      <c r="R130" s="117">
        <v>0</v>
      </c>
      <c r="S130" s="117">
        <v>0</v>
      </c>
      <c r="T130" s="117">
        <v>0</v>
      </c>
      <c r="U130" s="117">
        <v>0</v>
      </c>
      <c r="V130" s="117">
        <v>0</v>
      </c>
      <c r="W130" s="117">
        <v>0</v>
      </c>
      <c r="X130" s="117">
        <v>0</v>
      </c>
      <c r="Y130" s="118">
        <v>0</v>
      </c>
      <c r="Z130" s="119">
        <v>0</v>
      </c>
      <c r="AA130" s="117">
        <v>0</v>
      </c>
      <c r="AB130" s="117">
        <v>0</v>
      </c>
      <c r="AC130" s="117">
        <v>0</v>
      </c>
      <c r="AD130" s="117">
        <v>0</v>
      </c>
      <c r="AE130" s="117">
        <v>0</v>
      </c>
      <c r="AF130" s="117">
        <v>0</v>
      </c>
      <c r="AG130" s="117">
        <v>0</v>
      </c>
      <c r="AH130" s="117">
        <v>0</v>
      </c>
      <c r="AI130" s="117">
        <v>0</v>
      </c>
      <c r="AJ130" s="117">
        <v>0</v>
      </c>
      <c r="AK130" s="118">
        <v>0</v>
      </c>
      <c r="AL130" s="119">
        <v>0</v>
      </c>
      <c r="AM130" s="117">
        <v>0</v>
      </c>
      <c r="AN130" s="117">
        <v>0</v>
      </c>
      <c r="AO130" s="117">
        <v>0</v>
      </c>
      <c r="AP130" s="117">
        <v>0</v>
      </c>
      <c r="AQ130" s="117">
        <v>0</v>
      </c>
      <c r="AR130" s="117">
        <v>0</v>
      </c>
      <c r="AS130" s="117">
        <v>0</v>
      </c>
      <c r="AT130" s="117">
        <v>0</v>
      </c>
      <c r="AU130" s="117">
        <v>0</v>
      </c>
      <c r="AV130" s="117">
        <v>0</v>
      </c>
      <c r="AW130" s="118">
        <v>0</v>
      </c>
      <c r="AX130" s="119">
        <v>0</v>
      </c>
      <c r="AY130" s="117">
        <v>0</v>
      </c>
      <c r="AZ130" s="117">
        <v>0</v>
      </c>
      <c r="BA130" s="117">
        <v>0</v>
      </c>
      <c r="BB130" s="117">
        <v>0</v>
      </c>
      <c r="BC130" s="117">
        <v>0</v>
      </c>
      <c r="BD130" s="117">
        <v>0</v>
      </c>
      <c r="BE130" s="117">
        <v>0</v>
      </c>
      <c r="BF130" s="117">
        <v>0</v>
      </c>
      <c r="BG130" s="117">
        <v>0</v>
      </c>
      <c r="BH130" s="117">
        <v>0</v>
      </c>
      <c r="BI130" s="118">
        <v>0</v>
      </c>
      <c r="BJ130" s="119">
        <v>0</v>
      </c>
      <c r="BK130" s="117">
        <v>0</v>
      </c>
      <c r="BL130" s="117">
        <v>0</v>
      </c>
      <c r="BM130" s="117">
        <v>0</v>
      </c>
      <c r="BN130" s="117">
        <v>0</v>
      </c>
      <c r="BO130" s="117">
        <v>0</v>
      </c>
      <c r="BP130" s="117">
        <v>0</v>
      </c>
      <c r="BQ130" s="117">
        <v>0</v>
      </c>
      <c r="BR130" s="117">
        <v>0</v>
      </c>
      <c r="BS130" s="117">
        <v>0</v>
      </c>
      <c r="BT130" s="117">
        <v>0</v>
      </c>
      <c r="BU130" s="118">
        <v>0</v>
      </c>
      <c r="BV130" s="119">
        <v>0</v>
      </c>
      <c r="BW130" s="117">
        <v>0</v>
      </c>
      <c r="BX130" s="117">
        <v>0</v>
      </c>
      <c r="BY130" s="117">
        <v>0</v>
      </c>
      <c r="BZ130" s="117">
        <v>0</v>
      </c>
      <c r="CA130" s="117">
        <v>0</v>
      </c>
      <c r="CB130" s="117">
        <v>0</v>
      </c>
      <c r="CC130" s="117">
        <v>0</v>
      </c>
      <c r="CD130" s="117">
        <v>0</v>
      </c>
      <c r="CE130" s="117">
        <v>0</v>
      </c>
      <c r="CF130" s="117">
        <v>0</v>
      </c>
      <c r="CG130" s="118">
        <v>0</v>
      </c>
      <c r="CH130" s="119">
        <v>0</v>
      </c>
      <c r="CI130" s="117">
        <v>0</v>
      </c>
      <c r="CJ130" s="117">
        <v>0</v>
      </c>
      <c r="CK130" s="117">
        <v>0</v>
      </c>
      <c r="CL130" s="117">
        <v>0</v>
      </c>
      <c r="CM130" s="117">
        <v>0</v>
      </c>
      <c r="CN130" s="117">
        <v>0</v>
      </c>
      <c r="CO130" s="117">
        <v>0</v>
      </c>
      <c r="CP130" s="117">
        <v>0</v>
      </c>
      <c r="CQ130" s="117">
        <v>0</v>
      </c>
      <c r="CR130" s="117">
        <v>0</v>
      </c>
      <c r="CS130" s="118">
        <v>0</v>
      </c>
      <c r="CT130" s="119">
        <v>0</v>
      </c>
      <c r="CU130" s="117">
        <v>0</v>
      </c>
      <c r="CV130" s="117">
        <v>0</v>
      </c>
      <c r="CW130" s="117">
        <v>0</v>
      </c>
      <c r="CX130" s="117">
        <v>0</v>
      </c>
      <c r="CY130" s="117">
        <v>0</v>
      </c>
      <c r="CZ130" s="117">
        <v>0</v>
      </c>
      <c r="DA130" s="117">
        <v>0</v>
      </c>
      <c r="DB130" s="117">
        <v>0</v>
      </c>
      <c r="DC130" s="117">
        <v>0</v>
      </c>
      <c r="DD130" s="117">
        <v>0</v>
      </c>
      <c r="DE130" s="118">
        <v>0</v>
      </c>
      <c r="DF130" s="119">
        <v>0</v>
      </c>
      <c r="DG130" s="117">
        <v>0</v>
      </c>
      <c r="DH130" s="117">
        <v>0</v>
      </c>
      <c r="DI130" s="117">
        <v>0</v>
      </c>
      <c r="DJ130" s="117">
        <v>0</v>
      </c>
      <c r="DK130" s="117">
        <v>0</v>
      </c>
      <c r="DL130" s="117">
        <v>0</v>
      </c>
      <c r="DM130" s="117">
        <v>0</v>
      </c>
      <c r="DN130" s="117">
        <v>0</v>
      </c>
      <c r="DO130" s="117">
        <v>0</v>
      </c>
      <c r="DP130" s="117">
        <v>0</v>
      </c>
      <c r="DQ130" s="118">
        <v>0</v>
      </c>
      <c r="DR130" s="119">
        <v>0</v>
      </c>
      <c r="DS130" s="117">
        <v>-0.378</v>
      </c>
      <c r="DT130" s="117">
        <v>0</v>
      </c>
      <c r="DU130" s="117">
        <v>0</v>
      </c>
      <c r="DV130" s="117">
        <v>0</v>
      </c>
      <c r="DW130" s="117">
        <v>0</v>
      </c>
      <c r="DX130" s="117">
        <v>0</v>
      </c>
      <c r="DY130" s="117">
        <v>0</v>
      </c>
      <c r="DZ130" s="117">
        <v>0</v>
      </c>
      <c r="EA130" s="117">
        <v>0</v>
      </c>
      <c r="EB130" s="117">
        <v>0</v>
      </c>
      <c r="EC130" s="118">
        <v>0</v>
      </c>
      <c r="ED130" s="119">
        <v>0</v>
      </c>
      <c r="EE130" s="117">
        <v>0</v>
      </c>
      <c r="EF130" s="117">
        <v>0</v>
      </c>
      <c r="EG130" s="117">
        <v>0</v>
      </c>
      <c r="EH130" s="117">
        <v>0</v>
      </c>
      <c r="EI130" s="117">
        <v>-0.94699999999999995</v>
      </c>
      <c r="EJ130" s="117">
        <v>0</v>
      </c>
      <c r="EK130" s="117">
        <v>0</v>
      </c>
      <c r="EL130" s="117">
        <v>-0.2</v>
      </c>
      <c r="EM130" s="117">
        <v>0</v>
      </c>
      <c r="EN130" s="117">
        <v>0</v>
      </c>
      <c r="EO130" s="118">
        <v>0</v>
      </c>
      <c r="EP130" s="119">
        <v>0</v>
      </c>
      <c r="EQ130" s="117">
        <v>0</v>
      </c>
      <c r="ER130" s="117">
        <v>0</v>
      </c>
      <c r="ES130" s="117">
        <v>0</v>
      </c>
      <c r="ET130" s="117">
        <v>0</v>
      </c>
      <c r="EU130" s="117">
        <v>0</v>
      </c>
      <c r="EV130" s="117">
        <v>0</v>
      </c>
      <c r="EW130" s="117">
        <v>0</v>
      </c>
      <c r="EX130" s="117">
        <v>0</v>
      </c>
      <c r="EY130" s="117">
        <v>0</v>
      </c>
      <c r="EZ130" s="117">
        <v>0</v>
      </c>
      <c r="FA130" s="118">
        <v>0</v>
      </c>
      <c r="FB130" s="119">
        <v>0</v>
      </c>
      <c r="FC130" s="117">
        <v>0</v>
      </c>
      <c r="FD130" s="117">
        <v>0</v>
      </c>
      <c r="FE130" s="117">
        <v>0</v>
      </c>
      <c r="FF130" s="117">
        <v>0</v>
      </c>
      <c r="FG130" s="117">
        <v>0</v>
      </c>
      <c r="FH130" s="117">
        <v>0</v>
      </c>
      <c r="FI130" s="117">
        <v>0</v>
      </c>
      <c r="FJ130" s="117">
        <v>0</v>
      </c>
      <c r="FK130" s="117">
        <v>0</v>
      </c>
      <c r="FL130" s="117">
        <v>0</v>
      </c>
      <c r="FM130" s="118">
        <v>0</v>
      </c>
      <c r="FN130" s="119">
        <v>0</v>
      </c>
      <c r="FO130" s="117">
        <v>0</v>
      </c>
      <c r="FP130" s="117">
        <v>0</v>
      </c>
      <c r="FQ130" s="117">
        <v>0</v>
      </c>
      <c r="FR130" s="117">
        <v>0</v>
      </c>
      <c r="FS130" s="117">
        <v>0</v>
      </c>
      <c r="FT130" s="117">
        <v>-0.09</v>
      </c>
      <c r="FU130" s="117">
        <v>0</v>
      </c>
      <c r="FV130" s="117">
        <v>0</v>
      </c>
      <c r="FW130" s="117">
        <v>0</v>
      </c>
      <c r="FX130" s="117">
        <v>0</v>
      </c>
      <c r="FY130" s="118">
        <v>0</v>
      </c>
      <c r="FZ130" s="119">
        <v>0</v>
      </c>
      <c r="GA130" s="117">
        <v>0</v>
      </c>
      <c r="GB130" s="117">
        <v>0</v>
      </c>
      <c r="GC130" s="117">
        <v>-0.65606523999999999</v>
      </c>
      <c r="GD130" s="117">
        <v>-0.31874999999999998</v>
      </c>
      <c r="GE130" s="117">
        <v>0</v>
      </c>
      <c r="GF130" s="117">
        <v>0</v>
      </c>
      <c r="GG130" s="117">
        <v>0</v>
      </c>
      <c r="GH130" s="117">
        <v>0</v>
      </c>
      <c r="GI130" s="117">
        <v>-0.40112565999999999</v>
      </c>
      <c r="GJ130" s="117">
        <v>0</v>
      </c>
      <c r="GK130" s="118">
        <v>-27.589259370000001</v>
      </c>
      <c r="GL130" s="119">
        <v>-0.63187630000000006</v>
      </c>
      <c r="GM130" s="119">
        <v>-0.63695221999999996</v>
      </c>
      <c r="GN130" s="119">
        <v>-14.364342150000001</v>
      </c>
      <c r="GO130" s="117">
        <v>-0.67068552000000003</v>
      </c>
      <c r="GP130" s="117">
        <v>-0.68848027000000001</v>
      </c>
      <c r="GQ130" s="117">
        <v>-0.71166194999999999</v>
      </c>
      <c r="GR130" s="117">
        <v>-0.72117821999999998</v>
      </c>
      <c r="GS130" s="117">
        <v>-0.71041036000000002</v>
      </c>
      <c r="GT130" s="117">
        <v>-0.67063194000000004</v>
      </c>
      <c r="GU130" s="60">
        <v>-0.67350592000000009</v>
      </c>
      <c r="GV130" s="60">
        <v>-0.66882269999999999</v>
      </c>
      <c r="GW130" s="60">
        <v>0</v>
      </c>
      <c r="GX130" s="60">
        <v>-0.1</v>
      </c>
      <c r="GY130" s="60">
        <v>0</v>
      </c>
      <c r="GZ130" s="60">
        <v>0</v>
      </c>
      <c r="HA130" s="26"/>
      <c r="HB130" s="2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</row>
    <row r="131" spans="1:256" s="5" customFormat="1" ht="12" customHeight="1">
      <c r="A131" s="46" t="s">
        <v>222</v>
      </c>
      <c r="B131" s="117">
        <v>834.32300000000021</v>
      </c>
      <c r="C131" s="117">
        <v>1308.1729999999998</v>
      </c>
      <c r="D131" s="117">
        <v>-2077.0259999999998</v>
      </c>
      <c r="E131" s="117">
        <v>388.40899999999976</v>
      </c>
      <c r="F131" s="117">
        <v>2821.9930000000004</v>
      </c>
      <c r="G131" s="117">
        <v>2107.1819999999993</v>
      </c>
      <c r="H131" s="117">
        <v>8564.9040000000005</v>
      </c>
      <c r="I131" s="117">
        <v>6286.6260000000002</v>
      </c>
      <c r="J131" s="117">
        <v>1678.8039999999999</v>
      </c>
      <c r="K131" s="117">
        <v>2067.6830000000004</v>
      </c>
      <c r="L131" s="117">
        <v>2648.2139999999999</v>
      </c>
      <c r="M131" s="118">
        <v>2114.4810000000007</v>
      </c>
      <c r="N131" s="119">
        <v>3272.0513666000024</v>
      </c>
      <c r="O131" s="117">
        <v>3752.9238849999983</v>
      </c>
      <c r="P131" s="117">
        <v>1549.0759392</v>
      </c>
      <c r="Q131" s="117">
        <v>2590.8829187999963</v>
      </c>
      <c r="R131" s="117">
        <v>3297.1234648000022</v>
      </c>
      <c r="S131" s="117">
        <v>2236.2220917999985</v>
      </c>
      <c r="T131" s="117">
        <v>2105.3220166000001</v>
      </c>
      <c r="U131" s="117">
        <v>1361.2196287999991</v>
      </c>
      <c r="V131" s="117">
        <v>994.21842259999994</v>
      </c>
      <c r="W131" s="117">
        <v>4716.3929256000047</v>
      </c>
      <c r="X131" s="117">
        <v>4143.3437372999961</v>
      </c>
      <c r="Y131" s="118">
        <v>3495.4659499000045</v>
      </c>
      <c r="Z131" s="119">
        <v>-354.84417784120433</v>
      </c>
      <c r="AA131" s="117">
        <v>3467.1086940450368</v>
      </c>
      <c r="AB131" s="117">
        <v>1918.4330812940998</v>
      </c>
      <c r="AC131" s="117">
        <v>1488.1743185180142</v>
      </c>
      <c r="AD131" s="117">
        <v>5159.2847843778709</v>
      </c>
      <c r="AE131" s="117">
        <v>1489.9074576921817</v>
      </c>
      <c r="AF131" s="117">
        <v>4492.6720916470676</v>
      </c>
      <c r="AG131" s="117">
        <v>5114.0454174289916</v>
      </c>
      <c r="AH131" s="117">
        <v>1041.0918549552623</v>
      </c>
      <c r="AI131" s="117">
        <v>-4525.5731533030084</v>
      </c>
      <c r="AJ131" s="117">
        <v>2326.9690599342084</v>
      </c>
      <c r="AK131" s="118">
        <v>3790.4722911757653</v>
      </c>
      <c r="AL131" s="119">
        <v>4676.1691496507929</v>
      </c>
      <c r="AM131" s="117">
        <v>6322.4340118701275</v>
      </c>
      <c r="AN131" s="117">
        <v>12413.906994732472</v>
      </c>
      <c r="AO131" s="117">
        <v>10194.958733785272</v>
      </c>
      <c r="AP131" s="117">
        <v>1237.3324760463724</v>
      </c>
      <c r="AQ131" s="117">
        <v>1809.6922840111222</v>
      </c>
      <c r="AR131" s="117">
        <v>-584.97872195933905</v>
      </c>
      <c r="AS131" s="117">
        <v>443.44170400176017</v>
      </c>
      <c r="AT131" s="117">
        <v>-16656.944106452993</v>
      </c>
      <c r="AU131" s="117">
        <v>1872.1500416145636</v>
      </c>
      <c r="AV131" s="117">
        <v>1616.3797153802063</v>
      </c>
      <c r="AW131" s="118">
        <v>6036.6840278087138</v>
      </c>
      <c r="AX131" s="119">
        <v>-5379.3724205065164</v>
      </c>
      <c r="AY131" s="117">
        <v>412.99801898809545</v>
      </c>
      <c r="AZ131" s="117">
        <v>-310.94607471212112</v>
      </c>
      <c r="BA131" s="117">
        <v>13000.284761893166</v>
      </c>
      <c r="BB131" s="117">
        <v>1825.1937818405563</v>
      </c>
      <c r="BC131" s="117">
        <v>751.87407731787698</v>
      </c>
      <c r="BD131" s="117">
        <v>2890.1340613233328</v>
      </c>
      <c r="BE131" s="117">
        <v>1261.6422659338264</v>
      </c>
      <c r="BF131" s="117">
        <v>1779.5273259611072</v>
      </c>
      <c r="BG131" s="117">
        <v>-252.16059561315524</v>
      </c>
      <c r="BH131" s="117">
        <v>3585.4340887836206</v>
      </c>
      <c r="BI131" s="118">
        <v>-2583.1973105029738</v>
      </c>
      <c r="BJ131" s="119">
        <v>3524.9762356203537</v>
      </c>
      <c r="BK131" s="117">
        <v>1937.9516998115687</v>
      </c>
      <c r="BL131" s="117">
        <v>2846.2189711422866</v>
      </c>
      <c r="BM131" s="117">
        <v>-7828.9345462106503</v>
      </c>
      <c r="BN131" s="117">
        <v>780.50862527137383</v>
      </c>
      <c r="BO131" s="117">
        <v>1875.3339887115667</v>
      </c>
      <c r="BP131" s="117">
        <v>1681.5955851373346</v>
      </c>
      <c r="BQ131" s="117">
        <v>4306.6461113189989</v>
      </c>
      <c r="BR131" s="117">
        <v>1476.766100348462</v>
      </c>
      <c r="BS131" s="117">
        <v>2332.8261265247875</v>
      </c>
      <c r="BT131" s="117">
        <v>3831.2975337092385</v>
      </c>
      <c r="BU131" s="118">
        <v>2288.1118876291634</v>
      </c>
      <c r="BV131" s="119">
        <v>4899.3681718734824</v>
      </c>
      <c r="BW131" s="117">
        <v>1273.0238062875437</v>
      </c>
      <c r="BX131" s="117">
        <v>1666.5610915594573</v>
      </c>
      <c r="BY131" s="117">
        <v>2925.1141485678045</v>
      </c>
      <c r="BZ131" s="117">
        <v>3101.348420198603</v>
      </c>
      <c r="CA131" s="117">
        <v>3719.4002146664247</v>
      </c>
      <c r="CB131" s="117">
        <v>300.14301438917346</v>
      </c>
      <c r="CC131" s="117">
        <v>1777.7601312940442</v>
      </c>
      <c r="CD131" s="117">
        <v>5464.8470551980818</v>
      </c>
      <c r="CE131" s="117">
        <v>-175.34971028914782</v>
      </c>
      <c r="CF131" s="117">
        <v>1366.089540739569</v>
      </c>
      <c r="CG131" s="118">
        <v>769.92545089159194</v>
      </c>
      <c r="CH131" s="119">
        <v>1579.650002317265</v>
      </c>
      <c r="CI131" s="117">
        <v>1039.4344718128805</v>
      </c>
      <c r="CJ131" s="117">
        <v>1990.7539118149657</v>
      </c>
      <c r="CK131" s="117">
        <v>-2212.5400186219626</v>
      </c>
      <c r="CL131" s="117">
        <v>1408.3355712286759</v>
      </c>
      <c r="CM131" s="117">
        <v>10128.051172015774</v>
      </c>
      <c r="CN131" s="117">
        <v>-1810.0101976797159</v>
      </c>
      <c r="CO131" s="117">
        <v>-2656.2062894952073</v>
      </c>
      <c r="CP131" s="117">
        <v>-165.14059689486533</v>
      </c>
      <c r="CQ131" s="117">
        <v>-2734.1081774140416</v>
      </c>
      <c r="CR131" s="117">
        <v>-845.95308205730134</v>
      </c>
      <c r="CS131" s="118">
        <v>1849.2003784874041</v>
      </c>
      <c r="CT131" s="119">
        <v>487.81935794035053</v>
      </c>
      <c r="CU131" s="117">
        <v>-32.914378616359613</v>
      </c>
      <c r="CV131" s="117">
        <v>3608.8964409408186</v>
      </c>
      <c r="CW131" s="117">
        <v>-84.157332290399381</v>
      </c>
      <c r="CX131" s="117">
        <v>448.63666114983016</v>
      </c>
      <c r="CY131" s="117">
        <v>4488.5816539134075</v>
      </c>
      <c r="CZ131" s="117">
        <v>-774.41591589288487</v>
      </c>
      <c r="DA131" s="117">
        <v>-810.06562895654963</v>
      </c>
      <c r="DB131" s="117">
        <v>2371.7777467468468</v>
      </c>
      <c r="DC131" s="117">
        <v>1420.9552975671097</v>
      </c>
      <c r="DD131" s="117">
        <v>-164.31355610444552</v>
      </c>
      <c r="DE131" s="118">
        <v>-6348.0467409618086</v>
      </c>
      <c r="DF131" s="119">
        <v>3590.6123195362443</v>
      </c>
      <c r="DG131" s="117">
        <v>-365.75543892203655</v>
      </c>
      <c r="DH131" s="117">
        <v>-2078.3934607790657</v>
      </c>
      <c r="DI131" s="117">
        <v>915.32561929606254</v>
      </c>
      <c r="DJ131" s="117">
        <v>-1534.5394352463697</v>
      </c>
      <c r="DK131" s="117">
        <v>-2840.1854596906223</v>
      </c>
      <c r="DL131" s="117">
        <v>-1422.9737420349732</v>
      </c>
      <c r="DM131" s="117">
        <v>-1839.4762002125899</v>
      </c>
      <c r="DN131" s="117">
        <v>-1758.9923971891315</v>
      </c>
      <c r="DO131" s="117">
        <v>-1775.2525943431654</v>
      </c>
      <c r="DP131" s="117">
        <v>-30.217082661721179</v>
      </c>
      <c r="DQ131" s="118">
        <v>1245.2396199928148</v>
      </c>
      <c r="DR131" s="119">
        <v>1296.7969655474049</v>
      </c>
      <c r="DS131" s="117">
        <v>4383.5138165011913</v>
      </c>
      <c r="DT131" s="117">
        <v>1832.9358436119264</v>
      </c>
      <c r="DU131" s="117">
        <v>-1362.769798018262</v>
      </c>
      <c r="DV131" s="117">
        <v>-612.64440154685042</v>
      </c>
      <c r="DW131" s="117">
        <v>-1569.7965825802407</v>
      </c>
      <c r="DX131" s="117">
        <v>-7485.7673209634659</v>
      </c>
      <c r="DY131" s="117">
        <v>-1116.8534657677048</v>
      </c>
      <c r="DZ131" s="117">
        <v>174.22577298021224</v>
      </c>
      <c r="EA131" s="117">
        <v>2904.7400549743625</v>
      </c>
      <c r="EB131" s="117">
        <v>2900.4285045425054</v>
      </c>
      <c r="EC131" s="118">
        <v>-11471.61798405951</v>
      </c>
      <c r="ED131" s="119">
        <v>2959.8463843811114</v>
      </c>
      <c r="EE131" s="117">
        <v>124.48424124144503</v>
      </c>
      <c r="EF131" s="117">
        <v>880.99684104745666</v>
      </c>
      <c r="EG131" s="117">
        <v>-3909.7838710200385</v>
      </c>
      <c r="EH131" s="117">
        <v>6282.0292316807163</v>
      </c>
      <c r="EI131" s="117">
        <v>-952.80598249311151</v>
      </c>
      <c r="EJ131" s="117">
        <v>844.6508327028962</v>
      </c>
      <c r="EK131" s="117">
        <v>2226.699601114542</v>
      </c>
      <c r="EL131" s="117">
        <v>-234.63422679934956</v>
      </c>
      <c r="EM131" s="117">
        <v>2853.3682076206242</v>
      </c>
      <c r="EN131" s="117">
        <v>2518.0328907374942</v>
      </c>
      <c r="EO131" s="118">
        <v>1836.9645153609326</v>
      </c>
      <c r="EP131" s="119">
        <v>6086.2775155246254</v>
      </c>
      <c r="EQ131" s="117">
        <v>9558.0915435526531</v>
      </c>
      <c r="ER131" s="117">
        <v>8891.1102954307771</v>
      </c>
      <c r="ES131" s="117">
        <v>9547.6573637568035</v>
      </c>
      <c r="ET131" s="117">
        <v>15740.837560071594</v>
      </c>
      <c r="EU131" s="117">
        <v>10513.082279072369</v>
      </c>
      <c r="EV131" s="117">
        <v>9545.8192989633444</v>
      </c>
      <c r="EW131" s="117">
        <v>3389.1673031775936</v>
      </c>
      <c r="EX131" s="117">
        <v>-1220.0970357569847</v>
      </c>
      <c r="EY131" s="117">
        <v>4424.3725772434345</v>
      </c>
      <c r="EZ131" s="117">
        <v>8091.1713331163646</v>
      </c>
      <c r="FA131" s="118">
        <v>3762.2457511989178</v>
      </c>
      <c r="FB131" s="119">
        <v>9055.6454355092883</v>
      </c>
      <c r="FC131" s="117">
        <v>5535.6584349133136</v>
      </c>
      <c r="FD131" s="117">
        <v>7594.6167145856789</v>
      </c>
      <c r="FE131" s="117">
        <v>8266.4562578721252</v>
      </c>
      <c r="FF131" s="117">
        <v>3979.0929894815458</v>
      </c>
      <c r="FG131" s="117">
        <v>5393.3393802174087</v>
      </c>
      <c r="FH131" s="117">
        <v>5560.2691534317364</v>
      </c>
      <c r="FI131" s="117">
        <v>2843.3118197167742</v>
      </c>
      <c r="FJ131" s="117">
        <v>5171.9996386473704</v>
      </c>
      <c r="FK131" s="117">
        <v>-9274.2055794982571</v>
      </c>
      <c r="FL131" s="117">
        <v>-9047.8142627754751</v>
      </c>
      <c r="FM131" s="118">
        <v>-6781.8360766017568</v>
      </c>
      <c r="FN131" s="119">
        <v>165.28240000000034</v>
      </c>
      <c r="FO131" s="117">
        <v>173.35629999999878</v>
      </c>
      <c r="FP131" s="117">
        <v>2880.1012000000014</v>
      </c>
      <c r="FQ131" s="117">
        <v>2837.1586999999972</v>
      </c>
      <c r="FR131" s="117">
        <v>3746.2883999999963</v>
      </c>
      <c r="FS131" s="117">
        <v>8307.6209000000017</v>
      </c>
      <c r="FT131" s="117">
        <v>5839.8730999999998</v>
      </c>
      <c r="FU131" s="117">
        <v>8400.8171000000038</v>
      </c>
      <c r="FV131" s="117">
        <v>6150.2494999999981</v>
      </c>
      <c r="FW131" s="117">
        <v>12375.680899999998</v>
      </c>
      <c r="FX131" s="117">
        <v>6001.1691999999994</v>
      </c>
      <c r="FY131" s="118">
        <v>13294.474600000001</v>
      </c>
      <c r="FZ131" s="119">
        <v>6023.9496181099994</v>
      </c>
      <c r="GA131" s="117">
        <v>4447.3883800900012</v>
      </c>
      <c r="GB131" s="117">
        <v>8716.652424609998</v>
      </c>
      <c r="GC131" s="117">
        <v>8140.6783840199987</v>
      </c>
      <c r="GD131" s="117">
        <v>6366.0547167900022</v>
      </c>
      <c r="GE131" s="117">
        <v>8765.9981735500005</v>
      </c>
      <c r="GF131" s="117">
        <v>5845.2346900699995</v>
      </c>
      <c r="GG131" s="117">
        <v>7798.8618137600006</v>
      </c>
      <c r="GH131" s="117">
        <v>15614.061876679998</v>
      </c>
      <c r="GI131" s="117">
        <v>12964.233157399996</v>
      </c>
      <c r="GJ131" s="117">
        <v>7704.2374925699987</v>
      </c>
      <c r="GK131" s="118">
        <v>6209.6710167700021</v>
      </c>
      <c r="GL131" s="119">
        <v>14559.951523750002</v>
      </c>
      <c r="GM131" s="119">
        <v>12140.65957736</v>
      </c>
      <c r="GN131" s="119">
        <v>16672.03904544</v>
      </c>
      <c r="GO131" s="117">
        <v>9665.638829500007</v>
      </c>
      <c r="GP131" s="117">
        <v>8864.7334263199991</v>
      </c>
      <c r="GQ131" s="117">
        <v>6702.4644894000003</v>
      </c>
      <c r="GR131" s="117">
        <v>10953.071858989999</v>
      </c>
      <c r="GS131" s="117">
        <v>10911.433274890005</v>
      </c>
      <c r="GT131" s="117">
        <v>3217.2750288099992</v>
      </c>
      <c r="GU131" s="60">
        <v>2587.5606698100028</v>
      </c>
      <c r="GV131" s="60">
        <v>7349.8880920099964</v>
      </c>
      <c r="GW131" s="60">
        <v>6669.768027039996</v>
      </c>
      <c r="GX131" s="60">
        <v>7273.9420824399976</v>
      </c>
      <c r="GY131" s="60">
        <v>2888.0385218100018</v>
      </c>
      <c r="GZ131" s="60">
        <v>13423.328714539999</v>
      </c>
      <c r="HA131" s="32"/>
      <c r="HB131" s="2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</row>
    <row r="132" spans="1:256" s="5" customFormat="1" ht="12" customHeight="1">
      <c r="A132" s="28" t="s">
        <v>223</v>
      </c>
      <c r="B132" s="117">
        <v>333.04200000000003</v>
      </c>
      <c r="C132" s="117">
        <v>95.935999999999979</v>
      </c>
      <c r="D132" s="117">
        <v>-88.836999999999989</v>
      </c>
      <c r="E132" s="117">
        <v>164.31699999999998</v>
      </c>
      <c r="F132" s="117">
        <v>299.88</v>
      </c>
      <c r="G132" s="117">
        <v>252.33199999999999</v>
      </c>
      <c r="H132" s="117">
        <v>317.97400000000005</v>
      </c>
      <c r="I132" s="117">
        <v>92.574000000000012</v>
      </c>
      <c r="J132" s="117">
        <v>476.81300000000005</v>
      </c>
      <c r="K132" s="117">
        <v>241.29299999999995</v>
      </c>
      <c r="L132" s="117">
        <v>442.726</v>
      </c>
      <c r="M132" s="118">
        <v>681.43399999999997</v>
      </c>
      <c r="N132" s="119">
        <v>644.94899999999996</v>
      </c>
      <c r="O132" s="117">
        <v>305.43199999999996</v>
      </c>
      <c r="P132" s="117">
        <v>2026.8440000000001</v>
      </c>
      <c r="Q132" s="117">
        <v>584.43499999999995</v>
      </c>
      <c r="R132" s="117">
        <v>1710.4739999999999</v>
      </c>
      <c r="S132" s="117">
        <v>1329.164</v>
      </c>
      <c r="T132" s="117">
        <v>465.89099999999985</v>
      </c>
      <c r="U132" s="117">
        <v>433.50900000000001</v>
      </c>
      <c r="V132" s="117">
        <v>239.559</v>
      </c>
      <c r="W132" s="117">
        <v>827.46400000000006</v>
      </c>
      <c r="X132" s="117">
        <v>1012.149</v>
      </c>
      <c r="Y132" s="118">
        <v>1680.8810000000003</v>
      </c>
      <c r="Z132" s="119">
        <v>955.59281976525483</v>
      </c>
      <c r="AA132" s="117">
        <v>317.60789404152644</v>
      </c>
      <c r="AB132" s="117">
        <v>1623.6950812546881</v>
      </c>
      <c r="AC132" s="117">
        <v>1457.7163184842736</v>
      </c>
      <c r="AD132" s="117">
        <v>1820.6837843852368</v>
      </c>
      <c r="AE132" s="117">
        <v>1096.3789016873015</v>
      </c>
      <c r="AF132" s="117">
        <v>1601.6980916326509</v>
      </c>
      <c r="AG132" s="117">
        <v>1542.6223666202061</v>
      </c>
      <c r="AH132" s="117">
        <v>1420.77985494309</v>
      </c>
      <c r="AI132" s="117">
        <v>3115.1048467035212</v>
      </c>
      <c r="AJ132" s="117">
        <v>1021.7390599686034</v>
      </c>
      <c r="AK132" s="118">
        <v>1903.7512911604449</v>
      </c>
      <c r="AL132" s="119">
        <v>857.48218809999992</v>
      </c>
      <c r="AM132" s="117">
        <v>1254.3664003999997</v>
      </c>
      <c r="AN132" s="117">
        <v>1668.6153807999999</v>
      </c>
      <c r="AO132" s="117">
        <v>2003.8177555000002</v>
      </c>
      <c r="AP132" s="117">
        <v>1298.4592135199998</v>
      </c>
      <c r="AQ132" s="117">
        <v>2700.8178820000003</v>
      </c>
      <c r="AR132" s="117">
        <v>2598.0133579000003</v>
      </c>
      <c r="AS132" s="117">
        <v>4303.3192312000001</v>
      </c>
      <c r="AT132" s="117">
        <v>1434.2951638999996</v>
      </c>
      <c r="AU132" s="117">
        <v>3289.0370351999995</v>
      </c>
      <c r="AV132" s="117">
        <v>1968.8760679000002</v>
      </c>
      <c r="AW132" s="118">
        <v>2624.4972400000001</v>
      </c>
      <c r="AX132" s="119">
        <v>920.87400000000002</v>
      </c>
      <c r="AY132" s="117">
        <v>4505.8169999999991</v>
      </c>
      <c r="AZ132" s="117">
        <v>1599.6329999999998</v>
      </c>
      <c r="BA132" s="117">
        <v>2006.6819999999991</v>
      </c>
      <c r="BB132" s="117">
        <v>1205.0529999999999</v>
      </c>
      <c r="BC132" s="117">
        <v>2075.4920000000002</v>
      </c>
      <c r="BD132" s="117">
        <v>3684.1330000000003</v>
      </c>
      <c r="BE132" s="117">
        <v>2631.2719999999999</v>
      </c>
      <c r="BF132" s="117">
        <v>2438.8669999999997</v>
      </c>
      <c r="BG132" s="117">
        <v>1989.0390000000002</v>
      </c>
      <c r="BH132" s="117">
        <v>1602.5780000000002</v>
      </c>
      <c r="BI132" s="118">
        <v>2228.5776149902345</v>
      </c>
      <c r="BJ132" s="119">
        <v>2887.9360000000006</v>
      </c>
      <c r="BK132" s="117">
        <v>1275.2630000000001</v>
      </c>
      <c r="BL132" s="117">
        <v>2480.42</v>
      </c>
      <c r="BM132" s="117">
        <v>1355.6969999999997</v>
      </c>
      <c r="BN132" s="117">
        <v>1608.8260000000002</v>
      </c>
      <c r="BO132" s="117">
        <v>3069.8659999999995</v>
      </c>
      <c r="BP132" s="117">
        <v>5116.2030000000004</v>
      </c>
      <c r="BQ132" s="117">
        <v>1959.2719999999995</v>
      </c>
      <c r="BR132" s="117">
        <v>1160.3029999999999</v>
      </c>
      <c r="BS132" s="117">
        <v>1947.0190000000002</v>
      </c>
      <c r="BT132" s="117">
        <v>5596.1987039100004</v>
      </c>
      <c r="BU132" s="118">
        <v>2040.6489958400007</v>
      </c>
      <c r="BV132" s="119">
        <v>1568.7468818618652</v>
      </c>
      <c r="BW132" s="117">
        <v>1004.8969999999999</v>
      </c>
      <c r="BX132" s="117">
        <v>2043.8216731099999</v>
      </c>
      <c r="BY132" s="117">
        <v>2001.8871498169901</v>
      </c>
      <c r="BZ132" s="117">
        <v>1891.9022940631364</v>
      </c>
      <c r="CA132" s="117">
        <v>3571.6710842979378</v>
      </c>
      <c r="CB132" s="117">
        <v>2728.1874955261283</v>
      </c>
      <c r="CC132" s="117">
        <v>1116.4829999999999</v>
      </c>
      <c r="CD132" s="117">
        <v>1223.3512049316028</v>
      </c>
      <c r="CE132" s="117">
        <v>1346.7791572279928</v>
      </c>
      <c r="CF132" s="117">
        <v>1765.5480000644973</v>
      </c>
      <c r="CG132" s="118">
        <v>4451.6644313508496</v>
      </c>
      <c r="CH132" s="119">
        <v>1466.5794217012146</v>
      </c>
      <c r="CI132" s="117">
        <v>510.38409096999999</v>
      </c>
      <c r="CJ132" s="117">
        <v>2215.3625602949805</v>
      </c>
      <c r="CK132" s="117">
        <v>1751.502363225499</v>
      </c>
      <c r="CL132" s="117">
        <v>1226.3954801177151</v>
      </c>
      <c r="CM132" s="117">
        <v>1437.6413669291837</v>
      </c>
      <c r="CN132" s="117">
        <v>277.11099626206942</v>
      </c>
      <c r="CO132" s="117">
        <v>615.6182980000001</v>
      </c>
      <c r="CP132" s="117">
        <v>891.79465806214193</v>
      </c>
      <c r="CQ132" s="117">
        <v>1187.6589777703125</v>
      </c>
      <c r="CR132" s="117">
        <v>1117.4380000909227</v>
      </c>
      <c r="CS132" s="118">
        <v>1410.6099796900003</v>
      </c>
      <c r="CT132" s="119">
        <v>723.85499916137951</v>
      </c>
      <c r="CU132" s="117">
        <v>507.65934176064559</v>
      </c>
      <c r="CV132" s="117">
        <v>49.680358492467064</v>
      </c>
      <c r="CW132" s="117">
        <v>833.75900081830969</v>
      </c>
      <c r="CX132" s="117">
        <v>517.77833421383139</v>
      </c>
      <c r="CY132" s="117">
        <v>211.35420292146409</v>
      </c>
      <c r="CZ132" s="117">
        <v>1159.4816861326597</v>
      </c>
      <c r="DA132" s="117">
        <v>1084.2832700150459</v>
      </c>
      <c r="DB132" s="117">
        <v>1155.6663477359873</v>
      </c>
      <c r="DC132" s="117">
        <v>297.79910928263502</v>
      </c>
      <c r="DD132" s="117">
        <v>1982.9534614770646</v>
      </c>
      <c r="DE132" s="118">
        <v>1369.9545589786064</v>
      </c>
      <c r="DF132" s="119">
        <v>917.68030737141191</v>
      </c>
      <c r="DG132" s="117">
        <v>1015.0745335870364</v>
      </c>
      <c r="DH132" s="117">
        <v>469.59100360179627</v>
      </c>
      <c r="DI132" s="117">
        <v>358.3467049650119</v>
      </c>
      <c r="DJ132" s="117">
        <v>196.8405725542741</v>
      </c>
      <c r="DK132" s="117">
        <v>265.63059999999973</v>
      </c>
      <c r="DL132" s="117">
        <v>832.8942949399999</v>
      </c>
      <c r="DM132" s="117">
        <v>-827.0311148172068</v>
      </c>
      <c r="DN132" s="117">
        <v>199.85399848000009</v>
      </c>
      <c r="DO132" s="117">
        <v>1179.6765275400005</v>
      </c>
      <c r="DP132" s="117">
        <v>1091.3718519910276</v>
      </c>
      <c r="DQ132" s="118">
        <v>2638.9671795400009</v>
      </c>
      <c r="DR132" s="119">
        <v>1160.4363600647366</v>
      </c>
      <c r="DS132" s="117">
        <v>754.71277221000014</v>
      </c>
      <c r="DT132" s="117">
        <v>630.70459019999964</v>
      </c>
      <c r="DU132" s="117">
        <v>3087.0739995157969</v>
      </c>
      <c r="DV132" s="117">
        <v>36.498999789060463</v>
      </c>
      <c r="DW132" s="117">
        <v>1062.8473320318665</v>
      </c>
      <c r="DX132" s="117">
        <v>1747.0799864907735</v>
      </c>
      <c r="DY132" s="117">
        <v>884.09128892000001</v>
      </c>
      <c r="DZ132" s="117">
        <v>-91.761703130000001</v>
      </c>
      <c r="EA132" s="117">
        <v>820.37257015999978</v>
      </c>
      <c r="EB132" s="117">
        <v>908.02353614999993</v>
      </c>
      <c r="EC132" s="118">
        <v>1549.5110025767601</v>
      </c>
      <c r="ED132" s="119">
        <v>283.60462936999988</v>
      </c>
      <c r="EE132" s="117">
        <v>-923.81870621000007</v>
      </c>
      <c r="EF132" s="117">
        <v>1495.5128197794702</v>
      </c>
      <c r="EG132" s="117">
        <v>441.484588530287</v>
      </c>
      <c r="EH132" s="117">
        <v>1186.2013554776781</v>
      </c>
      <c r="EI132" s="117">
        <v>395.9636929967636</v>
      </c>
      <c r="EJ132" s="117">
        <v>930.03663429000039</v>
      </c>
      <c r="EK132" s="117">
        <v>-26.994912349999595</v>
      </c>
      <c r="EL132" s="117">
        <v>388.3394973500001</v>
      </c>
      <c r="EM132" s="117">
        <v>-13300.163289390073</v>
      </c>
      <c r="EN132" s="117">
        <v>549.73839928234202</v>
      </c>
      <c r="EO132" s="118">
        <v>-800.18775618870268</v>
      </c>
      <c r="EP132" s="119">
        <v>6448.9052111707588</v>
      </c>
      <c r="EQ132" s="117">
        <v>752.65560762734947</v>
      </c>
      <c r="ER132" s="117">
        <v>1300.2027529019294</v>
      </c>
      <c r="ES132" s="117">
        <v>4274.2603760538022</v>
      </c>
      <c r="ET132" s="117">
        <v>1264.759787048798</v>
      </c>
      <c r="EU132" s="117">
        <v>10237.311248947148</v>
      </c>
      <c r="EV132" s="117">
        <v>3791.9437180723635</v>
      </c>
      <c r="EW132" s="117">
        <v>3730.8765497176173</v>
      </c>
      <c r="EX132" s="117">
        <v>-520.19014340999956</v>
      </c>
      <c r="EY132" s="117">
        <v>-959.15119581000044</v>
      </c>
      <c r="EZ132" s="117">
        <v>90.528196610000577</v>
      </c>
      <c r="FA132" s="118">
        <v>-2893.860835664882</v>
      </c>
      <c r="FB132" s="119">
        <v>3478.4414156865232</v>
      </c>
      <c r="FC132" s="117">
        <v>-121.49259741905848</v>
      </c>
      <c r="FD132" s="117">
        <v>989.1262836007827</v>
      </c>
      <c r="FE132" s="117">
        <v>2227.5523974524217</v>
      </c>
      <c r="FF132" s="117">
        <v>-126.72621172604408</v>
      </c>
      <c r="FG132" s="117">
        <v>1684.2619372199999</v>
      </c>
      <c r="FH132" s="117">
        <v>2854.1778426000001</v>
      </c>
      <c r="FI132" s="117">
        <v>1254.1064064500006</v>
      </c>
      <c r="FJ132" s="117">
        <v>3208.4810951878699</v>
      </c>
      <c r="FK132" s="117">
        <v>3673.5342324500002</v>
      </c>
      <c r="FL132" s="117">
        <v>512.03620211999987</v>
      </c>
      <c r="FM132" s="118">
        <v>4967.5912699899982</v>
      </c>
      <c r="FN132" s="119">
        <v>1932.7066</v>
      </c>
      <c r="FO132" s="117">
        <v>2647.6223000000005</v>
      </c>
      <c r="FP132" s="117">
        <v>1154.4898000000005</v>
      </c>
      <c r="FQ132" s="117">
        <v>616.07619999999997</v>
      </c>
      <c r="FR132" s="117">
        <v>3938.9215999999992</v>
      </c>
      <c r="FS132" s="117">
        <v>4173.7572999999993</v>
      </c>
      <c r="FT132" s="117">
        <v>4864.6229000000003</v>
      </c>
      <c r="FU132" s="117">
        <v>2567.125</v>
      </c>
      <c r="FV132" s="117">
        <v>945.23320000000024</v>
      </c>
      <c r="FW132" s="117">
        <v>1452.1668</v>
      </c>
      <c r="FX132" s="117">
        <v>2374.1178999999993</v>
      </c>
      <c r="FY132" s="118">
        <v>9365.9661999999989</v>
      </c>
      <c r="FZ132" s="119">
        <v>-832.81164551000006</v>
      </c>
      <c r="GA132" s="117">
        <v>-1337.2386423999992</v>
      </c>
      <c r="GB132" s="117">
        <v>1583.3510987300001</v>
      </c>
      <c r="GC132" s="117">
        <v>2578.528439310001</v>
      </c>
      <c r="GD132" s="117">
        <v>1221.3604656099997</v>
      </c>
      <c r="GE132" s="117">
        <v>1.8565817199994399</v>
      </c>
      <c r="GF132" s="117">
        <v>3160.9203956699994</v>
      </c>
      <c r="GG132" s="117">
        <v>4901.9092508499998</v>
      </c>
      <c r="GH132" s="117">
        <v>5350.4391350800006</v>
      </c>
      <c r="GI132" s="117">
        <v>4820.3414350200001</v>
      </c>
      <c r="GJ132" s="117">
        <v>4811.1263824500002</v>
      </c>
      <c r="GK132" s="118">
        <v>10659.140680480001</v>
      </c>
      <c r="GL132" s="119">
        <v>9259.2097588900015</v>
      </c>
      <c r="GM132" s="119">
        <v>9883.0771340200008</v>
      </c>
      <c r="GN132" s="119">
        <v>8249.9515703500001</v>
      </c>
      <c r="GO132" s="117">
        <v>4304.5376204700005</v>
      </c>
      <c r="GP132" s="117">
        <v>5612.2094468899995</v>
      </c>
      <c r="GQ132" s="117">
        <v>5344.2336945899988</v>
      </c>
      <c r="GR132" s="117">
        <v>6273.867917659999</v>
      </c>
      <c r="GS132" s="117">
        <v>5900.744764420002</v>
      </c>
      <c r="GT132" s="117">
        <v>6295.2050671899997</v>
      </c>
      <c r="GU132" s="60">
        <v>7095.0790020200002</v>
      </c>
      <c r="GV132" s="60">
        <v>3434.5939197899997</v>
      </c>
      <c r="GW132" s="60">
        <v>4304.2646480199992</v>
      </c>
      <c r="GX132" s="60">
        <v>5817.2713631300003</v>
      </c>
      <c r="GY132" s="60">
        <v>3669.7253725299988</v>
      </c>
      <c r="GZ132" s="60">
        <v>10891.018380359999</v>
      </c>
      <c r="HA132" s="26"/>
      <c r="HB132" s="2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</row>
    <row r="133" spans="1:256" s="5" customFormat="1" ht="12" customHeight="1">
      <c r="A133" s="30" t="s">
        <v>56</v>
      </c>
      <c r="B133" s="117">
        <v>-96.18</v>
      </c>
      <c r="C133" s="117">
        <v>-35.201999999999998</v>
      </c>
      <c r="D133" s="117">
        <v>-66.69</v>
      </c>
      <c r="E133" s="117">
        <v>-3.607999999999997</v>
      </c>
      <c r="F133" s="117">
        <v>-184.84799999999998</v>
      </c>
      <c r="G133" s="117">
        <v>-106.699</v>
      </c>
      <c r="H133" s="117">
        <v>-82.344999999999999</v>
      </c>
      <c r="I133" s="117">
        <v>-333.13199999999995</v>
      </c>
      <c r="J133" s="117">
        <v>-155.57900000000001</v>
      </c>
      <c r="K133" s="117">
        <v>-66.162999999999997</v>
      </c>
      <c r="L133" s="117">
        <v>73.325999999999993</v>
      </c>
      <c r="M133" s="118">
        <v>-38.518000000000001</v>
      </c>
      <c r="N133" s="119">
        <v>-38.271000000000001</v>
      </c>
      <c r="O133" s="117">
        <v>-41.723000000000006</v>
      </c>
      <c r="P133" s="117">
        <v>1432.6860000000001</v>
      </c>
      <c r="Q133" s="117">
        <v>-15.824999999999999</v>
      </c>
      <c r="R133" s="117">
        <v>-64.361000000000004</v>
      </c>
      <c r="S133" s="117">
        <v>-27.111999999999998</v>
      </c>
      <c r="T133" s="117">
        <v>-168.74199999999999</v>
      </c>
      <c r="U133" s="117">
        <v>-27.614000000000004</v>
      </c>
      <c r="V133" s="117">
        <v>-136.76</v>
      </c>
      <c r="W133" s="117">
        <v>-64.063000000000002</v>
      </c>
      <c r="X133" s="117">
        <v>-39.610999999999997</v>
      </c>
      <c r="Y133" s="118">
        <v>-339.54</v>
      </c>
      <c r="Z133" s="119">
        <v>-56.881</v>
      </c>
      <c r="AA133" s="117">
        <v>-30.666</v>
      </c>
      <c r="AB133" s="117">
        <v>-34.715999999999994</v>
      </c>
      <c r="AC133" s="117">
        <v>-285.012</v>
      </c>
      <c r="AD133" s="117">
        <v>-65.891000000000005</v>
      </c>
      <c r="AE133" s="117">
        <v>-42.932000000000002</v>
      </c>
      <c r="AF133" s="117">
        <v>-43.585999999999999</v>
      </c>
      <c r="AG133" s="117">
        <v>-92.12299999999999</v>
      </c>
      <c r="AH133" s="117">
        <v>-136.072</v>
      </c>
      <c r="AI133" s="117">
        <v>-87.051000000000002</v>
      </c>
      <c r="AJ133" s="117">
        <v>-219.09699999999998</v>
      </c>
      <c r="AK133" s="118">
        <v>-21.536999999999992</v>
      </c>
      <c r="AL133" s="119">
        <v>-93.51</v>
      </c>
      <c r="AM133" s="117">
        <v>-40.459000000000003</v>
      </c>
      <c r="AN133" s="117">
        <v>-44.449000000000005</v>
      </c>
      <c r="AO133" s="117">
        <v>-46.180999999999997</v>
      </c>
      <c r="AP133" s="117">
        <v>-106.92299999999999</v>
      </c>
      <c r="AQ133" s="117">
        <v>-138.864</v>
      </c>
      <c r="AR133" s="117">
        <v>-331.99700000000001</v>
      </c>
      <c r="AS133" s="117">
        <v>-238.583</v>
      </c>
      <c r="AT133" s="117">
        <v>-1083.6949999999999</v>
      </c>
      <c r="AU133" s="117">
        <v>-326.851</v>
      </c>
      <c r="AV133" s="117">
        <v>-254.04199999999997</v>
      </c>
      <c r="AW133" s="118">
        <v>-148.459</v>
      </c>
      <c r="AX133" s="119">
        <v>-382.04700000000003</v>
      </c>
      <c r="AY133" s="117">
        <v>-115.79600000000001</v>
      </c>
      <c r="AZ133" s="117">
        <v>-98.332000000000008</v>
      </c>
      <c r="BA133" s="117">
        <v>-323.88499999999999</v>
      </c>
      <c r="BB133" s="117">
        <v>-104.959</v>
      </c>
      <c r="BC133" s="117">
        <v>48.048000000000023</v>
      </c>
      <c r="BD133" s="117">
        <v>-77.777999999999992</v>
      </c>
      <c r="BE133" s="117">
        <v>-72.13</v>
      </c>
      <c r="BF133" s="117">
        <v>-75.819000000000003</v>
      </c>
      <c r="BG133" s="117">
        <v>-163.86799999999997</v>
      </c>
      <c r="BH133" s="117">
        <v>-199.52500000000001</v>
      </c>
      <c r="BI133" s="118">
        <v>-124.32099999999998</v>
      </c>
      <c r="BJ133" s="119">
        <v>-141.02199999999999</v>
      </c>
      <c r="BK133" s="117">
        <v>-413.47700000000003</v>
      </c>
      <c r="BL133" s="117">
        <v>232.90099999999998</v>
      </c>
      <c r="BM133" s="117">
        <v>-13.31</v>
      </c>
      <c r="BN133" s="117">
        <v>-57.501000000000012</v>
      </c>
      <c r="BO133" s="117">
        <v>-335.06</v>
      </c>
      <c r="BP133" s="117">
        <v>-36.838000000000001</v>
      </c>
      <c r="BQ133" s="117">
        <v>-529.19299999999987</v>
      </c>
      <c r="BR133" s="117">
        <v>-423.74899999999997</v>
      </c>
      <c r="BS133" s="117">
        <v>-174.39699999999999</v>
      </c>
      <c r="BT133" s="117">
        <v>-125.51</v>
      </c>
      <c r="BU133" s="118">
        <v>-264.43100000000004</v>
      </c>
      <c r="BV133" s="119">
        <v>-88.48</v>
      </c>
      <c r="BW133" s="117">
        <v>10.216000000000005</v>
      </c>
      <c r="BX133" s="117">
        <v>-41.831000000000003</v>
      </c>
      <c r="BY133" s="117">
        <v>-27.085000000000001</v>
      </c>
      <c r="BZ133" s="117">
        <v>-148.43200000000004</v>
      </c>
      <c r="CA133" s="117">
        <v>2478.1880000000001</v>
      </c>
      <c r="CB133" s="117">
        <v>238.29300000000003</v>
      </c>
      <c r="CC133" s="117">
        <v>-286.69499999999999</v>
      </c>
      <c r="CD133" s="117">
        <v>-264.51900000000001</v>
      </c>
      <c r="CE133" s="117">
        <v>11.667999999999999</v>
      </c>
      <c r="CF133" s="117">
        <v>-416.40100000000001</v>
      </c>
      <c r="CG133" s="118">
        <v>792.66399999999999</v>
      </c>
      <c r="CH133" s="119">
        <v>-8.8330000000000055</v>
      </c>
      <c r="CI133" s="117">
        <v>-345.94299999999998</v>
      </c>
      <c r="CJ133" s="117">
        <v>-171.53700000000003</v>
      </c>
      <c r="CK133" s="117">
        <v>-212.65700000000007</v>
      </c>
      <c r="CL133" s="117">
        <v>-201.535</v>
      </c>
      <c r="CM133" s="117">
        <v>-92.521000000000001</v>
      </c>
      <c r="CN133" s="117">
        <v>-653.24400000000003</v>
      </c>
      <c r="CO133" s="117">
        <v>-266.21499999999997</v>
      </c>
      <c r="CP133" s="117">
        <v>-344.50299999999999</v>
      </c>
      <c r="CQ133" s="117">
        <v>-56.536000000000001</v>
      </c>
      <c r="CR133" s="117">
        <v>-36.683000000000014</v>
      </c>
      <c r="CS133" s="118">
        <v>-91.900999999999996</v>
      </c>
      <c r="CT133" s="119">
        <v>-181.04</v>
      </c>
      <c r="CU133" s="117">
        <v>-280.83199999999999</v>
      </c>
      <c r="CV133" s="117">
        <v>-234.00299999999999</v>
      </c>
      <c r="CW133" s="117">
        <v>37.356999999999999</v>
      </c>
      <c r="CX133" s="117">
        <v>-23.563000000000024</v>
      </c>
      <c r="CY133" s="117">
        <v>25.72</v>
      </c>
      <c r="CZ133" s="117">
        <v>-87.47199999999998</v>
      </c>
      <c r="DA133" s="117">
        <v>104.41800000000002</v>
      </c>
      <c r="DB133" s="117">
        <v>416.2879999999999</v>
      </c>
      <c r="DC133" s="117">
        <v>-16.428000000000008</v>
      </c>
      <c r="DD133" s="117">
        <v>29.286000000000005</v>
      </c>
      <c r="DE133" s="118">
        <v>-39.030999999999999</v>
      </c>
      <c r="DF133" s="119">
        <v>-102.05200000000002</v>
      </c>
      <c r="DG133" s="117">
        <v>-0.72799999999999798</v>
      </c>
      <c r="DH133" s="117">
        <v>-229.15599999999995</v>
      </c>
      <c r="DI133" s="117">
        <v>-19.458999999999996</v>
      </c>
      <c r="DJ133" s="117">
        <v>-9.2169999999999987</v>
      </c>
      <c r="DK133" s="117">
        <v>-459.45699999999999</v>
      </c>
      <c r="DL133" s="117">
        <v>-752.76400000000001</v>
      </c>
      <c r="DM133" s="117">
        <v>-6916.445999999999</v>
      </c>
      <c r="DN133" s="117">
        <v>-446.19499999999999</v>
      </c>
      <c r="DO133" s="117">
        <v>-132.88499999999999</v>
      </c>
      <c r="DP133" s="117">
        <v>-227.83600000000001</v>
      </c>
      <c r="DQ133" s="118">
        <v>-510.79200000000003</v>
      </c>
      <c r="DR133" s="119">
        <v>-42.908999999999992</v>
      </c>
      <c r="DS133" s="117">
        <v>-89.765999999999991</v>
      </c>
      <c r="DT133" s="117">
        <v>-764.18600000000004</v>
      </c>
      <c r="DU133" s="117">
        <v>49.844999999999999</v>
      </c>
      <c r="DV133" s="117">
        <v>-672.07400000000007</v>
      </c>
      <c r="DW133" s="117">
        <v>-262.512</v>
      </c>
      <c r="DX133" s="117">
        <v>-282.291</v>
      </c>
      <c r="DY133" s="117">
        <v>-205.86</v>
      </c>
      <c r="DZ133" s="117">
        <v>-123.00200000000001</v>
      </c>
      <c r="EA133" s="117">
        <v>-3.0800000000000125</v>
      </c>
      <c r="EB133" s="117">
        <v>-264.11900000000009</v>
      </c>
      <c r="EC133" s="118">
        <v>143.25300000000001</v>
      </c>
      <c r="ED133" s="119">
        <v>-1190.76</v>
      </c>
      <c r="EE133" s="117">
        <v>-1777.9680000000001</v>
      </c>
      <c r="EF133" s="117">
        <v>-162.27799999999999</v>
      </c>
      <c r="EG133" s="117">
        <v>-343.69</v>
      </c>
      <c r="EH133" s="117">
        <v>-390.86199999999997</v>
      </c>
      <c r="EI133" s="117">
        <v>-636.53599999999994</v>
      </c>
      <c r="EJ133" s="117">
        <v>-655.97</v>
      </c>
      <c r="EK133" s="117">
        <v>-1283.3499999999999</v>
      </c>
      <c r="EL133" s="117">
        <v>-1363.7269999999999</v>
      </c>
      <c r="EM133" s="117">
        <v>-15022.099</v>
      </c>
      <c r="EN133" s="117">
        <v>-2117.721</v>
      </c>
      <c r="EO133" s="118">
        <v>-3257.53</v>
      </c>
      <c r="EP133" s="119">
        <v>4026.8616000976599</v>
      </c>
      <c r="EQ133" s="117">
        <v>-624.86800000000005</v>
      </c>
      <c r="ER133" s="117">
        <v>-1465.7592099609371</v>
      </c>
      <c r="ES133" s="117">
        <v>803.03005859374991</v>
      </c>
      <c r="ET133" s="117">
        <v>767.70899999999995</v>
      </c>
      <c r="EU133" s="117">
        <v>-81.132999999999939</v>
      </c>
      <c r="EV133" s="117">
        <v>178.55200000000002</v>
      </c>
      <c r="EW133" s="117">
        <v>1751.7265299072264</v>
      </c>
      <c r="EX133" s="117">
        <v>-2057.0942602999999</v>
      </c>
      <c r="EY133" s="117">
        <v>-4146.7030000000004</v>
      </c>
      <c r="EZ133" s="117">
        <v>-2439.1799999999998</v>
      </c>
      <c r="FA133" s="118">
        <v>-3779.8014702148434</v>
      </c>
      <c r="FB133" s="119">
        <v>-1347.6310000000003</v>
      </c>
      <c r="FC133" s="117">
        <v>-1011.4810693359377</v>
      </c>
      <c r="FD133" s="117">
        <v>-2094.0974787597684</v>
      </c>
      <c r="FE133" s="117">
        <v>-1644.4028796386719</v>
      </c>
      <c r="FF133" s="117">
        <v>-1439.48</v>
      </c>
      <c r="FG133" s="117">
        <v>-1041.5074999999999</v>
      </c>
      <c r="FH133" s="117">
        <v>-412.14400000000012</v>
      </c>
      <c r="FI133" s="117">
        <v>-3383.6876335400002</v>
      </c>
      <c r="FJ133" s="117">
        <v>-3032.8869999999997</v>
      </c>
      <c r="FK133" s="117">
        <v>-239.66</v>
      </c>
      <c r="FL133" s="117">
        <v>-1662.47846888</v>
      </c>
      <c r="FM133" s="118">
        <v>-3147.6089999999999</v>
      </c>
      <c r="FN133" s="119">
        <v>2.6666000000000025</v>
      </c>
      <c r="FO133" s="117">
        <v>679.32120000000032</v>
      </c>
      <c r="FP133" s="117">
        <v>-289.52649999999994</v>
      </c>
      <c r="FQ133" s="117">
        <v>-2793.0572999999999</v>
      </c>
      <c r="FR133" s="117">
        <v>1456.2635999999998</v>
      </c>
      <c r="FS133" s="117">
        <v>2742.4108999999999</v>
      </c>
      <c r="FT133" s="117">
        <v>3577.4031000000004</v>
      </c>
      <c r="FU133" s="117">
        <v>663.96380000000011</v>
      </c>
      <c r="FV133" s="117">
        <v>-871.0053999999999</v>
      </c>
      <c r="FW133" s="117">
        <v>-110.8057</v>
      </c>
      <c r="FX133" s="117">
        <v>769.71869999999979</v>
      </c>
      <c r="FY133" s="118">
        <v>4256.8729999999987</v>
      </c>
      <c r="FZ133" s="119">
        <v>-1418.0389403799998</v>
      </c>
      <c r="GA133" s="117">
        <v>-4180.6587427399991</v>
      </c>
      <c r="GB133" s="117">
        <v>-499.85968949000005</v>
      </c>
      <c r="GC133" s="117">
        <v>350.08056762000007</v>
      </c>
      <c r="GD133" s="117">
        <v>-2368.4318092399999</v>
      </c>
      <c r="GE133" s="117">
        <v>-764.17383358999996</v>
      </c>
      <c r="GF133" s="117">
        <v>526.2081746399997</v>
      </c>
      <c r="GG133" s="117">
        <v>2479.9523321699999</v>
      </c>
      <c r="GH133" s="117">
        <v>-73.792389139999784</v>
      </c>
      <c r="GI133" s="117">
        <v>-1994.5127030799999</v>
      </c>
      <c r="GJ133" s="117">
        <v>1070.8703657600001</v>
      </c>
      <c r="GK133" s="118">
        <v>-4715.2089706499992</v>
      </c>
      <c r="GL133" s="119">
        <v>6305.9800699600009</v>
      </c>
      <c r="GM133" s="119">
        <v>2088.1764320400002</v>
      </c>
      <c r="GN133" s="119">
        <v>1463.1654436599999</v>
      </c>
      <c r="GO133" s="117">
        <v>-1215.0747016800001</v>
      </c>
      <c r="GP133" s="117">
        <v>1639.5495748799999</v>
      </c>
      <c r="GQ133" s="117">
        <v>-130.61768610000007</v>
      </c>
      <c r="GR133" s="117">
        <v>291.86320848999998</v>
      </c>
      <c r="GS133" s="117">
        <v>305.08086112000001</v>
      </c>
      <c r="GT133" s="117">
        <v>-9.7753317899999104</v>
      </c>
      <c r="GU133" s="60">
        <v>1521.0386169800001</v>
      </c>
      <c r="GV133" s="60">
        <v>-621.71876973999997</v>
      </c>
      <c r="GW133" s="60">
        <v>-2340.9579498399999</v>
      </c>
      <c r="GX133" s="60">
        <v>384.76747985000009</v>
      </c>
      <c r="GY133" s="60">
        <v>22.149814980000059</v>
      </c>
      <c r="GZ133" s="60">
        <v>5003.6855422899998</v>
      </c>
      <c r="HA133" s="26"/>
      <c r="HB133" s="2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</row>
    <row r="134" spans="1:256" s="5" customFormat="1" ht="12" customHeight="1">
      <c r="A134" s="37" t="s">
        <v>57</v>
      </c>
      <c r="B134" s="117">
        <v>6.0789999999999997</v>
      </c>
      <c r="C134" s="117">
        <v>9.9830000000000005</v>
      </c>
      <c r="D134" s="117">
        <v>20.638000000000002</v>
      </c>
      <c r="E134" s="117">
        <v>58.728000000000002</v>
      </c>
      <c r="F134" s="117">
        <v>35.834000000000003</v>
      </c>
      <c r="G134" s="117">
        <v>15.98</v>
      </c>
      <c r="H134" s="117">
        <v>116.535</v>
      </c>
      <c r="I134" s="117">
        <v>9.3330000000000002</v>
      </c>
      <c r="J134" s="117">
        <v>13.765000000000001</v>
      </c>
      <c r="K134" s="117">
        <v>13.983000000000001</v>
      </c>
      <c r="L134" s="117">
        <v>113.777</v>
      </c>
      <c r="M134" s="118">
        <v>23.5</v>
      </c>
      <c r="N134" s="119">
        <v>1.601</v>
      </c>
      <c r="O134" s="117">
        <v>1.7390000000000001</v>
      </c>
      <c r="P134" s="117">
        <v>1446.6880000000001</v>
      </c>
      <c r="Q134" s="117">
        <v>2.4780000000000002</v>
      </c>
      <c r="R134" s="117">
        <v>1.7250000000000001</v>
      </c>
      <c r="S134" s="117">
        <v>26.306999999999999</v>
      </c>
      <c r="T134" s="117">
        <v>1.1859999999999999</v>
      </c>
      <c r="U134" s="117">
        <v>34.128999999999998</v>
      </c>
      <c r="V134" s="117">
        <v>0.159</v>
      </c>
      <c r="W134" s="117">
        <v>42.36</v>
      </c>
      <c r="X134" s="117">
        <v>0.624</v>
      </c>
      <c r="Y134" s="118">
        <v>13.157</v>
      </c>
      <c r="Z134" s="119">
        <v>3.41</v>
      </c>
      <c r="AA134" s="117">
        <v>0.58499999999999996</v>
      </c>
      <c r="AB134" s="117">
        <v>0.84</v>
      </c>
      <c r="AC134" s="117">
        <v>6.5679999999999996</v>
      </c>
      <c r="AD134" s="117">
        <v>20.539000000000001</v>
      </c>
      <c r="AE134" s="117">
        <v>18.861000000000001</v>
      </c>
      <c r="AF134" s="117">
        <v>73.25</v>
      </c>
      <c r="AG134" s="117">
        <v>4.1859999999999999</v>
      </c>
      <c r="AH134" s="117">
        <v>0.85099999999999998</v>
      </c>
      <c r="AI134" s="117">
        <v>9.3219999999999992</v>
      </c>
      <c r="AJ134" s="117">
        <v>2.6030000000000002</v>
      </c>
      <c r="AK134" s="118">
        <v>57.962000000000003</v>
      </c>
      <c r="AL134" s="119">
        <v>10.864000000000001</v>
      </c>
      <c r="AM134" s="117">
        <v>21.655999999999999</v>
      </c>
      <c r="AN134" s="117">
        <v>11.632</v>
      </c>
      <c r="AO134" s="117">
        <v>17.748999999999999</v>
      </c>
      <c r="AP134" s="117">
        <v>7.29</v>
      </c>
      <c r="AQ134" s="117">
        <v>4.5179999999999998</v>
      </c>
      <c r="AR134" s="117">
        <v>14.382</v>
      </c>
      <c r="AS134" s="117">
        <v>17.318999999999999</v>
      </c>
      <c r="AT134" s="117">
        <v>18.391999999999999</v>
      </c>
      <c r="AU134" s="117">
        <v>29.413</v>
      </c>
      <c r="AV134" s="117">
        <v>6.0430000000000001</v>
      </c>
      <c r="AW134" s="118">
        <v>11.906000000000001</v>
      </c>
      <c r="AX134" s="119">
        <v>16.535999999999998</v>
      </c>
      <c r="AY134" s="117">
        <v>23.806999999999999</v>
      </c>
      <c r="AZ134" s="117">
        <v>22.807000000000002</v>
      </c>
      <c r="BA134" s="117">
        <v>81.415000000000006</v>
      </c>
      <c r="BB134" s="117">
        <v>6.6950000000000003</v>
      </c>
      <c r="BC134" s="117">
        <v>260.78699999999998</v>
      </c>
      <c r="BD134" s="117">
        <v>6.3769999999999998</v>
      </c>
      <c r="BE134" s="117">
        <v>10.713000000000001</v>
      </c>
      <c r="BF134" s="117">
        <v>82.488</v>
      </c>
      <c r="BG134" s="117">
        <v>40.821999999999996</v>
      </c>
      <c r="BH134" s="117">
        <v>56.058</v>
      </c>
      <c r="BI134" s="118">
        <v>104.77800000000001</v>
      </c>
      <c r="BJ134" s="119">
        <v>21.073</v>
      </c>
      <c r="BK134" s="117">
        <v>22.411999999999999</v>
      </c>
      <c r="BL134" s="117">
        <v>352.70600000000002</v>
      </c>
      <c r="BM134" s="117">
        <v>31.4</v>
      </c>
      <c r="BN134" s="117">
        <v>73.786999999999992</v>
      </c>
      <c r="BO134" s="117">
        <v>13.907</v>
      </c>
      <c r="BP134" s="117">
        <v>152.72700000000003</v>
      </c>
      <c r="BQ134" s="117">
        <v>141.64899999999997</v>
      </c>
      <c r="BR134" s="117">
        <v>13.891</v>
      </c>
      <c r="BS134" s="117">
        <v>34.817999999999998</v>
      </c>
      <c r="BT134" s="117">
        <v>23.53</v>
      </c>
      <c r="BU134" s="118">
        <v>70.694999999999993</v>
      </c>
      <c r="BV134" s="119">
        <v>109.878</v>
      </c>
      <c r="BW134" s="117">
        <v>133.67500000000001</v>
      </c>
      <c r="BX134" s="117">
        <v>100.434</v>
      </c>
      <c r="BY134" s="117">
        <v>33.983000000000004</v>
      </c>
      <c r="BZ134" s="117">
        <v>114.81699999999999</v>
      </c>
      <c r="CA134" s="117">
        <v>2799.9060000000004</v>
      </c>
      <c r="CB134" s="117">
        <v>369.733</v>
      </c>
      <c r="CC134" s="117">
        <v>41.253</v>
      </c>
      <c r="CD134" s="117">
        <v>34.913000000000004</v>
      </c>
      <c r="CE134" s="117">
        <v>130.93700000000001</v>
      </c>
      <c r="CF134" s="117">
        <v>320.42</v>
      </c>
      <c r="CG134" s="118">
        <v>916.41200000000003</v>
      </c>
      <c r="CH134" s="119">
        <v>38.991999999999997</v>
      </c>
      <c r="CI134" s="117">
        <v>25.995999999999999</v>
      </c>
      <c r="CJ134" s="117">
        <v>101.7</v>
      </c>
      <c r="CK134" s="117">
        <v>108.685</v>
      </c>
      <c r="CL134" s="117">
        <v>15.41</v>
      </c>
      <c r="CM134" s="117">
        <v>11.358000000000001</v>
      </c>
      <c r="CN134" s="117">
        <v>39.965000000000003</v>
      </c>
      <c r="CO134" s="117">
        <v>60.582000000000001</v>
      </c>
      <c r="CP134" s="117">
        <v>30.885999999999999</v>
      </c>
      <c r="CQ134" s="117">
        <v>17.184999999999999</v>
      </c>
      <c r="CR134" s="117">
        <v>34.086999999999996</v>
      </c>
      <c r="CS134" s="118">
        <v>100.32900000000001</v>
      </c>
      <c r="CT134" s="119">
        <v>18.486000000000001</v>
      </c>
      <c r="CU134" s="117">
        <v>17.303999999999998</v>
      </c>
      <c r="CV134" s="117">
        <v>68.528999999999996</v>
      </c>
      <c r="CW134" s="117">
        <v>98.713999999999999</v>
      </c>
      <c r="CX134" s="117">
        <v>147.57</v>
      </c>
      <c r="CY134" s="117">
        <v>114.794</v>
      </c>
      <c r="CZ134" s="117">
        <v>99.73</v>
      </c>
      <c r="DA134" s="117">
        <v>243.17699999999999</v>
      </c>
      <c r="DB134" s="117">
        <v>548.173</v>
      </c>
      <c r="DC134" s="117">
        <v>73.551999999999992</v>
      </c>
      <c r="DD134" s="117">
        <v>64.347999999999999</v>
      </c>
      <c r="DE134" s="118">
        <v>242.73500000000001</v>
      </c>
      <c r="DF134" s="119">
        <v>110.434</v>
      </c>
      <c r="DG134" s="117">
        <v>38.453000000000003</v>
      </c>
      <c r="DH134" s="117">
        <v>60.424999999999997</v>
      </c>
      <c r="DI134" s="117">
        <v>88.049000000000007</v>
      </c>
      <c r="DJ134" s="117">
        <v>33.92</v>
      </c>
      <c r="DK134" s="117">
        <v>142.69200000000001</v>
      </c>
      <c r="DL134" s="117">
        <v>47.302</v>
      </c>
      <c r="DM134" s="117">
        <v>147.185</v>
      </c>
      <c r="DN134" s="117">
        <v>132.38999999999999</v>
      </c>
      <c r="DO134" s="117">
        <v>116.108</v>
      </c>
      <c r="DP134" s="117">
        <v>101.28</v>
      </c>
      <c r="DQ134" s="118">
        <v>268.50700000000001</v>
      </c>
      <c r="DR134" s="119">
        <v>34.585000000000001</v>
      </c>
      <c r="DS134" s="117">
        <v>14.474</v>
      </c>
      <c r="DT134" s="117">
        <v>100.23400000000001</v>
      </c>
      <c r="DU134" s="117">
        <v>182.947</v>
      </c>
      <c r="DV134" s="117">
        <v>92.483000000000004</v>
      </c>
      <c r="DW134" s="117">
        <v>52.646999999999998</v>
      </c>
      <c r="DX134" s="117">
        <v>67.428000000000011</v>
      </c>
      <c r="DY134" s="117">
        <v>37.600999999999999</v>
      </c>
      <c r="DZ134" s="117">
        <v>53.066999999999993</v>
      </c>
      <c r="EA134" s="117">
        <v>132.208</v>
      </c>
      <c r="EB134" s="117">
        <v>368.02599999999995</v>
      </c>
      <c r="EC134" s="118">
        <v>379.14700000000005</v>
      </c>
      <c r="ED134" s="119">
        <v>104.205</v>
      </c>
      <c r="EE134" s="117">
        <v>57.055</v>
      </c>
      <c r="EF134" s="117">
        <v>31.802999999999997</v>
      </c>
      <c r="EG134" s="117">
        <v>57.6</v>
      </c>
      <c r="EH134" s="117">
        <v>70.855000000000004</v>
      </c>
      <c r="EI134" s="117">
        <v>179.239</v>
      </c>
      <c r="EJ134" s="117">
        <v>45.826999999999998</v>
      </c>
      <c r="EK134" s="117">
        <v>317.75799999999998</v>
      </c>
      <c r="EL134" s="117">
        <v>79.299000000000007</v>
      </c>
      <c r="EM134" s="117">
        <v>64.875</v>
      </c>
      <c r="EN134" s="117">
        <v>52.001999999999995</v>
      </c>
      <c r="EO134" s="118">
        <v>68.099999999999994</v>
      </c>
      <c r="EP134" s="119">
        <v>6056.7610000000004</v>
      </c>
      <c r="EQ134" s="117">
        <v>19.913</v>
      </c>
      <c r="ER134" s="117">
        <v>1057.1537900390631</v>
      </c>
      <c r="ES134" s="117">
        <v>1048.7970585937501</v>
      </c>
      <c r="ET134" s="117">
        <v>1336.229</v>
      </c>
      <c r="EU134" s="117">
        <v>923.12800000000004</v>
      </c>
      <c r="EV134" s="117">
        <v>1663.7429999999999</v>
      </c>
      <c r="EW134" s="117">
        <v>2379.1145299072264</v>
      </c>
      <c r="EX134" s="117">
        <v>2154.9507397000002</v>
      </c>
      <c r="EY134" s="117">
        <v>1929.6030000000001</v>
      </c>
      <c r="EZ134" s="117">
        <v>2638.4989999999998</v>
      </c>
      <c r="FA134" s="118">
        <v>1288.9455297851564</v>
      </c>
      <c r="FB134" s="119">
        <v>1789.9319999999998</v>
      </c>
      <c r="FC134" s="117">
        <v>387.952</v>
      </c>
      <c r="FD134" s="117">
        <v>674.95603125000002</v>
      </c>
      <c r="FE134" s="117">
        <v>1250.23</v>
      </c>
      <c r="FF134" s="117">
        <v>785.93100000000004</v>
      </c>
      <c r="FG134" s="117">
        <v>805.72749999999996</v>
      </c>
      <c r="FH134" s="117">
        <v>1529.44</v>
      </c>
      <c r="FI134" s="117">
        <v>1645.91936646</v>
      </c>
      <c r="FJ134" s="117">
        <v>1094.355</v>
      </c>
      <c r="FK134" s="117">
        <v>1869.2730000000001</v>
      </c>
      <c r="FL134" s="117">
        <v>534.50053112000001</v>
      </c>
      <c r="FM134" s="118">
        <v>1266.3699999999999</v>
      </c>
      <c r="FN134" s="119">
        <v>664.0716000000001</v>
      </c>
      <c r="FO134" s="117">
        <v>1497.7649000000001</v>
      </c>
      <c r="FP134" s="117">
        <v>673.68150000000003</v>
      </c>
      <c r="FQ134" s="117">
        <v>456.9479</v>
      </c>
      <c r="FR134" s="117">
        <v>1989.5236999999997</v>
      </c>
      <c r="FS134" s="117">
        <v>4617.1288999999997</v>
      </c>
      <c r="FT134" s="117">
        <v>4256.4805999999999</v>
      </c>
      <c r="FU134" s="117">
        <v>1854.4363000000001</v>
      </c>
      <c r="FV134" s="117">
        <v>1216.7910999999999</v>
      </c>
      <c r="FW134" s="117">
        <v>740.74440000000004</v>
      </c>
      <c r="FX134" s="117">
        <v>1470.7142999999999</v>
      </c>
      <c r="FY134" s="118">
        <v>5816.0143999999991</v>
      </c>
      <c r="FZ134" s="119">
        <v>1171.2683153799999</v>
      </c>
      <c r="GA134" s="117">
        <v>1040.5140122799999</v>
      </c>
      <c r="GB134" s="117">
        <v>1669.3668875799999</v>
      </c>
      <c r="GC134" s="117">
        <v>2463.86380177</v>
      </c>
      <c r="GD134" s="117">
        <v>1671.1298284100001</v>
      </c>
      <c r="GE134" s="117">
        <v>896.54512573</v>
      </c>
      <c r="GF134" s="117">
        <v>3373.7915135699996</v>
      </c>
      <c r="GG134" s="117">
        <v>3735.6736038700001</v>
      </c>
      <c r="GH134" s="117">
        <v>1825.39699754</v>
      </c>
      <c r="GI134" s="117">
        <v>1123.46246204</v>
      </c>
      <c r="GJ134" s="117">
        <v>1925.3813282900001</v>
      </c>
      <c r="GK134" s="118">
        <v>2482.85889417</v>
      </c>
      <c r="GL134" s="119">
        <v>7599.48425967</v>
      </c>
      <c r="GM134" s="119">
        <v>2688.3600170600002</v>
      </c>
      <c r="GN134" s="119">
        <v>4146.61389177</v>
      </c>
      <c r="GO134" s="117">
        <v>1457.1759100699999</v>
      </c>
      <c r="GP134" s="117">
        <v>2526.58644955</v>
      </c>
      <c r="GQ134" s="117">
        <v>1946.1696236999999</v>
      </c>
      <c r="GR134" s="117">
        <v>1351.9926396599999</v>
      </c>
      <c r="GS134" s="117">
        <v>1115.3756645500002</v>
      </c>
      <c r="GT134" s="117">
        <v>1089.1237380600001</v>
      </c>
      <c r="GU134" s="60">
        <v>3346.6024909999996</v>
      </c>
      <c r="GV134" s="60">
        <v>332.19773735000001</v>
      </c>
      <c r="GW134" s="60">
        <v>780.40688956999998</v>
      </c>
      <c r="GX134" s="60">
        <v>1167.1913153999999</v>
      </c>
      <c r="GY134" s="60">
        <v>666.08520599999997</v>
      </c>
      <c r="GZ134" s="60">
        <v>7235.1899210499996</v>
      </c>
      <c r="HA134" s="26"/>
      <c r="HB134" s="2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</row>
    <row r="135" spans="1:256" s="5" customFormat="1" ht="12" customHeight="1">
      <c r="A135" s="37" t="s">
        <v>58</v>
      </c>
      <c r="B135" s="117">
        <v>-102.259</v>
      </c>
      <c r="C135" s="117">
        <v>-45.185000000000002</v>
      </c>
      <c r="D135" s="117">
        <v>-87.328000000000003</v>
      </c>
      <c r="E135" s="117">
        <v>-62.335999999999999</v>
      </c>
      <c r="F135" s="117">
        <v>-220.68199999999999</v>
      </c>
      <c r="G135" s="117">
        <v>-122.679</v>
      </c>
      <c r="H135" s="117">
        <v>-198.88</v>
      </c>
      <c r="I135" s="117">
        <v>-342.46499999999997</v>
      </c>
      <c r="J135" s="117">
        <v>-169.34399999999999</v>
      </c>
      <c r="K135" s="117">
        <v>-80.146000000000001</v>
      </c>
      <c r="L135" s="117">
        <v>-40.451000000000001</v>
      </c>
      <c r="M135" s="118">
        <v>-62.018000000000001</v>
      </c>
      <c r="N135" s="119">
        <v>-39.872</v>
      </c>
      <c r="O135" s="117">
        <v>-43.462000000000003</v>
      </c>
      <c r="P135" s="117">
        <v>-14.002000000000001</v>
      </c>
      <c r="Q135" s="117">
        <v>-18.303000000000001</v>
      </c>
      <c r="R135" s="117">
        <v>-66.085999999999999</v>
      </c>
      <c r="S135" s="117">
        <v>-53.418999999999997</v>
      </c>
      <c r="T135" s="117">
        <v>-169.928</v>
      </c>
      <c r="U135" s="117">
        <v>-61.743000000000002</v>
      </c>
      <c r="V135" s="117">
        <v>-136.91900000000001</v>
      </c>
      <c r="W135" s="117">
        <v>-106.423</v>
      </c>
      <c r="X135" s="117">
        <v>-40.234999999999999</v>
      </c>
      <c r="Y135" s="118">
        <v>-352.697</v>
      </c>
      <c r="Z135" s="119">
        <v>-60.290999999999997</v>
      </c>
      <c r="AA135" s="117">
        <v>-31.251000000000001</v>
      </c>
      <c r="AB135" s="117">
        <v>-35.555999999999997</v>
      </c>
      <c r="AC135" s="117">
        <v>-291.58</v>
      </c>
      <c r="AD135" s="117">
        <v>-86.43</v>
      </c>
      <c r="AE135" s="117">
        <v>-61.792999999999999</v>
      </c>
      <c r="AF135" s="117">
        <v>-116.836</v>
      </c>
      <c r="AG135" s="117">
        <v>-96.308999999999997</v>
      </c>
      <c r="AH135" s="117">
        <v>-136.923</v>
      </c>
      <c r="AI135" s="117">
        <v>-96.373000000000005</v>
      </c>
      <c r="AJ135" s="117">
        <v>-221.7</v>
      </c>
      <c r="AK135" s="118">
        <v>-79.498999999999995</v>
      </c>
      <c r="AL135" s="119">
        <v>-104.374</v>
      </c>
      <c r="AM135" s="117">
        <v>-62.115000000000002</v>
      </c>
      <c r="AN135" s="117">
        <v>-56.081000000000003</v>
      </c>
      <c r="AO135" s="117">
        <v>-63.93</v>
      </c>
      <c r="AP135" s="117">
        <v>-114.21299999999999</v>
      </c>
      <c r="AQ135" s="117">
        <v>-143.38200000000001</v>
      </c>
      <c r="AR135" s="117">
        <v>-346.37900000000002</v>
      </c>
      <c r="AS135" s="117">
        <v>-255.90199999999999</v>
      </c>
      <c r="AT135" s="117">
        <v>-1102.087</v>
      </c>
      <c r="AU135" s="117">
        <v>-356.26400000000001</v>
      </c>
      <c r="AV135" s="117">
        <v>-260.08499999999998</v>
      </c>
      <c r="AW135" s="118">
        <v>-160.36500000000001</v>
      </c>
      <c r="AX135" s="119">
        <v>-398.58299999999997</v>
      </c>
      <c r="AY135" s="117">
        <v>-139.60300000000001</v>
      </c>
      <c r="AZ135" s="117">
        <v>-121.139</v>
      </c>
      <c r="BA135" s="117">
        <v>-405.3</v>
      </c>
      <c r="BB135" s="117">
        <v>-111.654</v>
      </c>
      <c r="BC135" s="117">
        <v>-212.73899999999998</v>
      </c>
      <c r="BD135" s="117">
        <v>-84.155000000000001</v>
      </c>
      <c r="BE135" s="117">
        <v>-82.842999999999989</v>
      </c>
      <c r="BF135" s="117">
        <v>-158.30699999999999</v>
      </c>
      <c r="BG135" s="117">
        <v>-204.69</v>
      </c>
      <c r="BH135" s="117">
        <v>-255.583</v>
      </c>
      <c r="BI135" s="118">
        <v>-229.09899999999999</v>
      </c>
      <c r="BJ135" s="119">
        <v>-162.095</v>
      </c>
      <c r="BK135" s="117">
        <v>-435.88900000000001</v>
      </c>
      <c r="BL135" s="117">
        <v>-119.80500000000001</v>
      </c>
      <c r="BM135" s="117">
        <v>-44.71</v>
      </c>
      <c r="BN135" s="117">
        <v>-131.28800000000001</v>
      </c>
      <c r="BO135" s="117">
        <v>-348.96699999999998</v>
      </c>
      <c r="BP135" s="117">
        <v>-189.565</v>
      </c>
      <c r="BQ135" s="117">
        <v>-670.84199999999998</v>
      </c>
      <c r="BR135" s="117">
        <v>-437.64</v>
      </c>
      <c r="BS135" s="117">
        <v>-209.215</v>
      </c>
      <c r="BT135" s="117">
        <v>-149.04</v>
      </c>
      <c r="BU135" s="118">
        <v>-335.12600000000003</v>
      </c>
      <c r="BV135" s="119">
        <v>-198.358</v>
      </c>
      <c r="BW135" s="117">
        <v>-123.45899999999999</v>
      </c>
      <c r="BX135" s="117">
        <v>-142.26499999999999</v>
      </c>
      <c r="BY135" s="117">
        <v>-61.067999999999998</v>
      </c>
      <c r="BZ135" s="117">
        <v>-263.24899999999997</v>
      </c>
      <c r="CA135" s="117">
        <v>-321.71800000000002</v>
      </c>
      <c r="CB135" s="117">
        <v>-131.44</v>
      </c>
      <c r="CC135" s="117">
        <v>-327.94799999999998</v>
      </c>
      <c r="CD135" s="117">
        <v>-299.43200000000002</v>
      </c>
      <c r="CE135" s="117">
        <v>-119.26900000000001</v>
      </c>
      <c r="CF135" s="117">
        <v>-736.82100000000003</v>
      </c>
      <c r="CG135" s="118">
        <v>-123.748</v>
      </c>
      <c r="CH135" s="119">
        <v>-47.825000000000003</v>
      </c>
      <c r="CI135" s="117">
        <v>-371.93900000000002</v>
      </c>
      <c r="CJ135" s="117">
        <v>-273.23699999999997</v>
      </c>
      <c r="CK135" s="117">
        <v>-321.34200000000004</v>
      </c>
      <c r="CL135" s="117">
        <v>-216.94499999999999</v>
      </c>
      <c r="CM135" s="117">
        <v>-103.879</v>
      </c>
      <c r="CN135" s="117">
        <v>-693.20899999999995</v>
      </c>
      <c r="CO135" s="117">
        <v>-326.79699999999997</v>
      </c>
      <c r="CP135" s="117">
        <v>-375.38900000000001</v>
      </c>
      <c r="CQ135" s="117">
        <v>-73.721000000000004</v>
      </c>
      <c r="CR135" s="117">
        <v>-70.77</v>
      </c>
      <c r="CS135" s="118">
        <v>-192.23</v>
      </c>
      <c r="CT135" s="119">
        <v>-199.52600000000001</v>
      </c>
      <c r="CU135" s="117">
        <v>-298.13599999999997</v>
      </c>
      <c r="CV135" s="117">
        <v>-302.53199999999998</v>
      </c>
      <c r="CW135" s="117">
        <v>-61.356999999999999</v>
      </c>
      <c r="CX135" s="117">
        <v>-171.13300000000001</v>
      </c>
      <c r="CY135" s="117">
        <v>-89.074000000000012</v>
      </c>
      <c r="CZ135" s="117">
        <v>-187.202</v>
      </c>
      <c r="DA135" s="117">
        <v>-138.75900000000001</v>
      </c>
      <c r="DB135" s="117">
        <v>-131.88499999999999</v>
      </c>
      <c r="DC135" s="117">
        <v>-89.98</v>
      </c>
      <c r="DD135" s="117">
        <v>-35.062000000000005</v>
      </c>
      <c r="DE135" s="118">
        <v>-281.76599999999996</v>
      </c>
      <c r="DF135" s="119">
        <v>-212.48600000000002</v>
      </c>
      <c r="DG135" s="117">
        <v>-39.180999999999997</v>
      </c>
      <c r="DH135" s="117">
        <v>-289.58100000000002</v>
      </c>
      <c r="DI135" s="117">
        <v>-107.508</v>
      </c>
      <c r="DJ135" s="117">
        <v>-43.137</v>
      </c>
      <c r="DK135" s="117">
        <v>-602.149</v>
      </c>
      <c r="DL135" s="117">
        <v>-800.06600000000003</v>
      </c>
      <c r="DM135" s="117">
        <v>-7063.6309999999994</v>
      </c>
      <c r="DN135" s="117">
        <v>-578.58500000000004</v>
      </c>
      <c r="DO135" s="117">
        <v>-248.99299999999999</v>
      </c>
      <c r="DP135" s="117">
        <v>-329.11599999999999</v>
      </c>
      <c r="DQ135" s="118">
        <v>-779.29899999999998</v>
      </c>
      <c r="DR135" s="119">
        <v>-77.494</v>
      </c>
      <c r="DS135" s="117">
        <v>-104.24</v>
      </c>
      <c r="DT135" s="117">
        <v>-864.42</v>
      </c>
      <c r="DU135" s="117">
        <v>-133.102</v>
      </c>
      <c r="DV135" s="117">
        <v>-764.55700000000002</v>
      </c>
      <c r="DW135" s="117">
        <v>-315.15899999999999</v>
      </c>
      <c r="DX135" s="117">
        <v>-349.71899999999999</v>
      </c>
      <c r="DY135" s="117">
        <v>-243.46100000000001</v>
      </c>
      <c r="DZ135" s="117">
        <v>-176.06899999999999</v>
      </c>
      <c r="EA135" s="117">
        <v>-135.28800000000001</v>
      </c>
      <c r="EB135" s="117">
        <v>-632.14499999999998</v>
      </c>
      <c r="EC135" s="118">
        <v>-235.89399999999998</v>
      </c>
      <c r="ED135" s="119">
        <v>-1294.9649999999999</v>
      </c>
      <c r="EE135" s="117">
        <v>-1835.0229999999999</v>
      </c>
      <c r="EF135" s="117">
        <v>-194.08099999999999</v>
      </c>
      <c r="EG135" s="117">
        <v>-401.29</v>
      </c>
      <c r="EH135" s="117">
        <v>-461.71699999999998</v>
      </c>
      <c r="EI135" s="117">
        <v>-815.77499999999998</v>
      </c>
      <c r="EJ135" s="117">
        <v>-701.79700000000003</v>
      </c>
      <c r="EK135" s="117">
        <v>-1601.1079999999999</v>
      </c>
      <c r="EL135" s="117">
        <v>-1443.0259999999998</v>
      </c>
      <c r="EM135" s="117">
        <v>-15086.974</v>
      </c>
      <c r="EN135" s="117">
        <v>-2169.7230000000004</v>
      </c>
      <c r="EO135" s="118">
        <v>-3325.63</v>
      </c>
      <c r="EP135" s="119">
        <v>-2029.8993999023401</v>
      </c>
      <c r="EQ135" s="117">
        <v>-644.78099999999995</v>
      </c>
      <c r="ER135" s="117">
        <v>-2522.913</v>
      </c>
      <c r="ES135" s="117">
        <v>-245.767</v>
      </c>
      <c r="ET135" s="117">
        <v>-568.52</v>
      </c>
      <c r="EU135" s="117">
        <v>-1004.261</v>
      </c>
      <c r="EV135" s="117">
        <v>-1485.191</v>
      </c>
      <c r="EW135" s="117">
        <v>-627.38800000000003</v>
      </c>
      <c r="EX135" s="117">
        <v>-4212.0450000000001</v>
      </c>
      <c r="EY135" s="117">
        <v>-6076.3060000000005</v>
      </c>
      <c r="EZ135" s="117">
        <v>-5077.6790000000001</v>
      </c>
      <c r="FA135" s="118">
        <v>-5068.7470000000003</v>
      </c>
      <c r="FB135" s="119">
        <v>-3137.5630000000001</v>
      </c>
      <c r="FC135" s="117">
        <v>-1399.4330693359375</v>
      </c>
      <c r="FD135" s="117">
        <v>-2769.0535100097686</v>
      </c>
      <c r="FE135" s="117">
        <v>-2894.6328796386715</v>
      </c>
      <c r="FF135" s="117">
        <v>-2225.4110000000001</v>
      </c>
      <c r="FG135" s="117">
        <v>-1847.2349999999999</v>
      </c>
      <c r="FH135" s="117">
        <v>-1941.5840000000003</v>
      </c>
      <c r="FI135" s="117">
        <v>-5029.607</v>
      </c>
      <c r="FJ135" s="117">
        <v>-4127.2420000000002</v>
      </c>
      <c r="FK135" s="117">
        <v>-2108.933</v>
      </c>
      <c r="FL135" s="117">
        <v>-2196.9789999999998</v>
      </c>
      <c r="FM135" s="118">
        <v>-4413.9790000000003</v>
      </c>
      <c r="FN135" s="119">
        <v>-661.40499999999997</v>
      </c>
      <c r="FO135" s="117">
        <v>-818.44369999999992</v>
      </c>
      <c r="FP135" s="117">
        <v>-963.20799999999986</v>
      </c>
      <c r="FQ135" s="117">
        <v>-3250.0052000000001</v>
      </c>
      <c r="FR135" s="117">
        <v>-533.26009999999997</v>
      </c>
      <c r="FS135" s="117">
        <v>-1874.7180000000001</v>
      </c>
      <c r="FT135" s="117">
        <v>-679.07749999999999</v>
      </c>
      <c r="FU135" s="117">
        <v>-1190.4725000000001</v>
      </c>
      <c r="FV135" s="117">
        <v>-2087.7964999999999</v>
      </c>
      <c r="FW135" s="117">
        <v>-851.55009999999993</v>
      </c>
      <c r="FX135" s="117">
        <v>-700.99560000000008</v>
      </c>
      <c r="FY135" s="118">
        <v>-1559.1414000000002</v>
      </c>
      <c r="FZ135" s="119">
        <v>-2589.3072557599999</v>
      </c>
      <c r="GA135" s="117">
        <v>-5221.1727550199994</v>
      </c>
      <c r="GB135" s="117">
        <v>-2169.2265770700001</v>
      </c>
      <c r="GC135" s="117">
        <v>-2113.7832341499998</v>
      </c>
      <c r="GD135" s="117">
        <v>-4039.5616376499997</v>
      </c>
      <c r="GE135" s="117">
        <v>-1660.7189593200001</v>
      </c>
      <c r="GF135" s="117">
        <v>-2847.5833389300001</v>
      </c>
      <c r="GG135" s="117">
        <v>-1255.7212717000002</v>
      </c>
      <c r="GH135" s="117">
        <v>-1899.1893866799999</v>
      </c>
      <c r="GI135" s="117">
        <v>-3117.9751651199999</v>
      </c>
      <c r="GJ135" s="117">
        <v>-854.51096252999992</v>
      </c>
      <c r="GK135" s="118">
        <v>-7198.0678648200001</v>
      </c>
      <c r="GL135" s="119">
        <v>-1293.50418971</v>
      </c>
      <c r="GM135" s="119">
        <v>-600.18358502000001</v>
      </c>
      <c r="GN135" s="119">
        <v>-2683.4484481099998</v>
      </c>
      <c r="GO135" s="117">
        <v>-2672.2506117500002</v>
      </c>
      <c r="GP135" s="117">
        <v>-887.03687466999997</v>
      </c>
      <c r="GQ135" s="117">
        <v>-2076.7873098</v>
      </c>
      <c r="GR135" s="117">
        <v>-1060.1294311699999</v>
      </c>
      <c r="GS135" s="117">
        <v>-810.29480343000012</v>
      </c>
      <c r="GT135" s="117">
        <v>-1098.8990698499999</v>
      </c>
      <c r="GU135" s="60">
        <v>-1825.5638740199997</v>
      </c>
      <c r="GV135" s="60">
        <v>-953.91650708999987</v>
      </c>
      <c r="GW135" s="60">
        <v>-3121.3648394100001</v>
      </c>
      <c r="GX135" s="60">
        <v>-782.42383554999992</v>
      </c>
      <c r="GY135" s="60">
        <v>-643.93539102</v>
      </c>
      <c r="GZ135" s="60">
        <v>-2231.5043787599998</v>
      </c>
      <c r="HA135" s="26"/>
      <c r="HB135" s="2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</row>
    <row r="136" spans="1:256" s="5" customFormat="1" ht="12" customHeight="1">
      <c r="A136" s="37" t="s">
        <v>59</v>
      </c>
      <c r="B136" s="117">
        <v>-96.18</v>
      </c>
      <c r="C136" s="117">
        <v>-35.201999999999998</v>
      </c>
      <c r="D136" s="117">
        <v>-66.69</v>
      </c>
      <c r="E136" s="117">
        <v>-3.607999999999997</v>
      </c>
      <c r="F136" s="117">
        <v>-184.84799999999998</v>
      </c>
      <c r="G136" s="117">
        <v>-106.699</v>
      </c>
      <c r="H136" s="117">
        <v>-82.344999999999999</v>
      </c>
      <c r="I136" s="117">
        <v>-333.13199999999995</v>
      </c>
      <c r="J136" s="117">
        <v>-155.57900000000001</v>
      </c>
      <c r="K136" s="117">
        <v>-66.162999999999997</v>
      </c>
      <c r="L136" s="117">
        <v>73.325999999999993</v>
      </c>
      <c r="M136" s="118">
        <v>-38.518000000000001</v>
      </c>
      <c r="N136" s="119">
        <v>-38.271000000000001</v>
      </c>
      <c r="O136" s="117">
        <v>-41.723000000000006</v>
      </c>
      <c r="P136" s="117">
        <v>1432.6860000000001</v>
      </c>
      <c r="Q136" s="117">
        <v>-15.824999999999999</v>
      </c>
      <c r="R136" s="117">
        <v>-64.361000000000004</v>
      </c>
      <c r="S136" s="117">
        <v>-27.111999999999998</v>
      </c>
      <c r="T136" s="117">
        <v>-168.74199999999999</v>
      </c>
      <c r="U136" s="117">
        <v>-27.614000000000004</v>
      </c>
      <c r="V136" s="117">
        <v>-136.76</v>
      </c>
      <c r="W136" s="117">
        <v>-64.063000000000002</v>
      </c>
      <c r="X136" s="117">
        <v>-39.610999999999997</v>
      </c>
      <c r="Y136" s="118">
        <v>-339.54</v>
      </c>
      <c r="Z136" s="119">
        <v>-56.881</v>
      </c>
      <c r="AA136" s="117">
        <v>-30.666</v>
      </c>
      <c r="AB136" s="117">
        <v>-34.715999999999994</v>
      </c>
      <c r="AC136" s="117">
        <v>-285.012</v>
      </c>
      <c r="AD136" s="117">
        <v>-65.891000000000005</v>
      </c>
      <c r="AE136" s="117">
        <v>-42.932000000000002</v>
      </c>
      <c r="AF136" s="117">
        <v>-43.585999999999999</v>
      </c>
      <c r="AG136" s="117">
        <v>-92.12299999999999</v>
      </c>
      <c r="AH136" s="117">
        <v>-136.072</v>
      </c>
      <c r="AI136" s="117">
        <v>-87.051000000000002</v>
      </c>
      <c r="AJ136" s="117">
        <v>-219.09699999999998</v>
      </c>
      <c r="AK136" s="118">
        <v>-21.536999999999992</v>
      </c>
      <c r="AL136" s="119">
        <v>-93.51</v>
      </c>
      <c r="AM136" s="117">
        <v>-40.459000000000003</v>
      </c>
      <c r="AN136" s="117">
        <v>-44.449000000000005</v>
      </c>
      <c r="AO136" s="117">
        <v>-46.180999999999997</v>
      </c>
      <c r="AP136" s="117">
        <v>-106.92299999999999</v>
      </c>
      <c r="AQ136" s="117">
        <v>-138.864</v>
      </c>
      <c r="AR136" s="117">
        <v>-331.99700000000001</v>
      </c>
      <c r="AS136" s="117">
        <v>-238.583</v>
      </c>
      <c r="AT136" s="117">
        <v>-1083.6949999999999</v>
      </c>
      <c r="AU136" s="117">
        <v>-326.851</v>
      </c>
      <c r="AV136" s="117">
        <v>-254.04199999999997</v>
      </c>
      <c r="AW136" s="118">
        <v>-148.459</v>
      </c>
      <c r="AX136" s="119">
        <v>-163.821</v>
      </c>
      <c r="AY136" s="117">
        <v>-17.824000000000002</v>
      </c>
      <c r="AZ136" s="117">
        <v>-37.075000000000003</v>
      </c>
      <c r="BA136" s="117">
        <v>-178.19899999999998</v>
      </c>
      <c r="BB136" s="117">
        <v>-35.78</v>
      </c>
      <c r="BC136" s="117">
        <v>-55.876999999999981</v>
      </c>
      <c r="BD136" s="117">
        <v>-70.713999999999999</v>
      </c>
      <c r="BE136" s="117">
        <v>-65.245999999999995</v>
      </c>
      <c r="BF136" s="117">
        <v>-113.49299999999999</v>
      </c>
      <c r="BG136" s="117">
        <v>-111.95599999999999</v>
      </c>
      <c r="BH136" s="117">
        <v>-182.84100000000001</v>
      </c>
      <c r="BI136" s="118">
        <v>-77.278999999999996</v>
      </c>
      <c r="BJ136" s="119">
        <v>-150.48599999999999</v>
      </c>
      <c r="BK136" s="117">
        <v>-382.36399999999998</v>
      </c>
      <c r="BL136" s="117">
        <v>232.76099999999997</v>
      </c>
      <c r="BM136" s="117">
        <v>-35.978000000000002</v>
      </c>
      <c r="BN136" s="117">
        <v>-59.582000000000008</v>
      </c>
      <c r="BO136" s="117">
        <v>-141.714</v>
      </c>
      <c r="BP136" s="117">
        <v>-49.143000000000001</v>
      </c>
      <c r="BQ136" s="117">
        <v>-281.72799999999995</v>
      </c>
      <c r="BR136" s="117">
        <v>-415.89699999999999</v>
      </c>
      <c r="BS136" s="117">
        <v>-135.4</v>
      </c>
      <c r="BT136" s="117">
        <v>-100.065</v>
      </c>
      <c r="BU136" s="118">
        <v>-234.95600000000002</v>
      </c>
      <c r="BV136" s="119">
        <v>-76.871000000000009</v>
      </c>
      <c r="BW136" s="117">
        <v>17.528000000000006</v>
      </c>
      <c r="BX136" s="117">
        <v>-46.373000000000005</v>
      </c>
      <c r="BY136" s="117">
        <v>-26.866999999999997</v>
      </c>
      <c r="BZ136" s="117">
        <v>-47.164000000000016</v>
      </c>
      <c r="CA136" s="117">
        <v>2509.61</v>
      </c>
      <c r="CB136" s="117">
        <v>237.63600000000002</v>
      </c>
      <c r="CC136" s="117">
        <v>-287.53099999999995</v>
      </c>
      <c r="CD136" s="117">
        <v>-222.51299999999998</v>
      </c>
      <c r="CE136" s="117">
        <v>5.8539999999999992</v>
      </c>
      <c r="CF136" s="117">
        <v>-324.13200000000001</v>
      </c>
      <c r="CG136" s="118">
        <v>13.131999999999991</v>
      </c>
      <c r="CH136" s="119">
        <v>-9.5920000000000059</v>
      </c>
      <c r="CI136" s="117">
        <v>-344.12599999999998</v>
      </c>
      <c r="CJ136" s="117">
        <v>-202.78100000000001</v>
      </c>
      <c r="CK136" s="117">
        <v>-307.29400000000004</v>
      </c>
      <c r="CL136" s="117">
        <v>-186.989</v>
      </c>
      <c r="CM136" s="117">
        <v>-92.4</v>
      </c>
      <c r="CN136" s="117">
        <v>-589.81100000000004</v>
      </c>
      <c r="CO136" s="117">
        <v>-231.24599999999998</v>
      </c>
      <c r="CP136" s="117">
        <v>-282.625</v>
      </c>
      <c r="CQ136" s="117">
        <v>-53.622</v>
      </c>
      <c r="CR136" s="117">
        <v>-32.353000000000009</v>
      </c>
      <c r="CS136" s="118">
        <v>-68.759</v>
      </c>
      <c r="CT136" s="119">
        <v>-181.08200000000002</v>
      </c>
      <c r="CU136" s="117">
        <v>-278.41399999999999</v>
      </c>
      <c r="CV136" s="117">
        <v>-246.64500000000001</v>
      </c>
      <c r="CW136" s="117">
        <v>37.263999999999996</v>
      </c>
      <c r="CX136" s="117">
        <v>-23.189000000000021</v>
      </c>
      <c r="CY136" s="117">
        <v>16.74799999999999</v>
      </c>
      <c r="CZ136" s="117">
        <v>48.798000000000002</v>
      </c>
      <c r="DA136" s="117">
        <v>162.18700000000001</v>
      </c>
      <c r="DB136" s="117">
        <v>408.81099999999992</v>
      </c>
      <c r="DC136" s="117">
        <v>-16.647000000000006</v>
      </c>
      <c r="DD136" s="117">
        <v>29.209000000000003</v>
      </c>
      <c r="DE136" s="118">
        <v>-19.14</v>
      </c>
      <c r="DF136" s="119">
        <v>-101.57700000000001</v>
      </c>
      <c r="DG136" s="117">
        <v>-8.8669999999999973</v>
      </c>
      <c r="DH136" s="117">
        <v>-225</v>
      </c>
      <c r="DI136" s="117">
        <v>26.258000000000003</v>
      </c>
      <c r="DJ136" s="117">
        <v>-9.3819999999999979</v>
      </c>
      <c r="DK136" s="117">
        <v>-456.98699999999997</v>
      </c>
      <c r="DL136" s="117">
        <v>-430.04899999999998</v>
      </c>
      <c r="DM136" s="117">
        <v>-4832.8769999999995</v>
      </c>
      <c r="DN136" s="117">
        <v>13.890999999999991</v>
      </c>
      <c r="DO136" s="117">
        <v>-146.79699999999997</v>
      </c>
      <c r="DP136" s="117">
        <v>-184.83700000000002</v>
      </c>
      <c r="DQ136" s="118">
        <v>-283.96799999999996</v>
      </c>
      <c r="DR136" s="119">
        <v>-73.653999999999996</v>
      </c>
      <c r="DS136" s="117">
        <v>-89.061999999999998</v>
      </c>
      <c r="DT136" s="117">
        <v>-735.31299999999999</v>
      </c>
      <c r="DU136" s="117">
        <v>-2.7090000000000032</v>
      </c>
      <c r="DV136" s="117">
        <v>-686.976</v>
      </c>
      <c r="DW136" s="117">
        <v>-259.39699999999999</v>
      </c>
      <c r="DX136" s="117">
        <v>-283.93200000000002</v>
      </c>
      <c r="DY136" s="117">
        <v>-165.89</v>
      </c>
      <c r="DZ136" s="117">
        <v>-126.619</v>
      </c>
      <c r="EA136" s="117">
        <v>-38.122000000000014</v>
      </c>
      <c r="EB136" s="117">
        <v>-422.31</v>
      </c>
      <c r="EC136" s="118">
        <v>189.43200000000002</v>
      </c>
      <c r="ED136" s="119">
        <v>-1120.2380000000001</v>
      </c>
      <c r="EE136" s="117">
        <v>-1801.317</v>
      </c>
      <c r="EF136" s="117">
        <v>-164.85499999999999</v>
      </c>
      <c r="EG136" s="117">
        <v>-343.54199999999997</v>
      </c>
      <c r="EH136" s="117">
        <v>-389.76799999999997</v>
      </c>
      <c r="EI136" s="117">
        <v>-705.16</v>
      </c>
      <c r="EJ136" s="117">
        <v>-159.66900000000001</v>
      </c>
      <c r="EK136" s="117">
        <v>-1286.702</v>
      </c>
      <c r="EL136" s="117">
        <v>-404.67100000000005</v>
      </c>
      <c r="EM136" s="117">
        <v>-14070.007000000001</v>
      </c>
      <c r="EN136" s="117">
        <v>-1077.8779999999999</v>
      </c>
      <c r="EO136" s="118">
        <v>-1889.664</v>
      </c>
      <c r="EP136" s="119">
        <v>-658.22699999999998</v>
      </c>
      <c r="EQ136" s="117">
        <v>-224.89500000000001</v>
      </c>
      <c r="ER136" s="117">
        <v>-2462.3020000000001</v>
      </c>
      <c r="ES136" s="117">
        <v>-161.09294140625002</v>
      </c>
      <c r="ET136" s="117">
        <v>-167.74100000000004</v>
      </c>
      <c r="EU136" s="117">
        <v>-946.22799999999995</v>
      </c>
      <c r="EV136" s="117">
        <v>-1170.9649999999999</v>
      </c>
      <c r="EW136" s="117">
        <v>-458.27347009277344</v>
      </c>
      <c r="EX136" s="117">
        <v>-330.42800000000005</v>
      </c>
      <c r="EY136" s="117">
        <v>-1140.44</v>
      </c>
      <c r="EZ136" s="117">
        <v>-1706.23</v>
      </c>
      <c r="FA136" s="118">
        <v>-664.5</v>
      </c>
      <c r="FB136" s="119">
        <v>-2473.4810000000002</v>
      </c>
      <c r="FC136" s="117">
        <v>-874.10400000000004</v>
      </c>
      <c r="FD136" s="117">
        <v>-670.06446874999995</v>
      </c>
      <c r="FE136" s="117">
        <v>-900.31799999999998</v>
      </c>
      <c r="FF136" s="117">
        <v>-589.17899999999997</v>
      </c>
      <c r="FG136" s="117">
        <v>-753.39600000000007</v>
      </c>
      <c r="FH136" s="117">
        <v>-446.44299999999993</v>
      </c>
      <c r="FI136" s="117">
        <v>-2705.817</v>
      </c>
      <c r="FJ136" s="117">
        <v>-1079.0930000000001</v>
      </c>
      <c r="FK136" s="117">
        <v>283.23699999999997</v>
      </c>
      <c r="FL136" s="117">
        <v>-646.69000000000005</v>
      </c>
      <c r="FM136" s="118">
        <v>-3003.7380000000003</v>
      </c>
      <c r="FN136" s="119">
        <v>291.19850000000002</v>
      </c>
      <c r="FO136" s="117">
        <v>-302.84969999999998</v>
      </c>
      <c r="FP136" s="117">
        <v>81.323500000000024</v>
      </c>
      <c r="FQ136" s="117">
        <v>-187.6086</v>
      </c>
      <c r="FR136" s="117">
        <v>-78.648000000000025</v>
      </c>
      <c r="FS136" s="117">
        <v>-993.82159999999999</v>
      </c>
      <c r="FT136" s="117">
        <v>-236.56070000000005</v>
      </c>
      <c r="FU136" s="117">
        <v>-463.87339999999995</v>
      </c>
      <c r="FV136" s="117">
        <v>-911.4867999999999</v>
      </c>
      <c r="FW136" s="117">
        <v>-244.38609999999997</v>
      </c>
      <c r="FX136" s="117">
        <v>-381.97790000000003</v>
      </c>
      <c r="FY136" s="118">
        <v>-1116.57</v>
      </c>
      <c r="FZ136" s="119">
        <v>-431.65014100999986</v>
      </c>
      <c r="GA136" s="117">
        <v>-4693.2214050699995</v>
      </c>
      <c r="GB136" s="117">
        <v>-1503.53293024</v>
      </c>
      <c r="GC136" s="117">
        <v>-1068.9528504599998</v>
      </c>
      <c r="GD136" s="117">
        <v>-3478.1066086699998</v>
      </c>
      <c r="GE136" s="117">
        <v>-934.19914459999995</v>
      </c>
      <c r="GF136" s="117">
        <v>-2490.5171454300003</v>
      </c>
      <c r="GG136" s="117">
        <v>-1030.3348489600003</v>
      </c>
      <c r="GH136" s="117">
        <v>-1396.6579475799999</v>
      </c>
      <c r="GI136" s="117">
        <v>-2777.3215448299998</v>
      </c>
      <c r="GJ136" s="117">
        <v>-538.5329813699999</v>
      </c>
      <c r="GK136" s="118">
        <v>-6439.2117172399994</v>
      </c>
      <c r="GL136" s="119">
        <v>-1016.6510655200001</v>
      </c>
      <c r="GM136" s="119">
        <v>-158.71590665000002</v>
      </c>
      <c r="GN136" s="119">
        <v>-2175.7545015200003</v>
      </c>
      <c r="GO136" s="117">
        <v>-2174.4986950399998</v>
      </c>
      <c r="GP136" s="117">
        <v>-624.81022804999998</v>
      </c>
      <c r="GQ136" s="117">
        <v>-779.53475562000017</v>
      </c>
      <c r="GR136" s="117">
        <v>-482.41081480999998</v>
      </c>
      <c r="GS136" s="117">
        <v>-529.32053351000002</v>
      </c>
      <c r="GT136" s="117">
        <v>-416.67180386999991</v>
      </c>
      <c r="GU136" s="60">
        <v>-954.30713772999991</v>
      </c>
      <c r="GV136" s="60">
        <v>-555.85432136999998</v>
      </c>
      <c r="GW136" s="60">
        <v>-1997.7367650799997</v>
      </c>
      <c r="GX136" s="60">
        <v>-462.25058980999995</v>
      </c>
      <c r="GY136" s="60">
        <v>-392.54722618999995</v>
      </c>
      <c r="GZ136" s="60">
        <v>-1623.9273167399999</v>
      </c>
      <c r="HA136" s="26"/>
      <c r="HB136" s="2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</row>
    <row r="137" spans="1:256" s="5" customFormat="1" ht="12" customHeight="1">
      <c r="A137" s="43" t="s">
        <v>60</v>
      </c>
      <c r="B137" s="117">
        <v>6.0789999999999997</v>
      </c>
      <c r="C137" s="117">
        <v>9.9830000000000005</v>
      </c>
      <c r="D137" s="117">
        <v>20.638000000000002</v>
      </c>
      <c r="E137" s="117">
        <v>58.728000000000002</v>
      </c>
      <c r="F137" s="117">
        <v>35.834000000000003</v>
      </c>
      <c r="G137" s="117">
        <v>15.98</v>
      </c>
      <c r="H137" s="117">
        <v>116.535</v>
      </c>
      <c r="I137" s="117">
        <v>9.3330000000000002</v>
      </c>
      <c r="J137" s="117">
        <v>13.765000000000001</v>
      </c>
      <c r="K137" s="117">
        <v>13.983000000000001</v>
      </c>
      <c r="L137" s="117">
        <v>113.777</v>
      </c>
      <c r="M137" s="118">
        <v>23.5</v>
      </c>
      <c r="N137" s="119">
        <v>1.601</v>
      </c>
      <c r="O137" s="117">
        <v>1.7390000000000001</v>
      </c>
      <c r="P137" s="117">
        <v>1446.6880000000001</v>
      </c>
      <c r="Q137" s="117">
        <v>2.4780000000000002</v>
      </c>
      <c r="R137" s="117">
        <v>1.7250000000000001</v>
      </c>
      <c r="S137" s="117">
        <v>26.306999999999999</v>
      </c>
      <c r="T137" s="117">
        <v>1.1859999999999999</v>
      </c>
      <c r="U137" s="117">
        <v>34.128999999999998</v>
      </c>
      <c r="V137" s="117">
        <v>0.159</v>
      </c>
      <c r="W137" s="117">
        <v>42.36</v>
      </c>
      <c r="X137" s="117">
        <v>0.624</v>
      </c>
      <c r="Y137" s="118">
        <v>13.157</v>
      </c>
      <c r="Z137" s="119">
        <v>3.41</v>
      </c>
      <c r="AA137" s="117">
        <v>0.58499999999999996</v>
      </c>
      <c r="AB137" s="117">
        <v>0.84</v>
      </c>
      <c r="AC137" s="117">
        <v>6.5679999999999996</v>
      </c>
      <c r="AD137" s="117">
        <v>20.539000000000001</v>
      </c>
      <c r="AE137" s="117">
        <v>18.861000000000001</v>
      </c>
      <c r="AF137" s="117">
        <v>73.25</v>
      </c>
      <c r="AG137" s="117">
        <v>4.1859999999999999</v>
      </c>
      <c r="AH137" s="117">
        <v>0.85099999999999998</v>
      </c>
      <c r="AI137" s="117">
        <v>9.3219999999999992</v>
      </c>
      <c r="AJ137" s="117">
        <v>2.6030000000000002</v>
      </c>
      <c r="AK137" s="118">
        <v>57.962000000000003</v>
      </c>
      <c r="AL137" s="119">
        <v>10.864000000000001</v>
      </c>
      <c r="AM137" s="117">
        <v>21.655999999999999</v>
      </c>
      <c r="AN137" s="117">
        <v>11.632</v>
      </c>
      <c r="AO137" s="117">
        <v>17.748999999999999</v>
      </c>
      <c r="AP137" s="117">
        <v>7.29</v>
      </c>
      <c r="AQ137" s="117">
        <v>4.5179999999999998</v>
      </c>
      <c r="AR137" s="117">
        <v>14.382</v>
      </c>
      <c r="AS137" s="117">
        <v>17.318999999999999</v>
      </c>
      <c r="AT137" s="117">
        <v>18.391999999999999</v>
      </c>
      <c r="AU137" s="117">
        <v>29.413</v>
      </c>
      <c r="AV137" s="117">
        <v>6.0430000000000001</v>
      </c>
      <c r="AW137" s="118">
        <v>11.906000000000001</v>
      </c>
      <c r="AX137" s="119">
        <v>16.344999999999999</v>
      </c>
      <c r="AY137" s="117">
        <v>23.611999999999998</v>
      </c>
      <c r="AZ137" s="117">
        <v>18.145</v>
      </c>
      <c r="BA137" s="117">
        <v>6.49</v>
      </c>
      <c r="BB137" s="117">
        <v>6.3090000000000002</v>
      </c>
      <c r="BC137" s="117">
        <v>135.501</v>
      </c>
      <c r="BD137" s="117">
        <v>3.5840000000000001</v>
      </c>
      <c r="BE137" s="117">
        <v>9.3960000000000008</v>
      </c>
      <c r="BF137" s="117">
        <v>37.697000000000003</v>
      </c>
      <c r="BG137" s="117">
        <v>24.309000000000001</v>
      </c>
      <c r="BH137" s="117">
        <v>28.553000000000001</v>
      </c>
      <c r="BI137" s="118">
        <v>78.256</v>
      </c>
      <c r="BJ137" s="119">
        <v>5.3029999999999999</v>
      </c>
      <c r="BK137" s="117">
        <v>9.9749999999999996</v>
      </c>
      <c r="BL137" s="117">
        <v>351.59199999999998</v>
      </c>
      <c r="BM137" s="117">
        <v>5.3479999999999999</v>
      </c>
      <c r="BN137" s="117">
        <v>70.721999999999994</v>
      </c>
      <c r="BO137" s="117">
        <v>8.984</v>
      </c>
      <c r="BP137" s="117">
        <v>135.02600000000001</v>
      </c>
      <c r="BQ137" s="117">
        <v>128.16499999999999</v>
      </c>
      <c r="BR137" s="117">
        <v>9.9540000000000006</v>
      </c>
      <c r="BS137" s="117">
        <v>32.924999999999997</v>
      </c>
      <c r="BT137" s="117">
        <v>22.201000000000001</v>
      </c>
      <c r="BU137" s="118">
        <v>60</v>
      </c>
      <c r="BV137" s="119">
        <v>107.637</v>
      </c>
      <c r="BW137" s="117">
        <v>126.242</v>
      </c>
      <c r="BX137" s="117">
        <v>82.182000000000002</v>
      </c>
      <c r="BY137" s="117">
        <v>33.454000000000001</v>
      </c>
      <c r="BZ137" s="117">
        <v>114.08799999999999</v>
      </c>
      <c r="CA137" s="117">
        <v>2787.3110000000001</v>
      </c>
      <c r="CB137" s="117">
        <v>368.79</v>
      </c>
      <c r="CC137" s="117">
        <v>40.417000000000002</v>
      </c>
      <c r="CD137" s="117">
        <v>27.913</v>
      </c>
      <c r="CE137" s="117">
        <v>120.441</v>
      </c>
      <c r="CF137" s="117">
        <v>309.11700000000002</v>
      </c>
      <c r="CG137" s="118">
        <v>118.181</v>
      </c>
      <c r="CH137" s="119">
        <v>38.232999999999997</v>
      </c>
      <c r="CI137" s="117">
        <v>23.535</v>
      </c>
      <c r="CJ137" s="117">
        <v>69.721999999999994</v>
      </c>
      <c r="CK137" s="117">
        <v>13.554</v>
      </c>
      <c r="CL137" s="117">
        <v>12.297000000000001</v>
      </c>
      <c r="CM137" s="117">
        <v>9.06</v>
      </c>
      <c r="CN137" s="117">
        <v>38.890999999999998</v>
      </c>
      <c r="CO137" s="117">
        <v>60.332000000000001</v>
      </c>
      <c r="CP137" s="117">
        <v>8.8829999999999991</v>
      </c>
      <c r="CQ137" s="117">
        <v>12.224</v>
      </c>
      <c r="CR137" s="117">
        <v>33.954999999999998</v>
      </c>
      <c r="CS137" s="118">
        <v>96.075000000000003</v>
      </c>
      <c r="CT137" s="119">
        <v>18.443999999999999</v>
      </c>
      <c r="CU137" s="117">
        <v>16.905999999999999</v>
      </c>
      <c r="CV137" s="117">
        <v>55.887</v>
      </c>
      <c r="CW137" s="117">
        <v>98.573999999999998</v>
      </c>
      <c r="CX137" s="117">
        <v>141.37799999999999</v>
      </c>
      <c r="CY137" s="117">
        <v>105.764</v>
      </c>
      <c r="CZ137" s="117">
        <v>88.622</v>
      </c>
      <c r="DA137" s="117">
        <v>232.673</v>
      </c>
      <c r="DB137" s="117">
        <v>540.67499999999995</v>
      </c>
      <c r="DC137" s="117">
        <v>69.418999999999997</v>
      </c>
      <c r="DD137" s="117">
        <v>64.248000000000005</v>
      </c>
      <c r="DE137" s="118">
        <v>211.959</v>
      </c>
      <c r="DF137" s="119">
        <v>110.33499999999999</v>
      </c>
      <c r="DG137" s="117">
        <v>30.314</v>
      </c>
      <c r="DH137" s="117">
        <v>59.524999999999999</v>
      </c>
      <c r="DI137" s="117">
        <v>82.603999999999999</v>
      </c>
      <c r="DJ137" s="117">
        <v>33.74</v>
      </c>
      <c r="DK137" s="117">
        <v>142.69200000000001</v>
      </c>
      <c r="DL137" s="117">
        <v>47.302</v>
      </c>
      <c r="DM137" s="117">
        <v>129.52799999999999</v>
      </c>
      <c r="DN137" s="117">
        <v>131.63999999999999</v>
      </c>
      <c r="DO137" s="117">
        <v>91.367000000000004</v>
      </c>
      <c r="DP137" s="117">
        <v>38.860999999999997</v>
      </c>
      <c r="DQ137" s="118">
        <v>257.82100000000003</v>
      </c>
      <c r="DR137" s="119">
        <v>3.6379999999999999</v>
      </c>
      <c r="DS137" s="117">
        <v>14.474</v>
      </c>
      <c r="DT137" s="117">
        <v>95.599000000000004</v>
      </c>
      <c r="DU137" s="117">
        <v>127.393</v>
      </c>
      <c r="DV137" s="117">
        <v>77.581000000000003</v>
      </c>
      <c r="DW137" s="117">
        <v>52.146999999999998</v>
      </c>
      <c r="DX137" s="117">
        <v>65.787000000000006</v>
      </c>
      <c r="DY137" s="117">
        <v>30.901</v>
      </c>
      <c r="DZ137" s="117">
        <v>45.957999999999998</v>
      </c>
      <c r="EA137" s="117">
        <v>93.665999999999997</v>
      </c>
      <c r="EB137" s="117">
        <v>206.86199999999999</v>
      </c>
      <c r="EC137" s="118">
        <v>365.947</v>
      </c>
      <c r="ED137" s="119">
        <v>100.705</v>
      </c>
      <c r="EE137" s="117">
        <v>31.706</v>
      </c>
      <c r="EF137" s="117">
        <v>24.738</v>
      </c>
      <c r="EG137" s="117">
        <v>57.6</v>
      </c>
      <c r="EH137" s="117">
        <v>64.891000000000005</v>
      </c>
      <c r="EI137" s="117">
        <v>110.148</v>
      </c>
      <c r="EJ137" s="117">
        <v>45.326999999999998</v>
      </c>
      <c r="EK137" s="117">
        <v>313.10599999999999</v>
      </c>
      <c r="EL137" s="117">
        <v>74.191000000000003</v>
      </c>
      <c r="EM137" s="117">
        <v>64.004999999999995</v>
      </c>
      <c r="EN137" s="117">
        <v>50.841999999999999</v>
      </c>
      <c r="EO137" s="118">
        <v>65.099999999999994</v>
      </c>
      <c r="EP137" s="119">
        <v>52.381</v>
      </c>
      <c r="EQ137" s="117">
        <v>19.696000000000002</v>
      </c>
      <c r="ER137" s="117">
        <v>59.110999999999997</v>
      </c>
      <c r="ES137" s="117">
        <v>77.074058593749996</v>
      </c>
      <c r="ET137" s="117">
        <v>395.69900000000001</v>
      </c>
      <c r="EU137" s="117">
        <v>54.287999999999997</v>
      </c>
      <c r="EV137" s="117">
        <v>313.85500000000002</v>
      </c>
      <c r="EW137" s="117">
        <v>167.59452990722659</v>
      </c>
      <c r="EX137" s="117">
        <v>341.76799999999997</v>
      </c>
      <c r="EY137" s="117">
        <v>188.63300000000001</v>
      </c>
      <c r="EZ137" s="117">
        <v>254.44900000000001</v>
      </c>
      <c r="FA137" s="118">
        <v>119.247</v>
      </c>
      <c r="FB137" s="119">
        <v>126.08199999999999</v>
      </c>
      <c r="FC137" s="117">
        <v>110.392</v>
      </c>
      <c r="FD137" s="117">
        <v>536.75453125000001</v>
      </c>
      <c r="FE137" s="117">
        <v>130.52000000000001</v>
      </c>
      <c r="FF137" s="117">
        <v>105.197</v>
      </c>
      <c r="FG137" s="117">
        <v>87.707999999999998</v>
      </c>
      <c r="FH137" s="117">
        <v>103.843</v>
      </c>
      <c r="FI137" s="117">
        <v>428.01400000000001</v>
      </c>
      <c r="FJ137" s="117">
        <v>294.28699999999998</v>
      </c>
      <c r="FK137" s="117">
        <v>1134.23</v>
      </c>
      <c r="FL137" s="117">
        <v>91.338999999999999</v>
      </c>
      <c r="FM137" s="118">
        <v>1020.463</v>
      </c>
      <c r="FN137" s="119">
        <v>577.86130000000003</v>
      </c>
      <c r="FO137" s="117">
        <v>62.926400000000001</v>
      </c>
      <c r="FP137" s="117">
        <v>496.42</v>
      </c>
      <c r="FQ137" s="117">
        <v>211.84720000000002</v>
      </c>
      <c r="FR137" s="117">
        <v>308.87729999999999</v>
      </c>
      <c r="FS137" s="117">
        <v>753.03269999999998</v>
      </c>
      <c r="FT137" s="117">
        <v>273.97659999999996</v>
      </c>
      <c r="FU137" s="117">
        <v>326.73220000000003</v>
      </c>
      <c r="FV137" s="117">
        <v>431.1087</v>
      </c>
      <c r="FW137" s="117">
        <v>211.8185</v>
      </c>
      <c r="FX137" s="117">
        <v>58.122300000000003</v>
      </c>
      <c r="FY137" s="118">
        <v>204.34920000000002</v>
      </c>
      <c r="FZ137" s="119">
        <v>852.01479200999995</v>
      </c>
      <c r="GA137" s="117">
        <v>324.07718411000002</v>
      </c>
      <c r="GB137" s="117">
        <v>435.45963287000001</v>
      </c>
      <c r="GC137" s="117">
        <v>64.985974859999999</v>
      </c>
      <c r="GD137" s="117">
        <v>254.31114487000002</v>
      </c>
      <c r="GE137" s="117">
        <v>247.78166183000002</v>
      </c>
      <c r="GF137" s="117">
        <v>123.46258017</v>
      </c>
      <c r="GG137" s="117">
        <v>53.134461999999999</v>
      </c>
      <c r="GH137" s="117">
        <v>205.12678492999999</v>
      </c>
      <c r="GI137" s="117">
        <v>104.93784304</v>
      </c>
      <c r="GJ137" s="117">
        <v>225.65906786000002</v>
      </c>
      <c r="GK137" s="118">
        <v>555.15417496000009</v>
      </c>
      <c r="GL137" s="119">
        <v>65.407049670000006</v>
      </c>
      <c r="GM137" s="119">
        <v>306.72646166999999</v>
      </c>
      <c r="GN137" s="119">
        <v>264.08389176999998</v>
      </c>
      <c r="GO137" s="117">
        <v>90.753003579999998</v>
      </c>
      <c r="GP137" s="117">
        <v>130.42396943</v>
      </c>
      <c r="GQ137" s="117">
        <v>1109.3417165999999</v>
      </c>
      <c r="GR137" s="117">
        <v>446.69915877</v>
      </c>
      <c r="GS137" s="117">
        <v>132.94345894</v>
      </c>
      <c r="GT137" s="117">
        <v>395.61043806000004</v>
      </c>
      <c r="GU137" s="60">
        <v>374.51047363999999</v>
      </c>
      <c r="GV137" s="60">
        <v>145.83423700999998</v>
      </c>
      <c r="GW137" s="60">
        <v>466.00629857000001</v>
      </c>
      <c r="GX137" s="60">
        <v>58.953420399999999</v>
      </c>
      <c r="GY137" s="60">
        <v>53.002599630000006</v>
      </c>
      <c r="GZ137" s="60">
        <v>165.07989259999999</v>
      </c>
      <c r="HA137" s="32"/>
      <c r="HB137" s="2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</row>
    <row r="138" spans="1:256" s="5" customFormat="1" ht="12" customHeight="1">
      <c r="A138" s="44" t="s">
        <v>61</v>
      </c>
      <c r="B138" s="117">
        <v>-102.259</v>
      </c>
      <c r="C138" s="117">
        <v>-45.185000000000002</v>
      </c>
      <c r="D138" s="117">
        <v>-87.328000000000003</v>
      </c>
      <c r="E138" s="117">
        <v>-62.335999999999999</v>
      </c>
      <c r="F138" s="117">
        <v>-220.68199999999999</v>
      </c>
      <c r="G138" s="117">
        <v>-122.679</v>
      </c>
      <c r="H138" s="117">
        <v>-198.88</v>
      </c>
      <c r="I138" s="117">
        <v>-342.46499999999997</v>
      </c>
      <c r="J138" s="117">
        <v>-169.34399999999999</v>
      </c>
      <c r="K138" s="117">
        <v>-80.146000000000001</v>
      </c>
      <c r="L138" s="117">
        <v>-40.451000000000001</v>
      </c>
      <c r="M138" s="118">
        <v>-62.018000000000001</v>
      </c>
      <c r="N138" s="119">
        <v>-39.872</v>
      </c>
      <c r="O138" s="117">
        <v>-43.462000000000003</v>
      </c>
      <c r="P138" s="117">
        <v>-14.002000000000001</v>
      </c>
      <c r="Q138" s="117">
        <v>-18.303000000000001</v>
      </c>
      <c r="R138" s="117">
        <v>-66.085999999999999</v>
      </c>
      <c r="S138" s="117">
        <v>-53.418999999999997</v>
      </c>
      <c r="T138" s="117">
        <v>-169.928</v>
      </c>
      <c r="U138" s="117">
        <v>-61.743000000000002</v>
      </c>
      <c r="V138" s="117">
        <v>-136.91900000000001</v>
      </c>
      <c r="W138" s="117">
        <v>-106.423</v>
      </c>
      <c r="X138" s="117">
        <v>-40.234999999999999</v>
      </c>
      <c r="Y138" s="118">
        <v>-352.697</v>
      </c>
      <c r="Z138" s="119">
        <v>-60.290999999999997</v>
      </c>
      <c r="AA138" s="117">
        <v>-31.251000000000001</v>
      </c>
      <c r="AB138" s="117">
        <v>-35.555999999999997</v>
      </c>
      <c r="AC138" s="117">
        <v>-291.58</v>
      </c>
      <c r="AD138" s="117">
        <v>-86.43</v>
      </c>
      <c r="AE138" s="117">
        <v>-61.792999999999999</v>
      </c>
      <c r="AF138" s="117">
        <v>-116.836</v>
      </c>
      <c r="AG138" s="117">
        <v>-96.308999999999997</v>
      </c>
      <c r="AH138" s="117">
        <v>-136.923</v>
      </c>
      <c r="AI138" s="117">
        <v>-96.373000000000005</v>
      </c>
      <c r="AJ138" s="117">
        <v>-221.7</v>
      </c>
      <c r="AK138" s="118">
        <v>-79.498999999999995</v>
      </c>
      <c r="AL138" s="119">
        <v>-104.374</v>
      </c>
      <c r="AM138" s="117">
        <v>-62.115000000000002</v>
      </c>
      <c r="AN138" s="117">
        <v>-56.081000000000003</v>
      </c>
      <c r="AO138" s="117">
        <v>-63.93</v>
      </c>
      <c r="AP138" s="117">
        <v>-114.21299999999999</v>
      </c>
      <c r="AQ138" s="117">
        <v>-143.38200000000001</v>
      </c>
      <c r="AR138" s="117">
        <v>-346.37900000000002</v>
      </c>
      <c r="AS138" s="117">
        <v>-255.90199999999999</v>
      </c>
      <c r="AT138" s="117">
        <v>-1102.087</v>
      </c>
      <c r="AU138" s="117">
        <v>-356.26400000000001</v>
      </c>
      <c r="AV138" s="117">
        <v>-260.08499999999998</v>
      </c>
      <c r="AW138" s="118">
        <v>-160.36500000000001</v>
      </c>
      <c r="AX138" s="119">
        <v>-180.166</v>
      </c>
      <c r="AY138" s="117">
        <v>-41.436</v>
      </c>
      <c r="AZ138" s="117">
        <v>-55.22</v>
      </c>
      <c r="BA138" s="117">
        <v>-184.68899999999999</v>
      </c>
      <c r="BB138" s="117">
        <v>-42.088999999999999</v>
      </c>
      <c r="BC138" s="117">
        <v>-191.37799999999999</v>
      </c>
      <c r="BD138" s="117">
        <v>-74.298000000000002</v>
      </c>
      <c r="BE138" s="117">
        <v>-74.641999999999996</v>
      </c>
      <c r="BF138" s="117">
        <v>-151.19</v>
      </c>
      <c r="BG138" s="117">
        <v>-136.26499999999999</v>
      </c>
      <c r="BH138" s="117">
        <v>-211.39400000000001</v>
      </c>
      <c r="BI138" s="118">
        <v>-155.535</v>
      </c>
      <c r="BJ138" s="119">
        <v>-155.78899999999999</v>
      </c>
      <c r="BK138" s="117">
        <v>-392.339</v>
      </c>
      <c r="BL138" s="117">
        <v>-118.831</v>
      </c>
      <c r="BM138" s="117">
        <v>-41.326000000000001</v>
      </c>
      <c r="BN138" s="117">
        <v>-130.304</v>
      </c>
      <c r="BO138" s="117">
        <v>-150.69800000000001</v>
      </c>
      <c r="BP138" s="117">
        <v>-184.16900000000001</v>
      </c>
      <c r="BQ138" s="117">
        <v>-409.89299999999997</v>
      </c>
      <c r="BR138" s="117">
        <v>-425.851</v>
      </c>
      <c r="BS138" s="117">
        <v>-168.32499999999999</v>
      </c>
      <c r="BT138" s="117">
        <v>-122.26600000000001</v>
      </c>
      <c r="BU138" s="118">
        <v>-294.95600000000002</v>
      </c>
      <c r="BV138" s="119">
        <v>-184.50800000000001</v>
      </c>
      <c r="BW138" s="117">
        <v>-108.714</v>
      </c>
      <c r="BX138" s="117">
        <v>-128.55500000000001</v>
      </c>
      <c r="BY138" s="117">
        <v>-60.320999999999998</v>
      </c>
      <c r="BZ138" s="117">
        <v>-161.25200000000001</v>
      </c>
      <c r="CA138" s="117">
        <v>-277.70100000000002</v>
      </c>
      <c r="CB138" s="117">
        <v>-131.154</v>
      </c>
      <c r="CC138" s="117">
        <v>-327.94799999999998</v>
      </c>
      <c r="CD138" s="117">
        <v>-250.42599999999999</v>
      </c>
      <c r="CE138" s="117">
        <v>-114.587</v>
      </c>
      <c r="CF138" s="117">
        <v>-633.24900000000002</v>
      </c>
      <c r="CG138" s="118">
        <v>-105.04900000000001</v>
      </c>
      <c r="CH138" s="119">
        <v>-47.825000000000003</v>
      </c>
      <c r="CI138" s="117">
        <v>-367.661</v>
      </c>
      <c r="CJ138" s="117">
        <v>-272.50299999999999</v>
      </c>
      <c r="CK138" s="117">
        <v>-320.84800000000001</v>
      </c>
      <c r="CL138" s="117">
        <v>-199.286</v>
      </c>
      <c r="CM138" s="117">
        <v>-101.46</v>
      </c>
      <c r="CN138" s="117">
        <v>-628.702</v>
      </c>
      <c r="CO138" s="117">
        <v>-291.57799999999997</v>
      </c>
      <c r="CP138" s="117">
        <v>-291.50799999999998</v>
      </c>
      <c r="CQ138" s="117">
        <v>-65.846000000000004</v>
      </c>
      <c r="CR138" s="117">
        <v>-66.308000000000007</v>
      </c>
      <c r="CS138" s="118">
        <v>-164.834</v>
      </c>
      <c r="CT138" s="119">
        <v>-199.52600000000001</v>
      </c>
      <c r="CU138" s="117">
        <v>-295.32</v>
      </c>
      <c r="CV138" s="117">
        <v>-302.53199999999998</v>
      </c>
      <c r="CW138" s="117">
        <v>-61.31</v>
      </c>
      <c r="CX138" s="117">
        <v>-164.56700000000001</v>
      </c>
      <c r="CY138" s="117">
        <v>-89.016000000000005</v>
      </c>
      <c r="CZ138" s="117">
        <v>-39.823999999999998</v>
      </c>
      <c r="DA138" s="117">
        <v>-70.486000000000004</v>
      </c>
      <c r="DB138" s="117">
        <v>-131.864</v>
      </c>
      <c r="DC138" s="117">
        <v>-86.066000000000003</v>
      </c>
      <c r="DD138" s="117">
        <v>-35.039000000000001</v>
      </c>
      <c r="DE138" s="118">
        <v>-231.09899999999999</v>
      </c>
      <c r="DF138" s="119">
        <v>-211.91200000000001</v>
      </c>
      <c r="DG138" s="117">
        <v>-39.180999999999997</v>
      </c>
      <c r="DH138" s="117">
        <v>-284.52499999999998</v>
      </c>
      <c r="DI138" s="117">
        <v>-56.345999999999997</v>
      </c>
      <c r="DJ138" s="117">
        <v>-43.122</v>
      </c>
      <c r="DK138" s="117">
        <v>-599.67899999999997</v>
      </c>
      <c r="DL138" s="117">
        <v>-477.351</v>
      </c>
      <c r="DM138" s="117">
        <v>-4962.4049999999997</v>
      </c>
      <c r="DN138" s="117">
        <v>-117.749</v>
      </c>
      <c r="DO138" s="117">
        <v>-238.16399999999999</v>
      </c>
      <c r="DP138" s="117">
        <v>-223.69800000000001</v>
      </c>
      <c r="DQ138" s="118">
        <v>-541.78899999999999</v>
      </c>
      <c r="DR138" s="119">
        <v>-77.292000000000002</v>
      </c>
      <c r="DS138" s="117">
        <v>-103.536</v>
      </c>
      <c r="DT138" s="117">
        <v>-830.91200000000003</v>
      </c>
      <c r="DU138" s="117">
        <v>-130.102</v>
      </c>
      <c r="DV138" s="117">
        <v>-764.55700000000002</v>
      </c>
      <c r="DW138" s="117">
        <v>-311.54399999999998</v>
      </c>
      <c r="DX138" s="117">
        <v>-349.71899999999999</v>
      </c>
      <c r="DY138" s="117">
        <v>-196.791</v>
      </c>
      <c r="DZ138" s="117">
        <v>-172.577</v>
      </c>
      <c r="EA138" s="117">
        <v>-131.78800000000001</v>
      </c>
      <c r="EB138" s="117">
        <v>-629.17200000000003</v>
      </c>
      <c r="EC138" s="118">
        <v>-176.51499999999999</v>
      </c>
      <c r="ED138" s="119">
        <v>-1220.943</v>
      </c>
      <c r="EE138" s="117">
        <v>-1833.0229999999999</v>
      </c>
      <c r="EF138" s="117">
        <v>-189.59299999999999</v>
      </c>
      <c r="EG138" s="117">
        <v>-401.142</v>
      </c>
      <c r="EH138" s="117">
        <v>-454.65899999999999</v>
      </c>
      <c r="EI138" s="117">
        <v>-815.30799999999999</v>
      </c>
      <c r="EJ138" s="117">
        <v>-204.99600000000001</v>
      </c>
      <c r="EK138" s="117">
        <v>-1599.808</v>
      </c>
      <c r="EL138" s="117">
        <v>-478.86200000000002</v>
      </c>
      <c r="EM138" s="117">
        <v>-14134.012000000001</v>
      </c>
      <c r="EN138" s="117">
        <v>-1128.72</v>
      </c>
      <c r="EO138" s="118">
        <v>-1954.7639999999999</v>
      </c>
      <c r="EP138" s="119">
        <v>-710.60799999999995</v>
      </c>
      <c r="EQ138" s="117">
        <v>-244.59100000000001</v>
      </c>
      <c r="ER138" s="117">
        <v>-2521.413</v>
      </c>
      <c r="ES138" s="117">
        <v>-238.167</v>
      </c>
      <c r="ET138" s="117">
        <v>-563.44000000000005</v>
      </c>
      <c r="EU138" s="117">
        <v>-1000.516</v>
      </c>
      <c r="EV138" s="117">
        <v>-1484.82</v>
      </c>
      <c r="EW138" s="117">
        <v>-625.86800000000005</v>
      </c>
      <c r="EX138" s="117">
        <v>-672.19600000000003</v>
      </c>
      <c r="EY138" s="117">
        <v>-1329.0730000000001</v>
      </c>
      <c r="EZ138" s="117">
        <v>-1960.6790000000001</v>
      </c>
      <c r="FA138" s="118">
        <v>-783.74699999999996</v>
      </c>
      <c r="FB138" s="119">
        <v>-2599.5630000000001</v>
      </c>
      <c r="FC138" s="117">
        <v>-984.49599999999998</v>
      </c>
      <c r="FD138" s="117">
        <v>-1206.819</v>
      </c>
      <c r="FE138" s="117">
        <v>-1030.838</v>
      </c>
      <c r="FF138" s="117">
        <v>-694.37599999999998</v>
      </c>
      <c r="FG138" s="117">
        <v>-841.10400000000004</v>
      </c>
      <c r="FH138" s="117">
        <v>-550.28599999999994</v>
      </c>
      <c r="FI138" s="117">
        <v>-3133.8310000000001</v>
      </c>
      <c r="FJ138" s="117">
        <v>-1373.38</v>
      </c>
      <c r="FK138" s="117">
        <v>-850.99300000000005</v>
      </c>
      <c r="FL138" s="117">
        <v>-738.029</v>
      </c>
      <c r="FM138" s="118">
        <v>-4024.201</v>
      </c>
      <c r="FN138" s="119">
        <v>-286.6628</v>
      </c>
      <c r="FO138" s="117">
        <v>-365.77609999999999</v>
      </c>
      <c r="FP138" s="117">
        <v>-415.09649999999999</v>
      </c>
      <c r="FQ138" s="117">
        <v>-399.45580000000001</v>
      </c>
      <c r="FR138" s="117">
        <v>-387.52530000000002</v>
      </c>
      <c r="FS138" s="117">
        <v>-1746.8543</v>
      </c>
      <c r="FT138" s="117">
        <v>-510.53730000000002</v>
      </c>
      <c r="FU138" s="117">
        <v>-790.60559999999998</v>
      </c>
      <c r="FV138" s="117">
        <v>-1342.5954999999999</v>
      </c>
      <c r="FW138" s="117">
        <v>-456.20459999999997</v>
      </c>
      <c r="FX138" s="117">
        <v>-440.10020000000003</v>
      </c>
      <c r="FY138" s="118">
        <v>-1320.9192</v>
      </c>
      <c r="FZ138" s="119">
        <v>-1283.6649330199998</v>
      </c>
      <c r="GA138" s="117">
        <v>-5017.2985891799999</v>
      </c>
      <c r="GB138" s="117">
        <v>-1938.99256311</v>
      </c>
      <c r="GC138" s="117">
        <v>-1133.9388253199998</v>
      </c>
      <c r="GD138" s="117">
        <v>-3732.4177535399999</v>
      </c>
      <c r="GE138" s="117">
        <v>-1181.98080643</v>
      </c>
      <c r="GF138" s="117">
        <v>-2613.9797256000002</v>
      </c>
      <c r="GG138" s="117">
        <v>-1083.4693109600003</v>
      </c>
      <c r="GH138" s="117">
        <v>-1601.7847325099999</v>
      </c>
      <c r="GI138" s="117">
        <v>-2882.25938787</v>
      </c>
      <c r="GJ138" s="117">
        <v>-764.19204922999995</v>
      </c>
      <c r="GK138" s="118">
        <v>-6994.3658921999995</v>
      </c>
      <c r="GL138" s="119">
        <v>-1082.0581151900001</v>
      </c>
      <c r="GM138" s="119">
        <v>-465.44236832000001</v>
      </c>
      <c r="GN138" s="119">
        <v>-2439.8383932900001</v>
      </c>
      <c r="GO138" s="117">
        <v>-2265.2516986199998</v>
      </c>
      <c r="GP138" s="117">
        <v>-755.23419747999992</v>
      </c>
      <c r="GQ138" s="117">
        <v>-1888.8764722200001</v>
      </c>
      <c r="GR138" s="117">
        <v>-929.10997357999997</v>
      </c>
      <c r="GS138" s="117">
        <v>-662.26399245000005</v>
      </c>
      <c r="GT138" s="117">
        <v>-812.28224192999994</v>
      </c>
      <c r="GU138" s="60">
        <v>-1328.8176113699999</v>
      </c>
      <c r="GV138" s="60">
        <v>-701.6885583799999</v>
      </c>
      <c r="GW138" s="60">
        <v>-2463.7430636499998</v>
      </c>
      <c r="GX138" s="60">
        <v>-521.20401020999998</v>
      </c>
      <c r="GY138" s="60">
        <v>-445.54982581999997</v>
      </c>
      <c r="GZ138" s="60">
        <v>-1789.0072093399999</v>
      </c>
      <c r="HA138" s="34"/>
      <c r="HB138" s="2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</row>
    <row r="139" spans="1:256" s="5" customFormat="1" ht="12" customHeight="1">
      <c r="A139" s="36" t="s">
        <v>62</v>
      </c>
      <c r="B139" s="117">
        <v>0</v>
      </c>
      <c r="C139" s="117">
        <v>0</v>
      </c>
      <c r="D139" s="117">
        <v>0</v>
      </c>
      <c r="E139" s="117">
        <v>0</v>
      </c>
      <c r="F139" s="117">
        <v>0</v>
      </c>
      <c r="G139" s="117">
        <v>0</v>
      </c>
      <c r="H139" s="117">
        <v>0</v>
      </c>
      <c r="I139" s="117">
        <v>0</v>
      </c>
      <c r="J139" s="117">
        <v>0</v>
      </c>
      <c r="K139" s="117">
        <v>0</v>
      </c>
      <c r="L139" s="117">
        <v>0</v>
      </c>
      <c r="M139" s="118">
        <v>0</v>
      </c>
      <c r="N139" s="119">
        <v>0</v>
      </c>
      <c r="O139" s="117">
        <v>0</v>
      </c>
      <c r="P139" s="117">
        <v>0</v>
      </c>
      <c r="Q139" s="117">
        <v>0</v>
      </c>
      <c r="R139" s="117">
        <v>0</v>
      </c>
      <c r="S139" s="117">
        <v>0</v>
      </c>
      <c r="T139" s="117">
        <v>0</v>
      </c>
      <c r="U139" s="117">
        <v>0</v>
      </c>
      <c r="V139" s="117">
        <v>0</v>
      </c>
      <c r="W139" s="117">
        <v>0</v>
      </c>
      <c r="X139" s="117">
        <v>0</v>
      </c>
      <c r="Y139" s="118">
        <v>0</v>
      </c>
      <c r="Z139" s="119">
        <v>0</v>
      </c>
      <c r="AA139" s="117">
        <v>0</v>
      </c>
      <c r="AB139" s="117">
        <v>0</v>
      </c>
      <c r="AC139" s="117">
        <v>0</v>
      </c>
      <c r="AD139" s="117">
        <v>0</v>
      </c>
      <c r="AE139" s="117">
        <v>0</v>
      </c>
      <c r="AF139" s="117">
        <v>0</v>
      </c>
      <c r="AG139" s="117">
        <v>0</v>
      </c>
      <c r="AH139" s="117">
        <v>0</v>
      </c>
      <c r="AI139" s="117">
        <v>0</v>
      </c>
      <c r="AJ139" s="117">
        <v>0</v>
      </c>
      <c r="AK139" s="118">
        <v>0</v>
      </c>
      <c r="AL139" s="119">
        <v>0</v>
      </c>
      <c r="AM139" s="117">
        <v>0</v>
      </c>
      <c r="AN139" s="117">
        <v>0</v>
      </c>
      <c r="AO139" s="117">
        <v>0</v>
      </c>
      <c r="AP139" s="117">
        <v>0</v>
      </c>
      <c r="AQ139" s="117">
        <v>0</v>
      </c>
      <c r="AR139" s="117">
        <v>0</v>
      </c>
      <c r="AS139" s="117">
        <v>0</v>
      </c>
      <c r="AT139" s="117">
        <v>0</v>
      </c>
      <c r="AU139" s="117">
        <v>0</v>
      </c>
      <c r="AV139" s="117">
        <v>0</v>
      </c>
      <c r="AW139" s="118">
        <v>0</v>
      </c>
      <c r="AX139" s="119">
        <v>-218.226</v>
      </c>
      <c r="AY139" s="117">
        <v>-97.972000000000008</v>
      </c>
      <c r="AZ139" s="117">
        <v>-61.256999999999998</v>
      </c>
      <c r="BA139" s="117">
        <v>-145.68600000000004</v>
      </c>
      <c r="BB139" s="117">
        <v>-69.179000000000002</v>
      </c>
      <c r="BC139" s="117">
        <v>103.925</v>
      </c>
      <c r="BD139" s="117">
        <v>-7.0640000000000001</v>
      </c>
      <c r="BE139" s="117">
        <v>-6.8840000000000003</v>
      </c>
      <c r="BF139" s="117">
        <v>37.673999999999999</v>
      </c>
      <c r="BG139" s="117">
        <v>-51.911999999999992</v>
      </c>
      <c r="BH139" s="117">
        <v>-16.684000000000001</v>
      </c>
      <c r="BI139" s="118">
        <v>-47.041999999999994</v>
      </c>
      <c r="BJ139" s="119">
        <v>9.4639999999999986</v>
      </c>
      <c r="BK139" s="117">
        <v>-31.113000000000007</v>
      </c>
      <c r="BL139" s="117">
        <v>0.14000000000000001</v>
      </c>
      <c r="BM139" s="117">
        <v>22.667999999999999</v>
      </c>
      <c r="BN139" s="117">
        <v>2.081</v>
      </c>
      <c r="BO139" s="117">
        <v>-193.346</v>
      </c>
      <c r="BP139" s="117">
        <v>12.305</v>
      </c>
      <c r="BQ139" s="117">
        <v>-247.465</v>
      </c>
      <c r="BR139" s="117">
        <v>-7.8520000000000003</v>
      </c>
      <c r="BS139" s="117">
        <v>-38.997</v>
      </c>
      <c r="BT139" s="117">
        <v>-25.445</v>
      </c>
      <c r="BU139" s="118">
        <v>-29.475000000000001</v>
      </c>
      <c r="BV139" s="119">
        <v>-11.609</v>
      </c>
      <c r="BW139" s="117">
        <v>-7.3120000000000012</v>
      </c>
      <c r="BX139" s="117">
        <v>4.541999999999998</v>
      </c>
      <c r="BY139" s="117">
        <v>-0.21799999999999997</v>
      </c>
      <c r="BZ139" s="117">
        <v>-101.268</v>
      </c>
      <c r="CA139" s="117">
        <v>-31.422000000000004</v>
      </c>
      <c r="CB139" s="117">
        <v>0.65700000000000003</v>
      </c>
      <c r="CC139" s="117">
        <v>0.83599999999999997</v>
      </c>
      <c r="CD139" s="117">
        <v>-42.006</v>
      </c>
      <c r="CE139" s="117">
        <v>5.8139999999999992</v>
      </c>
      <c r="CF139" s="117">
        <v>-92.268999999999991</v>
      </c>
      <c r="CG139" s="118">
        <v>779.53200000000004</v>
      </c>
      <c r="CH139" s="119">
        <v>0.7589999999999999</v>
      </c>
      <c r="CI139" s="117">
        <v>-1.8169999999999993</v>
      </c>
      <c r="CJ139" s="117">
        <v>31.244</v>
      </c>
      <c r="CK139" s="117">
        <v>94.637</v>
      </c>
      <c r="CL139" s="117">
        <v>-14.545999999999999</v>
      </c>
      <c r="CM139" s="117">
        <v>-0.121</v>
      </c>
      <c r="CN139" s="117">
        <v>-63.433000000000007</v>
      </c>
      <c r="CO139" s="117">
        <v>-34.969000000000001</v>
      </c>
      <c r="CP139" s="117">
        <v>-61.878</v>
      </c>
      <c r="CQ139" s="117">
        <v>-2.9139999999999997</v>
      </c>
      <c r="CR139" s="117">
        <v>-4.33</v>
      </c>
      <c r="CS139" s="118">
        <v>-23.141999999999996</v>
      </c>
      <c r="CT139" s="119">
        <v>4.2000000000000003E-2</v>
      </c>
      <c r="CU139" s="117">
        <v>-2.4179999999999997</v>
      </c>
      <c r="CV139" s="117">
        <v>12.641999999999999</v>
      </c>
      <c r="CW139" s="117">
        <v>9.3000000000000013E-2</v>
      </c>
      <c r="CX139" s="117">
        <v>-0.37399999999999967</v>
      </c>
      <c r="CY139" s="117">
        <v>8.9719999999999995</v>
      </c>
      <c r="CZ139" s="117">
        <v>-136.27000000000001</v>
      </c>
      <c r="DA139" s="117">
        <v>-57.768999999999998</v>
      </c>
      <c r="DB139" s="117">
        <v>7.4770000000000003</v>
      </c>
      <c r="DC139" s="117">
        <v>0.21899999999999986</v>
      </c>
      <c r="DD139" s="117">
        <v>7.7000000000000013E-2</v>
      </c>
      <c r="DE139" s="118">
        <v>-19.891000000000002</v>
      </c>
      <c r="DF139" s="119">
        <v>-0.47499999999999998</v>
      </c>
      <c r="DG139" s="117">
        <v>8.1389999999999993</v>
      </c>
      <c r="DH139" s="117">
        <v>-4.1559999999999988</v>
      </c>
      <c r="DI139" s="117">
        <v>-45.716999999999999</v>
      </c>
      <c r="DJ139" s="117">
        <v>0.16500000000000001</v>
      </c>
      <c r="DK139" s="117">
        <v>-2.4700000000000002</v>
      </c>
      <c r="DL139" s="117">
        <v>-322.71499999999997</v>
      </c>
      <c r="DM139" s="117">
        <v>-2083.569</v>
      </c>
      <c r="DN139" s="117">
        <v>-460.08600000000001</v>
      </c>
      <c r="DO139" s="117">
        <v>13.911999999999999</v>
      </c>
      <c r="DP139" s="117">
        <v>-42.999000000000009</v>
      </c>
      <c r="DQ139" s="118">
        <v>-226.82399999999998</v>
      </c>
      <c r="DR139" s="119">
        <v>30.745000000000001</v>
      </c>
      <c r="DS139" s="117">
        <v>-0.70399999999999996</v>
      </c>
      <c r="DT139" s="117">
        <v>-28.873000000000005</v>
      </c>
      <c r="DU139" s="117">
        <v>52.554000000000002</v>
      </c>
      <c r="DV139" s="117">
        <v>14.901999999999999</v>
      </c>
      <c r="DW139" s="117">
        <v>-3.1150000000000002</v>
      </c>
      <c r="DX139" s="117">
        <v>1.641</v>
      </c>
      <c r="DY139" s="117">
        <v>-39.97</v>
      </c>
      <c r="DZ139" s="117">
        <v>3.617</v>
      </c>
      <c r="EA139" s="117">
        <v>35.042000000000002</v>
      </c>
      <c r="EB139" s="117">
        <v>158.19099999999997</v>
      </c>
      <c r="EC139" s="118">
        <v>-46.179000000000002</v>
      </c>
      <c r="ED139" s="119">
        <v>-70.522000000000006</v>
      </c>
      <c r="EE139" s="117">
        <v>23.349</v>
      </c>
      <c r="EF139" s="117">
        <v>2.5769999999999991</v>
      </c>
      <c r="EG139" s="117">
        <v>-0.14799999999999999</v>
      </c>
      <c r="EH139" s="117">
        <v>-1.0939999999999994</v>
      </c>
      <c r="EI139" s="117">
        <v>68.623999999999995</v>
      </c>
      <c r="EJ139" s="117">
        <v>-496.30099999999999</v>
      </c>
      <c r="EK139" s="117">
        <v>3.3520000000000003</v>
      </c>
      <c r="EL139" s="117">
        <v>-959.05600000000004</v>
      </c>
      <c r="EM139" s="117">
        <v>-952.09199999999998</v>
      </c>
      <c r="EN139" s="117">
        <v>-1039.8430000000001</v>
      </c>
      <c r="EO139" s="118">
        <v>-1367.866</v>
      </c>
      <c r="EP139" s="119">
        <v>4685.0886000976598</v>
      </c>
      <c r="EQ139" s="117">
        <v>-399.97300000000001</v>
      </c>
      <c r="ER139" s="117">
        <v>996.54279003906299</v>
      </c>
      <c r="ES139" s="117">
        <v>964.12299999999993</v>
      </c>
      <c r="ET139" s="117">
        <v>935.45</v>
      </c>
      <c r="EU139" s="117">
        <v>865.09500000000003</v>
      </c>
      <c r="EV139" s="117">
        <v>1349.5169999999998</v>
      </c>
      <c r="EW139" s="117">
        <v>2210</v>
      </c>
      <c r="EX139" s="117">
        <v>-1726.6662603000002</v>
      </c>
      <c r="EY139" s="117">
        <v>-3006.2629999999999</v>
      </c>
      <c r="EZ139" s="117">
        <v>-732.95</v>
      </c>
      <c r="FA139" s="118">
        <v>-3115.3014702148439</v>
      </c>
      <c r="FB139" s="119">
        <v>1125.8499999999999</v>
      </c>
      <c r="FC139" s="117">
        <v>-137.37706933593751</v>
      </c>
      <c r="FD139" s="117">
        <v>-1424.0330100097685</v>
      </c>
      <c r="FE139" s="117">
        <v>-744.08487963867174</v>
      </c>
      <c r="FF139" s="117">
        <v>-850.30100000000004</v>
      </c>
      <c r="FG139" s="117">
        <v>-288.11149999999998</v>
      </c>
      <c r="FH139" s="117">
        <v>34.298999999999751</v>
      </c>
      <c r="FI139" s="117">
        <v>-677.87063353999997</v>
      </c>
      <c r="FJ139" s="117">
        <v>-1953.7940000000001</v>
      </c>
      <c r="FK139" s="117">
        <v>-522.89700000000016</v>
      </c>
      <c r="FL139" s="117">
        <v>-1015.7884688799998</v>
      </c>
      <c r="FM139" s="118">
        <v>-143.87100000000004</v>
      </c>
      <c r="FN139" s="119">
        <v>-288.53190000000001</v>
      </c>
      <c r="FO139" s="117">
        <v>982.1709000000003</v>
      </c>
      <c r="FP139" s="117">
        <v>-370.85</v>
      </c>
      <c r="FQ139" s="117">
        <v>-2605.4486999999999</v>
      </c>
      <c r="FR139" s="117">
        <v>1534.9115999999999</v>
      </c>
      <c r="FS139" s="117">
        <v>3736.2325000000001</v>
      </c>
      <c r="FT139" s="117">
        <v>3813.9638</v>
      </c>
      <c r="FU139" s="117">
        <v>1127.8371999999999</v>
      </c>
      <c r="FV139" s="117">
        <v>40.481400000000122</v>
      </c>
      <c r="FW139" s="117">
        <v>133.58039999999994</v>
      </c>
      <c r="FX139" s="117">
        <v>1151.6965999999998</v>
      </c>
      <c r="FY139" s="118">
        <v>5373.4429999999993</v>
      </c>
      <c r="FZ139" s="119">
        <v>-986.38879936999979</v>
      </c>
      <c r="GA139" s="117">
        <v>512.56266232999997</v>
      </c>
      <c r="GB139" s="117">
        <v>1003.67324075</v>
      </c>
      <c r="GC139" s="117">
        <v>1419.0334180799998</v>
      </c>
      <c r="GD139" s="117">
        <v>1109.6747994299999</v>
      </c>
      <c r="GE139" s="117">
        <v>170.02531101</v>
      </c>
      <c r="GF139" s="117">
        <v>3016.7253200699997</v>
      </c>
      <c r="GG139" s="117">
        <v>3510.2871811300001</v>
      </c>
      <c r="GH139" s="117">
        <v>1322.8655584400001</v>
      </c>
      <c r="GI139" s="117">
        <v>782.80884174999994</v>
      </c>
      <c r="GJ139" s="117">
        <v>1609.4033471299999</v>
      </c>
      <c r="GK139" s="118">
        <v>1724.00274659</v>
      </c>
      <c r="GL139" s="119">
        <v>7322.6311354799991</v>
      </c>
      <c r="GM139" s="119">
        <v>2246.8923386900005</v>
      </c>
      <c r="GN139" s="119">
        <v>3638.9199451799996</v>
      </c>
      <c r="GO139" s="117">
        <v>959.42399335999983</v>
      </c>
      <c r="GP139" s="117">
        <v>2264.3598029300001</v>
      </c>
      <c r="GQ139" s="117">
        <v>648.91706952000004</v>
      </c>
      <c r="GR139" s="117">
        <v>774.27402329999995</v>
      </c>
      <c r="GS139" s="117">
        <v>834.40139463000014</v>
      </c>
      <c r="GT139" s="117">
        <v>406.89647207999997</v>
      </c>
      <c r="GU139" s="60">
        <v>2475.3457547099997</v>
      </c>
      <c r="GV139" s="60">
        <v>-65.864448369999991</v>
      </c>
      <c r="GW139" s="60">
        <v>-343.22118476000003</v>
      </c>
      <c r="GX139" s="60">
        <v>847.01806966000004</v>
      </c>
      <c r="GY139" s="60">
        <v>414.69704116999998</v>
      </c>
      <c r="GZ139" s="60">
        <v>6627.6128590299995</v>
      </c>
      <c r="HA139" s="34"/>
      <c r="HB139" s="2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</row>
    <row r="140" spans="1:256" s="5" customFormat="1" ht="12" customHeight="1">
      <c r="A140" s="42" t="s">
        <v>57</v>
      </c>
      <c r="B140" s="117">
        <v>0</v>
      </c>
      <c r="C140" s="117">
        <v>0</v>
      </c>
      <c r="D140" s="117">
        <v>0</v>
      </c>
      <c r="E140" s="117">
        <v>0</v>
      </c>
      <c r="F140" s="117">
        <v>0</v>
      </c>
      <c r="G140" s="117">
        <v>0</v>
      </c>
      <c r="H140" s="117">
        <v>0</v>
      </c>
      <c r="I140" s="117">
        <v>0</v>
      </c>
      <c r="J140" s="117">
        <v>0</v>
      </c>
      <c r="K140" s="117">
        <v>0</v>
      </c>
      <c r="L140" s="117">
        <v>0</v>
      </c>
      <c r="M140" s="118">
        <v>0</v>
      </c>
      <c r="N140" s="119">
        <v>0</v>
      </c>
      <c r="O140" s="117">
        <v>0</v>
      </c>
      <c r="P140" s="117">
        <v>0</v>
      </c>
      <c r="Q140" s="117">
        <v>0</v>
      </c>
      <c r="R140" s="117">
        <v>0</v>
      </c>
      <c r="S140" s="117">
        <v>0</v>
      </c>
      <c r="T140" s="117">
        <v>0</v>
      </c>
      <c r="U140" s="117">
        <v>0</v>
      </c>
      <c r="V140" s="117">
        <v>0</v>
      </c>
      <c r="W140" s="117">
        <v>0</v>
      </c>
      <c r="X140" s="117">
        <v>0</v>
      </c>
      <c r="Y140" s="118">
        <v>0</v>
      </c>
      <c r="Z140" s="119">
        <v>0</v>
      </c>
      <c r="AA140" s="117">
        <v>0</v>
      </c>
      <c r="AB140" s="117">
        <v>0</v>
      </c>
      <c r="AC140" s="117">
        <v>0</v>
      </c>
      <c r="AD140" s="117">
        <v>0</v>
      </c>
      <c r="AE140" s="117">
        <v>0</v>
      </c>
      <c r="AF140" s="117">
        <v>0</v>
      </c>
      <c r="AG140" s="117">
        <v>0</v>
      </c>
      <c r="AH140" s="117">
        <v>0</v>
      </c>
      <c r="AI140" s="117">
        <v>0</v>
      </c>
      <c r="AJ140" s="117">
        <v>0</v>
      </c>
      <c r="AK140" s="118">
        <v>0</v>
      </c>
      <c r="AL140" s="119">
        <v>0</v>
      </c>
      <c r="AM140" s="117">
        <v>0</v>
      </c>
      <c r="AN140" s="117">
        <v>0</v>
      </c>
      <c r="AO140" s="117">
        <v>0</v>
      </c>
      <c r="AP140" s="117">
        <v>0</v>
      </c>
      <c r="AQ140" s="117">
        <v>0</v>
      </c>
      <c r="AR140" s="117">
        <v>0</v>
      </c>
      <c r="AS140" s="117">
        <v>0</v>
      </c>
      <c r="AT140" s="117">
        <v>0</v>
      </c>
      <c r="AU140" s="117">
        <v>0</v>
      </c>
      <c r="AV140" s="117">
        <v>0</v>
      </c>
      <c r="AW140" s="118">
        <v>0</v>
      </c>
      <c r="AX140" s="119">
        <v>0.191</v>
      </c>
      <c r="AY140" s="117">
        <v>0.19500000000000001</v>
      </c>
      <c r="AZ140" s="117">
        <v>4.6619999999999999</v>
      </c>
      <c r="BA140" s="117">
        <v>74.924999999999997</v>
      </c>
      <c r="BB140" s="117">
        <v>0.38600000000000001</v>
      </c>
      <c r="BC140" s="117">
        <v>125.286</v>
      </c>
      <c r="BD140" s="117">
        <v>2.7929999999999997</v>
      </c>
      <c r="BE140" s="117">
        <v>1.3169999999999999</v>
      </c>
      <c r="BF140" s="117">
        <v>44.790999999999997</v>
      </c>
      <c r="BG140" s="117">
        <v>16.513000000000002</v>
      </c>
      <c r="BH140" s="117">
        <v>27.504999999999999</v>
      </c>
      <c r="BI140" s="118">
        <v>26.521999999999998</v>
      </c>
      <c r="BJ140" s="119">
        <v>15.77</v>
      </c>
      <c r="BK140" s="117">
        <v>12.436999999999999</v>
      </c>
      <c r="BL140" s="117">
        <v>1.1140000000000001</v>
      </c>
      <c r="BM140" s="117">
        <v>26.052</v>
      </c>
      <c r="BN140" s="117">
        <v>3.0649999999999999</v>
      </c>
      <c r="BO140" s="117">
        <v>4.923</v>
      </c>
      <c r="BP140" s="117">
        <v>17.701000000000001</v>
      </c>
      <c r="BQ140" s="117">
        <v>13.484</v>
      </c>
      <c r="BR140" s="117">
        <v>3.9369999999999998</v>
      </c>
      <c r="BS140" s="117">
        <v>1.8929999999999998</v>
      </c>
      <c r="BT140" s="117">
        <v>1.329</v>
      </c>
      <c r="BU140" s="118">
        <v>10.695</v>
      </c>
      <c r="BV140" s="119">
        <v>2.2410000000000001</v>
      </c>
      <c r="BW140" s="117">
        <v>7.4329999999999998</v>
      </c>
      <c r="BX140" s="117">
        <v>18.251999999999999</v>
      </c>
      <c r="BY140" s="117">
        <v>0.52900000000000003</v>
      </c>
      <c r="BZ140" s="117">
        <v>0.72900000000000009</v>
      </c>
      <c r="CA140" s="117">
        <v>12.595000000000001</v>
      </c>
      <c r="CB140" s="117">
        <v>0.94300000000000006</v>
      </c>
      <c r="CC140" s="117">
        <v>0.83599999999999997</v>
      </c>
      <c r="CD140" s="117">
        <v>7</v>
      </c>
      <c r="CE140" s="117">
        <v>10.495999999999999</v>
      </c>
      <c r="CF140" s="117">
        <v>11.303000000000001</v>
      </c>
      <c r="CG140" s="118">
        <v>798.23099999999999</v>
      </c>
      <c r="CH140" s="119">
        <v>0.7589999999999999</v>
      </c>
      <c r="CI140" s="117">
        <v>2.4610000000000003</v>
      </c>
      <c r="CJ140" s="117">
        <v>31.977999999999998</v>
      </c>
      <c r="CK140" s="117">
        <v>95.131</v>
      </c>
      <c r="CL140" s="117">
        <v>3.113</v>
      </c>
      <c r="CM140" s="117">
        <v>2.298</v>
      </c>
      <c r="CN140" s="117">
        <v>1.0739999999999998</v>
      </c>
      <c r="CO140" s="117">
        <v>0.25</v>
      </c>
      <c r="CP140" s="117">
        <v>22.003</v>
      </c>
      <c r="CQ140" s="117">
        <v>4.9610000000000003</v>
      </c>
      <c r="CR140" s="117">
        <v>0.13200000000000001</v>
      </c>
      <c r="CS140" s="118">
        <v>4.2539999999999996</v>
      </c>
      <c r="CT140" s="119">
        <v>4.2000000000000003E-2</v>
      </c>
      <c r="CU140" s="117">
        <v>0.39800000000000002</v>
      </c>
      <c r="CV140" s="117">
        <v>12.641999999999999</v>
      </c>
      <c r="CW140" s="117">
        <v>0.14000000000000001</v>
      </c>
      <c r="CX140" s="117">
        <v>6.1920000000000002</v>
      </c>
      <c r="CY140" s="117">
        <v>9.0299999999999994</v>
      </c>
      <c r="CZ140" s="117">
        <v>11.108000000000001</v>
      </c>
      <c r="DA140" s="117">
        <v>10.504</v>
      </c>
      <c r="DB140" s="117">
        <v>7.4980000000000002</v>
      </c>
      <c r="DC140" s="117">
        <v>4.133</v>
      </c>
      <c r="DD140" s="117">
        <v>0.1</v>
      </c>
      <c r="DE140" s="118">
        <v>30.776</v>
      </c>
      <c r="DF140" s="119">
        <v>9.9000000000000005E-2</v>
      </c>
      <c r="DG140" s="117">
        <v>8.1389999999999993</v>
      </c>
      <c r="DH140" s="117">
        <v>0.9</v>
      </c>
      <c r="DI140" s="117">
        <v>5.4450000000000003</v>
      </c>
      <c r="DJ140" s="117">
        <v>0.18</v>
      </c>
      <c r="DK140" s="117">
        <v>0</v>
      </c>
      <c r="DL140" s="117">
        <v>0</v>
      </c>
      <c r="DM140" s="117">
        <v>17.657</v>
      </c>
      <c r="DN140" s="117">
        <v>0.75</v>
      </c>
      <c r="DO140" s="117">
        <v>24.741</v>
      </c>
      <c r="DP140" s="117">
        <v>62.418999999999997</v>
      </c>
      <c r="DQ140" s="118">
        <v>10.686</v>
      </c>
      <c r="DR140" s="119">
        <v>30.946999999999999</v>
      </c>
      <c r="DS140" s="117">
        <v>0</v>
      </c>
      <c r="DT140" s="117">
        <v>4.6349999999999998</v>
      </c>
      <c r="DU140" s="117">
        <v>55.554000000000002</v>
      </c>
      <c r="DV140" s="117">
        <v>14.901999999999999</v>
      </c>
      <c r="DW140" s="117">
        <v>0.5</v>
      </c>
      <c r="DX140" s="117">
        <v>1.641</v>
      </c>
      <c r="DY140" s="117">
        <v>6.7</v>
      </c>
      <c r="DZ140" s="117">
        <v>7.109</v>
      </c>
      <c r="EA140" s="117">
        <v>38.542000000000002</v>
      </c>
      <c r="EB140" s="117">
        <v>161.16399999999999</v>
      </c>
      <c r="EC140" s="118">
        <v>13.2</v>
      </c>
      <c r="ED140" s="119">
        <v>3.5</v>
      </c>
      <c r="EE140" s="117">
        <v>25.349</v>
      </c>
      <c r="EF140" s="117">
        <v>7.0650000000000004</v>
      </c>
      <c r="EG140" s="117">
        <v>0</v>
      </c>
      <c r="EH140" s="117">
        <v>5.9640000000000004</v>
      </c>
      <c r="EI140" s="117">
        <v>69.090999999999994</v>
      </c>
      <c r="EJ140" s="117">
        <v>0.5</v>
      </c>
      <c r="EK140" s="117">
        <v>4.6520000000000001</v>
      </c>
      <c r="EL140" s="117">
        <v>5.1079999999999997</v>
      </c>
      <c r="EM140" s="117">
        <v>0.87</v>
      </c>
      <c r="EN140" s="117">
        <v>1.1599999999999999</v>
      </c>
      <c r="EO140" s="118">
        <v>3</v>
      </c>
      <c r="EP140" s="119">
        <v>6004.38</v>
      </c>
      <c r="EQ140" s="117">
        <v>0.217</v>
      </c>
      <c r="ER140" s="117">
        <v>998.04279003906299</v>
      </c>
      <c r="ES140" s="117">
        <v>971.72299999999996</v>
      </c>
      <c r="ET140" s="117">
        <v>940.53</v>
      </c>
      <c r="EU140" s="117">
        <v>868.84</v>
      </c>
      <c r="EV140" s="117">
        <v>1349.8879999999999</v>
      </c>
      <c r="EW140" s="117">
        <v>2211.52</v>
      </c>
      <c r="EX140" s="117">
        <v>1813.1827397</v>
      </c>
      <c r="EY140" s="117">
        <v>1740.97</v>
      </c>
      <c r="EZ140" s="117">
        <v>2384.0500000000002</v>
      </c>
      <c r="FA140" s="118">
        <v>1169.6985297851563</v>
      </c>
      <c r="FB140" s="119">
        <v>1663.85</v>
      </c>
      <c r="FC140" s="117">
        <v>277.56</v>
      </c>
      <c r="FD140" s="117">
        <v>138.20150000000001</v>
      </c>
      <c r="FE140" s="117">
        <v>1119.71</v>
      </c>
      <c r="FF140" s="117">
        <v>680.73400000000004</v>
      </c>
      <c r="FG140" s="117">
        <v>718.01949999999999</v>
      </c>
      <c r="FH140" s="117">
        <v>1425.597</v>
      </c>
      <c r="FI140" s="117">
        <v>1217.9053664600001</v>
      </c>
      <c r="FJ140" s="117">
        <v>800.06799999999998</v>
      </c>
      <c r="FK140" s="117">
        <v>735.04299999999989</v>
      </c>
      <c r="FL140" s="117">
        <v>443.16153112000001</v>
      </c>
      <c r="FM140" s="118">
        <v>245.90699999999998</v>
      </c>
      <c r="FN140" s="119">
        <v>86.210300000000004</v>
      </c>
      <c r="FO140" s="117">
        <v>1434.8385000000003</v>
      </c>
      <c r="FP140" s="117">
        <v>177.26150000000001</v>
      </c>
      <c r="FQ140" s="117">
        <v>245.10069999999999</v>
      </c>
      <c r="FR140" s="117">
        <v>1680.6463999999999</v>
      </c>
      <c r="FS140" s="117">
        <v>3864.0962</v>
      </c>
      <c r="FT140" s="117">
        <v>3982.5039999999999</v>
      </c>
      <c r="FU140" s="117">
        <v>1527.7040999999999</v>
      </c>
      <c r="FV140" s="117">
        <v>785.68240000000003</v>
      </c>
      <c r="FW140" s="117">
        <v>528.92589999999996</v>
      </c>
      <c r="FX140" s="117">
        <v>1412.5919999999999</v>
      </c>
      <c r="FY140" s="118">
        <v>5611.6651999999995</v>
      </c>
      <c r="FZ140" s="119">
        <v>319.25352336999998</v>
      </c>
      <c r="GA140" s="117">
        <v>716.43682817000001</v>
      </c>
      <c r="GB140" s="117">
        <v>1233.90725471</v>
      </c>
      <c r="GC140" s="117">
        <v>2398.8778269099998</v>
      </c>
      <c r="GD140" s="117">
        <v>1416.8186835399999</v>
      </c>
      <c r="GE140" s="117">
        <v>648.76346390000003</v>
      </c>
      <c r="GF140" s="117">
        <v>3250.3289333999996</v>
      </c>
      <c r="GG140" s="117">
        <v>3682.5391418700001</v>
      </c>
      <c r="GH140" s="117">
        <v>1620.27021261</v>
      </c>
      <c r="GI140" s="117">
        <v>1018.5246189999999</v>
      </c>
      <c r="GJ140" s="117">
        <v>1699.72226043</v>
      </c>
      <c r="GK140" s="118">
        <v>1927.7047192100001</v>
      </c>
      <c r="GL140" s="119">
        <v>7534.0772099999995</v>
      </c>
      <c r="GM140" s="119">
        <v>2381.6335553900003</v>
      </c>
      <c r="GN140" s="119">
        <v>3882.53</v>
      </c>
      <c r="GO140" s="117">
        <v>1366.4229064899998</v>
      </c>
      <c r="GP140" s="117">
        <v>2396.1624801200001</v>
      </c>
      <c r="GQ140" s="117">
        <v>836.82790710000006</v>
      </c>
      <c r="GR140" s="117">
        <v>905.29348088999996</v>
      </c>
      <c r="GS140" s="117">
        <v>982.4322056100001</v>
      </c>
      <c r="GT140" s="117">
        <v>693.51329999999996</v>
      </c>
      <c r="GU140" s="60">
        <v>2972.0920173599998</v>
      </c>
      <c r="GV140" s="60">
        <v>186.36350034</v>
      </c>
      <c r="GW140" s="60">
        <v>314.40059099999996</v>
      </c>
      <c r="GX140" s="60">
        <v>1108.237895</v>
      </c>
      <c r="GY140" s="60">
        <v>613.08260637000001</v>
      </c>
      <c r="GZ140" s="60">
        <v>7070.1100284499998</v>
      </c>
      <c r="HA140" s="26"/>
      <c r="HB140" s="2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</row>
    <row r="141" spans="1:256" s="5" customFormat="1" ht="12" customHeight="1">
      <c r="A141" s="42" t="s">
        <v>58</v>
      </c>
      <c r="B141" s="117">
        <v>0</v>
      </c>
      <c r="C141" s="117">
        <v>0</v>
      </c>
      <c r="D141" s="117">
        <v>0</v>
      </c>
      <c r="E141" s="117">
        <v>0</v>
      </c>
      <c r="F141" s="117">
        <v>0</v>
      </c>
      <c r="G141" s="117">
        <v>0</v>
      </c>
      <c r="H141" s="117">
        <v>0</v>
      </c>
      <c r="I141" s="117">
        <v>0</v>
      </c>
      <c r="J141" s="117">
        <v>0</v>
      </c>
      <c r="K141" s="117">
        <v>0</v>
      </c>
      <c r="L141" s="117">
        <v>0</v>
      </c>
      <c r="M141" s="118">
        <v>0</v>
      </c>
      <c r="N141" s="119">
        <v>0</v>
      </c>
      <c r="O141" s="117">
        <v>0</v>
      </c>
      <c r="P141" s="117">
        <v>0</v>
      </c>
      <c r="Q141" s="117">
        <v>0</v>
      </c>
      <c r="R141" s="117">
        <v>0</v>
      </c>
      <c r="S141" s="117">
        <v>0</v>
      </c>
      <c r="T141" s="117">
        <v>0</v>
      </c>
      <c r="U141" s="117">
        <v>0</v>
      </c>
      <c r="V141" s="117">
        <v>0</v>
      </c>
      <c r="W141" s="117">
        <v>0</v>
      </c>
      <c r="X141" s="117">
        <v>0</v>
      </c>
      <c r="Y141" s="118">
        <v>0</v>
      </c>
      <c r="Z141" s="119">
        <v>0</v>
      </c>
      <c r="AA141" s="117">
        <v>0</v>
      </c>
      <c r="AB141" s="117">
        <v>0</v>
      </c>
      <c r="AC141" s="117">
        <v>0</v>
      </c>
      <c r="AD141" s="117">
        <v>0</v>
      </c>
      <c r="AE141" s="117">
        <v>0</v>
      </c>
      <c r="AF141" s="117">
        <v>0</v>
      </c>
      <c r="AG141" s="117">
        <v>0</v>
      </c>
      <c r="AH141" s="117">
        <v>0</v>
      </c>
      <c r="AI141" s="117">
        <v>0</v>
      </c>
      <c r="AJ141" s="117">
        <v>0</v>
      </c>
      <c r="AK141" s="118">
        <v>0</v>
      </c>
      <c r="AL141" s="119">
        <v>0</v>
      </c>
      <c r="AM141" s="117">
        <v>0</v>
      </c>
      <c r="AN141" s="117">
        <v>0</v>
      </c>
      <c r="AO141" s="117">
        <v>0</v>
      </c>
      <c r="AP141" s="117">
        <v>0</v>
      </c>
      <c r="AQ141" s="117">
        <v>0</v>
      </c>
      <c r="AR141" s="117">
        <v>0</v>
      </c>
      <c r="AS141" s="117">
        <v>0</v>
      </c>
      <c r="AT141" s="117">
        <v>0</v>
      </c>
      <c r="AU141" s="117">
        <v>0</v>
      </c>
      <c r="AV141" s="117">
        <v>0</v>
      </c>
      <c r="AW141" s="118">
        <v>0</v>
      </c>
      <c r="AX141" s="119">
        <v>-218.417</v>
      </c>
      <c r="AY141" s="117">
        <v>-98.167000000000002</v>
      </c>
      <c r="AZ141" s="117">
        <v>-65.918999999999997</v>
      </c>
      <c r="BA141" s="117">
        <v>-220.61100000000002</v>
      </c>
      <c r="BB141" s="117">
        <v>-69.564999999999998</v>
      </c>
      <c r="BC141" s="117">
        <v>-21.361000000000001</v>
      </c>
      <c r="BD141" s="117">
        <v>-9.8569999999999993</v>
      </c>
      <c r="BE141" s="117">
        <v>-8.2010000000000005</v>
      </c>
      <c r="BF141" s="117">
        <v>-7.117</v>
      </c>
      <c r="BG141" s="117">
        <v>-68.424999999999997</v>
      </c>
      <c r="BH141" s="117">
        <v>-44.189</v>
      </c>
      <c r="BI141" s="118">
        <v>-73.563999999999993</v>
      </c>
      <c r="BJ141" s="119">
        <v>-6.306</v>
      </c>
      <c r="BK141" s="117">
        <v>-43.55</v>
      </c>
      <c r="BL141" s="117">
        <v>-0.97399999999999998</v>
      </c>
      <c r="BM141" s="117">
        <v>-3.3839999999999999</v>
      </c>
      <c r="BN141" s="117">
        <v>-0.98399999999999999</v>
      </c>
      <c r="BO141" s="117">
        <v>-198.26900000000001</v>
      </c>
      <c r="BP141" s="117">
        <v>-5.3959999999999999</v>
      </c>
      <c r="BQ141" s="117">
        <v>-260.94900000000001</v>
      </c>
      <c r="BR141" s="117">
        <v>-11.789</v>
      </c>
      <c r="BS141" s="117">
        <v>-40.89</v>
      </c>
      <c r="BT141" s="117">
        <v>-26.774000000000001</v>
      </c>
      <c r="BU141" s="118">
        <v>-40.17</v>
      </c>
      <c r="BV141" s="119">
        <v>-13.85</v>
      </c>
      <c r="BW141" s="117">
        <v>-14.744999999999999</v>
      </c>
      <c r="BX141" s="117">
        <v>-13.71</v>
      </c>
      <c r="BY141" s="117">
        <v>-0.747</v>
      </c>
      <c r="BZ141" s="117">
        <v>-101.997</v>
      </c>
      <c r="CA141" s="117">
        <v>-44.017000000000003</v>
      </c>
      <c r="CB141" s="117">
        <v>-0.28600000000000003</v>
      </c>
      <c r="CC141" s="117">
        <v>0</v>
      </c>
      <c r="CD141" s="117">
        <v>-49.006</v>
      </c>
      <c r="CE141" s="117">
        <v>-4.6819999999999995</v>
      </c>
      <c r="CF141" s="117">
        <v>-103.57199999999999</v>
      </c>
      <c r="CG141" s="118">
        <v>-18.699000000000002</v>
      </c>
      <c r="CH141" s="119">
        <v>0</v>
      </c>
      <c r="CI141" s="117">
        <v>-4.2779999999999996</v>
      </c>
      <c r="CJ141" s="117">
        <v>-0.73399999999999999</v>
      </c>
      <c r="CK141" s="117">
        <v>-0.49399999999999999</v>
      </c>
      <c r="CL141" s="117">
        <v>-17.658999999999999</v>
      </c>
      <c r="CM141" s="117">
        <v>-2.419</v>
      </c>
      <c r="CN141" s="117">
        <v>-64.507000000000005</v>
      </c>
      <c r="CO141" s="117">
        <v>-35.219000000000001</v>
      </c>
      <c r="CP141" s="117">
        <v>-83.881</v>
      </c>
      <c r="CQ141" s="117">
        <v>-7.875</v>
      </c>
      <c r="CR141" s="117">
        <v>-4.4619999999999997</v>
      </c>
      <c r="CS141" s="118">
        <v>-27.395999999999997</v>
      </c>
      <c r="CT141" s="119">
        <v>0</v>
      </c>
      <c r="CU141" s="117">
        <v>-2.8159999999999998</v>
      </c>
      <c r="CV141" s="117">
        <v>0</v>
      </c>
      <c r="CW141" s="117">
        <v>-4.7E-2</v>
      </c>
      <c r="CX141" s="117">
        <v>-6.5659999999999998</v>
      </c>
      <c r="CY141" s="117">
        <v>-5.8000000000000003E-2</v>
      </c>
      <c r="CZ141" s="117">
        <v>-147.37799999999999</v>
      </c>
      <c r="DA141" s="117">
        <v>-68.272999999999996</v>
      </c>
      <c r="DB141" s="117">
        <v>-2.1000000000000001E-2</v>
      </c>
      <c r="DC141" s="117">
        <v>-3.9140000000000001</v>
      </c>
      <c r="DD141" s="117">
        <v>-2.3E-2</v>
      </c>
      <c r="DE141" s="118">
        <v>-50.667000000000002</v>
      </c>
      <c r="DF141" s="119">
        <v>-0.57400000000000007</v>
      </c>
      <c r="DG141" s="117">
        <v>0</v>
      </c>
      <c r="DH141" s="117">
        <v>-5.0559999999999992</v>
      </c>
      <c r="DI141" s="117">
        <v>-51.161999999999999</v>
      </c>
      <c r="DJ141" s="117">
        <v>-1.4999999999999999E-2</v>
      </c>
      <c r="DK141" s="117">
        <v>-2.4700000000000002</v>
      </c>
      <c r="DL141" s="117">
        <v>-322.71499999999997</v>
      </c>
      <c r="DM141" s="117">
        <v>-2101.2260000000001</v>
      </c>
      <c r="DN141" s="117">
        <v>-460.83600000000001</v>
      </c>
      <c r="DO141" s="117">
        <v>-10.829000000000001</v>
      </c>
      <c r="DP141" s="117">
        <v>-105.41800000000001</v>
      </c>
      <c r="DQ141" s="118">
        <v>-237.51</v>
      </c>
      <c r="DR141" s="119">
        <v>-0.20200000000000001</v>
      </c>
      <c r="DS141" s="117">
        <v>-0.70399999999999996</v>
      </c>
      <c r="DT141" s="117">
        <v>-33.508000000000003</v>
      </c>
      <c r="DU141" s="117">
        <v>-3</v>
      </c>
      <c r="DV141" s="117">
        <v>0</v>
      </c>
      <c r="DW141" s="117">
        <v>-3.6150000000000002</v>
      </c>
      <c r="DX141" s="117">
        <v>0</v>
      </c>
      <c r="DY141" s="117">
        <v>-46.67</v>
      </c>
      <c r="DZ141" s="117">
        <v>-3.492</v>
      </c>
      <c r="EA141" s="117">
        <v>-3.5</v>
      </c>
      <c r="EB141" s="117">
        <v>-2.9729999999999999</v>
      </c>
      <c r="EC141" s="118">
        <v>-59.379000000000005</v>
      </c>
      <c r="ED141" s="119">
        <v>-74.022000000000006</v>
      </c>
      <c r="EE141" s="117">
        <v>-2</v>
      </c>
      <c r="EF141" s="117">
        <v>-4.4880000000000004</v>
      </c>
      <c r="EG141" s="117">
        <v>-0.14799999999999999</v>
      </c>
      <c r="EH141" s="117">
        <v>-7.0579999999999998</v>
      </c>
      <c r="EI141" s="117">
        <v>-0.46700000000000003</v>
      </c>
      <c r="EJ141" s="117">
        <v>-496.80099999999999</v>
      </c>
      <c r="EK141" s="117">
        <v>-1.3</v>
      </c>
      <c r="EL141" s="117">
        <v>-964.16399999999999</v>
      </c>
      <c r="EM141" s="117">
        <v>-952.96199999999999</v>
      </c>
      <c r="EN141" s="117">
        <v>-1041.0030000000002</v>
      </c>
      <c r="EO141" s="118">
        <v>-1370.866</v>
      </c>
      <c r="EP141" s="119">
        <v>-1319.2913999023401</v>
      </c>
      <c r="EQ141" s="117">
        <v>-400.19</v>
      </c>
      <c r="ER141" s="117">
        <v>-1.5</v>
      </c>
      <c r="ES141" s="117">
        <v>-7.6</v>
      </c>
      <c r="ET141" s="117">
        <v>-5.08</v>
      </c>
      <c r="EU141" s="117">
        <v>-3.7450000000000001</v>
      </c>
      <c r="EV141" s="117">
        <v>-0.371</v>
      </c>
      <c r="EW141" s="117">
        <v>-1.52</v>
      </c>
      <c r="EX141" s="117">
        <v>-3539.8490000000002</v>
      </c>
      <c r="EY141" s="117">
        <v>-4747.2330000000002</v>
      </c>
      <c r="EZ141" s="117">
        <v>-3117</v>
      </c>
      <c r="FA141" s="118">
        <v>-4285</v>
      </c>
      <c r="FB141" s="119">
        <v>-538</v>
      </c>
      <c r="FC141" s="117">
        <v>-414.93706933593751</v>
      </c>
      <c r="FD141" s="117">
        <v>-1562.2345100097684</v>
      </c>
      <c r="FE141" s="117">
        <v>-1863.7948796386718</v>
      </c>
      <c r="FF141" s="117">
        <v>-1531.0350000000001</v>
      </c>
      <c r="FG141" s="117">
        <v>-1006.131</v>
      </c>
      <c r="FH141" s="117">
        <v>-1391.2980000000002</v>
      </c>
      <c r="FI141" s="117">
        <v>-1895.7760000000001</v>
      </c>
      <c r="FJ141" s="117">
        <v>-2753.8620000000001</v>
      </c>
      <c r="FK141" s="117">
        <v>-1257.94</v>
      </c>
      <c r="FL141" s="117">
        <v>-1458.95</v>
      </c>
      <c r="FM141" s="118">
        <v>-389.77800000000002</v>
      </c>
      <c r="FN141" s="119">
        <v>-374.74220000000003</v>
      </c>
      <c r="FO141" s="117">
        <v>-452.66759999999999</v>
      </c>
      <c r="FP141" s="117">
        <v>-548.11149999999998</v>
      </c>
      <c r="FQ141" s="117">
        <v>-2850.5493999999999</v>
      </c>
      <c r="FR141" s="117">
        <v>-145.73480000000001</v>
      </c>
      <c r="FS141" s="117">
        <v>-127.86369999999999</v>
      </c>
      <c r="FT141" s="117">
        <v>-168.5402</v>
      </c>
      <c r="FU141" s="117">
        <v>-399.86690000000004</v>
      </c>
      <c r="FV141" s="117">
        <v>-745.20099999999991</v>
      </c>
      <c r="FW141" s="117">
        <v>-395.34550000000002</v>
      </c>
      <c r="FX141" s="117">
        <v>-260.8954</v>
      </c>
      <c r="FY141" s="118">
        <v>-238.22220000000004</v>
      </c>
      <c r="FZ141" s="119">
        <v>-1305.6423227399998</v>
      </c>
      <c r="GA141" s="117">
        <v>-203.87416584000002</v>
      </c>
      <c r="GB141" s="117">
        <v>-230.23401395999997</v>
      </c>
      <c r="GC141" s="117">
        <v>-979.84440883000002</v>
      </c>
      <c r="GD141" s="117">
        <v>-307.14388410999993</v>
      </c>
      <c r="GE141" s="117">
        <v>-478.73815289000004</v>
      </c>
      <c r="GF141" s="117">
        <v>-233.60361333000003</v>
      </c>
      <c r="GG141" s="117">
        <v>-172.25196074000002</v>
      </c>
      <c r="GH141" s="117">
        <v>-297.40465416999996</v>
      </c>
      <c r="GI141" s="117">
        <v>-235.71577725</v>
      </c>
      <c r="GJ141" s="117">
        <v>-90.318913299999991</v>
      </c>
      <c r="GK141" s="118">
        <v>-203.70197262000002</v>
      </c>
      <c r="GL141" s="119">
        <v>-211.44607452</v>
      </c>
      <c r="GM141" s="119">
        <v>-134.7412167</v>
      </c>
      <c r="GN141" s="119">
        <v>-243.61005481999999</v>
      </c>
      <c r="GO141" s="117">
        <v>-406.99891313000001</v>
      </c>
      <c r="GP141" s="117">
        <v>-131.80267719</v>
      </c>
      <c r="GQ141" s="117">
        <v>-187.91083758000002</v>
      </c>
      <c r="GR141" s="117">
        <v>-131.01945759</v>
      </c>
      <c r="GS141" s="117">
        <v>-148.03081098000001</v>
      </c>
      <c r="GT141" s="117">
        <v>-286.61682791999999</v>
      </c>
      <c r="GU141" s="60">
        <v>-496.74626264999995</v>
      </c>
      <c r="GV141" s="60">
        <v>-252.22794870999999</v>
      </c>
      <c r="GW141" s="60">
        <v>-657.62177575999999</v>
      </c>
      <c r="GX141" s="60">
        <v>-261.21982534</v>
      </c>
      <c r="GY141" s="60">
        <v>-198.38556520000003</v>
      </c>
      <c r="GZ141" s="60">
        <v>-442.49716942000003</v>
      </c>
      <c r="HA141" s="26"/>
      <c r="HB141" s="2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</row>
    <row r="142" spans="1:256" s="5" customFormat="1" ht="12" customHeight="1">
      <c r="A142" s="43" t="s">
        <v>63</v>
      </c>
      <c r="B142" s="117">
        <v>0</v>
      </c>
      <c r="C142" s="117">
        <v>0</v>
      </c>
      <c r="D142" s="117">
        <v>0</v>
      </c>
      <c r="E142" s="117">
        <v>0</v>
      </c>
      <c r="F142" s="117">
        <v>0</v>
      </c>
      <c r="G142" s="117">
        <v>0</v>
      </c>
      <c r="H142" s="117">
        <v>0</v>
      </c>
      <c r="I142" s="117">
        <v>0</v>
      </c>
      <c r="J142" s="117">
        <v>0</v>
      </c>
      <c r="K142" s="117">
        <v>0</v>
      </c>
      <c r="L142" s="117">
        <v>0</v>
      </c>
      <c r="M142" s="118">
        <v>0</v>
      </c>
      <c r="N142" s="119">
        <v>0</v>
      </c>
      <c r="O142" s="117">
        <v>0</v>
      </c>
      <c r="P142" s="117">
        <v>0</v>
      </c>
      <c r="Q142" s="117">
        <v>0</v>
      </c>
      <c r="R142" s="117">
        <v>0</v>
      </c>
      <c r="S142" s="117">
        <v>0</v>
      </c>
      <c r="T142" s="117">
        <v>0</v>
      </c>
      <c r="U142" s="117">
        <v>0</v>
      </c>
      <c r="V142" s="117">
        <v>0</v>
      </c>
      <c r="W142" s="117">
        <v>0</v>
      </c>
      <c r="X142" s="117">
        <v>0</v>
      </c>
      <c r="Y142" s="118">
        <v>0</v>
      </c>
      <c r="Z142" s="119">
        <v>0</v>
      </c>
      <c r="AA142" s="117">
        <v>0</v>
      </c>
      <c r="AB142" s="117">
        <v>0</v>
      </c>
      <c r="AC142" s="117">
        <v>0</v>
      </c>
      <c r="AD142" s="117">
        <v>0</v>
      </c>
      <c r="AE142" s="117">
        <v>0</v>
      </c>
      <c r="AF142" s="117">
        <v>0</v>
      </c>
      <c r="AG142" s="117">
        <v>0</v>
      </c>
      <c r="AH142" s="117">
        <v>0</v>
      </c>
      <c r="AI142" s="117">
        <v>0</v>
      </c>
      <c r="AJ142" s="117">
        <v>0</v>
      </c>
      <c r="AK142" s="118">
        <v>0</v>
      </c>
      <c r="AL142" s="119">
        <v>0</v>
      </c>
      <c r="AM142" s="117">
        <v>0</v>
      </c>
      <c r="AN142" s="117">
        <v>0</v>
      </c>
      <c r="AO142" s="117">
        <v>0</v>
      </c>
      <c r="AP142" s="117">
        <v>0</v>
      </c>
      <c r="AQ142" s="117">
        <v>0</v>
      </c>
      <c r="AR142" s="117">
        <v>0</v>
      </c>
      <c r="AS142" s="117">
        <v>0</v>
      </c>
      <c r="AT142" s="117">
        <v>0</v>
      </c>
      <c r="AU142" s="117">
        <v>0</v>
      </c>
      <c r="AV142" s="117">
        <v>0</v>
      </c>
      <c r="AW142" s="118">
        <v>0</v>
      </c>
      <c r="AX142" s="119">
        <v>-218.417</v>
      </c>
      <c r="AY142" s="117">
        <v>-98.167000000000002</v>
      </c>
      <c r="AZ142" s="117">
        <v>-56.429000000000002</v>
      </c>
      <c r="BA142" s="117">
        <v>10.369</v>
      </c>
      <c r="BB142" s="117">
        <v>-16.385999999999999</v>
      </c>
      <c r="BC142" s="117">
        <v>91.472999999999999</v>
      </c>
      <c r="BD142" s="117">
        <v>-6.7759999999999998</v>
      </c>
      <c r="BE142" s="117">
        <v>-7.0350000000000001</v>
      </c>
      <c r="BF142" s="117">
        <v>37.517000000000003</v>
      </c>
      <c r="BG142" s="117">
        <v>-52.271000000000001</v>
      </c>
      <c r="BH142" s="117">
        <v>-16.716999999999999</v>
      </c>
      <c r="BI142" s="118">
        <v>-52.01</v>
      </c>
      <c r="BJ142" s="119">
        <v>7.6359999999999992</v>
      </c>
      <c r="BK142" s="117">
        <v>-31.427000000000003</v>
      </c>
      <c r="BL142" s="117">
        <v>-0.64100000000000001</v>
      </c>
      <c r="BM142" s="117">
        <v>6.26</v>
      </c>
      <c r="BN142" s="117">
        <v>-0.98399999999999999</v>
      </c>
      <c r="BO142" s="117">
        <v>-196.52</v>
      </c>
      <c r="BP142" s="117">
        <v>8.7349999999999994</v>
      </c>
      <c r="BQ142" s="117">
        <v>-259.077</v>
      </c>
      <c r="BR142" s="117">
        <v>-4.72</v>
      </c>
      <c r="BS142" s="117">
        <v>-35.579000000000001</v>
      </c>
      <c r="BT142" s="117">
        <v>-25.541999999999998</v>
      </c>
      <c r="BU142" s="118">
        <v>-14.958</v>
      </c>
      <c r="BV142" s="119">
        <v>-12.353</v>
      </c>
      <c r="BW142" s="117">
        <v>-9.9720000000000013</v>
      </c>
      <c r="BX142" s="117">
        <v>4.541999999999998</v>
      </c>
      <c r="BY142" s="117">
        <v>-0.21799999999999997</v>
      </c>
      <c r="BZ142" s="117">
        <v>-101.538</v>
      </c>
      <c r="CA142" s="117">
        <v>-32.239000000000004</v>
      </c>
      <c r="CB142" s="117">
        <v>0.71400000000000008</v>
      </c>
      <c r="CC142" s="117">
        <v>0</v>
      </c>
      <c r="CD142" s="117">
        <v>-42.028999999999996</v>
      </c>
      <c r="CE142" s="117">
        <v>5.8609999999999998</v>
      </c>
      <c r="CF142" s="117">
        <v>-94.521999999999991</v>
      </c>
      <c r="CG142" s="118">
        <v>14.216999999999999</v>
      </c>
      <c r="CH142" s="119">
        <v>0.69799999999999995</v>
      </c>
      <c r="CI142" s="117">
        <v>-2.0169999999999995</v>
      </c>
      <c r="CJ142" s="117">
        <v>30.585000000000001</v>
      </c>
      <c r="CK142" s="117">
        <v>94.686999999999998</v>
      </c>
      <c r="CL142" s="117">
        <v>-15.795999999999999</v>
      </c>
      <c r="CM142" s="117">
        <v>0.79</v>
      </c>
      <c r="CN142" s="117">
        <v>-59.947000000000003</v>
      </c>
      <c r="CO142" s="117">
        <v>-35.219000000000001</v>
      </c>
      <c r="CP142" s="117">
        <v>-61.878</v>
      </c>
      <c r="CQ142" s="117">
        <v>-3.0640000000000001</v>
      </c>
      <c r="CR142" s="117">
        <v>-4.43</v>
      </c>
      <c r="CS142" s="118">
        <v>-22.923999999999999</v>
      </c>
      <c r="CT142" s="119">
        <v>4.2000000000000003E-2</v>
      </c>
      <c r="CU142" s="117">
        <v>-2.7529999999999997</v>
      </c>
      <c r="CV142" s="117">
        <v>12.641999999999999</v>
      </c>
      <c r="CW142" s="117">
        <v>9.3000000000000013E-2</v>
      </c>
      <c r="CX142" s="117">
        <v>-0.77400000000000002</v>
      </c>
      <c r="CY142" s="117">
        <v>8.9719999999999995</v>
      </c>
      <c r="CZ142" s="117">
        <v>-135.77000000000001</v>
      </c>
      <c r="DA142" s="117">
        <v>-57.768999999999998</v>
      </c>
      <c r="DB142" s="117">
        <v>7.4770000000000003</v>
      </c>
      <c r="DC142" s="117">
        <v>0.14899999999999958</v>
      </c>
      <c r="DD142" s="117">
        <v>-2.3E-2</v>
      </c>
      <c r="DE142" s="118">
        <v>-19.5</v>
      </c>
      <c r="DF142" s="119">
        <v>6.8000000000000005E-2</v>
      </c>
      <c r="DG142" s="117">
        <v>8.1389999999999993</v>
      </c>
      <c r="DH142" s="117">
        <v>0.747</v>
      </c>
      <c r="DI142" s="117">
        <v>-45.716999999999999</v>
      </c>
      <c r="DJ142" s="117">
        <v>0.16500000000000001</v>
      </c>
      <c r="DK142" s="117">
        <v>-2.4700000000000002</v>
      </c>
      <c r="DL142" s="117">
        <v>-321.351</v>
      </c>
      <c r="DM142" s="117">
        <v>-2079.5079999999998</v>
      </c>
      <c r="DN142" s="117">
        <v>-460.83600000000001</v>
      </c>
      <c r="DO142" s="117">
        <v>14.425000000000001</v>
      </c>
      <c r="DP142" s="117">
        <v>-54.81900000000001</v>
      </c>
      <c r="DQ142" s="118">
        <v>-228.691</v>
      </c>
      <c r="DR142" s="119">
        <v>30.745000000000001</v>
      </c>
      <c r="DS142" s="117">
        <v>-0.70399999999999996</v>
      </c>
      <c r="DT142" s="117">
        <v>-30.373000000000005</v>
      </c>
      <c r="DU142" s="117">
        <v>52.554000000000002</v>
      </c>
      <c r="DV142" s="117">
        <v>10.257</v>
      </c>
      <c r="DW142" s="117">
        <v>-3.1150000000000002</v>
      </c>
      <c r="DX142" s="117">
        <v>1.6559999999999999</v>
      </c>
      <c r="DY142" s="117">
        <v>1</v>
      </c>
      <c r="DZ142" s="117">
        <v>1.6779999999999999</v>
      </c>
      <c r="EA142" s="117">
        <v>32.292000000000002</v>
      </c>
      <c r="EB142" s="117">
        <v>4</v>
      </c>
      <c r="EC142" s="118">
        <v>2.97</v>
      </c>
      <c r="ED142" s="119">
        <v>-53.042000000000002</v>
      </c>
      <c r="EE142" s="117">
        <v>23.349</v>
      </c>
      <c r="EF142" s="117">
        <v>2.4829999999999997</v>
      </c>
      <c r="EG142" s="117">
        <v>-0.14799999999999999</v>
      </c>
      <c r="EH142" s="117">
        <v>-5.2939999999999996</v>
      </c>
      <c r="EI142" s="117">
        <v>68</v>
      </c>
      <c r="EJ142" s="117">
        <v>-496.30099999999999</v>
      </c>
      <c r="EK142" s="117">
        <v>3.3520000000000003</v>
      </c>
      <c r="EL142" s="117">
        <v>-956.42700000000002</v>
      </c>
      <c r="EM142" s="117">
        <v>-952.09199999999998</v>
      </c>
      <c r="EN142" s="117">
        <v>-1039.01</v>
      </c>
      <c r="EO142" s="118">
        <v>-1367.866</v>
      </c>
      <c r="EP142" s="119">
        <v>-1314.91139990234</v>
      </c>
      <c r="EQ142" s="117">
        <v>-399.97300000000001</v>
      </c>
      <c r="ER142" s="117">
        <v>996.54279003906299</v>
      </c>
      <c r="ES142" s="117">
        <v>963.94500000000005</v>
      </c>
      <c r="ET142" s="117">
        <v>935.45</v>
      </c>
      <c r="EU142" s="117">
        <v>792.98</v>
      </c>
      <c r="EV142" s="117">
        <v>999.13700000000006</v>
      </c>
      <c r="EW142" s="117">
        <v>1837.58</v>
      </c>
      <c r="EX142" s="117">
        <v>-1979.8490000000002</v>
      </c>
      <c r="EY142" s="117">
        <v>-3568.2330000000002</v>
      </c>
      <c r="EZ142" s="117">
        <v>-1894</v>
      </c>
      <c r="FA142" s="118">
        <v>-3191.7249999999999</v>
      </c>
      <c r="FB142" s="119">
        <v>-329</v>
      </c>
      <c r="FC142" s="117">
        <v>-334.93706933593751</v>
      </c>
      <c r="FD142" s="117">
        <v>-1546.1830100097684</v>
      </c>
      <c r="FE142" s="117">
        <v>-1558.7948796386718</v>
      </c>
      <c r="FF142" s="117">
        <v>-1481.0350000000001</v>
      </c>
      <c r="FG142" s="117">
        <v>-780.85400000000004</v>
      </c>
      <c r="FH142" s="117">
        <v>-307.88</v>
      </c>
      <c r="FI142" s="117">
        <v>-1295.48</v>
      </c>
      <c r="FJ142" s="117">
        <v>-2328.9069999999997</v>
      </c>
      <c r="FK142" s="117">
        <v>-748.56600000000003</v>
      </c>
      <c r="FL142" s="117">
        <v>-1418.1809999999998</v>
      </c>
      <c r="FM142" s="118">
        <v>-219.23599999999999</v>
      </c>
      <c r="FN142" s="119">
        <v>-278.53490000000005</v>
      </c>
      <c r="FO142" s="117">
        <v>936.57950000000028</v>
      </c>
      <c r="FP142" s="117">
        <v>-427.14279999999997</v>
      </c>
      <c r="FQ142" s="117">
        <v>-2773.3098</v>
      </c>
      <c r="FR142" s="117">
        <v>939.19069999999999</v>
      </c>
      <c r="FS142" s="117">
        <v>3570.4243999999999</v>
      </c>
      <c r="FT142" s="117">
        <v>3215.4188000000004</v>
      </c>
      <c r="FU142" s="117">
        <v>117.73719999999992</v>
      </c>
      <c r="FV142" s="117">
        <v>-509.10049999999995</v>
      </c>
      <c r="FW142" s="117">
        <v>72.409099999999995</v>
      </c>
      <c r="FX142" s="117">
        <v>983.32579999999984</v>
      </c>
      <c r="FY142" s="118">
        <v>4272.2092999999995</v>
      </c>
      <c r="FZ142" s="119">
        <v>120.03060052000001</v>
      </c>
      <c r="GA142" s="117">
        <v>536.48087008000005</v>
      </c>
      <c r="GB142" s="117">
        <v>475.94776888000001</v>
      </c>
      <c r="GC142" s="117">
        <v>1728.8496681699999</v>
      </c>
      <c r="GD142" s="117">
        <v>867.81289353999989</v>
      </c>
      <c r="GE142" s="117">
        <v>435.1092744</v>
      </c>
      <c r="GF142" s="117">
        <v>2951.90334205</v>
      </c>
      <c r="GG142" s="117">
        <v>2741.6632717800003</v>
      </c>
      <c r="GH142" s="117">
        <v>107.02957102000001</v>
      </c>
      <c r="GI142" s="117">
        <v>26.715827829999998</v>
      </c>
      <c r="GJ142" s="117">
        <v>212.50852643000002</v>
      </c>
      <c r="GK142" s="118">
        <v>197.29241422999999</v>
      </c>
      <c r="GL142" s="119">
        <v>7376.205089</v>
      </c>
      <c r="GM142" s="119">
        <v>1895.88951079</v>
      </c>
      <c r="GN142" s="119">
        <v>2373.6543351800001</v>
      </c>
      <c r="GO142" s="117">
        <v>859.68278366999994</v>
      </c>
      <c r="GP142" s="117">
        <v>1376.0945453300001</v>
      </c>
      <c r="GQ142" s="117">
        <v>37.736579210000002</v>
      </c>
      <c r="GR142" s="117">
        <v>-4.0505265399999999</v>
      </c>
      <c r="GS142" s="117">
        <v>578.88083086000006</v>
      </c>
      <c r="GT142" s="117">
        <v>519.57000000000005</v>
      </c>
      <c r="GU142" s="60">
        <v>265.67892905999997</v>
      </c>
      <c r="GV142" s="60">
        <v>-19.347389660000001</v>
      </c>
      <c r="GW142" s="60">
        <v>-204.05475531999997</v>
      </c>
      <c r="GX142" s="60">
        <v>69.413895000000011</v>
      </c>
      <c r="GY142" s="60">
        <v>-69.306441410000005</v>
      </c>
      <c r="GZ142" s="60">
        <v>-18.372381549999986</v>
      </c>
      <c r="HA142" s="32"/>
      <c r="HB142" s="2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</row>
    <row r="143" spans="1:256" s="5" customFormat="1" ht="12" customHeight="1">
      <c r="A143" s="47" t="s">
        <v>64</v>
      </c>
      <c r="B143" s="117">
        <v>0</v>
      </c>
      <c r="C143" s="117">
        <v>0</v>
      </c>
      <c r="D143" s="117">
        <v>0</v>
      </c>
      <c r="E143" s="117">
        <v>0</v>
      </c>
      <c r="F143" s="117">
        <v>0</v>
      </c>
      <c r="G143" s="117">
        <v>0</v>
      </c>
      <c r="H143" s="117">
        <v>0</v>
      </c>
      <c r="I143" s="117">
        <v>0</v>
      </c>
      <c r="J143" s="117">
        <v>0</v>
      </c>
      <c r="K143" s="117">
        <v>0</v>
      </c>
      <c r="L143" s="117">
        <v>0</v>
      </c>
      <c r="M143" s="118">
        <v>0</v>
      </c>
      <c r="N143" s="119">
        <v>0</v>
      </c>
      <c r="O143" s="117">
        <v>0</v>
      </c>
      <c r="P143" s="117">
        <v>0</v>
      </c>
      <c r="Q143" s="117">
        <v>0</v>
      </c>
      <c r="R143" s="117">
        <v>0</v>
      </c>
      <c r="S143" s="117">
        <v>0</v>
      </c>
      <c r="T143" s="117">
        <v>0</v>
      </c>
      <c r="U143" s="117">
        <v>0</v>
      </c>
      <c r="V143" s="117">
        <v>0</v>
      </c>
      <c r="W143" s="117">
        <v>0</v>
      </c>
      <c r="X143" s="117">
        <v>0</v>
      </c>
      <c r="Y143" s="118">
        <v>0</v>
      </c>
      <c r="Z143" s="119">
        <v>0</v>
      </c>
      <c r="AA143" s="117">
        <v>0</v>
      </c>
      <c r="AB143" s="117">
        <v>0</v>
      </c>
      <c r="AC143" s="117">
        <v>0</v>
      </c>
      <c r="AD143" s="117">
        <v>0</v>
      </c>
      <c r="AE143" s="117">
        <v>0</v>
      </c>
      <c r="AF143" s="117">
        <v>0</v>
      </c>
      <c r="AG143" s="117">
        <v>0</v>
      </c>
      <c r="AH143" s="117">
        <v>0</v>
      </c>
      <c r="AI143" s="117">
        <v>0</v>
      </c>
      <c r="AJ143" s="117">
        <v>0</v>
      </c>
      <c r="AK143" s="118">
        <v>0</v>
      </c>
      <c r="AL143" s="119">
        <v>0</v>
      </c>
      <c r="AM143" s="117">
        <v>0</v>
      </c>
      <c r="AN143" s="117">
        <v>0</v>
      </c>
      <c r="AO143" s="117">
        <v>0</v>
      </c>
      <c r="AP143" s="117">
        <v>0</v>
      </c>
      <c r="AQ143" s="117">
        <v>0</v>
      </c>
      <c r="AR143" s="117">
        <v>0</v>
      </c>
      <c r="AS143" s="117">
        <v>0</v>
      </c>
      <c r="AT143" s="117">
        <v>0</v>
      </c>
      <c r="AU143" s="117">
        <v>0</v>
      </c>
      <c r="AV143" s="117">
        <v>0</v>
      </c>
      <c r="AW143" s="118">
        <v>0</v>
      </c>
      <c r="AX143" s="119">
        <v>0</v>
      </c>
      <c r="AY143" s="117">
        <v>0</v>
      </c>
      <c r="AZ143" s="117">
        <v>3.9460000000000002</v>
      </c>
      <c r="BA143" s="117">
        <v>23.876999999999999</v>
      </c>
      <c r="BB143" s="117">
        <v>0</v>
      </c>
      <c r="BC143" s="117">
        <v>112.8</v>
      </c>
      <c r="BD143" s="117">
        <v>2.6709999999999998</v>
      </c>
      <c r="BE143" s="117">
        <v>1.1659999999999999</v>
      </c>
      <c r="BF143" s="117">
        <v>44.634</v>
      </c>
      <c r="BG143" s="117">
        <v>16</v>
      </c>
      <c r="BH143" s="117">
        <v>26.988</v>
      </c>
      <c r="BI143" s="118">
        <v>21.553999999999998</v>
      </c>
      <c r="BJ143" s="119">
        <v>13.722</v>
      </c>
      <c r="BK143" s="117">
        <v>11.952999999999999</v>
      </c>
      <c r="BL143" s="117">
        <v>0.33300000000000002</v>
      </c>
      <c r="BM143" s="117">
        <v>9.6440000000000001</v>
      </c>
      <c r="BN143" s="117">
        <v>0</v>
      </c>
      <c r="BO143" s="117">
        <v>0.95099999999999996</v>
      </c>
      <c r="BP143" s="117">
        <v>14.08</v>
      </c>
      <c r="BQ143" s="117">
        <v>1.0269999999999999</v>
      </c>
      <c r="BR143" s="117">
        <v>3.4369999999999998</v>
      </c>
      <c r="BS143" s="117">
        <v>0.69499999999999995</v>
      </c>
      <c r="BT143" s="117">
        <v>0.879</v>
      </c>
      <c r="BU143" s="118">
        <v>7.577</v>
      </c>
      <c r="BV143" s="119">
        <v>1.4970000000000001</v>
      </c>
      <c r="BW143" s="117">
        <v>1.3540000000000001</v>
      </c>
      <c r="BX143" s="117">
        <v>18.251999999999999</v>
      </c>
      <c r="BY143" s="117">
        <v>0.52900000000000003</v>
      </c>
      <c r="BZ143" s="117">
        <v>5.8999999999999997E-2</v>
      </c>
      <c r="CA143" s="117">
        <v>11.614000000000001</v>
      </c>
      <c r="CB143" s="117">
        <v>0.79800000000000004</v>
      </c>
      <c r="CC143" s="117">
        <v>0</v>
      </c>
      <c r="CD143" s="117">
        <v>6.9770000000000003</v>
      </c>
      <c r="CE143" s="117">
        <v>10.452999999999999</v>
      </c>
      <c r="CF143" s="117">
        <v>8.9320000000000004</v>
      </c>
      <c r="CG143" s="118">
        <v>32.387</v>
      </c>
      <c r="CH143" s="119">
        <v>0.69799999999999995</v>
      </c>
      <c r="CI143" s="117">
        <v>2.2610000000000001</v>
      </c>
      <c r="CJ143" s="117">
        <v>31.277999999999999</v>
      </c>
      <c r="CK143" s="117">
        <v>95.131</v>
      </c>
      <c r="CL143" s="117">
        <v>1.863</v>
      </c>
      <c r="CM143" s="117">
        <v>2.0979999999999999</v>
      </c>
      <c r="CN143" s="117">
        <v>0.82399999999999995</v>
      </c>
      <c r="CO143" s="117">
        <v>0</v>
      </c>
      <c r="CP143" s="117">
        <v>22.003</v>
      </c>
      <c r="CQ143" s="117">
        <v>4.8109999999999999</v>
      </c>
      <c r="CR143" s="117">
        <v>3.2000000000000001E-2</v>
      </c>
      <c r="CS143" s="118">
        <v>3.694</v>
      </c>
      <c r="CT143" s="119">
        <v>4.2000000000000003E-2</v>
      </c>
      <c r="CU143" s="117">
        <v>6.3E-2</v>
      </c>
      <c r="CV143" s="117">
        <v>12.641999999999999</v>
      </c>
      <c r="CW143" s="117">
        <v>0.14000000000000001</v>
      </c>
      <c r="CX143" s="117">
        <v>5.7919999999999998</v>
      </c>
      <c r="CY143" s="117">
        <v>9.0299999999999994</v>
      </c>
      <c r="CZ143" s="117">
        <v>11.108000000000001</v>
      </c>
      <c r="DA143" s="117">
        <v>10.504</v>
      </c>
      <c r="DB143" s="117">
        <v>7.4980000000000002</v>
      </c>
      <c r="DC143" s="117">
        <v>4.0629999999999997</v>
      </c>
      <c r="DD143" s="117">
        <v>0</v>
      </c>
      <c r="DE143" s="118">
        <v>30.745999999999999</v>
      </c>
      <c r="DF143" s="119">
        <v>9.9000000000000005E-2</v>
      </c>
      <c r="DG143" s="117">
        <v>8.1389999999999993</v>
      </c>
      <c r="DH143" s="117">
        <v>0.9</v>
      </c>
      <c r="DI143" s="117">
        <v>5.4450000000000003</v>
      </c>
      <c r="DJ143" s="117">
        <v>0.18</v>
      </c>
      <c r="DK143" s="117">
        <v>0</v>
      </c>
      <c r="DL143" s="117">
        <v>0</v>
      </c>
      <c r="DM143" s="117">
        <v>16.657</v>
      </c>
      <c r="DN143" s="117">
        <v>0</v>
      </c>
      <c r="DO143" s="117">
        <v>24.741</v>
      </c>
      <c r="DP143" s="117">
        <v>50.598999999999997</v>
      </c>
      <c r="DQ143" s="118">
        <v>7.7859999999999996</v>
      </c>
      <c r="DR143" s="119">
        <v>30.946999999999999</v>
      </c>
      <c r="DS143" s="117">
        <v>0</v>
      </c>
      <c r="DT143" s="117">
        <v>3.1349999999999998</v>
      </c>
      <c r="DU143" s="117">
        <v>55.554000000000002</v>
      </c>
      <c r="DV143" s="117">
        <v>10.257</v>
      </c>
      <c r="DW143" s="117">
        <v>0.5</v>
      </c>
      <c r="DX143" s="117">
        <v>1.6559999999999999</v>
      </c>
      <c r="DY143" s="117">
        <v>1</v>
      </c>
      <c r="DZ143" s="117">
        <v>5.2789999999999999</v>
      </c>
      <c r="EA143" s="117">
        <v>35.792000000000002</v>
      </c>
      <c r="EB143" s="117">
        <v>5.5</v>
      </c>
      <c r="EC143" s="118">
        <v>10.1</v>
      </c>
      <c r="ED143" s="119">
        <v>3.5</v>
      </c>
      <c r="EE143" s="117">
        <v>25.349</v>
      </c>
      <c r="EF143" s="117">
        <v>6.9459999999999997</v>
      </c>
      <c r="EG143" s="117">
        <v>0</v>
      </c>
      <c r="EH143" s="117">
        <v>1.764</v>
      </c>
      <c r="EI143" s="117">
        <v>68</v>
      </c>
      <c r="EJ143" s="117">
        <v>0.5</v>
      </c>
      <c r="EK143" s="117">
        <v>4.6520000000000001</v>
      </c>
      <c r="EL143" s="117">
        <v>4.7229999999999999</v>
      </c>
      <c r="EM143" s="117">
        <v>0.87</v>
      </c>
      <c r="EN143" s="117">
        <v>1.1599999999999999</v>
      </c>
      <c r="EO143" s="118">
        <v>3</v>
      </c>
      <c r="EP143" s="119">
        <v>4.38</v>
      </c>
      <c r="EQ143" s="117">
        <v>0.217</v>
      </c>
      <c r="ER143" s="117">
        <v>998.04279003906299</v>
      </c>
      <c r="ES143" s="117">
        <v>971.54499999999996</v>
      </c>
      <c r="ET143" s="117">
        <v>940.53</v>
      </c>
      <c r="EU143" s="117">
        <v>794.84</v>
      </c>
      <c r="EV143" s="117">
        <v>999.50800000000004</v>
      </c>
      <c r="EW143" s="117">
        <v>1839.1</v>
      </c>
      <c r="EX143" s="117">
        <v>1560</v>
      </c>
      <c r="EY143" s="117">
        <v>1179</v>
      </c>
      <c r="EZ143" s="117">
        <v>1223</v>
      </c>
      <c r="FA143" s="118">
        <v>1093.2750000000001</v>
      </c>
      <c r="FB143" s="119">
        <v>209</v>
      </c>
      <c r="FC143" s="117">
        <v>80</v>
      </c>
      <c r="FD143" s="117">
        <v>16.051500000000001</v>
      </c>
      <c r="FE143" s="117">
        <v>300</v>
      </c>
      <c r="FF143" s="117">
        <v>50</v>
      </c>
      <c r="FG143" s="117">
        <v>225.27699999999999</v>
      </c>
      <c r="FH143" s="117">
        <v>822.625</v>
      </c>
      <c r="FI143" s="117">
        <v>584.15</v>
      </c>
      <c r="FJ143" s="117">
        <v>376.94499999999999</v>
      </c>
      <c r="FK143" s="117">
        <v>362.86399999999998</v>
      </c>
      <c r="FL143" s="117">
        <v>12.082000000000001</v>
      </c>
      <c r="FM143" s="118">
        <v>111.98</v>
      </c>
      <c r="FN143" s="119">
        <v>8.7073</v>
      </c>
      <c r="FO143" s="117">
        <v>1292.3471000000002</v>
      </c>
      <c r="FP143" s="117">
        <v>3.9748000000000001</v>
      </c>
      <c r="FQ143" s="117">
        <v>43.720699999999994</v>
      </c>
      <c r="FR143" s="117">
        <v>1004.2787</v>
      </c>
      <c r="FS143" s="117">
        <v>3643.8780999999999</v>
      </c>
      <c r="FT143" s="117">
        <v>3272.0790000000002</v>
      </c>
      <c r="FU143" s="117">
        <v>437.30409999999995</v>
      </c>
      <c r="FV143" s="117">
        <v>61.795999999999999</v>
      </c>
      <c r="FW143" s="117">
        <v>105.0073</v>
      </c>
      <c r="FX143" s="117">
        <v>1032.9171999999999</v>
      </c>
      <c r="FY143" s="118">
        <v>4346.1772999999994</v>
      </c>
      <c r="FZ143" s="119">
        <v>230.99014724</v>
      </c>
      <c r="GA143" s="117">
        <v>546.00139786</v>
      </c>
      <c r="GB143" s="117">
        <v>490.08411185</v>
      </c>
      <c r="GC143" s="117">
        <v>2389.2260626799998</v>
      </c>
      <c r="GD143" s="117">
        <v>1002.9418061199999</v>
      </c>
      <c r="GE143" s="117">
        <v>476.47680606</v>
      </c>
      <c r="GF143" s="117">
        <v>2973.5329452299998</v>
      </c>
      <c r="GG143" s="117">
        <v>2757.0712127800002</v>
      </c>
      <c r="GH143" s="117">
        <v>117.78918961000001</v>
      </c>
      <c r="GI143" s="117">
        <v>57.927099999999996</v>
      </c>
      <c r="GJ143" s="117">
        <v>223.13926043000001</v>
      </c>
      <c r="GK143" s="118">
        <v>248.3651557</v>
      </c>
      <c r="GL143" s="119">
        <v>7379.2402099999999</v>
      </c>
      <c r="GM143" s="119">
        <v>1918.7553164600001</v>
      </c>
      <c r="GN143" s="119">
        <v>2405.1</v>
      </c>
      <c r="GO143" s="117">
        <v>1150.7530476899999</v>
      </c>
      <c r="GP143" s="117">
        <v>1401.76275833</v>
      </c>
      <c r="GQ143" s="117">
        <v>59.482003490000004</v>
      </c>
      <c r="GR143" s="117">
        <v>11.32417446</v>
      </c>
      <c r="GS143" s="117">
        <v>604.5607176100001</v>
      </c>
      <c r="GT143" s="117">
        <v>613</v>
      </c>
      <c r="GU143" s="60">
        <v>305.12</v>
      </c>
      <c r="GV143" s="60">
        <v>10.86561034</v>
      </c>
      <c r="GW143" s="60">
        <v>79.487499999999997</v>
      </c>
      <c r="GX143" s="60">
        <v>108.23789500000001</v>
      </c>
      <c r="GY143" s="60">
        <v>9</v>
      </c>
      <c r="GZ143" s="60">
        <v>68.610028450000016</v>
      </c>
      <c r="HA143" s="26"/>
      <c r="HB143" s="2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</row>
    <row r="144" spans="1:256" s="5" customFormat="1" ht="12" customHeight="1">
      <c r="A144" s="48" t="s">
        <v>65</v>
      </c>
      <c r="B144" s="117">
        <v>0</v>
      </c>
      <c r="C144" s="117">
        <v>0</v>
      </c>
      <c r="D144" s="117">
        <v>0</v>
      </c>
      <c r="E144" s="117">
        <v>0</v>
      </c>
      <c r="F144" s="117">
        <v>0</v>
      </c>
      <c r="G144" s="117">
        <v>0</v>
      </c>
      <c r="H144" s="117">
        <v>0</v>
      </c>
      <c r="I144" s="117">
        <v>0</v>
      </c>
      <c r="J144" s="117">
        <v>0</v>
      </c>
      <c r="K144" s="117">
        <v>0</v>
      </c>
      <c r="L144" s="117">
        <v>0</v>
      </c>
      <c r="M144" s="118">
        <v>0</v>
      </c>
      <c r="N144" s="119">
        <v>0</v>
      </c>
      <c r="O144" s="117">
        <v>0</v>
      </c>
      <c r="P144" s="117">
        <v>0</v>
      </c>
      <c r="Q144" s="117">
        <v>0</v>
      </c>
      <c r="R144" s="117">
        <v>0</v>
      </c>
      <c r="S144" s="117">
        <v>0</v>
      </c>
      <c r="T144" s="117">
        <v>0</v>
      </c>
      <c r="U144" s="117">
        <v>0</v>
      </c>
      <c r="V144" s="117">
        <v>0</v>
      </c>
      <c r="W144" s="117">
        <v>0</v>
      </c>
      <c r="X144" s="117">
        <v>0</v>
      </c>
      <c r="Y144" s="118">
        <v>0</v>
      </c>
      <c r="Z144" s="119">
        <v>0</v>
      </c>
      <c r="AA144" s="117">
        <v>0</v>
      </c>
      <c r="AB144" s="117">
        <v>0</v>
      </c>
      <c r="AC144" s="117">
        <v>0</v>
      </c>
      <c r="AD144" s="117">
        <v>0</v>
      </c>
      <c r="AE144" s="117">
        <v>0</v>
      </c>
      <c r="AF144" s="117">
        <v>0</v>
      </c>
      <c r="AG144" s="117">
        <v>0</v>
      </c>
      <c r="AH144" s="117">
        <v>0</v>
      </c>
      <c r="AI144" s="117">
        <v>0</v>
      </c>
      <c r="AJ144" s="117">
        <v>0</v>
      </c>
      <c r="AK144" s="118">
        <v>0</v>
      </c>
      <c r="AL144" s="119">
        <v>0</v>
      </c>
      <c r="AM144" s="117">
        <v>0</v>
      </c>
      <c r="AN144" s="117">
        <v>0</v>
      </c>
      <c r="AO144" s="117">
        <v>0</v>
      </c>
      <c r="AP144" s="117">
        <v>0</v>
      </c>
      <c r="AQ144" s="117">
        <v>0</v>
      </c>
      <c r="AR144" s="117">
        <v>0</v>
      </c>
      <c r="AS144" s="117">
        <v>0</v>
      </c>
      <c r="AT144" s="117">
        <v>0</v>
      </c>
      <c r="AU144" s="117">
        <v>0</v>
      </c>
      <c r="AV144" s="117">
        <v>0</v>
      </c>
      <c r="AW144" s="118">
        <v>0</v>
      </c>
      <c r="AX144" s="119">
        <v>-218.417</v>
      </c>
      <c r="AY144" s="117">
        <v>-98.167000000000002</v>
      </c>
      <c r="AZ144" s="117">
        <v>-60.375</v>
      </c>
      <c r="BA144" s="117">
        <v>-13.507999999999999</v>
      </c>
      <c r="BB144" s="117">
        <v>-16.385999999999999</v>
      </c>
      <c r="BC144" s="117">
        <v>-21.327000000000002</v>
      </c>
      <c r="BD144" s="117">
        <v>-9.4469999999999992</v>
      </c>
      <c r="BE144" s="117">
        <v>-8.2010000000000005</v>
      </c>
      <c r="BF144" s="117">
        <v>-7.117</v>
      </c>
      <c r="BG144" s="117">
        <v>-68.271000000000001</v>
      </c>
      <c r="BH144" s="117">
        <v>-43.704999999999998</v>
      </c>
      <c r="BI144" s="118">
        <v>-73.563999999999993</v>
      </c>
      <c r="BJ144" s="119">
        <v>-6.0860000000000003</v>
      </c>
      <c r="BK144" s="117">
        <v>-43.38</v>
      </c>
      <c r="BL144" s="117">
        <v>-0.97399999999999998</v>
      </c>
      <c r="BM144" s="117">
        <v>-3.3839999999999999</v>
      </c>
      <c r="BN144" s="117">
        <v>-0.98399999999999999</v>
      </c>
      <c r="BO144" s="117">
        <v>-197.471</v>
      </c>
      <c r="BP144" s="117">
        <v>-5.3449999999999998</v>
      </c>
      <c r="BQ144" s="117">
        <v>-260.10399999999998</v>
      </c>
      <c r="BR144" s="117">
        <v>-8.157</v>
      </c>
      <c r="BS144" s="117">
        <v>-36.274000000000001</v>
      </c>
      <c r="BT144" s="117">
        <v>-26.420999999999999</v>
      </c>
      <c r="BU144" s="118">
        <v>-22.535</v>
      </c>
      <c r="BV144" s="119">
        <v>-13.85</v>
      </c>
      <c r="BW144" s="117">
        <v>-11.326000000000001</v>
      </c>
      <c r="BX144" s="117">
        <v>-13.71</v>
      </c>
      <c r="BY144" s="117">
        <v>-0.747</v>
      </c>
      <c r="BZ144" s="117">
        <v>-101.59699999999999</v>
      </c>
      <c r="CA144" s="117">
        <v>-43.853000000000002</v>
      </c>
      <c r="CB144" s="117">
        <v>-8.4000000000000005E-2</v>
      </c>
      <c r="CC144" s="117">
        <v>0</v>
      </c>
      <c r="CD144" s="117">
        <v>-49.006</v>
      </c>
      <c r="CE144" s="117">
        <v>-4.5919999999999996</v>
      </c>
      <c r="CF144" s="117">
        <v>-103.45399999999999</v>
      </c>
      <c r="CG144" s="118">
        <v>-18.170000000000002</v>
      </c>
      <c r="CH144" s="119">
        <v>0</v>
      </c>
      <c r="CI144" s="117">
        <v>-4.2779999999999996</v>
      </c>
      <c r="CJ144" s="117">
        <v>-0.69299999999999995</v>
      </c>
      <c r="CK144" s="117">
        <v>-0.44400000000000001</v>
      </c>
      <c r="CL144" s="117">
        <v>-17.658999999999999</v>
      </c>
      <c r="CM144" s="117">
        <v>-1.3080000000000001</v>
      </c>
      <c r="CN144" s="117">
        <v>-60.771000000000001</v>
      </c>
      <c r="CO144" s="117">
        <v>-35.219000000000001</v>
      </c>
      <c r="CP144" s="117">
        <v>-83.881</v>
      </c>
      <c r="CQ144" s="117">
        <v>-7.875</v>
      </c>
      <c r="CR144" s="117">
        <v>-4.4619999999999997</v>
      </c>
      <c r="CS144" s="118">
        <v>-26.617999999999999</v>
      </c>
      <c r="CT144" s="119">
        <v>0</v>
      </c>
      <c r="CU144" s="117">
        <v>-2.8159999999999998</v>
      </c>
      <c r="CV144" s="117">
        <v>0</v>
      </c>
      <c r="CW144" s="117">
        <v>-4.7E-2</v>
      </c>
      <c r="CX144" s="117">
        <v>-6.5659999999999998</v>
      </c>
      <c r="CY144" s="117">
        <v>-5.8000000000000003E-2</v>
      </c>
      <c r="CZ144" s="117">
        <v>-146.87799999999999</v>
      </c>
      <c r="DA144" s="117">
        <v>-68.272999999999996</v>
      </c>
      <c r="DB144" s="117">
        <v>-2.1000000000000001E-2</v>
      </c>
      <c r="DC144" s="117">
        <v>-3.9140000000000001</v>
      </c>
      <c r="DD144" s="117">
        <v>-2.3E-2</v>
      </c>
      <c r="DE144" s="118">
        <v>-50.246000000000002</v>
      </c>
      <c r="DF144" s="119">
        <v>-3.1E-2</v>
      </c>
      <c r="DG144" s="117">
        <v>0</v>
      </c>
      <c r="DH144" s="117">
        <v>-0.153</v>
      </c>
      <c r="DI144" s="117">
        <v>-51.161999999999999</v>
      </c>
      <c r="DJ144" s="117">
        <v>-1.4999999999999999E-2</v>
      </c>
      <c r="DK144" s="117">
        <v>-2.4700000000000002</v>
      </c>
      <c r="DL144" s="117">
        <v>-321.351</v>
      </c>
      <c r="DM144" s="117">
        <v>-2096.165</v>
      </c>
      <c r="DN144" s="117">
        <v>-460.83600000000001</v>
      </c>
      <c r="DO144" s="117">
        <v>-10.316000000000001</v>
      </c>
      <c r="DP144" s="117">
        <v>-105.41800000000001</v>
      </c>
      <c r="DQ144" s="118">
        <v>-236.477</v>
      </c>
      <c r="DR144" s="119">
        <v>-0.20200000000000001</v>
      </c>
      <c r="DS144" s="117">
        <v>-0.70399999999999996</v>
      </c>
      <c r="DT144" s="117">
        <v>-33.508000000000003</v>
      </c>
      <c r="DU144" s="117">
        <v>-3</v>
      </c>
      <c r="DV144" s="117">
        <v>0</v>
      </c>
      <c r="DW144" s="117">
        <v>-3.6150000000000002</v>
      </c>
      <c r="DX144" s="117">
        <v>0</v>
      </c>
      <c r="DY144" s="117">
        <v>0</v>
      </c>
      <c r="DZ144" s="117">
        <v>-3.601</v>
      </c>
      <c r="EA144" s="117">
        <v>-3.5</v>
      </c>
      <c r="EB144" s="117">
        <v>-1.5</v>
      </c>
      <c r="EC144" s="118">
        <v>-7.13</v>
      </c>
      <c r="ED144" s="119">
        <v>-56.542000000000002</v>
      </c>
      <c r="EE144" s="117">
        <v>-2</v>
      </c>
      <c r="EF144" s="117">
        <v>-4.4630000000000001</v>
      </c>
      <c r="EG144" s="117">
        <v>-0.14799999999999999</v>
      </c>
      <c r="EH144" s="117">
        <v>-7.0579999999999998</v>
      </c>
      <c r="EI144" s="117">
        <v>0</v>
      </c>
      <c r="EJ144" s="117">
        <v>-496.80099999999999</v>
      </c>
      <c r="EK144" s="117">
        <v>-1.3</v>
      </c>
      <c r="EL144" s="117">
        <v>-961.15</v>
      </c>
      <c r="EM144" s="117">
        <v>-952.96199999999999</v>
      </c>
      <c r="EN144" s="117">
        <v>-1040.17</v>
      </c>
      <c r="EO144" s="118">
        <v>-1370.866</v>
      </c>
      <c r="EP144" s="119">
        <v>-1319.2913999023401</v>
      </c>
      <c r="EQ144" s="117">
        <v>-400.19</v>
      </c>
      <c r="ER144" s="117">
        <v>-1.5</v>
      </c>
      <c r="ES144" s="117">
        <v>-7.6</v>
      </c>
      <c r="ET144" s="117">
        <v>-5.08</v>
      </c>
      <c r="EU144" s="117">
        <v>-1.86</v>
      </c>
      <c r="EV144" s="117">
        <v>-0.371</v>
      </c>
      <c r="EW144" s="117">
        <v>-1.52</v>
      </c>
      <c r="EX144" s="117">
        <v>-3539.8490000000002</v>
      </c>
      <c r="EY144" s="117">
        <v>-4747.2330000000002</v>
      </c>
      <c r="EZ144" s="117">
        <v>-3117</v>
      </c>
      <c r="FA144" s="118">
        <v>-4285</v>
      </c>
      <c r="FB144" s="119">
        <v>-538</v>
      </c>
      <c r="FC144" s="117">
        <v>-414.93706933593751</v>
      </c>
      <c r="FD144" s="117">
        <v>-1562.2345100097684</v>
      </c>
      <c r="FE144" s="117">
        <v>-1858.7948796386718</v>
      </c>
      <c r="FF144" s="117">
        <v>-1531.0350000000001</v>
      </c>
      <c r="FG144" s="117">
        <v>-1006.131</v>
      </c>
      <c r="FH144" s="117">
        <v>-1130.5050000000001</v>
      </c>
      <c r="FI144" s="117">
        <v>-1879.63</v>
      </c>
      <c r="FJ144" s="117">
        <v>-2705.8519999999999</v>
      </c>
      <c r="FK144" s="117">
        <v>-1111.43</v>
      </c>
      <c r="FL144" s="117">
        <v>-1430.2629999999999</v>
      </c>
      <c r="FM144" s="118">
        <v>-331.21600000000001</v>
      </c>
      <c r="FN144" s="119">
        <v>-287.24220000000003</v>
      </c>
      <c r="FO144" s="117">
        <v>-355.76759999999996</v>
      </c>
      <c r="FP144" s="117">
        <v>-431.11759999999998</v>
      </c>
      <c r="FQ144" s="117">
        <v>-2817.0304999999998</v>
      </c>
      <c r="FR144" s="117">
        <v>-65.087999999999994</v>
      </c>
      <c r="FS144" s="117">
        <v>-73.453699999999998</v>
      </c>
      <c r="FT144" s="117">
        <v>-56.660199999999996</v>
      </c>
      <c r="FU144" s="117">
        <v>-319.56690000000003</v>
      </c>
      <c r="FV144" s="117">
        <v>-570.89649999999995</v>
      </c>
      <c r="FW144" s="117">
        <v>-32.598199999999999</v>
      </c>
      <c r="FX144" s="117">
        <v>-49.5914</v>
      </c>
      <c r="FY144" s="118">
        <v>-73.968000000000004</v>
      </c>
      <c r="FZ144" s="119">
        <v>-110.95954671999999</v>
      </c>
      <c r="GA144" s="117">
        <v>-9.5205277800000001</v>
      </c>
      <c r="GB144" s="117">
        <v>-14.136342970000001</v>
      </c>
      <c r="GC144" s="117">
        <v>-660.37639451000007</v>
      </c>
      <c r="GD144" s="117">
        <v>-135.12891257999999</v>
      </c>
      <c r="GE144" s="117">
        <v>-41.367531659999997</v>
      </c>
      <c r="GF144" s="117">
        <v>-21.629603179999997</v>
      </c>
      <c r="GG144" s="117">
        <v>-15.407940999999999</v>
      </c>
      <c r="GH144" s="117">
        <v>-10.759618590000001</v>
      </c>
      <c r="GI144" s="117">
        <v>-31.211272169999997</v>
      </c>
      <c r="GJ144" s="117">
        <v>-10.630734</v>
      </c>
      <c r="GK144" s="118">
        <v>-51.072741470000004</v>
      </c>
      <c r="GL144" s="119">
        <v>-3.0351210000000002</v>
      </c>
      <c r="GM144" s="119">
        <v>-22.86580567</v>
      </c>
      <c r="GN144" s="119">
        <v>-31.445664820000001</v>
      </c>
      <c r="GO144" s="117">
        <v>-291.07026402000002</v>
      </c>
      <c r="GP144" s="117">
        <v>-25.668213000000002</v>
      </c>
      <c r="GQ144" s="117">
        <v>-21.745424279999998</v>
      </c>
      <c r="GR144" s="117">
        <v>-15.374701</v>
      </c>
      <c r="GS144" s="117">
        <v>-25.679886749999998</v>
      </c>
      <c r="GT144" s="117">
        <v>-93.43</v>
      </c>
      <c r="GU144" s="60">
        <v>-39.441070940000003</v>
      </c>
      <c r="GV144" s="60">
        <v>-30.213000000000001</v>
      </c>
      <c r="GW144" s="60">
        <v>-283.54225531999998</v>
      </c>
      <c r="GX144" s="60">
        <v>-38.823999999999998</v>
      </c>
      <c r="GY144" s="60">
        <v>-78.306441410000005</v>
      </c>
      <c r="GZ144" s="60">
        <v>-86.982410000000002</v>
      </c>
      <c r="HA144" s="26"/>
      <c r="HB144" s="2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</row>
    <row r="145" spans="1:256" s="5" customFormat="1" ht="12" customHeight="1">
      <c r="A145" s="42" t="s">
        <v>66</v>
      </c>
      <c r="B145" s="117">
        <v>0</v>
      </c>
      <c r="C145" s="117">
        <v>0</v>
      </c>
      <c r="D145" s="117">
        <v>0</v>
      </c>
      <c r="E145" s="117">
        <v>0</v>
      </c>
      <c r="F145" s="117">
        <v>0</v>
      </c>
      <c r="G145" s="117">
        <v>0</v>
      </c>
      <c r="H145" s="117">
        <v>0</v>
      </c>
      <c r="I145" s="117">
        <v>0</v>
      </c>
      <c r="J145" s="117">
        <v>0</v>
      </c>
      <c r="K145" s="117">
        <v>0</v>
      </c>
      <c r="L145" s="117">
        <v>0</v>
      </c>
      <c r="M145" s="118">
        <v>0</v>
      </c>
      <c r="N145" s="119">
        <v>0</v>
      </c>
      <c r="O145" s="117">
        <v>0</v>
      </c>
      <c r="P145" s="117">
        <v>0</v>
      </c>
      <c r="Q145" s="117">
        <v>0</v>
      </c>
      <c r="R145" s="117">
        <v>0</v>
      </c>
      <c r="S145" s="117">
        <v>0</v>
      </c>
      <c r="T145" s="117">
        <v>0</v>
      </c>
      <c r="U145" s="117">
        <v>0</v>
      </c>
      <c r="V145" s="117">
        <v>0</v>
      </c>
      <c r="W145" s="117">
        <v>0</v>
      </c>
      <c r="X145" s="117">
        <v>0</v>
      </c>
      <c r="Y145" s="118">
        <v>0</v>
      </c>
      <c r="Z145" s="119">
        <v>0</v>
      </c>
      <c r="AA145" s="117">
        <v>0</v>
      </c>
      <c r="AB145" s="117">
        <v>0</v>
      </c>
      <c r="AC145" s="117">
        <v>0</v>
      </c>
      <c r="AD145" s="117">
        <v>0</v>
      </c>
      <c r="AE145" s="117">
        <v>0</v>
      </c>
      <c r="AF145" s="117">
        <v>0</v>
      </c>
      <c r="AG145" s="117">
        <v>0</v>
      </c>
      <c r="AH145" s="117">
        <v>0</v>
      </c>
      <c r="AI145" s="117">
        <v>0</v>
      </c>
      <c r="AJ145" s="117">
        <v>0</v>
      </c>
      <c r="AK145" s="118">
        <v>0</v>
      </c>
      <c r="AL145" s="119">
        <v>0</v>
      </c>
      <c r="AM145" s="117">
        <v>0</v>
      </c>
      <c r="AN145" s="117">
        <v>0</v>
      </c>
      <c r="AO145" s="117">
        <v>0</v>
      </c>
      <c r="AP145" s="117">
        <v>0</v>
      </c>
      <c r="AQ145" s="117">
        <v>0</v>
      </c>
      <c r="AR145" s="117">
        <v>0</v>
      </c>
      <c r="AS145" s="117">
        <v>0</v>
      </c>
      <c r="AT145" s="117">
        <v>0</v>
      </c>
      <c r="AU145" s="117">
        <v>0</v>
      </c>
      <c r="AV145" s="117">
        <v>0</v>
      </c>
      <c r="AW145" s="118">
        <v>0</v>
      </c>
      <c r="AX145" s="119">
        <v>0.191</v>
      </c>
      <c r="AY145" s="117">
        <v>0.19500000000000001</v>
      </c>
      <c r="AZ145" s="117">
        <v>-4.8279999999999994</v>
      </c>
      <c r="BA145" s="117">
        <v>-156.05500000000001</v>
      </c>
      <c r="BB145" s="117">
        <v>-52.792999999999999</v>
      </c>
      <c r="BC145" s="117">
        <v>12.452</v>
      </c>
      <c r="BD145" s="117">
        <v>-0.28799999999999998</v>
      </c>
      <c r="BE145" s="117">
        <v>0.151</v>
      </c>
      <c r="BF145" s="117">
        <v>0.157</v>
      </c>
      <c r="BG145" s="117">
        <v>0.35899999999999999</v>
      </c>
      <c r="BH145" s="117">
        <v>3.3000000000000029E-2</v>
      </c>
      <c r="BI145" s="118">
        <v>4.968</v>
      </c>
      <c r="BJ145" s="119">
        <v>1.8280000000000001</v>
      </c>
      <c r="BK145" s="117">
        <v>0.31399999999999995</v>
      </c>
      <c r="BL145" s="117">
        <v>0.78100000000000003</v>
      </c>
      <c r="BM145" s="117">
        <v>16.408000000000001</v>
      </c>
      <c r="BN145" s="117">
        <v>3.0649999999999999</v>
      </c>
      <c r="BO145" s="117">
        <v>3.1739999999999999</v>
      </c>
      <c r="BP145" s="117">
        <v>3.57</v>
      </c>
      <c r="BQ145" s="117">
        <v>11.612</v>
      </c>
      <c r="BR145" s="117">
        <v>-3.1320000000000001</v>
      </c>
      <c r="BS145" s="117">
        <v>-3.4179999999999997</v>
      </c>
      <c r="BT145" s="117">
        <v>9.7000000000000031E-2</v>
      </c>
      <c r="BU145" s="118">
        <v>-14.517000000000001</v>
      </c>
      <c r="BV145" s="119">
        <v>0.74399999999999999</v>
      </c>
      <c r="BW145" s="117">
        <v>2.66</v>
      </c>
      <c r="BX145" s="117">
        <v>0</v>
      </c>
      <c r="BY145" s="117">
        <v>0</v>
      </c>
      <c r="BZ145" s="117">
        <v>0.27</v>
      </c>
      <c r="CA145" s="117">
        <v>0.81699999999999995</v>
      </c>
      <c r="CB145" s="117">
        <v>-5.7000000000000023E-2</v>
      </c>
      <c r="CC145" s="117">
        <v>0.83599999999999997</v>
      </c>
      <c r="CD145" s="117">
        <v>2.3E-2</v>
      </c>
      <c r="CE145" s="117">
        <v>-4.7E-2</v>
      </c>
      <c r="CF145" s="117">
        <v>2.2530000000000001</v>
      </c>
      <c r="CG145" s="118">
        <v>765.31500000000005</v>
      </c>
      <c r="CH145" s="119">
        <v>6.0999999999999999E-2</v>
      </c>
      <c r="CI145" s="117">
        <v>0.2</v>
      </c>
      <c r="CJ145" s="117">
        <v>0.65899999999999992</v>
      </c>
      <c r="CK145" s="117">
        <v>-0.05</v>
      </c>
      <c r="CL145" s="117">
        <v>1.25</v>
      </c>
      <c r="CM145" s="117">
        <v>-0.91100000000000003</v>
      </c>
      <c r="CN145" s="117">
        <v>-3.4860000000000002</v>
      </c>
      <c r="CO145" s="117">
        <v>0.25</v>
      </c>
      <c r="CP145" s="117">
        <v>0</v>
      </c>
      <c r="CQ145" s="117">
        <v>0.15</v>
      </c>
      <c r="CR145" s="117">
        <v>0.1</v>
      </c>
      <c r="CS145" s="118">
        <v>-0.21799999999999997</v>
      </c>
      <c r="CT145" s="119">
        <v>0</v>
      </c>
      <c r="CU145" s="117">
        <v>0.33500000000000002</v>
      </c>
      <c r="CV145" s="117">
        <v>0</v>
      </c>
      <c r="CW145" s="117">
        <v>0</v>
      </c>
      <c r="CX145" s="117">
        <v>0.4</v>
      </c>
      <c r="CY145" s="117">
        <v>0</v>
      </c>
      <c r="CZ145" s="117">
        <v>-0.5</v>
      </c>
      <c r="DA145" s="117">
        <v>0</v>
      </c>
      <c r="DB145" s="117">
        <v>0</v>
      </c>
      <c r="DC145" s="117">
        <v>7.0000000000000007E-2</v>
      </c>
      <c r="DD145" s="117">
        <v>0.1</v>
      </c>
      <c r="DE145" s="118">
        <v>-0.39100000000000001</v>
      </c>
      <c r="DF145" s="119">
        <v>-0.54300000000000004</v>
      </c>
      <c r="DG145" s="117">
        <v>0</v>
      </c>
      <c r="DH145" s="117">
        <v>-4.9029999999999996</v>
      </c>
      <c r="DI145" s="117">
        <v>0</v>
      </c>
      <c r="DJ145" s="117">
        <v>0</v>
      </c>
      <c r="DK145" s="117">
        <v>0</v>
      </c>
      <c r="DL145" s="117">
        <v>-1.3640000000000001</v>
      </c>
      <c r="DM145" s="117">
        <v>-4.0609999999999999</v>
      </c>
      <c r="DN145" s="117">
        <v>0.75</v>
      </c>
      <c r="DO145" s="117">
        <v>-0.51300000000000001</v>
      </c>
      <c r="DP145" s="117">
        <v>11.82</v>
      </c>
      <c r="DQ145" s="118">
        <v>1.867</v>
      </c>
      <c r="DR145" s="119">
        <v>0</v>
      </c>
      <c r="DS145" s="117">
        <v>0</v>
      </c>
      <c r="DT145" s="117">
        <v>1.5</v>
      </c>
      <c r="DU145" s="117">
        <v>0</v>
      </c>
      <c r="DV145" s="117">
        <v>4.6449999999999996</v>
      </c>
      <c r="DW145" s="117">
        <v>0</v>
      </c>
      <c r="DX145" s="117">
        <v>-1.4999999999999999E-2</v>
      </c>
      <c r="DY145" s="117">
        <v>-40.97</v>
      </c>
      <c r="DZ145" s="117">
        <v>1.9390000000000001</v>
      </c>
      <c r="EA145" s="117">
        <v>2.75</v>
      </c>
      <c r="EB145" s="117">
        <v>154.19099999999997</v>
      </c>
      <c r="EC145" s="118">
        <v>-49.149000000000001</v>
      </c>
      <c r="ED145" s="119">
        <v>-17.48</v>
      </c>
      <c r="EE145" s="117">
        <v>0</v>
      </c>
      <c r="EF145" s="117">
        <v>9.4E-2</v>
      </c>
      <c r="EG145" s="117">
        <v>0</v>
      </c>
      <c r="EH145" s="117">
        <v>4.2</v>
      </c>
      <c r="EI145" s="117">
        <v>0.62399999999999989</v>
      </c>
      <c r="EJ145" s="117">
        <v>0</v>
      </c>
      <c r="EK145" s="117">
        <v>0</v>
      </c>
      <c r="EL145" s="117">
        <v>-2.6289999999999996</v>
      </c>
      <c r="EM145" s="117">
        <v>0</v>
      </c>
      <c r="EN145" s="117">
        <v>-0.83299999999999996</v>
      </c>
      <c r="EO145" s="118">
        <v>0</v>
      </c>
      <c r="EP145" s="119">
        <v>6000</v>
      </c>
      <c r="EQ145" s="117">
        <v>0</v>
      </c>
      <c r="ER145" s="117">
        <v>0</v>
      </c>
      <c r="ES145" s="117">
        <v>0.17799999999999999</v>
      </c>
      <c r="ET145" s="117">
        <v>0</v>
      </c>
      <c r="EU145" s="117">
        <v>72.114999999999995</v>
      </c>
      <c r="EV145" s="117">
        <v>350.38</v>
      </c>
      <c r="EW145" s="117">
        <v>372.42</v>
      </c>
      <c r="EX145" s="117">
        <v>253.18273969999998</v>
      </c>
      <c r="EY145" s="117">
        <v>561.97</v>
      </c>
      <c r="EZ145" s="117">
        <v>1161.05</v>
      </c>
      <c r="FA145" s="118">
        <v>76.42352978515629</v>
      </c>
      <c r="FB145" s="119">
        <v>1454.85</v>
      </c>
      <c r="FC145" s="117">
        <v>197.56</v>
      </c>
      <c r="FD145" s="117">
        <v>122.15</v>
      </c>
      <c r="FE145" s="117">
        <v>814.71</v>
      </c>
      <c r="FF145" s="117">
        <v>630.73400000000004</v>
      </c>
      <c r="FG145" s="117">
        <v>492.74250000000001</v>
      </c>
      <c r="FH145" s="117">
        <v>342.17899999999997</v>
      </c>
      <c r="FI145" s="117">
        <v>617.60936646000005</v>
      </c>
      <c r="FJ145" s="117">
        <v>375.113</v>
      </c>
      <c r="FK145" s="117">
        <v>225.66899999999998</v>
      </c>
      <c r="FL145" s="117">
        <v>402.39253112</v>
      </c>
      <c r="FM145" s="118">
        <v>75.364999999999995</v>
      </c>
      <c r="FN145" s="119">
        <v>-9.9969999999999999</v>
      </c>
      <c r="FO145" s="117">
        <v>45.591399999999993</v>
      </c>
      <c r="FP145" s="117">
        <v>56.292800000000028</v>
      </c>
      <c r="FQ145" s="117">
        <v>167.86109999999999</v>
      </c>
      <c r="FR145" s="117">
        <v>595.72089999999992</v>
      </c>
      <c r="FS145" s="117">
        <v>165.8081</v>
      </c>
      <c r="FT145" s="117">
        <v>598.54499999999996</v>
      </c>
      <c r="FU145" s="117">
        <v>1010.1</v>
      </c>
      <c r="FV145" s="117">
        <v>549.58190000000002</v>
      </c>
      <c r="FW145" s="117">
        <v>61.171299999999974</v>
      </c>
      <c r="FX145" s="117">
        <v>168.3708</v>
      </c>
      <c r="FY145" s="118">
        <v>1101.2336999999998</v>
      </c>
      <c r="FZ145" s="119">
        <v>-1106.41939989</v>
      </c>
      <c r="GA145" s="117">
        <v>-23.918207750000022</v>
      </c>
      <c r="GB145" s="117">
        <v>527.72547186999998</v>
      </c>
      <c r="GC145" s="117">
        <v>-309.81625008999998</v>
      </c>
      <c r="GD145" s="117">
        <v>241.86190589</v>
      </c>
      <c r="GE145" s="117">
        <v>-265.08396339000001</v>
      </c>
      <c r="GF145" s="117">
        <v>64.82197801999996</v>
      </c>
      <c r="GG145" s="117">
        <v>768.62390934999996</v>
      </c>
      <c r="GH145" s="117">
        <v>1215.83598742</v>
      </c>
      <c r="GI145" s="117">
        <v>756.09301391999998</v>
      </c>
      <c r="GJ145" s="117">
        <v>1396.8948207000001</v>
      </c>
      <c r="GK145" s="118">
        <v>1526.7103323599999</v>
      </c>
      <c r="GL145" s="119">
        <v>-53.573953520000003</v>
      </c>
      <c r="GM145" s="119">
        <v>351.0028279</v>
      </c>
      <c r="GN145" s="119">
        <v>1265.2656100000002</v>
      </c>
      <c r="GO145" s="117">
        <v>99.741209690000019</v>
      </c>
      <c r="GP145" s="117">
        <v>888.26525759999993</v>
      </c>
      <c r="GQ145" s="117">
        <v>611.1804903100001</v>
      </c>
      <c r="GR145" s="117">
        <v>778.32454983999992</v>
      </c>
      <c r="GS145" s="117">
        <v>255.52056377</v>
      </c>
      <c r="GT145" s="117">
        <v>-112.67352792000001</v>
      </c>
      <c r="GU145" s="60">
        <v>2209.6668256499997</v>
      </c>
      <c r="GV145" s="60">
        <v>-46.517058709999986</v>
      </c>
      <c r="GW145" s="60">
        <v>-139.16642944000003</v>
      </c>
      <c r="GX145" s="60">
        <v>777.60417466000001</v>
      </c>
      <c r="GY145" s="60">
        <v>484.00348257999997</v>
      </c>
      <c r="GZ145" s="60">
        <v>6645.9852405800002</v>
      </c>
      <c r="HA145" s="26"/>
      <c r="HB145" s="2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</row>
    <row r="146" spans="1:256" s="5" customFormat="1" ht="12" customHeight="1">
      <c r="A146" s="48" t="s">
        <v>67</v>
      </c>
      <c r="B146" s="117">
        <v>0</v>
      </c>
      <c r="C146" s="117">
        <v>0</v>
      </c>
      <c r="D146" s="117">
        <v>0</v>
      </c>
      <c r="E146" s="117">
        <v>0</v>
      </c>
      <c r="F146" s="117">
        <v>0</v>
      </c>
      <c r="G146" s="117">
        <v>0</v>
      </c>
      <c r="H146" s="117">
        <v>0</v>
      </c>
      <c r="I146" s="117">
        <v>0</v>
      </c>
      <c r="J146" s="117">
        <v>0</v>
      </c>
      <c r="K146" s="117">
        <v>0</v>
      </c>
      <c r="L146" s="117">
        <v>0</v>
      </c>
      <c r="M146" s="118">
        <v>0</v>
      </c>
      <c r="N146" s="119">
        <v>0</v>
      </c>
      <c r="O146" s="117">
        <v>0</v>
      </c>
      <c r="P146" s="117">
        <v>0</v>
      </c>
      <c r="Q146" s="117">
        <v>0</v>
      </c>
      <c r="R146" s="117">
        <v>0</v>
      </c>
      <c r="S146" s="117">
        <v>0</v>
      </c>
      <c r="T146" s="117">
        <v>0</v>
      </c>
      <c r="U146" s="117">
        <v>0</v>
      </c>
      <c r="V146" s="117">
        <v>0</v>
      </c>
      <c r="W146" s="117">
        <v>0</v>
      </c>
      <c r="X146" s="117">
        <v>0</v>
      </c>
      <c r="Y146" s="118">
        <v>0</v>
      </c>
      <c r="Z146" s="119">
        <v>0</v>
      </c>
      <c r="AA146" s="117">
        <v>0</v>
      </c>
      <c r="AB146" s="117">
        <v>0</v>
      </c>
      <c r="AC146" s="117">
        <v>0</v>
      </c>
      <c r="AD146" s="117">
        <v>0</v>
      </c>
      <c r="AE146" s="117">
        <v>0</v>
      </c>
      <c r="AF146" s="117">
        <v>0</v>
      </c>
      <c r="AG146" s="117">
        <v>0</v>
      </c>
      <c r="AH146" s="117">
        <v>0</v>
      </c>
      <c r="AI146" s="117">
        <v>0</v>
      </c>
      <c r="AJ146" s="117">
        <v>0</v>
      </c>
      <c r="AK146" s="118">
        <v>0</v>
      </c>
      <c r="AL146" s="119">
        <v>0</v>
      </c>
      <c r="AM146" s="117">
        <v>0</v>
      </c>
      <c r="AN146" s="117">
        <v>0</v>
      </c>
      <c r="AO146" s="117">
        <v>0</v>
      </c>
      <c r="AP146" s="117">
        <v>0</v>
      </c>
      <c r="AQ146" s="117">
        <v>0</v>
      </c>
      <c r="AR146" s="117">
        <v>0</v>
      </c>
      <c r="AS146" s="117">
        <v>0</v>
      </c>
      <c r="AT146" s="117">
        <v>0</v>
      </c>
      <c r="AU146" s="117">
        <v>0</v>
      </c>
      <c r="AV146" s="117">
        <v>0</v>
      </c>
      <c r="AW146" s="118">
        <v>0</v>
      </c>
      <c r="AX146" s="119">
        <v>0.191</v>
      </c>
      <c r="AY146" s="117">
        <v>0.19500000000000001</v>
      </c>
      <c r="AZ146" s="117">
        <v>0.71599999999999997</v>
      </c>
      <c r="BA146" s="117">
        <v>51.048000000000002</v>
      </c>
      <c r="BB146" s="117">
        <v>0.38600000000000001</v>
      </c>
      <c r="BC146" s="117">
        <v>12.486000000000001</v>
      </c>
      <c r="BD146" s="117">
        <v>0.122</v>
      </c>
      <c r="BE146" s="117">
        <v>0.151</v>
      </c>
      <c r="BF146" s="117">
        <v>0.157</v>
      </c>
      <c r="BG146" s="117">
        <v>0.51300000000000001</v>
      </c>
      <c r="BH146" s="117">
        <v>0.51700000000000002</v>
      </c>
      <c r="BI146" s="118">
        <v>4.968</v>
      </c>
      <c r="BJ146" s="119">
        <v>2.048</v>
      </c>
      <c r="BK146" s="117">
        <v>0.48399999999999999</v>
      </c>
      <c r="BL146" s="117">
        <v>0.78100000000000003</v>
      </c>
      <c r="BM146" s="117">
        <v>16.408000000000001</v>
      </c>
      <c r="BN146" s="117">
        <v>3.0649999999999999</v>
      </c>
      <c r="BO146" s="117">
        <v>3.972</v>
      </c>
      <c r="BP146" s="117">
        <v>3.621</v>
      </c>
      <c r="BQ146" s="117">
        <v>12.457000000000001</v>
      </c>
      <c r="BR146" s="117">
        <v>0.5</v>
      </c>
      <c r="BS146" s="117">
        <v>1.198</v>
      </c>
      <c r="BT146" s="117">
        <v>0.45</v>
      </c>
      <c r="BU146" s="118">
        <v>3.1179999999999999</v>
      </c>
      <c r="BV146" s="119">
        <v>0.74399999999999999</v>
      </c>
      <c r="BW146" s="117">
        <v>6.0789999999999997</v>
      </c>
      <c r="BX146" s="117">
        <v>0</v>
      </c>
      <c r="BY146" s="117">
        <v>0</v>
      </c>
      <c r="BZ146" s="117">
        <v>0.67</v>
      </c>
      <c r="CA146" s="117">
        <v>0.98099999999999998</v>
      </c>
      <c r="CB146" s="117">
        <v>0.14499999999999999</v>
      </c>
      <c r="CC146" s="117">
        <v>0.83599999999999997</v>
      </c>
      <c r="CD146" s="117">
        <v>2.3E-2</v>
      </c>
      <c r="CE146" s="117">
        <v>4.2999999999999997E-2</v>
      </c>
      <c r="CF146" s="117">
        <v>2.371</v>
      </c>
      <c r="CG146" s="118">
        <v>765.84400000000005</v>
      </c>
      <c r="CH146" s="119">
        <v>6.0999999999999999E-2</v>
      </c>
      <c r="CI146" s="117">
        <v>0.2</v>
      </c>
      <c r="CJ146" s="117">
        <v>0.7</v>
      </c>
      <c r="CK146" s="117">
        <v>0</v>
      </c>
      <c r="CL146" s="117">
        <v>1.25</v>
      </c>
      <c r="CM146" s="117">
        <v>0.2</v>
      </c>
      <c r="CN146" s="117">
        <v>0.25</v>
      </c>
      <c r="CO146" s="117">
        <v>0.25</v>
      </c>
      <c r="CP146" s="117">
        <v>0</v>
      </c>
      <c r="CQ146" s="117">
        <v>0.15</v>
      </c>
      <c r="CR146" s="117">
        <v>0.1</v>
      </c>
      <c r="CS146" s="118">
        <v>0.56000000000000005</v>
      </c>
      <c r="CT146" s="119">
        <v>0</v>
      </c>
      <c r="CU146" s="117">
        <v>0.33500000000000002</v>
      </c>
      <c r="CV146" s="117">
        <v>0</v>
      </c>
      <c r="CW146" s="117">
        <v>0</v>
      </c>
      <c r="CX146" s="117">
        <v>0.4</v>
      </c>
      <c r="CY146" s="117">
        <v>0</v>
      </c>
      <c r="CZ146" s="117">
        <v>0</v>
      </c>
      <c r="DA146" s="117">
        <v>0</v>
      </c>
      <c r="DB146" s="117">
        <v>0</v>
      </c>
      <c r="DC146" s="117">
        <v>7.0000000000000007E-2</v>
      </c>
      <c r="DD146" s="117">
        <v>0.1</v>
      </c>
      <c r="DE146" s="118">
        <v>0.03</v>
      </c>
      <c r="DF146" s="119">
        <v>0</v>
      </c>
      <c r="DG146" s="117">
        <v>0</v>
      </c>
      <c r="DH146" s="117">
        <v>0</v>
      </c>
      <c r="DI146" s="117">
        <v>0</v>
      </c>
      <c r="DJ146" s="117">
        <v>0</v>
      </c>
      <c r="DK146" s="117">
        <v>0</v>
      </c>
      <c r="DL146" s="117">
        <v>0</v>
      </c>
      <c r="DM146" s="117">
        <v>1</v>
      </c>
      <c r="DN146" s="117">
        <v>0.75</v>
      </c>
      <c r="DO146" s="117">
        <v>0</v>
      </c>
      <c r="DP146" s="117">
        <v>11.82</v>
      </c>
      <c r="DQ146" s="118">
        <v>2.9</v>
      </c>
      <c r="DR146" s="119">
        <v>0</v>
      </c>
      <c r="DS146" s="117">
        <v>0</v>
      </c>
      <c r="DT146" s="117">
        <v>1.5</v>
      </c>
      <c r="DU146" s="117">
        <v>0</v>
      </c>
      <c r="DV146" s="117">
        <v>4.6449999999999996</v>
      </c>
      <c r="DW146" s="117">
        <v>0</v>
      </c>
      <c r="DX146" s="117">
        <v>-1.4999999999999999E-2</v>
      </c>
      <c r="DY146" s="117">
        <v>5.7</v>
      </c>
      <c r="DZ146" s="117">
        <v>1.83</v>
      </c>
      <c r="EA146" s="117">
        <v>2.75</v>
      </c>
      <c r="EB146" s="117">
        <v>155.66399999999999</v>
      </c>
      <c r="EC146" s="118">
        <v>3.1</v>
      </c>
      <c r="ED146" s="119">
        <v>0</v>
      </c>
      <c r="EE146" s="117">
        <v>0</v>
      </c>
      <c r="EF146" s="117">
        <v>0.11899999999999999</v>
      </c>
      <c r="EG146" s="117">
        <v>0</v>
      </c>
      <c r="EH146" s="117">
        <v>4.2</v>
      </c>
      <c r="EI146" s="117">
        <v>1.091</v>
      </c>
      <c r="EJ146" s="117">
        <v>0</v>
      </c>
      <c r="EK146" s="117">
        <v>0</v>
      </c>
      <c r="EL146" s="117">
        <v>0.38500000000000001</v>
      </c>
      <c r="EM146" s="117">
        <v>0</v>
      </c>
      <c r="EN146" s="117">
        <v>0</v>
      </c>
      <c r="EO146" s="118">
        <v>0</v>
      </c>
      <c r="EP146" s="119">
        <v>6000</v>
      </c>
      <c r="EQ146" s="117">
        <v>0</v>
      </c>
      <c r="ER146" s="117">
        <v>0</v>
      </c>
      <c r="ES146" s="117">
        <v>0.17799999999999999</v>
      </c>
      <c r="ET146" s="117">
        <v>0</v>
      </c>
      <c r="EU146" s="117">
        <v>74</v>
      </c>
      <c r="EV146" s="117">
        <v>350.38</v>
      </c>
      <c r="EW146" s="117">
        <v>372.42</v>
      </c>
      <c r="EX146" s="117">
        <v>253.18273969999998</v>
      </c>
      <c r="EY146" s="117">
        <v>561.97</v>
      </c>
      <c r="EZ146" s="117">
        <v>1161.05</v>
      </c>
      <c r="FA146" s="118">
        <v>76.42352978515629</v>
      </c>
      <c r="FB146" s="119">
        <v>1454.85</v>
      </c>
      <c r="FC146" s="117">
        <v>197.56</v>
      </c>
      <c r="FD146" s="117">
        <v>122.15</v>
      </c>
      <c r="FE146" s="117">
        <v>819.71</v>
      </c>
      <c r="FF146" s="117">
        <v>630.73400000000004</v>
      </c>
      <c r="FG146" s="117">
        <v>492.74250000000001</v>
      </c>
      <c r="FH146" s="117">
        <v>602.97199999999998</v>
      </c>
      <c r="FI146" s="117">
        <v>633.75536646</v>
      </c>
      <c r="FJ146" s="117">
        <v>423.12299999999999</v>
      </c>
      <c r="FK146" s="117">
        <v>372.17899999999997</v>
      </c>
      <c r="FL146" s="117">
        <v>431.07953112000001</v>
      </c>
      <c r="FM146" s="118">
        <v>133.92699999999999</v>
      </c>
      <c r="FN146" s="119">
        <v>77.503</v>
      </c>
      <c r="FO146" s="117">
        <v>142.4914</v>
      </c>
      <c r="FP146" s="117">
        <v>173.28670000000002</v>
      </c>
      <c r="FQ146" s="117">
        <v>201.38</v>
      </c>
      <c r="FR146" s="117">
        <v>676.3676999999999</v>
      </c>
      <c r="FS146" s="117">
        <v>220.21809999999999</v>
      </c>
      <c r="FT146" s="117">
        <v>710.42499999999995</v>
      </c>
      <c r="FU146" s="117">
        <v>1090.4000000000001</v>
      </c>
      <c r="FV146" s="117">
        <v>723.88639999999998</v>
      </c>
      <c r="FW146" s="117">
        <v>423.91859999999997</v>
      </c>
      <c r="FX146" s="117">
        <v>379.6748</v>
      </c>
      <c r="FY146" s="118">
        <v>1265.4878999999999</v>
      </c>
      <c r="FZ146" s="119">
        <v>88.263376129999983</v>
      </c>
      <c r="GA146" s="117">
        <v>170.43543030999999</v>
      </c>
      <c r="GB146" s="117">
        <v>743.82314285999996</v>
      </c>
      <c r="GC146" s="117">
        <v>9.6517642300000013</v>
      </c>
      <c r="GD146" s="117">
        <v>413.87687741999997</v>
      </c>
      <c r="GE146" s="117">
        <v>172.28665784</v>
      </c>
      <c r="GF146" s="117">
        <v>276.79598816999999</v>
      </c>
      <c r="GG146" s="117">
        <v>925.46792908999998</v>
      </c>
      <c r="GH146" s="117">
        <v>1502.4810230000001</v>
      </c>
      <c r="GI146" s="117">
        <v>960.59751899999992</v>
      </c>
      <c r="GJ146" s="117">
        <v>1476.5830000000001</v>
      </c>
      <c r="GK146" s="118">
        <v>1679.3395635100001</v>
      </c>
      <c r="GL146" s="119">
        <v>154.83699999999999</v>
      </c>
      <c r="GM146" s="119">
        <v>462.87823893000001</v>
      </c>
      <c r="GN146" s="119">
        <v>1477.43</v>
      </c>
      <c r="GO146" s="117">
        <v>215.66985880000001</v>
      </c>
      <c r="GP146" s="117">
        <v>994.39972178999994</v>
      </c>
      <c r="GQ146" s="117">
        <v>777.34590361000005</v>
      </c>
      <c r="GR146" s="117">
        <v>893.96930642999996</v>
      </c>
      <c r="GS146" s="117">
        <v>377.871488</v>
      </c>
      <c r="GT146" s="117">
        <v>80.513300000000001</v>
      </c>
      <c r="GU146" s="60">
        <v>2666.9720173599999</v>
      </c>
      <c r="GV146" s="60">
        <v>175.49789000000001</v>
      </c>
      <c r="GW146" s="60">
        <v>234.91309099999998</v>
      </c>
      <c r="GX146" s="60">
        <v>1000</v>
      </c>
      <c r="GY146" s="60">
        <v>604.08260637000001</v>
      </c>
      <c r="GZ146" s="60">
        <v>7001.5</v>
      </c>
      <c r="HA146" s="26"/>
      <c r="HB146" s="2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</row>
    <row r="147" spans="1:256" s="5" customFormat="1" ht="12" customHeight="1">
      <c r="A147" s="48" t="s">
        <v>68</v>
      </c>
      <c r="B147" s="117">
        <v>0</v>
      </c>
      <c r="C147" s="117">
        <v>0</v>
      </c>
      <c r="D147" s="117">
        <v>0</v>
      </c>
      <c r="E147" s="117">
        <v>0</v>
      </c>
      <c r="F147" s="117">
        <v>0</v>
      </c>
      <c r="G147" s="117">
        <v>0</v>
      </c>
      <c r="H147" s="117">
        <v>0</v>
      </c>
      <c r="I147" s="117">
        <v>0</v>
      </c>
      <c r="J147" s="117">
        <v>0</v>
      </c>
      <c r="K147" s="117">
        <v>0</v>
      </c>
      <c r="L147" s="117">
        <v>0</v>
      </c>
      <c r="M147" s="118">
        <v>0</v>
      </c>
      <c r="N147" s="119">
        <v>0</v>
      </c>
      <c r="O147" s="117">
        <v>0</v>
      </c>
      <c r="P147" s="117">
        <v>0</v>
      </c>
      <c r="Q147" s="117">
        <v>0</v>
      </c>
      <c r="R147" s="117">
        <v>0</v>
      </c>
      <c r="S147" s="117">
        <v>0</v>
      </c>
      <c r="T147" s="117">
        <v>0</v>
      </c>
      <c r="U147" s="117">
        <v>0</v>
      </c>
      <c r="V147" s="117">
        <v>0</v>
      </c>
      <c r="W147" s="117">
        <v>0</v>
      </c>
      <c r="X147" s="117">
        <v>0</v>
      </c>
      <c r="Y147" s="118">
        <v>0</v>
      </c>
      <c r="Z147" s="119">
        <v>0</v>
      </c>
      <c r="AA147" s="117">
        <v>0</v>
      </c>
      <c r="AB147" s="117">
        <v>0</v>
      </c>
      <c r="AC147" s="117">
        <v>0</v>
      </c>
      <c r="AD147" s="117">
        <v>0</v>
      </c>
      <c r="AE147" s="117">
        <v>0</v>
      </c>
      <c r="AF147" s="117">
        <v>0</v>
      </c>
      <c r="AG147" s="117">
        <v>0</v>
      </c>
      <c r="AH147" s="117">
        <v>0</v>
      </c>
      <c r="AI147" s="117">
        <v>0</v>
      </c>
      <c r="AJ147" s="117">
        <v>0</v>
      </c>
      <c r="AK147" s="118">
        <v>0</v>
      </c>
      <c r="AL147" s="119">
        <v>0</v>
      </c>
      <c r="AM147" s="117">
        <v>0</v>
      </c>
      <c r="AN147" s="117">
        <v>0</v>
      </c>
      <c r="AO147" s="117">
        <v>0</v>
      </c>
      <c r="AP147" s="117">
        <v>0</v>
      </c>
      <c r="AQ147" s="117">
        <v>0</v>
      </c>
      <c r="AR147" s="117">
        <v>0</v>
      </c>
      <c r="AS147" s="117">
        <v>0</v>
      </c>
      <c r="AT147" s="117">
        <v>0</v>
      </c>
      <c r="AU147" s="117">
        <v>0</v>
      </c>
      <c r="AV147" s="117">
        <v>0</v>
      </c>
      <c r="AW147" s="118">
        <v>0</v>
      </c>
      <c r="AX147" s="119">
        <v>0</v>
      </c>
      <c r="AY147" s="117">
        <v>0</v>
      </c>
      <c r="AZ147" s="117">
        <v>-5.5439999999999996</v>
      </c>
      <c r="BA147" s="117">
        <v>-207.10300000000001</v>
      </c>
      <c r="BB147" s="117">
        <v>-53.179000000000002</v>
      </c>
      <c r="BC147" s="117">
        <v>-3.4000000000000002E-2</v>
      </c>
      <c r="BD147" s="117">
        <v>-0.41</v>
      </c>
      <c r="BE147" s="117">
        <v>0</v>
      </c>
      <c r="BF147" s="117">
        <v>0</v>
      </c>
      <c r="BG147" s="117">
        <v>-0.154</v>
      </c>
      <c r="BH147" s="117">
        <v>-0.48399999999999999</v>
      </c>
      <c r="BI147" s="118">
        <v>0</v>
      </c>
      <c r="BJ147" s="119">
        <v>-0.22</v>
      </c>
      <c r="BK147" s="117">
        <v>-0.17</v>
      </c>
      <c r="BL147" s="117">
        <v>0</v>
      </c>
      <c r="BM147" s="117">
        <v>0</v>
      </c>
      <c r="BN147" s="117">
        <v>0</v>
      </c>
      <c r="BO147" s="117">
        <v>-0.79800000000000004</v>
      </c>
      <c r="BP147" s="117">
        <v>-5.0999999999999997E-2</v>
      </c>
      <c r="BQ147" s="117">
        <v>-0.84499999999999997</v>
      </c>
      <c r="BR147" s="117">
        <v>-3.6320000000000001</v>
      </c>
      <c r="BS147" s="117">
        <v>-4.6159999999999997</v>
      </c>
      <c r="BT147" s="117">
        <v>-0.35299999999999998</v>
      </c>
      <c r="BU147" s="118">
        <v>-17.635000000000002</v>
      </c>
      <c r="BV147" s="119">
        <v>0</v>
      </c>
      <c r="BW147" s="117">
        <v>-3.419</v>
      </c>
      <c r="BX147" s="117">
        <v>0</v>
      </c>
      <c r="BY147" s="117">
        <v>0</v>
      </c>
      <c r="BZ147" s="117">
        <v>-0.4</v>
      </c>
      <c r="CA147" s="117">
        <v>-0.16400000000000001</v>
      </c>
      <c r="CB147" s="117">
        <v>-0.20200000000000001</v>
      </c>
      <c r="CC147" s="117">
        <v>0</v>
      </c>
      <c r="CD147" s="117">
        <v>0</v>
      </c>
      <c r="CE147" s="117">
        <v>-0.09</v>
      </c>
      <c r="CF147" s="117">
        <v>-0.11799999999999999</v>
      </c>
      <c r="CG147" s="118">
        <v>-0.52900000000000003</v>
      </c>
      <c r="CH147" s="119">
        <v>0</v>
      </c>
      <c r="CI147" s="117">
        <v>0</v>
      </c>
      <c r="CJ147" s="117">
        <v>-4.1000000000000002E-2</v>
      </c>
      <c r="CK147" s="117">
        <v>-0.05</v>
      </c>
      <c r="CL147" s="117">
        <v>0</v>
      </c>
      <c r="CM147" s="117">
        <v>-1.111</v>
      </c>
      <c r="CN147" s="117">
        <v>-3.7360000000000002</v>
      </c>
      <c r="CO147" s="117">
        <v>0</v>
      </c>
      <c r="CP147" s="117">
        <v>0</v>
      </c>
      <c r="CQ147" s="117">
        <v>0</v>
      </c>
      <c r="CR147" s="117">
        <v>0</v>
      </c>
      <c r="CS147" s="118">
        <v>-0.77800000000000002</v>
      </c>
      <c r="CT147" s="119">
        <v>0</v>
      </c>
      <c r="CU147" s="117">
        <v>0</v>
      </c>
      <c r="CV147" s="117">
        <v>0</v>
      </c>
      <c r="CW147" s="117">
        <v>0</v>
      </c>
      <c r="CX147" s="117">
        <v>0</v>
      </c>
      <c r="CY147" s="117">
        <v>0</v>
      </c>
      <c r="CZ147" s="117">
        <v>-0.5</v>
      </c>
      <c r="DA147" s="117">
        <v>0</v>
      </c>
      <c r="DB147" s="117">
        <v>0</v>
      </c>
      <c r="DC147" s="117">
        <v>0</v>
      </c>
      <c r="DD147" s="117">
        <v>0</v>
      </c>
      <c r="DE147" s="118">
        <v>-0.42099999999999999</v>
      </c>
      <c r="DF147" s="119">
        <v>-0.54300000000000004</v>
      </c>
      <c r="DG147" s="117">
        <v>0</v>
      </c>
      <c r="DH147" s="117">
        <v>-4.9029999999999996</v>
      </c>
      <c r="DI147" s="117">
        <v>0</v>
      </c>
      <c r="DJ147" s="117">
        <v>0</v>
      </c>
      <c r="DK147" s="117">
        <v>0</v>
      </c>
      <c r="DL147" s="117">
        <v>-1.3640000000000001</v>
      </c>
      <c r="DM147" s="117">
        <v>-5.0609999999999999</v>
      </c>
      <c r="DN147" s="117">
        <v>0</v>
      </c>
      <c r="DO147" s="117">
        <v>-0.51300000000000001</v>
      </c>
      <c r="DP147" s="117">
        <v>0</v>
      </c>
      <c r="DQ147" s="118">
        <v>-1.0329999999999999</v>
      </c>
      <c r="DR147" s="119">
        <v>0</v>
      </c>
      <c r="DS147" s="117">
        <v>0</v>
      </c>
      <c r="DT147" s="117">
        <v>0</v>
      </c>
      <c r="DU147" s="117">
        <v>0</v>
      </c>
      <c r="DV147" s="117">
        <v>0</v>
      </c>
      <c r="DW147" s="117">
        <v>0</v>
      </c>
      <c r="DX147" s="117">
        <v>0</v>
      </c>
      <c r="DY147" s="117">
        <v>-46.67</v>
      </c>
      <c r="DZ147" s="117">
        <v>0.109</v>
      </c>
      <c r="EA147" s="117">
        <v>0</v>
      </c>
      <c r="EB147" s="117">
        <v>-1.4730000000000001</v>
      </c>
      <c r="EC147" s="118">
        <v>-52.249000000000002</v>
      </c>
      <c r="ED147" s="119">
        <v>-17.48</v>
      </c>
      <c r="EE147" s="117">
        <v>0</v>
      </c>
      <c r="EF147" s="117">
        <v>-2.5000000000000001E-2</v>
      </c>
      <c r="EG147" s="117">
        <v>0</v>
      </c>
      <c r="EH147" s="117">
        <v>0</v>
      </c>
      <c r="EI147" s="117">
        <v>-0.46700000000000003</v>
      </c>
      <c r="EJ147" s="117">
        <v>0</v>
      </c>
      <c r="EK147" s="117">
        <v>0</v>
      </c>
      <c r="EL147" s="117">
        <v>-3.0139999999999998</v>
      </c>
      <c r="EM147" s="117">
        <v>0</v>
      </c>
      <c r="EN147" s="117">
        <v>-0.83299999999999996</v>
      </c>
      <c r="EO147" s="118">
        <v>0</v>
      </c>
      <c r="EP147" s="119">
        <v>0</v>
      </c>
      <c r="EQ147" s="117">
        <v>0</v>
      </c>
      <c r="ER147" s="117">
        <v>0</v>
      </c>
      <c r="ES147" s="117">
        <v>0</v>
      </c>
      <c r="ET147" s="117">
        <v>0</v>
      </c>
      <c r="EU147" s="117">
        <v>-1.885</v>
      </c>
      <c r="EV147" s="117">
        <v>0</v>
      </c>
      <c r="EW147" s="117">
        <v>0</v>
      </c>
      <c r="EX147" s="117">
        <v>0</v>
      </c>
      <c r="EY147" s="117">
        <v>0</v>
      </c>
      <c r="EZ147" s="117">
        <v>0</v>
      </c>
      <c r="FA147" s="118">
        <v>0</v>
      </c>
      <c r="FB147" s="119">
        <v>0</v>
      </c>
      <c r="FC147" s="117">
        <v>0</v>
      </c>
      <c r="FD147" s="117">
        <v>0</v>
      </c>
      <c r="FE147" s="117">
        <v>-5</v>
      </c>
      <c r="FF147" s="117">
        <v>0</v>
      </c>
      <c r="FG147" s="117">
        <v>0</v>
      </c>
      <c r="FH147" s="117">
        <v>-260.79300000000001</v>
      </c>
      <c r="FI147" s="117">
        <v>-16.146000000000001</v>
      </c>
      <c r="FJ147" s="117">
        <v>-48.01</v>
      </c>
      <c r="FK147" s="117">
        <v>-146.51</v>
      </c>
      <c r="FL147" s="117">
        <v>-28.687000000000001</v>
      </c>
      <c r="FM147" s="118">
        <v>-58.561999999999998</v>
      </c>
      <c r="FN147" s="119">
        <v>-87.5</v>
      </c>
      <c r="FO147" s="117">
        <v>-96.9</v>
      </c>
      <c r="FP147" s="117">
        <v>-116.9939</v>
      </c>
      <c r="FQ147" s="117">
        <v>-33.518900000000002</v>
      </c>
      <c r="FR147" s="117">
        <v>-80.646799999999999</v>
      </c>
      <c r="FS147" s="117">
        <v>-54.41</v>
      </c>
      <c r="FT147" s="117">
        <v>-111.88</v>
      </c>
      <c r="FU147" s="117">
        <v>-80.3</v>
      </c>
      <c r="FV147" s="117">
        <v>-174.30449999999999</v>
      </c>
      <c r="FW147" s="117">
        <v>-362.7473</v>
      </c>
      <c r="FX147" s="117">
        <v>-211.304</v>
      </c>
      <c r="FY147" s="118">
        <v>-164.25420000000003</v>
      </c>
      <c r="FZ147" s="119">
        <v>-1194.6827760199999</v>
      </c>
      <c r="GA147" s="117">
        <v>-194.35363806000001</v>
      </c>
      <c r="GB147" s="117">
        <v>-216.09767098999998</v>
      </c>
      <c r="GC147" s="117">
        <v>-319.46801432000001</v>
      </c>
      <c r="GD147" s="117">
        <v>-172.01497152999997</v>
      </c>
      <c r="GE147" s="117">
        <v>-437.37062123000004</v>
      </c>
      <c r="GF147" s="117">
        <v>-211.97401015000003</v>
      </c>
      <c r="GG147" s="117">
        <v>-156.84401974000002</v>
      </c>
      <c r="GH147" s="117">
        <v>-286.64503557999996</v>
      </c>
      <c r="GI147" s="117">
        <v>-204.50450508</v>
      </c>
      <c r="GJ147" s="117">
        <v>-79.688179299999987</v>
      </c>
      <c r="GK147" s="118">
        <v>-152.62923115000001</v>
      </c>
      <c r="GL147" s="119">
        <v>-208.41095351999999</v>
      </c>
      <c r="GM147" s="119">
        <v>-111.87541103</v>
      </c>
      <c r="GN147" s="119">
        <v>-212.16439</v>
      </c>
      <c r="GO147" s="117">
        <v>-115.92864910999999</v>
      </c>
      <c r="GP147" s="117">
        <v>-106.13446419</v>
      </c>
      <c r="GQ147" s="117">
        <v>-166.16541330000001</v>
      </c>
      <c r="GR147" s="117">
        <v>-115.64475659</v>
      </c>
      <c r="GS147" s="117">
        <v>-122.35092423</v>
      </c>
      <c r="GT147" s="117">
        <v>-193.18682792000001</v>
      </c>
      <c r="GU147" s="60">
        <v>-457.30519170999997</v>
      </c>
      <c r="GV147" s="60">
        <v>-222.01494871</v>
      </c>
      <c r="GW147" s="60">
        <v>-374.07952044000001</v>
      </c>
      <c r="GX147" s="60">
        <v>-222.39582534000002</v>
      </c>
      <c r="GY147" s="60">
        <v>-120.07912379000001</v>
      </c>
      <c r="GZ147" s="60">
        <v>-355.51475942000002</v>
      </c>
      <c r="HA147" s="26"/>
      <c r="HB147" s="2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</row>
    <row r="148" spans="1:256" s="5" customFormat="1" ht="12" customHeight="1">
      <c r="A148" s="30" t="s">
        <v>69</v>
      </c>
      <c r="B148" s="117">
        <v>429.22200000000004</v>
      </c>
      <c r="C148" s="117">
        <v>131.13799999999998</v>
      </c>
      <c r="D148" s="117">
        <v>-22.146999999999991</v>
      </c>
      <c r="E148" s="117">
        <v>167.92500000000001</v>
      </c>
      <c r="F148" s="117">
        <v>484.72800000000007</v>
      </c>
      <c r="G148" s="117">
        <v>359.03100000000001</v>
      </c>
      <c r="H148" s="117">
        <v>400.31900000000007</v>
      </c>
      <c r="I148" s="117">
        <v>425.70599999999996</v>
      </c>
      <c r="J148" s="117">
        <v>632.39200000000005</v>
      </c>
      <c r="K148" s="117">
        <v>307.45599999999996</v>
      </c>
      <c r="L148" s="117">
        <v>369.4</v>
      </c>
      <c r="M148" s="118">
        <v>719.952</v>
      </c>
      <c r="N148" s="119">
        <v>683.22</v>
      </c>
      <c r="O148" s="117">
        <v>347.15499999999997</v>
      </c>
      <c r="P148" s="117">
        <v>594.15800000000002</v>
      </c>
      <c r="Q148" s="117">
        <v>600.26</v>
      </c>
      <c r="R148" s="117">
        <v>1774.835</v>
      </c>
      <c r="S148" s="117">
        <v>1356.2760000000001</v>
      </c>
      <c r="T148" s="117">
        <v>634.63299999999981</v>
      </c>
      <c r="U148" s="117">
        <v>461.12299999999999</v>
      </c>
      <c r="V148" s="117">
        <v>376.31900000000002</v>
      </c>
      <c r="W148" s="117">
        <v>891.52700000000004</v>
      </c>
      <c r="X148" s="117">
        <v>1051.76</v>
      </c>
      <c r="Y148" s="118">
        <v>2020.4210000000003</v>
      </c>
      <c r="Z148" s="119">
        <v>1012.4738197652548</v>
      </c>
      <c r="AA148" s="117">
        <v>348.27389404152643</v>
      </c>
      <c r="AB148" s="117">
        <v>1658.411081254688</v>
      </c>
      <c r="AC148" s="117">
        <v>1742.7283184842736</v>
      </c>
      <c r="AD148" s="117">
        <v>1886.5747843852369</v>
      </c>
      <c r="AE148" s="117">
        <v>1139.3109016873016</v>
      </c>
      <c r="AF148" s="117">
        <v>1645.2840916326509</v>
      </c>
      <c r="AG148" s="117">
        <v>1634.7453666202061</v>
      </c>
      <c r="AH148" s="117">
        <v>1556.8518549430898</v>
      </c>
      <c r="AI148" s="117">
        <v>3202.1558467035211</v>
      </c>
      <c r="AJ148" s="117">
        <v>1240.8360599686034</v>
      </c>
      <c r="AK148" s="118">
        <v>1925.2882911604449</v>
      </c>
      <c r="AL148" s="119">
        <v>950.99218809999991</v>
      </c>
      <c r="AM148" s="117">
        <v>1294.8254003999998</v>
      </c>
      <c r="AN148" s="117">
        <v>1713.0643808</v>
      </c>
      <c r="AO148" s="117">
        <v>2049.9987555000002</v>
      </c>
      <c r="AP148" s="117">
        <v>1405.3822135199998</v>
      </c>
      <c r="AQ148" s="117">
        <v>2839.6818820000003</v>
      </c>
      <c r="AR148" s="117">
        <v>2930.0103579000001</v>
      </c>
      <c r="AS148" s="117">
        <v>4541.9022311999997</v>
      </c>
      <c r="AT148" s="117">
        <v>2517.9901638999995</v>
      </c>
      <c r="AU148" s="117">
        <v>3615.8880351999996</v>
      </c>
      <c r="AV148" s="117">
        <v>2222.9180679000001</v>
      </c>
      <c r="AW148" s="118">
        <v>2772.95624</v>
      </c>
      <c r="AX148" s="119">
        <v>1302.921</v>
      </c>
      <c r="AY148" s="117">
        <v>4621.6129999999994</v>
      </c>
      <c r="AZ148" s="117">
        <v>1697.9649999999999</v>
      </c>
      <c r="BA148" s="117">
        <v>2330.5669999999991</v>
      </c>
      <c r="BB148" s="117">
        <v>1310.0119999999999</v>
      </c>
      <c r="BC148" s="117">
        <v>2027.4440000000002</v>
      </c>
      <c r="BD148" s="117">
        <v>3761.9110000000001</v>
      </c>
      <c r="BE148" s="117">
        <v>2703.402</v>
      </c>
      <c r="BF148" s="117">
        <v>2514.6859999999997</v>
      </c>
      <c r="BG148" s="117">
        <v>2152.9070000000002</v>
      </c>
      <c r="BH148" s="117">
        <v>1802.1030000000003</v>
      </c>
      <c r="BI148" s="118">
        <v>2352.8986149902344</v>
      </c>
      <c r="BJ148" s="119">
        <v>3028.9580000000005</v>
      </c>
      <c r="BK148" s="117">
        <v>1688.74</v>
      </c>
      <c r="BL148" s="117">
        <v>2247.5189999999993</v>
      </c>
      <c r="BM148" s="117">
        <v>1369.0069999999996</v>
      </c>
      <c r="BN148" s="117">
        <v>1666.3270000000002</v>
      </c>
      <c r="BO148" s="117">
        <v>3404.9259999999995</v>
      </c>
      <c r="BP148" s="117">
        <v>5153.0410000000002</v>
      </c>
      <c r="BQ148" s="117">
        <v>2488.4650000000001</v>
      </c>
      <c r="BR148" s="117">
        <v>1584.0519999999999</v>
      </c>
      <c r="BS148" s="117">
        <v>2121.4160000000002</v>
      </c>
      <c r="BT148" s="117">
        <v>5721.7087039100006</v>
      </c>
      <c r="BU148" s="118">
        <v>2305.0799958400007</v>
      </c>
      <c r="BV148" s="119">
        <v>1657.2268818618652</v>
      </c>
      <c r="BW148" s="117">
        <v>994.68099999999993</v>
      </c>
      <c r="BX148" s="117">
        <v>2085.6526731099998</v>
      </c>
      <c r="BY148" s="117">
        <v>2028.9721498169902</v>
      </c>
      <c r="BZ148" s="117">
        <v>2040.3342940631364</v>
      </c>
      <c r="CA148" s="117">
        <v>1093.4830842979377</v>
      </c>
      <c r="CB148" s="117">
        <v>2489.8944955261281</v>
      </c>
      <c r="CC148" s="117">
        <v>1403.1779999999999</v>
      </c>
      <c r="CD148" s="117">
        <v>1487.8702049316028</v>
      </c>
      <c r="CE148" s="117">
        <v>1335.1111572279929</v>
      </c>
      <c r="CF148" s="117">
        <v>2181.9490000644973</v>
      </c>
      <c r="CG148" s="118">
        <v>3659.0004313508498</v>
      </c>
      <c r="CH148" s="119">
        <v>1475.4124217012147</v>
      </c>
      <c r="CI148" s="117">
        <v>856.32709096999997</v>
      </c>
      <c r="CJ148" s="117">
        <v>2386.8995602949808</v>
      </c>
      <c r="CK148" s="117">
        <v>1964.1593632254992</v>
      </c>
      <c r="CL148" s="117">
        <v>1427.9304801177152</v>
      </c>
      <c r="CM148" s="117">
        <v>1530.1623669291837</v>
      </c>
      <c r="CN148" s="117">
        <v>930.35499626206945</v>
      </c>
      <c r="CO148" s="117">
        <v>881.83329800000013</v>
      </c>
      <c r="CP148" s="117">
        <v>1236.2976580621419</v>
      </c>
      <c r="CQ148" s="117">
        <v>1244.1949777703126</v>
      </c>
      <c r="CR148" s="117">
        <v>1154.1210000909227</v>
      </c>
      <c r="CS148" s="118">
        <v>1502.5109796900003</v>
      </c>
      <c r="CT148" s="119">
        <v>904.89499916137947</v>
      </c>
      <c r="CU148" s="117">
        <v>788.49134176064558</v>
      </c>
      <c r="CV148" s="117">
        <v>283.68335849246705</v>
      </c>
      <c r="CW148" s="117">
        <v>796.40200081830972</v>
      </c>
      <c r="CX148" s="117">
        <v>541.34133421383137</v>
      </c>
      <c r="CY148" s="117">
        <v>185.63420292146409</v>
      </c>
      <c r="CZ148" s="117">
        <v>1246.9536861326596</v>
      </c>
      <c r="DA148" s="117">
        <v>979.86527001504589</v>
      </c>
      <c r="DB148" s="117">
        <v>739.3783477359874</v>
      </c>
      <c r="DC148" s="117">
        <v>314.22710928263501</v>
      </c>
      <c r="DD148" s="117">
        <v>1953.6674614770645</v>
      </c>
      <c r="DE148" s="118">
        <v>1408.9855589786064</v>
      </c>
      <c r="DF148" s="119">
        <v>1019.7323073714119</v>
      </c>
      <c r="DG148" s="117">
        <v>1015.8025335870364</v>
      </c>
      <c r="DH148" s="117">
        <v>698.74700360179622</v>
      </c>
      <c r="DI148" s="117">
        <v>377.8057049650119</v>
      </c>
      <c r="DJ148" s="117">
        <v>206.05757255427409</v>
      </c>
      <c r="DK148" s="117">
        <v>725.08759999999972</v>
      </c>
      <c r="DL148" s="117">
        <v>1585.6582949399999</v>
      </c>
      <c r="DM148" s="117">
        <v>6089.4148851827922</v>
      </c>
      <c r="DN148" s="117">
        <v>646.04899848000014</v>
      </c>
      <c r="DO148" s="117">
        <v>1312.5615275400005</v>
      </c>
      <c r="DP148" s="117">
        <v>1319.2078519910276</v>
      </c>
      <c r="DQ148" s="118">
        <v>3149.7591795400008</v>
      </c>
      <c r="DR148" s="119">
        <v>1203.3453600647365</v>
      </c>
      <c r="DS148" s="117">
        <v>844.4787722100001</v>
      </c>
      <c r="DT148" s="117">
        <v>1394.8905901999997</v>
      </c>
      <c r="DU148" s="117">
        <v>3037.2289995157971</v>
      </c>
      <c r="DV148" s="117">
        <v>708.57299978906053</v>
      </c>
      <c r="DW148" s="117">
        <v>1325.3593320318664</v>
      </c>
      <c r="DX148" s="117">
        <v>2029.3709864907735</v>
      </c>
      <c r="DY148" s="117">
        <v>1089.95128892</v>
      </c>
      <c r="DZ148" s="117">
        <v>31.240296870000009</v>
      </c>
      <c r="EA148" s="117">
        <v>823.45257015999982</v>
      </c>
      <c r="EB148" s="117">
        <v>1172.1425361500001</v>
      </c>
      <c r="EC148" s="118">
        <v>1406.2580025767602</v>
      </c>
      <c r="ED148" s="119">
        <v>1474.3646293699999</v>
      </c>
      <c r="EE148" s="117">
        <v>854.14929379</v>
      </c>
      <c r="EF148" s="117">
        <v>1657.7908197794702</v>
      </c>
      <c r="EG148" s="117">
        <v>785.174588530287</v>
      </c>
      <c r="EH148" s="117">
        <v>1577.0633554776782</v>
      </c>
      <c r="EI148" s="117">
        <v>1032.4996929967635</v>
      </c>
      <c r="EJ148" s="117">
        <v>1586.0066342900004</v>
      </c>
      <c r="EK148" s="117">
        <v>1256.3550876500003</v>
      </c>
      <c r="EL148" s="117">
        <v>1752.06649735</v>
      </c>
      <c r="EM148" s="117">
        <v>1721.9357106099262</v>
      </c>
      <c r="EN148" s="117">
        <v>2667.459399282342</v>
      </c>
      <c r="EO148" s="118">
        <v>2457.3422438112971</v>
      </c>
      <c r="EP148" s="119">
        <v>2422.0436110730984</v>
      </c>
      <c r="EQ148" s="117">
        <v>1377.5236076273495</v>
      </c>
      <c r="ER148" s="117">
        <v>2765.9619628628666</v>
      </c>
      <c r="ES148" s="117">
        <v>3471.230317460052</v>
      </c>
      <c r="ET148" s="117">
        <v>497.05078704879804</v>
      </c>
      <c r="EU148" s="117">
        <v>10318.444248947148</v>
      </c>
      <c r="EV148" s="117">
        <v>3613.3917180723633</v>
      </c>
      <c r="EW148" s="117">
        <v>1979.1500198103911</v>
      </c>
      <c r="EX148" s="117">
        <v>1536.9041168900003</v>
      </c>
      <c r="EY148" s="117">
        <v>3187.55180419</v>
      </c>
      <c r="EZ148" s="117">
        <v>2529.70819661</v>
      </c>
      <c r="FA148" s="118">
        <v>885.94063454996137</v>
      </c>
      <c r="FB148" s="119">
        <v>4826.0724156865235</v>
      </c>
      <c r="FC148" s="117">
        <v>889.98847191687923</v>
      </c>
      <c r="FD148" s="117">
        <v>3083.2237623605511</v>
      </c>
      <c r="FE148" s="117">
        <v>3871.9552770910936</v>
      </c>
      <c r="FF148" s="117">
        <v>1312.7537882739559</v>
      </c>
      <c r="FG148" s="117">
        <v>2725.7694372199999</v>
      </c>
      <c r="FH148" s="117">
        <v>3266.3218426000003</v>
      </c>
      <c r="FI148" s="117">
        <v>4637.7940399900008</v>
      </c>
      <c r="FJ148" s="117">
        <v>6241.3680951878696</v>
      </c>
      <c r="FK148" s="117">
        <v>3913.1942324500005</v>
      </c>
      <c r="FL148" s="117">
        <v>2174.5146709999999</v>
      </c>
      <c r="FM148" s="118">
        <v>8115.2002699899977</v>
      </c>
      <c r="FN148" s="119">
        <v>1930.04</v>
      </c>
      <c r="FO148" s="117">
        <v>1968.3011000000001</v>
      </c>
      <c r="FP148" s="117">
        <v>1444.0163000000005</v>
      </c>
      <c r="FQ148" s="117">
        <v>3409.1334999999999</v>
      </c>
      <c r="FR148" s="117">
        <v>2482.6579999999994</v>
      </c>
      <c r="FS148" s="117">
        <v>1431.3463999999999</v>
      </c>
      <c r="FT148" s="117">
        <v>1287.2197999999999</v>
      </c>
      <c r="FU148" s="117">
        <v>1903.1612</v>
      </c>
      <c r="FV148" s="117">
        <v>1816.2386000000001</v>
      </c>
      <c r="FW148" s="117">
        <v>1562.9725000000001</v>
      </c>
      <c r="FX148" s="117">
        <v>1604.3991999999994</v>
      </c>
      <c r="FY148" s="118">
        <v>5109.0932000000003</v>
      </c>
      <c r="FZ148" s="119">
        <v>585.2272948699997</v>
      </c>
      <c r="GA148" s="117">
        <v>2843.4201003399999</v>
      </c>
      <c r="GB148" s="117">
        <v>2083.2107882200003</v>
      </c>
      <c r="GC148" s="117">
        <v>2228.4478716900007</v>
      </c>
      <c r="GD148" s="117">
        <v>3589.7922748499996</v>
      </c>
      <c r="GE148" s="117">
        <v>766.0304153099994</v>
      </c>
      <c r="GF148" s="117">
        <v>2634.7122210299999</v>
      </c>
      <c r="GG148" s="117">
        <v>2421.9569186799999</v>
      </c>
      <c r="GH148" s="117">
        <v>5424.2315242200002</v>
      </c>
      <c r="GI148" s="117">
        <v>6814.8541381000005</v>
      </c>
      <c r="GJ148" s="117">
        <v>3740.2560166900003</v>
      </c>
      <c r="GK148" s="118">
        <v>15374.34965113</v>
      </c>
      <c r="GL148" s="119">
        <v>2953.2296889300001</v>
      </c>
      <c r="GM148" s="119">
        <v>7794.9007019800001</v>
      </c>
      <c r="GN148" s="119">
        <v>6786.7861266899999</v>
      </c>
      <c r="GO148" s="117">
        <v>5519.6123221500011</v>
      </c>
      <c r="GP148" s="117">
        <v>3972.6598720100001</v>
      </c>
      <c r="GQ148" s="117">
        <v>5474.8513806899991</v>
      </c>
      <c r="GR148" s="117">
        <v>5982.0047091699989</v>
      </c>
      <c r="GS148" s="117">
        <v>5595.6639033000019</v>
      </c>
      <c r="GT148" s="117">
        <v>6304.9803989799993</v>
      </c>
      <c r="GU148" s="60">
        <v>5574.0403850399998</v>
      </c>
      <c r="GV148" s="60">
        <v>4056.3126895299997</v>
      </c>
      <c r="GW148" s="60">
        <v>6645.222597859999</v>
      </c>
      <c r="GX148" s="60">
        <v>5432.5038832800001</v>
      </c>
      <c r="GY148" s="60">
        <v>3647.5755575499988</v>
      </c>
      <c r="GZ148" s="60">
        <v>5887.3328380699995</v>
      </c>
      <c r="HA148" s="26"/>
      <c r="HB148" s="2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</row>
    <row r="149" spans="1:256" s="5" customFormat="1" ht="12" customHeight="1">
      <c r="A149" s="37" t="s">
        <v>57</v>
      </c>
      <c r="B149" s="117">
        <v>539.6</v>
      </c>
      <c r="C149" s="117">
        <v>220.8</v>
      </c>
      <c r="D149" s="117">
        <v>237.2</v>
      </c>
      <c r="E149" s="117">
        <v>249.56199999999998</v>
      </c>
      <c r="F149" s="117">
        <v>555.20000000000005</v>
      </c>
      <c r="G149" s="117">
        <v>484.3</v>
      </c>
      <c r="H149" s="117">
        <v>524.73099999999999</v>
      </c>
      <c r="I149" s="117">
        <v>609.29999999999995</v>
      </c>
      <c r="J149" s="117">
        <v>794.9</v>
      </c>
      <c r="K149" s="117">
        <v>457.8</v>
      </c>
      <c r="L149" s="117">
        <v>621.20000000000005</v>
      </c>
      <c r="M149" s="118">
        <v>1075.1849999999999</v>
      </c>
      <c r="N149" s="119">
        <v>791.59100000000001</v>
      </c>
      <c r="O149" s="117">
        <v>448.00299999999993</v>
      </c>
      <c r="P149" s="117">
        <v>625.62699999999995</v>
      </c>
      <c r="Q149" s="117">
        <v>641.255</v>
      </c>
      <c r="R149" s="117">
        <v>1823.2280000000001</v>
      </c>
      <c r="S149" s="117">
        <v>1415.4110000000001</v>
      </c>
      <c r="T149" s="117">
        <v>739.005</v>
      </c>
      <c r="U149" s="117">
        <v>580.79999999999995</v>
      </c>
      <c r="V149" s="117">
        <v>417.36399999999998</v>
      </c>
      <c r="W149" s="117">
        <v>1089.383</v>
      </c>
      <c r="X149" s="117">
        <v>1231.3679999999999</v>
      </c>
      <c r="Y149" s="118">
        <v>2230.63</v>
      </c>
      <c r="Z149" s="119">
        <v>1266.9188197652547</v>
      </c>
      <c r="AA149" s="117">
        <v>456.83989404152646</v>
      </c>
      <c r="AB149" s="117">
        <v>1706.6390812546881</v>
      </c>
      <c r="AC149" s="117">
        <v>1828.4873184842736</v>
      </c>
      <c r="AD149" s="117">
        <v>2031.1347843852368</v>
      </c>
      <c r="AE149" s="117">
        <v>1353.0029016873016</v>
      </c>
      <c r="AF149" s="117">
        <v>1735.1600916326508</v>
      </c>
      <c r="AG149" s="117">
        <v>1879.2273666202061</v>
      </c>
      <c r="AH149" s="117">
        <v>1685.2188549430898</v>
      </c>
      <c r="AI149" s="117">
        <v>4263.3158467035219</v>
      </c>
      <c r="AJ149" s="117">
        <v>1783.4590599686032</v>
      </c>
      <c r="AK149" s="118">
        <v>2091.6762911604446</v>
      </c>
      <c r="AL149" s="119">
        <v>1148.1451881</v>
      </c>
      <c r="AM149" s="117">
        <v>1594.5364003999998</v>
      </c>
      <c r="AN149" s="117">
        <v>2564.5743807999997</v>
      </c>
      <c r="AO149" s="117">
        <v>2258.0107555000004</v>
      </c>
      <c r="AP149" s="117">
        <v>1531.9172135199999</v>
      </c>
      <c r="AQ149" s="117">
        <v>3135.2468820000004</v>
      </c>
      <c r="AR149" s="117">
        <v>3295.3073579000002</v>
      </c>
      <c r="AS149" s="117">
        <v>5082.9432311999999</v>
      </c>
      <c r="AT149" s="117">
        <v>2970.5471638999998</v>
      </c>
      <c r="AU149" s="117">
        <v>4361.3500352000001</v>
      </c>
      <c r="AV149" s="117">
        <v>2327.6670678999999</v>
      </c>
      <c r="AW149" s="118">
        <v>4711.9152400000003</v>
      </c>
      <c r="AX149" s="119">
        <v>1606.9259999999999</v>
      </c>
      <c r="AY149" s="117">
        <v>5019.59</v>
      </c>
      <c r="AZ149" s="117">
        <v>2441.4470000000001</v>
      </c>
      <c r="BA149" s="117">
        <v>3150.3229999999994</v>
      </c>
      <c r="BB149" s="117">
        <v>1774.4929999999999</v>
      </c>
      <c r="BC149" s="117">
        <v>2691.6550000000002</v>
      </c>
      <c r="BD149" s="117">
        <v>4459.848</v>
      </c>
      <c r="BE149" s="117">
        <v>3100.8870000000002</v>
      </c>
      <c r="BF149" s="117">
        <v>3089.5209999999997</v>
      </c>
      <c r="BG149" s="117">
        <v>2558.527</v>
      </c>
      <c r="BH149" s="117">
        <v>2552.8780000000002</v>
      </c>
      <c r="BI149" s="118">
        <v>3808.402</v>
      </c>
      <c r="BJ149" s="119">
        <v>3285.8610000000003</v>
      </c>
      <c r="BK149" s="117">
        <v>2101.9460000000004</v>
      </c>
      <c r="BL149" s="117">
        <v>2804.0849999999996</v>
      </c>
      <c r="BM149" s="117">
        <v>1678.4789999999998</v>
      </c>
      <c r="BN149" s="117">
        <v>2052.3740000000003</v>
      </c>
      <c r="BO149" s="117">
        <v>4230.4470000000001</v>
      </c>
      <c r="BP149" s="117">
        <v>5717.9979999999996</v>
      </c>
      <c r="BQ149" s="117">
        <v>4112.2329999999993</v>
      </c>
      <c r="BR149" s="117">
        <v>1903.421</v>
      </c>
      <c r="BS149" s="117">
        <v>2575.2950000000001</v>
      </c>
      <c r="BT149" s="117">
        <v>6128.9090000000006</v>
      </c>
      <c r="BU149" s="118">
        <v>3699.4390000000003</v>
      </c>
      <c r="BV149" s="119">
        <v>1947.6404376174803</v>
      </c>
      <c r="BW149" s="117">
        <v>1600.6070000000002</v>
      </c>
      <c r="BX149" s="117">
        <v>2988.8696731099999</v>
      </c>
      <c r="BY149" s="117">
        <v>2952.38414981699</v>
      </c>
      <c r="BZ149" s="117">
        <v>2235.8495058856461</v>
      </c>
      <c r="CA149" s="117">
        <v>1773.9960007983709</v>
      </c>
      <c r="CB149" s="117">
        <v>3543.3230000399221</v>
      </c>
      <c r="CC149" s="117">
        <v>1635.46</v>
      </c>
      <c r="CD149" s="117">
        <v>2304.7855508437215</v>
      </c>
      <c r="CE149" s="117">
        <v>1650.463157239069</v>
      </c>
      <c r="CF149" s="117">
        <v>2598.2880002141933</v>
      </c>
      <c r="CG149" s="118">
        <v>4785.1650883354778</v>
      </c>
      <c r="CH149" s="119">
        <v>1961.0379986541659</v>
      </c>
      <c r="CI149" s="117">
        <v>1232.4162604099999</v>
      </c>
      <c r="CJ149" s="117">
        <v>3039.4236088651178</v>
      </c>
      <c r="CK149" s="117">
        <v>2376.5075633063711</v>
      </c>
      <c r="CL149" s="117">
        <v>1682.0473999368605</v>
      </c>
      <c r="CM149" s="117">
        <v>3174.9485408452738</v>
      </c>
      <c r="CN149" s="117">
        <v>2688.4589968288383</v>
      </c>
      <c r="CO149" s="117">
        <v>1891.9537000000003</v>
      </c>
      <c r="CP149" s="117">
        <v>1937.502658017218</v>
      </c>
      <c r="CQ149" s="117">
        <v>1822.7779776505697</v>
      </c>
      <c r="CR149" s="117">
        <v>1678.0200000075777</v>
      </c>
      <c r="CS149" s="118">
        <v>2974.8833062400004</v>
      </c>
      <c r="CT149" s="119">
        <v>1371.0069992550521</v>
      </c>
      <c r="CU149" s="117">
        <v>1056.2503416781162</v>
      </c>
      <c r="CV149" s="117">
        <v>1260.9922953673185</v>
      </c>
      <c r="CW149" s="117">
        <v>1110.174000938563</v>
      </c>
      <c r="CX149" s="117">
        <v>1606.1239985862755</v>
      </c>
      <c r="CY149" s="117">
        <v>1397.7550472509038</v>
      </c>
      <c r="CZ149" s="117">
        <v>1882.355002735367</v>
      </c>
      <c r="DA149" s="117">
        <v>1277.5070699824539</v>
      </c>
      <c r="DB149" s="117">
        <v>2025.5182490545371</v>
      </c>
      <c r="DC149" s="117">
        <v>910.9664154349789</v>
      </c>
      <c r="DD149" s="117">
        <v>2553.5053247914548</v>
      </c>
      <c r="DE149" s="118">
        <v>2785.7323734564893</v>
      </c>
      <c r="DF149" s="119">
        <v>1526.2836511157893</v>
      </c>
      <c r="DG149" s="117">
        <v>1485.9600436607948</v>
      </c>
      <c r="DH149" s="117">
        <v>1051.4880036285701</v>
      </c>
      <c r="DI149" s="117">
        <v>1074.0657050336263</v>
      </c>
      <c r="DJ149" s="117">
        <v>1068.0085725523534</v>
      </c>
      <c r="DK149" s="117">
        <v>1153.32124</v>
      </c>
      <c r="DL149" s="117">
        <v>2018.4235699999999</v>
      </c>
      <c r="DM149" s="117">
        <v>7368.7078851827928</v>
      </c>
      <c r="DN149" s="117">
        <v>1128.1003272100002</v>
      </c>
      <c r="DO149" s="117">
        <v>1723.5194040200001</v>
      </c>
      <c r="DP149" s="117">
        <v>1796.9708024220304</v>
      </c>
      <c r="DQ149" s="118">
        <v>4405.7026326900004</v>
      </c>
      <c r="DR149" s="119">
        <v>1406.1753600912605</v>
      </c>
      <c r="DS149" s="117">
        <v>1555.9656907999999</v>
      </c>
      <c r="DT149" s="117">
        <v>2205.00079366</v>
      </c>
      <c r="DU149" s="117">
        <v>3615.3059995820217</v>
      </c>
      <c r="DV149" s="117">
        <v>1204.8819998791587</v>
      </c>
      <c r="DW149" s="117">
        <v>2154.3890013731461</v>
      </c>
      <c r="DX149" s="117">
        <v>4007.7639856953756</v>
      </c>
      <c r="DY149" s="117">
        <v>3600.6581487399999</v>
      </c>
      <c r="DZ149" s="117">
        <v>1773.52652857</v>
      </c>
      <c r="EA149" s="117">
        <v>1364.3410405599998</v>
      </c>
      <c r="EB149" s="117">
        <v>2010.3122290900001</v>
      </c>
      <c r="EC149" s="118">
        <v>5163.5629914528199</v>
      </c>
      <c r="ED149" s="119">
        <v>2143.7138766999997</v>
      </c>
      <c r="EE149" s="117">
        <v>1854.2458642299998</v>
      </c>
      <c r="EF149" s="117">
        <v>2582.7158212543809</v>
      </c>
      <c r="EG149" s="117">
        <v>1907.8529205381003</v>
      </c>
      <c r="EH149" s="117">
        <v>2522.9851584916428</v>
      </c>
      <c r="EI149" s="117">
        <v>3158.1074728542299</v>
      </c>
      <c r="EJ149" s="117">
        <v>2334.17999637</v>
      </c>
      <c r="EK149" s="117">
        <v>2771.00549052</v>
      </c>
      <c r="EL149" s="117">
        <v>2626.01580835</v>
      </c>
      <c r="EM149" s="117">
        <v>2360.5909507009369</v>
      </c>
      <c r="EN149" s="117">
        <v>3698.6665195843111</v>
      </c>
      <c r="EO149" s="118">
        <v>4439.3900545311144</v>
      </c>
      <c r="EP149" s="119">
        <v>3272.1258314886854</v>
      </c>
      <c r="EQ149" s="117">
        <v>1825.5076096908399</v>
      </c>
      <c r="ER149" s="117">
        <v>4106.9288536534168</v>
      </c>
      <c r="ES149" s="117">
        <v>4080.5413774089056</v>
      </c>
      <c r="ET149" s="117">
        <v>2214.9796368471088</v>
      </c>
      <c r="EU149" s="117">
        <v>11624.181357975272</v>
      </c>
      <c r="EV149" s="117">
        <v>4748.489151382305</v>
      </c>
      <c r="EW149" s="117">
        <v>3349.2003090096487</v>
      </c>
      <c r="EX149" s="117">
        <v>2375.5568626899999</v>
      </c>
      <c r="EY149" s="117">
        <v>4405.0942744200001</v>
      </c>
      <c r="EZ149" s="117">
        <v>3939.4133240000001</v>
      </c>
      <c r="FA149" s="118">
        <v>4290.7080020089452</v>
      </c>
      <c r="FB149" s="119">
        <v>5611.5658822320702</v>
      </c>
      <c r="FC149" s="117">
        <v>2852.9695816639237</v>
      </c>
      <c r="FD149" s="117">
        <v>5437.2653021975993</v>
      </c>
      <c r="FE149" s="117">
        <v>6125.3826998660943</v>
      </c>
      <c r="FF149" s="117">
        <v>3294.9957774142417</v>
      </c>
      <c r="FG149" s="117">
        <v>4316.6394903999999</v>
      </c>
      <c r="FH149" s="117">
        <v>5544.6799653199996</v>
      </c>
      <c r="FI149" s="117">
        <v>6666.3839076800004</v>
      </c>
      <c r="FJ149" s="117">
        <v>8048.6010913729087</v>
      </c>
      <c r="FK149" s="117">
        <v>5473.8301866100001</v>
      </c>
      <c r="FL149" s="117">
        <v>4143.2376847100004</v>
      </c>
      <c r="FM149" s="118">
        <v>14320.112761139999</v>
      </c>
      <c r="FN149" s="119">
        <v>3742.7429999999999</v>
      </c>
      <c r="FO149" s="117">
        <v>2531.0952000000002</v>
      </c>
      <c r="FP149" s="117">
        <v>5761.6310999999996</v>
      </c>
      <c r="FQ149" s="117">
        <v>4329.0305999999991</v>
      </c>
      <c r="FR149" s="117">
        <v>3246.9537</v>
      </c>
      <c r="FS149" s="117">
        <v>3662.5472</v>
      </c>
      <c r="FT149" s="117">
        <v>4275.6821</v>
      </c>
      <c r="FU149" s="117">
        <v>2812.8793000000005</v>
      </c>
      <c r="FV149" s="117">
        <v>5225.6715000000004</v>
      </c>
      <c r="FW149" s="117">
        <v>3373.1648000000005</v>
      </c>
      <c r="FX149" s="117">
        <v>4143.4174999999996</v>
      </c>
      <c r="FY149" s="118">
        <v>10402.007000000001</v>
      </c>
      <c r="FZ149" s="119">
        <v>2290.4597519099998</v>
      </c>
      <c r="GA149" s="117">
        <v>3896.5818857700001</v>
      </c>
      <c r="GB149" s="117">
        <v>4132.6380663999998</v>
      </c>
      <c r="GC149" s="117">
        <v>4261.7136807300003</v>
      </c>
      <c r="GD149" s="117">
        <v>7655.6157223399996</v>
      </c>
      <c r="GE149" s="117">
        <v>3826.16331429</v>
      </c>
      <c r="GF149" s="117">
        <v>5805.1007789200003</v>
      </c>
      <c r="GG149" s="117">
        <v>4209.7266841299997</v>
      </c>
      <c r="GH149" s="117">
        <v>8842.8170442400005</v>
      </c>
      <c r="GI149" s="117">
        <v>8493.6684288399993</v>
      </c>
      <c r="GJ149" s="117">
        <v>5436.3279315099999</v>
      </c>
      <c r="GK149" s="118">
        <v>19792.717705840001</v>
      </c>
      <c r="GL149" s="119">
        <v>4966.5301170900002</v>
      </c>
      <c r="GM149" s="119">
        <v>9024.2449605500005</v>
      </c>
      <c r="GN149" s="119">
        <v>8217.1900578500008</v>
      </c>
      <c r="GO149" s="117">
        <v>12166.189059620001</v>
      </c>
      <c r="GP149" s="117">
        <v>6688.5464950200003</v>
      </c>
      <c r="GQ149" s="117">
        <v>8417.1938794799989</v>
      </c>
      <c r="GR149" s="117">
        <v>11420.492891869999</v>
      </c>
      <c r="GS149" s="117">
        <v>7716.3571613400009</v>
      </c>
      <c r="GT149" s="117">
        <v>9246.2168126599991</v>
      </c>
      <c r="GU149" s="60">
        <v>7373.0087084799998</v>
      </c>
      <c r="GV149" s="60">
        <v>5636.6365447500002</v>
      </c>
      <c r="GW149" s="60">
        <v>10846.562193330001</v>
      </c>
      <c r="GX149" s="60">
        <v>7536.1919130200004</v>
      </c>
      <c r="GY149" s="60">
        <v>4070.3335828999998</v>
      </c>
      <c r="GZ149" s="60">
        <v>7070.3996804300004</v>
      </c>
      <c r="HA149" s="26"/>
      <c r="HB149" s="2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</row>
    <row r="150" spans="1:256" s="5" customFormat="1" ht="12" customHeight="1">
      <c r="A150" s="37" t="s">
        <v>58</v>
      </c>
      <c r="B150" s="117">
        <v>-110.378</v>
      </c>
      <c r="C150" s="117">
        <v>-89.662000000000006</v>
      </c>
      <c r="D150" s="117">
        <v>-259.34699999999998</v>
      </c>
      <c r="E150" s="117">
        <v>-81.637</v>
      </c>
      <c r="F150" s="117">
        <v>-70.472000000000008</v>
      </c>
      <c r="G150" s="117">
        <v>-125.26899999999999</v>
      </c>
      <c r="H150" s="117">
        <v>-124.41200000000001</v>
      </c>
      <c r="I150" s="117">
        <v>-183.59399999999999</v>
      </c>
      <c r="J150" s="117">
        <v>-162.50800000000001</v>
      </c>
      <c r="K150" s="117">
        <v>-150.34399999999999</v>
      </c>
      <c r="L150" s="117">
        <v>-251.8</v>
      </c>
      <c r="M150" s="118">
        <v>-355.233</v>
      </c>
      <c r="N150" s="119">
        <v>-108.37100000000001</v>
      </c>
      <c r="O150" s="117">
        <v>-100.848</v>
      </c>
      <c r="P150" s="117">
        <v>-31.469000000000001</v>
      </c>
      <c r="Q150" s="117">
        <v>-40.994999999999997</v>
      </c>
      <c r="R150" s="117">
        <v>-48.393000000000001</v>
      </c>
      <c r="S150" s="117">
        <v>-59.134999999999998</v>
      </c>
      <c r="T150" s="117">
        <v>-104.37200000000001</v>
      </c>
      <c r="U150" s="117">
        <v>-119.67700000000001</v>
      </c>
      <c r="V150" s="117">
        <v>-41.045000000000002</v>
      </c>
      <c r="W150" s="117">
        <v>-197.85599999999999</v>
      </c>
      <c r="X150" s="117">
        <v>-179.608</v>
      </c>
      <c r="Y150" s="118">
        <v>-210.209</v>
      </c>
      <c r="Z150" s="119">
        <v>-254.44499999999999</v>
      </c>
      <c r="AA150" s="117">
        <v>-108.566</v>
      </c>
      <c r="AB150" s="117">
        <v>-48.228000000000002</v>
      </c>
      <c r="AC150" s="117">
        <v>-85.759</v>
      </c>
      <c r="AD150" s="117">
        <v>-144.56</v>
      </c>
      <c r="AE150" s="117">
        <v>-213.69200000000001</v>
      </c>
      <c r="AF150" s="117">
        <v>-89.876000000000005</v>
      </c>
      <c r="AG150" s="117">
        <v>-244.482</v>
      </c>
      <c r="AH150" s="117">
        <v>-128.36699999999999</v>
      </c>
      <c r="AI150" s="117">
        <v>-1061.1600000000001</v>
      </c>
      <c r="AJ150" s="117">
        <v>-542.62300000000005</v>
      </c>
      <c r="AK150" s="118">
        <v>-166.38800000000001</v>
      </c>
      <c r="AL150" s="119">
        <v>-197.15300000000002</v>
      </c>
      <c r="AM150" s="117">
        <v>-299.71100000000001</v>
      </c>
      <c r="AN150" s="117">
        <v>-851.51</v>
      </c>
      <c r="AO150" s="117">
        <v>-208.012</v>
      </c>
      <c r="AP150" s="117">
        <v>-126.535</v>
      </c>
      <c r="AQ150" s="117">
        <v>-295.565</v>
      </c>
      <c r="AR150" s="117">
        <v>-365.29700000000003</v>
      </c>
      <c r="AS150" s="117">
        <v>-541.04099999999994</v>
      </c>
      <c r="AT150" s="117">
        <v>-452.55700000000002</v>
      </c>
      <c r="AU150" s="117">
        <v>-745.46199999999999</v>
      </c>
      <c r="AV150" s="117">
        <v>-104.749</v>
      </c>
      <c r="AW150" s="118">
        <v>-1938.9589999999998</v>
      </c>
      <c r="AX150" s="119">
        <v>-304.005</v>
      </c>
      <c r="AY150" s="117">
        <v>-397.97700000000003</v>
      </c>
      <c r="AZ150" s="117">
        <v>-743.48199999999997</v>
      </c>
      <c r="BA150" s="117">
        <v>-819.75599999999997</v>
      </c>
      <c r="BB150" s="117">
        <v>-464.48099999999999</v>
      </c>
      <c r="BC150" s="117">
        <v>-664.21100000000001</v>
      </c>
      <c r="BD150" s="117">
        <v>-697.9369999999999</v>
      </c>
      <c r="BE150" s="117">
        <v>-397.48500000000001</v>
      </c>
      <c r="BF150" s="117">
        <v>-574.83500000000004</v>
      </c>
      <c r="BG150" s="117">
        <v>-405.62</v>
      </c>
      <c r="BH150" s="117">
        <v>-750.77499999999998</v>
      </c>
      <c r="BI150" s="118">
        <v>-1455.5033850097664</v>
      </c>
      <c r="BJ150" s="119">
        <v>-256.90300000000002</v>
      </c>
      <c r="BK150" s="117">
        <v>-413.20600000000002</v>
      </c>
      <c r="BL150" s="117">
        <v>-556.56600000000014</v>
      </c>
      <c r="BM150" s="117">
        <v>-309.47199999999998</v>
      </c>
      <c r="BN150" s="117">
        <v>-386.04699999999997</v>
      </c>
      <c r="BO150" s="117">
        <v>-825.52099999999996</v>
      </c>
      <c r="BP150" s="117">
        <v>-564.95699999999999</v>
      </c>
      <c r="BQ150" s="117">
        <v>-1623.768</v>
      </c>
      <c r="BR150" s="117">
        <v>-319.36900000000003</v>
      </c>
      <c r="BS150" s="117">
        <v>-453.87900000000002</v>
      </c>
      <c r="BT150" s="117">
        <v>-407.20029608999999</v>
      </c>
      <c r="BU150" s="118">
        <v>-1394.3590041599998</v>
      </c>
      <c r="BV150" s="119">
        <v>-290.41355575561533</v>
      </c>
      <c r="BW150" s="117">
        <v>-605.92599999999993</v>
      </c>
      <c r="BX150" s="117">
        <v>-903.21699999999998</v>
      </c>
      <c r="BY150" s="117">
        <v>-923.41200000000003</v>
      </c>
      <c r="BZ150" s="117">
        <v>-195.5152118225098</v>
      </c>
      <c r="CA150" s="117">
        <v>-680.51291650043311</v>
      </c>
      <c r="CB150" s="117">
        <v>-1053.428504513794</v>
      </c>
      <c r="CC150" s="117">
        <v>-232.28200000000001</v>
      </c>
      <c r="CD150" s="117">
        <v>-816.91534591211916</v>
      </c>
      <c r="CE150" s="117">
        <v>-315.35200001107597</v>
      </c>
      <c r="CF150" s="117">
        <v>-416.33900014969601</v>
      </c>
      <c r="CG150" s="118">
        <v>-1126.164656984628</v>
      </c>
      <c r="CH150" s="119">
        <v>-485.62557695295112</v>
      </c>
      <c r="CI150" s="117">
        <v>-376.08916943999998</v>
      </c>
      <c r="CJ150" s="117">
        <v>-652.52404857013676</v>
      </c>
      <c r="CK150" s="117">
        <v>-412.34820008087195</v>
      </c>
      <c r="CL150" s="117">
        <v>-254.11691981914521</v>
      </c>
      <c r="CM150" s="117">
        <v>-1644.7861739160901</v>
      </c>
      <c r="CN150" s="117">
        <v>-1758.1040005667689</v>
      </c>
      <c r="CO150" s="117">
        <v>-1010.120402</v>
      </c>
      <c r="CP150" s="117">
        <v>-701.20499995507623</v>
      </c>
      <c r="CQ150" s="117">
        <v>-578.58299988025715</v>
      </c>
      <c r="CR150" s="117">
        <v>-523.89899991665504</v>
      </c>
      <c r="CS150" s="118">
        <v>-1472.37232655</v>
      </c>
      <c r="CT150" s="119">
        <v>-466.11200009367241</v>
      </c>
      <c r="CU150" s="117">
        <v>-267.7589999174707</v>
      </c>
      <c r="CV150" s="117">
        <v>-977.3089368748515</v>
      </c>
      <c r="CW150" s="117">
        <v>-313.77200012025338</v>
      </c>
      <c r="CX150" s="117">
        <v>-1064.7826643724443</v>
      </c>
      <c r="CY150" s="117">
        <v>-1212.1208443294397</v>
      </c>
      <c r="CZ150" s="117">
        <v>-635.40131660270697</v>
      </c>
      <c r="DA150" s="117">
        <v>-297.64179996740819</v>
      </c>
      <c r="DB150" s="117">
        <v>-1286.1399013185496</v>
      </c>
      <c r="DC150" s="117">
        <v>-596.73930615234383</v>
      </c>
      <c r="DD150" s="117">
        <v>-599.83786331439046</v>
      </c>
      <c r="DE150" s="118">
        <v>-1376.7468144778825</v>
      </c>
      <c r="DF150" s="119">
        <v>-506.55134374437756</v>
      </c>
      <c r="DG150" s="117">
        <v>-470.15751007375843</v>
      </c>
      <c r="DH150" s="117">
        <v>-352.74100002677403</v>
      </c>
      <c r="DI150" s="117">
        <v>-696.26000006861454</v>
      </c>
      <c r="DJ150" s="117">
        <v>-861.95099999807951</v>
      </c>
      <c r="DK150" s="117">
        <v>-428.23363999999998</v>
      </c>
      <c r="DL150" s="117">
        <v>-432.76527506000008</v>
      </c>
      <c r="DM150" s="117">
        <v>-1279.2930000000001</v>
      </c>
      <c r="DN150" s="117">
        <v>-482.05132873000002</v>
      </c>
      <c r="DO150" s="117">
        <v>-410.95787647999998</v>
      </c>
      <c r="DP150" s="117">
        <v>-477.76295043100288</v>
      </c>
      <c r="DQ150" s="118">
        <v>-1255.9434531499999</v>
      </c>
      <c r="DR150" s="119">
        <v>-202.83000002652381</v>
      </c>
      <c r="DS150" s="117">
        <v>-711.48691858999985</v>
      </c>
      <c r="DT150" s="117">
        <v>-810.11020345999998</v>
      </c>
      <c r="DU150" s="117">
        <v>-578.07700006622429</v>
      </c>
      <c r="DV150" s="117">
        <v>-496.3090000900981</v>
      </c>
      <c r="DW150" s="117">
        <v>-829.02966934127994</v>
      </c>
      <c r="DX150" s="117">
        <v>-1978.3929992046021</v>
      </c>
      <c r="DY150" s="117">
        <v>-2510.7068598199999</v>
      </c>
      <c r="DZ150" s="117">
        <v>-1742.2862317000001</v>
      </c>
      <c r="EA150" s="117">
        <v>-540.88847039999996</v>
      </c>
      <c r="EB150" s="117">
        <v>-838.16969294000012</v>
      </c>
      <c r="EC150" s="118">
        <v>-3757.3049888760602</v>
      </c>
      <c r="ED150" s="119">
        <v>-669.34924733000003</v>
      </c>
      <c r="EE150" s="117">
        <v>-1000.0965704400001</v>
      </c>
      <c r="EF150" s="117">
        <v>-924.92500147491035</v>
      </c>
      <c r="EG150" s="117">
        <v>-1122.6783320078132</v>
      </c>
      <c r="EH150" s="117">
        <v>-945.92180301396468</v>
      </c>
      <c r="EI150" s="117">
        <v>-2125.6077798574661</v>
      </c>
      <c r="EJ150" s="117">
        <v>-748.17336208000006</v>
      </c>
      <c r="EK150" s="117">
        <v>-1514.6504028699999</v>
      </c>
      <c r="EL150" s="117">
        <v>-873.94931099999997</v>
      </c>
      <c r="EM150" s="117">
        <v>-638.65524009101068</v>
      </c>
      <c r="EN150" s="117">
        <v>-1031.2071203019691</v>
      </c>
      <c r="EO150" s="118">
        <v>-1982.0478107198171</v>
      </c>
      <c r="EP150" s="119">
        <v>-850.08222041558622</v>
      </c>
      <c r="EQ150" s="117">
        <v>-447.98400206349038</v>
      </c>
      <c r="ER150" s="117">
        <v>-1340.9668907905498</v>
      </c>
      <c r="ES150" s="117">
        <v>-609.31105994885411</v>
      </c>
      <c r="ET150" s="117">
        <v>-1717.9288497983107</v>
      </c>
      <c r="EU150" s="117">
        <v>-1305.7371090281249</v>
      </c>
      <c r="EV150" s="117">
        <v>-1135.0974333099416</v>
      </c>
      <c r="EW150" s="117">
        <v>-1370.0502891992576</v>
      </c>
      <c r="EX150" s="117">
        <v>-838.65274580000005</v>
      </c>
      <c r="EY150" s="117">
        <v>-1217.5424702300002</v>
      </c>
      <c r="EZ150" s="117">
        <v>-1409.7051273900001</v>
      </c>
      <c r="FA150" s="118">
        <v>-3404.7673674589846</v>
      </c>
      <c r="FB150" s="119">
        <v>-785.49346654554711</v>
      </c>
      <c r="FC150" s="117">
        <v>-1962.9811097470442</v>
      </c>
      <c r="FD150" s="117">
        <v>-2354.0415398370487</v>
      </c>
      <c r="FE150" s="117">
        <v>-2253.4274227750002</v>
      </c>
      <c r="FF150" s="117">
        <v>-1982.241989140286</v>
      </c>
      <c r="FG150" s="117">
        <v>-1590.87005318</v>
      </c>
      <c r="FH150" s="117">
        <v>-2278.3581227200002</v>
      </c>
      <c r="FI150" s="117">
        <v>-2028.5898676900001</v>
      </c>
      <c r="FJ150" s="117">
        <v>-1807.2329961850398</v>
      </c>
      <c r="FK150" s="117">
        <v>-1560.63595416</v>
      </c>
      <c r="FL150" s="117">
        <v>-1968.7230137099998</v>
      </c>
      <c r="FM150" s="118">
        <v>-6204.9124911500003</v>
      </c>
      <c r="FN150" s="119">
        <v>-1812.703</v>
      </c>
      <c r="FO150" s="117">
        <v>-562.79410000000007</v>
      </c>
      <c r="FP150" s="117">
        <v>-4317.6148000000003</v>
      </c>
      <c r="FQ150" s="117">
        <v>-919.89710000000002</v>
      </c>
      <c r="FR150" s="117">
        <v>-764.29570000000001</v>
      </c>
      <c r="FS150" s="117">
        <v>-2231.2008000000001</v>
      </c>
      <c r="FT150" s="117">
        <v>-2988.4622999999997</v>
      </c>
      <c r="FU150" s="117">
        <v>-909.71810000000005</v>
      </c>
      <c r="FV150" s="117">
        <v>-3409.4328999999998</v>
      </c>
      <c r="FW150" s="117">
        <v>-1810.1922999999999</v>
      </c>
      <c r="FX150" s="117">
        <v>-2539.0182999999997</v>
      </c>
      <c r="FY150" s="118">
        <v>-5292.9138000000003</v>
      </c>
      <c r="FZ150" s="119">
        <v>-1705.2324570400001</v>
      </c>
      <c r="GA150" s="117">
        <v>-1053.16178543</v>
      </c>
      <c r="GB150" s="117">
        <v>-2049.4272781799996</v>
      </c>
      <c r="GC150" s="117">
        <v>-2033.2658090399996</v>
      </c>
      <c r="GD150" s="117">
        <v>-4065.82344749</v>
      </c>
      <c r="GE150" s="117">
        <v>-3060.1328989800004</v>
      </c>
      <c r="GF150" s="117">
        <v>-3170.3885578899999</v>
      </c>
      <c r="GG150" s="117">
        <v>-1787.76976545</v>
      </c>
      <c r="GH150" s="117">
        <v>-3418.5855200200003</v>
      </c>
      <c r="GI150" s="117">
        <v>-1678.8142907399997</v>
      </c>
      <c r="GJ150" s="117">
        <v>-1696.0719148199998</v>
      </c>
      <c r="GK150" s="118">
        <v>-4418.3680547100003</v>
      </c>
      <c r="GL150" s="119">
        <v>-2013.3004281599997</v>
      </c>
      <c r="GM150" s="119">
        <v>-1229.34425857</v>
      </c>
      <c r="GN150" s="119">
        <v>-1430.40393116</v>
      </c>
      <c r="GO150" s="117">
        <v>-6646.5767374699999</v>
      </c>
      <c r="GP150" s="117">
        <v>-2715.8866230100002</v>
      </c>
      <c r="GQ150" s="117">
        <v>-2942.3424987899994</v>
      </c>
      <c r="GR150" s="117">
        <v>-5438.4881827000008</v>
      </c>
      <c r="GS150" s="117">
        <v>-2120.6932580399998</v>
      </c>
      <c r="GT150" s="117">
        <v>-2941.2364136800002</v>
      </c>
      <c r="GU150" s="60">
        <v>-1798.9683234399999</v>
      </c>
      <c r="GV150" s="60">
        <v>-1580.32385522</v>
      </c>
      <c r="GW150" s="60">
        <v>-4201.3395954699999</v>
      </c>
      <c r="GX150" s="60">
        <v>-2103.6880297399998</v>
      </c>
      <c r="GY150" s="60">
        <v>-422.75802534999997</v>
      </c>
      <c r="GZ150" s="60">
        <v>-1183.06684236</v>
      </c>
      <c r="HA150" s="26"/>
      <c r="HB150" s="2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</row>
    <row r="151" spans="1:256" s="5" customFormat="1" ht="12" customHeight="1">
      <c r="A151" s="37" t="s">
        <v>59</v>
      </c>
      <c r="B151" s="117">
        <v>451.387</v>
      </c>
      <c r="C151" s="117">
        <v>165.43799999999999</v>
      </c>
      <c r="D151" s="117">
        <v>148.35300000000001</v>
      </c>
      <c r="E151" s="117">
        <v>129.50299999999999</v>
      </c>
      <c r="F151" s="117">
        <v>461.12800000000004</v>
      </c>
      <c r="G151" s="117">
        <v>355.5</v>
      </c>
      <c r="H151" s="117">
        <v>363.66800000000001</v>
      </c>
      <c r="I151" s="117">
        <v>281.30599999999998</v>
      </c>
      <c r="J151" s="117">
        <v>621.39200000000005</v>
      </c>
      <c r="K151" s="117">
        <v>248.9</v>
      </c>
      <c r="L151" s="117">
        <v>382.2</v>
      </c>
      <c r="M151" s="118">
        <v>630.05600000000004</v>
      </c>
      <c r="N151" s="119">
        <v>679.89799999999991</v>
      </c>
      <c r="O151" s="117">
        <v>259.505</v>
      </c>
      <c r="P151" s="117">
        <v>506.12099999999998</v>
      </c>
      <c r="Q151" s="117">
        <v>520.56400000000008</v>
      </c>
      <c r="R151" s="117">
        <v>1744.1730000000002</v>
      </c>
      <c r="S151" s="117">
        <v>1116.923</v>
      </c>
      <c r="T151" s="117">
        <v>583.26599999999996</v>
      </c>
      <c r="U151" s="117">
        <v>416.05799999999999</v>
      </c>
      <c r="V151" s="117">
        <v>357.80500000000001</v>
      </c>
      <c r="W151" s="117">
        <v>918.62300000000005</v>
      </c>
      <c r="X151" s="117">
        <v>958.77399999999989</v>
      </c>
      <c r="Y151" s="118">
        <v>1831.48</v>
      </c>
      <c r="Z151" s="119">
        <v>944.09481976525478</v>
      </c>
      <c r="AA151" s="117">
        <v>301.79489404152645</v>
      </c>
      <c r="AB151" s="117">
        <v>1661.6940812546879</v>
      </c>
      <c r="AC151" s="117">
        <v>1573.0643184842736</v>
      </c>
      <c r="AD151" s="117">
        <v>1845.0357843852366</v>
      </c>
      <c r="AE151" s="117">
        <v>1095.0259016873015</v>
      </c>
      <c r="AF151" s="117">
        <v>1415.6380916326509</v>
      </c>
      <c r="AG151" s="117">
        <v>1411.6393666202061</v>
      </c>
      <c r="AH151" s="117">
        <v>1419.1058549430898</v>
      </c>
      <c r="AI151" s="117">
        <v>2356.1478467035213</v>
      </c>
      <c r="AJ151" s="117">
        <v>1146.1370599686031</v>
      </c>
      <c r="AK151" s="118">
        <v>1647.6342911604449</v>
      </c>
      <c r="AL151" s="119">
        <v>890.97518809999997</v>
      </c>
      <c r="AM151" s="117">
        <v>1231.6014004000001</v>
      </c>
      <c r="AN151" s="117">
        <v>457.65038079999982</v>
      </c>
      <c r="AO151" s="117">
        <v>1594.2387555</v>
      </c>
      <c r="AP151" s="117">
        <v>1258.1732135199998</v>
      </c>
      <c r="AQ151" s="117">
        <v>2824.7018820000003</v>
      </c>
      <c r="AR151" s="117">
        <v>2533.2663579000005</v>
      </c>
      <c r="AS151" s="117">
        <v>4538.6332312000004</v>
      </c>
      <c r="AT151" s="117">
        <v>2307.3321638999996</v>
      </c>
      <c r="AU151" s="117">
        <v>3503.1490351999996</v>
      </c>
      <c r="AV151" s="117">
        <v>1858.0320679000001</v>
      </c>
      <c r="AW151" s="118">
        <v>2481.0002399999998</v>
      </c>
      <c r="AX151" s="119">
        <v>1014.6379999999998</v>
      </c>
      <c r="AY151" s="117">
        <v>4592.6989999999996</v>
      </c>
      <c r="AZ151" s="117">
        <v>2030.7259999999999</v>
      </c>
      <c r="BA151" s="117">
        <v>1576.5060000000001</v>
      </c>
      <c r="BB151" s="117">
        <v>1403.4459999999999</v>
      </c>
      <c r="BC151" s="117">
        <v>2335.2260000000001</v>
      </c>
      <c r="BD151" s="117">
        <v>4103.5990000000002</v>
      </c>
      <c r="BE151" s="117">
        <v>2790.431</v>
      </c>
      <c r="BF151" s="117">
        <v>2732.2479999999996</v>
      </c>
      <c r="BG151" s="117">
        <v>2125.5080000000003</v>
      </c>
      <c r="BH151" s="117">
        <v>2270.6730000000002</v>
      </c>
      <c r="BI151" s="118">
        <v>3007.3</v>
      </c>
      <c r="BJ151" s="119">
        <v>2921.7630000000004</v>
      </c>
      <c r="BK151" s="117">
        <v>1616.1770000000001</v>
      </c>
      <c r="BL151" s="117">
        <v>2006.19</v>
      </c>
      <c r="BM151" s="117">
        <v>1205.0269999999998</v>
      </c>
      <c r="BN151" s="117">
        <v>1645.547</v>
      </c>
      <c r="BO151" s="117">
        <v>3143.7669999999998</v>
      </c>
      <c r="BP151" s="117">
        <v>5081.4449999999997</v>
      </c>
      <c r="BQ151" s="117">
        <v>2264.0669999999996</v>
      </c>
      <c r="BR151" s="117">
        <v>1019.3410000000001</v>
      </c>
      <c r="BS151" s="117">
        <v>1645.991</v>
      </c>
      <c r="BT151" s="117">
        <v>5325.0230000000001</v>
      </c>
      <c r="BU151" s="118">
        <v>2141.9570000000003</v>
      </c>
      <c r="BV151" s="119">
        <v>1469.9704376174802</v>
      </c>
      <c r="BW151" s="117">
        <v>565.24</v>
      </c>
      <c r="BX151" s="117">
        <v>2053.6666731099999</v>
      </c>
      <c r="BY151" s="117">
        <v>1462.35514981699</v>
      </c>
      <c r="BZ151" s="117">
        <v>1062.8499497943374</v>
      </c>
      <c r="CA151" s="117">
        <v>1133.5350007983709</v>
      </c>
      <c r="CB151" s="117">
        <v>2158.0370000399221</v>
      </c>
      <c r="CC151" s="117">
        <v>1159.6479999999999</v>
      </c>
      <c r="CD151" s="117">
        <v>1501.7815508437218</v>
      </c>
      <c r="CE151" s="117">
        <v>927.05515723906899</v>
      </c>
      <c r="CF151" s="117">
        <v>1599.5360002141931</v>
      </c>
      <c r="CG151" s="118">
        <v>3671.3290883354775</v>
      </c>
      <c r="CH151" s="119">
        <v>1513.1519986541659</v>
      </c>
      <c r="CI151" s="117">
        <v>583.17526041000008</v>
      </c>
      <c r="CJ151" s="117">
        <v>2019.6146088651178</v>
      </c>
      <c r="CK151" s="117">
        <v>1372.8545633063713</v>
      </c>
      <c r="CL151" s="117">
        <v>1269.1579524270944</v>
      </c>
      <c r="CM151" s="117">
        <v>2367.22268794</v>
      </c>
      <c r="CN151" s="117">
        <v>2204.8239968288381</v>
      </c>
      <c r="CO151" s="117">
        <v>1301.3967</v>
      </c>
      <c r="CP151" s="117">
        <v>1193.981658017218</v>
      </c>
      <c r="CQ151" s="117">
        <v>705.77997765056978</v>
      </c>
      <c r="CR151" s="117">
        <v>971.57700000757768</v>
      </c>
      <c r="CS151" s="118">
        <v>1615.3143062400004</v>
      </c>
      <c r="CT151" s="119">
        <v>727.20799925505196</v>
      </c>
      <c r="CU151" s="117">
        <v>401.90234167811627</v>
      </c>
      <c r="CV151" s="117">
        <v>380.76500154407654</v>
      </c>
      <c r="CW151" s="117">
        <v>633.07300093856315</v>
      </c>
      <c r="CX151" s="117">
        <v>1004.4209985862755</v>
      </c>
      <c r="CY151" s="117">
        <v>167.19999939934075</v>
      </c>
      <c r="CZ151" s="117">
        <v>1196.547002735367</v>
      </c>
      <c r="DA151" s="117">
        <v>703.191069982454</v>
      </c>
      <c r="DB151" s="117">
        <v>823.04560903988806</v>
      </c>
      <c r="DC151" s="117">
        <v>204.52500039591646</v>
      </c>
      <c r="DD151" s="117">
        <v>1424.17498299458</v>
      </c>
      <c r="DE151" s="118">
        <v>1654.1259993109813</v>
      </c>
      <c r="DF151" s="119">
        <v>1182.3450074390314</v>
      </c>
      <c r="DG151" s="117">
        <v>1191.6539937340369</v>
      </c>
      <c r="DH151" s="117">
        <v>753.24000362857021</v>
      </c>
      <c r="DI151" s="117">
        <v>349.29070503362641</v>
      </c>
      <c r="DJ151" s="117">
        <v>379.77000028672853</v>
      </c>
      <c r="DK151" s="117">
        <v>704.10323999999991</v>
      </c>
      <c r="DL151" s="117">
        <v>1493.7065700000001</v>
      </c>
      <c r="DM151" s="117">
        <v>6629.6028851827923</v>
      </c>
      <c r="DN151" s="117">
        <v>598.87832721000018</v>
      </c>
      <c r="DO151" s="117">
        <v>1126.90140402</v>
      </c>
      <c r="DP151" s="117">
        <v>990.42880242203012</v>
      </c>
      <c r="DQ151" s="118">
        <v>3170.3646326900002</v>
      </c>
      <c r="DR151" s="119">
        <v>799.79736009126054</v>
      </c>
      <c r="DS151" s="117">
        <v>-36.892309199999993</v>
      </c>
      <c r="DT151" s="117">
        <v>854.23079366000013</v>
      </c>
      <c r="DU151" s="117">
        <v>2790.7989995820217</v>
      </c>
      <c r="DV151" s="117">
        <v>536.71099987915863</v>
      </c>
      <c r="DW151" s="117">
        <v>1105.652999908302</v>
      </c>
      <c r="DX151" s="117">
        <v>2331.5339856953756</v>
      </c>
      <c r="DY151" s="117">
        <v>2431.6221487399998</v>
      </c>
      <c r="DZ151" s="117">
        <v>228.96952856999999</v>
      </c>
      <c r="EA151" s="117">
        <v>486.76704056</v>
      </c>
      <c r="EB151" s="117">
        <v>1131.46022909</v>
      </c>
      <c r="EC151" s="118">
        <v>2384.2679914528208</v>
      </c>
      <c r="ED151" s="119">
        <v>1113.2918766999999</v>
      </c>
      <c r="EE151" s="117">
        <v>567.65186423</v>
      </c>
      <c r="EF151" s="117">
        <v>968.76282125438058</v>
      </c>
      <c r="EG151" s="117">
        <v>684.13434900489699</v>
      </c>
      <c r="EH151" s="117">
        <v>1146.7351584916428</v>
      </c>
      <c r="EI151" s="117">
        <v>924.1010431667296</v>
      </c>
      <c r="EJ151" s="117">
        <v>941.99499637000008</v>
      </c>
      <c r="EK151" s="117">
        <v>569.76949051999998</v>
      </c>
      <c r="EL151" s="117">
        <v>1635.8928083500002</v>
      </c>
      <c r="EM151" s="117">
        <v>1426.496060686289</v>
      </c>
      <c r="EN151" s="117">
        <v>2649.2899702679047</v>
      </c>
      <c r="EO151" s="118">
        <v>2744.4822439842392</v>
      </c>
      <c r="EP151" s="119">
        <v>2101.5674408026503</v>
      </c>
      <c r="EQ151" s="117">
        <v>1159.7466096908399</v>
      </c>
      <c r="ER151" s="117">
        <v>2389.5568426670879</v>
      </c>
      <c r="ES151" s="117">
        <v>2608.9405469645699</v>
      </c>
      <c r="ET151" s="117">
        <v>157.99051734027282</v>
      </c>
      <c r="EU151" s="117">
        <v>6750.0083175700001</v>
      </c>
      <c r="EV151" s="117">
        <v>3062.4481384262499</v>
      </c>
      <c r="EW151" s="117">
        <v>1061.1190939800001</v>
      </c>
      <c r="EX151" s="117">
        <v>1343.3378626900003</v>
      </c>
      <c r="EY151" s="117">
        <v>1879.72226568</v>
      </c>
      <c r="EZ151" s="117">
        <v>2324.8171996800002</v>
      </c>
      <c r="FA151" s="118">
        <v>1235.18612147</v>
      </c>
      <c r="FB151" s="119">
        <v>3672.6798620500003</v>
      </c>
      <c r="FC151" s="117">
        <v>631.08699384032991</v>
      </c>
      <c r="FD151" s="117">
        <v>1712.7298244487708</v>
      </c>
      <c r="FE151" s="117">
        <v>1982.2131766099999</v>
      </c>
      <c r="FF151" s="117">
        <v>282.72323369424197</v>
      </c>
      <c r="FG151" s="117">
        <v>2431.6199651800002</v>
      </c>
      <c r="FH151" s="117">
        <v>2666.6439653200005</v>
      </c>
      <c r="FI151" s="117">
        <v>4297.2264171000006</v>
      </c>
      <c r="FJ151" s="117">
        <v>2691.4203413729101</v>
      </c>
      <c r="FK151" s="117">
        <v>2398.2391556100006</v>
      </c>
      <c r="FL151" s="117">
        <v>1351.2176847100002</v>
      </c>
      <c r="FM151" s="118">
        <v>5946.2265622899995</v>
      </c>
      <c r="FN151" s="119">
        <v>891.79909999999984</v>
      </c>
      <c r="FO151" s="117">
        <v>979.89010000000007</v>
      </c>
      <c r="FP151" s="117">
        <v>623.86900000000003</v>
      </c>
      <c r="FQ151" s="117">
        <v>1926.5683000000001</v>
      </c>
      <c r="FR151" s="117">
        <v>1832.0501999999999</v>
      </c>
      <c r="FS151" s="117">
        <v>1463.7510000000002</v>
      </c>
      <c r="FT151" s="117">
        <v>1724.6091999999999</v>
      </c>
      <c r="FU151" s="117">
        <v>1397.9532000000002</v>
      </c>
      <c r="FV151" s="117">
        <v>1663.8710000000001</v>
      </c>
      <c r="FW151" s="117">
        <v>1851.6189999999999</v>
      </c>
      <c r="FX151" s="117">
        <v>1010.4013999999999</v>
      </c>
      <c r="FY151" s="118">
        <v>4539.9709000000003</v>
      </c>
      <c r="FZ151" s="119">
        <v>780.37008572999991</v>
      </c>
      <c r="GA151" s="117">
        <v>2090.3554782900001</v>
      </c>
      <c r="GB151" s="117">
        <v>1662.7623116399996</v>
      </c>
      <c r="GC151" s="117">
        <v>2886.6711417600004</v>
      </c>
      <c r="GD151" s="117">
        <v>3238.6461273700002</v>
      </c>
      <c r="GE151" s="117">
        <v>1597.53723816</v>
      </c>
      <c r="GF151" s="117">
        <v>2573.5081410899998</v>
      </c>
      <c r="GG151" s="117">
        <v>2055.6911162199999</v>
      </c>
      <c r="GH151" s="117">
        <v>3392.8990285000009</v>
      </c>
      <c r="GI151" s="117">
        <v>4116.5628127800001</v>
      </c>
      <c r="GJ151" s="117">
        <v>2357.5911359200004</v>
      </c>
      <c r="GK151" s="118">
        <v>13364.13017703</v>
      </c>
      <c r="GL151" s="119">
        <v>1866.4975666800003</v>
      </c>
      <c r="GM151" s="119">
        <v>5672.9575213299995</v>
      </c>
      <c r="GN151" s="119">
        <v>5071.2890768400002</v>
      </c>
      <c r="GO151" s="117">
        <v>5732.335438600001</v>
      </c>
      <c r="GP151" s="117">
        <v>2202.3161663300002</v>
      </c>
      <c r="GQ151" s="117">
        <v>5281.7187851199988</v>
      </c>
      <c r="GR151" s="117">
        <v>4679.621594109999</v>
      </c>
      <c r="GS151" s="117">
        <v>4338.9081216800005</v>
      </c>
      <c r="GT151" s="117">
        <v>5364.3726978399991</v>
      </c>
      <c r="GU151" s="60">
        <v>5670.7279471599995</v>
      </c>
      <c r="GV151" s="60">
        <v>3372.6616426599999</v>
      </c>
      <c r="GW151" s="60">
        <v>5529.6507046299994</v>
      </c>
      <c r="GX151" s="60">
        <v>5025.575217040001</v>
      </c>
      <c r="GY151" s="60">
        <v>1996.6390254299995</v>
      </c>
      <c r="GZ151" s="60">
        <v>5057.8242339299995</v>
      </c>
      <c r="HA151" s="26"/>
      <c r="HB151" s="2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</row>
    <row r="152" spans="1:256" s="5" customFormat="1" ht="12" customHeight="1">
      <c r="A152" s="42" t="s">
        <v>67</v>
      </c>
      <c r="B152" s="117">
        <v>503.7</v>
      </c>
      <c r="C152" s="117">
        <v>201.7</v>
      </c>
      <c r="D152" s="117">
        <v>229.8</v>
      </c>
      <c r="E152" s="117">
        <v>181.8</v>
      </c>
      <c r="F152" s="117">
        <v>485.6</v>
      </c>
      <c r="G152" s="117">
        <v>445.1</v>
      </c>
      <c r="H152" s="117">
        <v>433.7</v>
      </c>
      <c r="I152" s="117">
        <v>419.2</v>
      </c>
      <c r="J152" s="117">
        <v>755</v>
      </c>
      <c r="K152" s="117">
        <v>383.3</v>
      </c>
      <c r="L152" s="117">
        <v>563.20000000000005</v>
      </c>
      <c r="M152" s="118">
        <v>873.3</v>
      </c>
      <c r="N152" s="119">
        <v>707.86699999999996</v>
      </c>
      <c r="O152" s="117">
        <v>297.91000000000003</v>
      </c>
      <c r="P152" s="117">
        <v>510.387</v>
      </c>
      <c r="Q152" s="117">
        <v>553.01900000000001</v>
      </c>
      <c r="R152" s="117">
        <v>1766.0510000000002</v>
      </c>
      <c r="S152" s="117">
        <v>1134.874</v>
      </c>
      <c r="T152" s="117">
        <v>649.89799999999991</v>
      </c>
      <c r="U152" s="117">
        <v>463.61200000000002</v>
      </c>
      <c r="V152" s="117">
        <v>372.80599999999998</v>
      </c>
      <c r="W152" s="117">
        <v>1001.024</v>
      </c>
      <c r="X152" s="117">
        <v>1089.9179999999999</v>
      </c>
      <c r="Y152" s="118">
        <v>1949.0880000000002</v>
      </c>
      <c r="Z152" s="119">
        <v>986.76381976525488</v>
      </c>
      <c r="AA152" s="117">
        <v>334.80689404152645</v>
      </c>
      <c r="AB152" s="117">
        <v>1662.844081254688</v>
      </c>
      <c r="AC152" s="117">
        <v>1603.9473184842736</v>
      </c>
      <c r="AD152" s="117">
        <v>1860.5207843852368</v>
      </c>
      <c r="AE152" s="117">
        <v>1129.8709016873015</v>
      </c>
      <c r="AF152" s="117">
        <v>1441.9660916326509</v>
      </c>
      <c r="AG152" s="117">
        <v>1600.5923666202061</v>
      </c>
      <c r="AH152" s="117">
        <v>1506.9828549430897</v>
      </c>
      <c r="AI152" s="117">
        <v>3272.2268467035215</v>
      </c>
      <c r="AJ152" s="117">
        <v>1623.0640599686033</v>
      </c>
      <c r="AK152" s="118">
        <v>1737.3782911604449</v>
      </c>
      <c r="AL152" s="119">
        <v>978.2381881</v>
      </c>
      <c r="AM152" s="117">
        <v>1280.2804004</v>
      </c>
      <c r="AN152" s="117">
        <v>1209.3313808</v>
      </c>
      <c r="AO152" s="117">
        <v>1730.8197555000002</v>
      </c>
      <c r="AP152" s="117">
        <v>1310.7192135199998</v>
      </c>
      <c r="AQ152" s="117">
        <v>2869.5458820000003</v>
      </c>
      <c r="AR152" s="117">
        <v>2769.1133579000002</v>
      </c>
      <c r="AS152" s="117">
        <v>4624.7242311999998</v>
      </c>
      <c r="AT152" s="117">
        <v>2521.9151638999997</v>
      </c>
      <c r="AU152" s="117">
        <v>4002.5870351999997</v>
      </c>
      <c r="AV152" s="117">
        <v>1925.8920679</v>
      </c>
      <c r="AW152" s="118">
        <v>3257.0892399999998</v>
      </c>
      <c r="AX152" s="119">
        <v>1163.7719999999999</v>
      </c>
      <c r="AY152" s="117">
        <v>4727.1489999999994</v>
      </c>
      <c r="AZ152" s="117">
        <v>2037.3259999999998</v>
      </c>
      <c r="BA152" s="117">
        <v>2152.2319999999995</v>
      </c>
      <c r="BB152" s="117">
        <v>1418.9179999999999</v>
      </c>
      <c r="BC152" s="117">
        <v>2376.0540000000001</v>
      </c>
      <c r="BD152" s="117">
        <v>4148.893</v>
      </c>
      <c r="BE152" s="117">
        <v>2887.8130000000001</v>
      </c>
      <c r="BF152" s="117">
        <v>2761.5879999999997</v>
      </c>
      <c r="BG152" s="117">
        <v>2158.5590000000002</v>
      </c>
      <c r="BH152" s="117">
        <v>2320.41</v>
      </c>
      <c r="BI152" s="118">
        <v>3219.614</v>
      </c>
      <c r="BJ152" s="119">
        <v>2966.9480000000003</v>
      </c>
      <c r="BK152" s="117">
        <v>1834.7180000000001</v>
      </c>
      <c r="BL152" s="117">
        <v>2265.7829999999999</v>
      </c>
      <c r="BM152" s="117">
        <v>1255.3239999999998</v>
      </c>
      <c r="BN152" s="117">
        <v>1751.7349999999999</v>
      </c>
      <c r="BO152" s="117">
        <v>3698.0329999999999</v>
      </c>
      <c r="BP152" s="117">
        <v>5186.558</v>
      </c>
      <c r="BQ152" s="117">
        <v>3494.3079999999995</v>
      </c>
      <c r="BR152" s="117">
        <v>1097.8430000000001</v>
      </c>
      <c r="BS152" s="117">
        <v>1747.4559999999999</v>
      </c>
      <c r="BT152" s="117">
        <v>5394.2520000000004</v>
      </c>
      <c r="BU152" s="118">
        <v>2709.8880000000004</v>
      </c>
      <c r="BV152" s="119">
        <v>1583.6594376174803</v>
      </c>
      <c r="BW152" s="117">
        <v>1015.2080000000001</v>
      </c>
      <c r="BX152" s="117">
        <v>2384.7346731099997</v>
      </c>
      <c r="BY152" s="117">
        <v>2123.9281498169898</v>
      </c>
      <c r="BZ152" s="117">
        <v>1110.074505885646</v>
      </c>
      <c r="CA152" s="117">
        <v>1198.5630007983709</v>
      </c>
      <c r="CB152" s="117">
        <v>2266.6410000399219</v>
      </c>
      <c r="CC152" s="117">
        <v>1228.8139999999999</v>
      </c>
      <c r="CD152" s="117">
        <v>1636.6845508437218</v>
      </c>
      <c r="CE152" s="117">
        <v>964.8101572390691</v>
      </c>
      <c r="CF152" s="117">
        <v>1674.3410002141932</v>
      </c>
      <c r="CG152" s="118">
        <v>3905.4640883354773</v>
      </c>
      <c r="CH152" s="119">
        <v>1636.437998654166</v>
      </c>
      <c r="CI152" s="117">
        <v>648.70226041000001</v>
      </c>
      <c r="CJ152" s="117">
        <v>2218.8166088651178</v>
      </c>
      <c r="CK152" s="117">
        <v>1515.4645633063712</v>
      </c>
      <c r="CL152" s="117">
        <v>1320.8079524270945</v>
      </c>
      <c r="CM152" s="117">
        <v>2628.6676879400002</v>
      </c>
      <c r="CN152" s="117">
        <v>2319.2449968288383</v>
      </c>
      <c r="CO152" s="117">
        <v>1379.3377000000003</v>
      </c>
      <c r="CP152" s="117">
        <v>1268.664658017218</v>
      </c>
      <c r="CQ152" s="117">
        <v>907.61697765056977</v>
      </c>
      <c r="CR152" s="117">
        <v>1038.6350000075777</v>
      </c>
      <c r="CS152" s="118">
        <v>2077.3673062400003</v>
      </c>
      <c r="CT152" s="119">
        <v>804.72999925505189</v>
      </c>
      <c r="CU152" s="117">
        <v>473.39134167811625</v>
      </c>
      <c r="CV152" s="117">
        <v>927.09000154407659</v>
      </c>
      <c r="CW152" s="117">
        <v>709.33800093856303</v>
      </c>
      <c r="CX152" s="117">
        <v>1132.5359985862756</v>
      </c>
      <c r="CY152" s="117">
        <v>973.2599993993407</v>
      </c>
      <c r="CZ152" s="117">
        <v>1290.8200027353669</v>
      </c>
      <c r="DA152" s="117">
        <v>754.26506998245395</v>
      </c>
      <c r="DB152" s="117">
        <v>1682.7756090398882</v>
      </c>
      <c r="DC152" s="117">
        <v>567.99400039591637</v>
      </c>
      <c r="DD152" s="117">
        <v>1761.32898299458</v>
      </c>
      <c r="DE152" s="118">
        <v>2009.9459993109811</v>
      </c>
      <c r="DF152" s="119">
        <v>1233.3390074390313</v>
      </c>
      <c r="DG152" s="117">
        <v>1274.8859937340369</v>
      </c>
      <c r="DH152" s="117">
        <v>801.51300362857023</v>
      </c>
      <c r="DI152" s="117">
        <v>694.68570503362639</v>
      </c>
      <c r="DJ152" s="117">
        <v>495.39100028672851</v>
      </c>
      <c r="DK152" s="117">
        <v>832.9162399999999</v>
      </c>
      <c r="DL152" s="117">
        <v>1664.94757</v>
      </c>
      <c r="DM152" s="117">
        <v>6984.4648851827924</v>
      </c>
      <c r="DN152" s="117">
        <v>650.76232721000019</v>
      </c>
      <c r="DO152" s="117">
        <v>1263.0004040200001</v>
      </c>
      <c r="DP152" s="117">
        <v>1026.7118024220304</v>
      </c>
      <c r="DQ152" s="118">
        <v>3619.1636326900002</v>
      </c>
      <c r="DR152" s="119">
        <v>820.20736009126051</v>
      </c>
      <c r="DS152" s="117">
        <v>487.41769079999995</v>
      </c>
      <c r="DT152" s="117">
        <v>1206.2747936599999</v>
      </c>
      <c r="DU152" s="117">
        <v>3111.9939995820218</v>
      </c>
      <c r="DV152" s="117">
        <v>778.49099987915861</v>
      </c>
      <c r="DW152" s="117">
        <v>1532.0619999083021</v>
      </c>
      <c r="DX152" s="117">
        <v>3364.8999856953756</v>
      </c>
      <c r="DY152" s="117">
        <v>2862.3481487399999</v>
      </c>
      <c r="DZ152" s="117">
        <v>1129.68152857</v>
      </c>
      <c r="EA152" s="117">
        <v>679.57504055999993</v>
      </c>
      <c r="EB152" s="117">
        <v>1560.38222909</v>
      </c>
      <c r="EC152" s="118">
        <v>4510.0599914528202</v>
      </c>
      <c r="ED152" s="119">
        <v>1441.5978766999999</v>
      </c>
      <c r="EE152" s="117">
        <v>1213.3208642299999</v>
      </c>
      <c r="EF152" s="117">
        <v>1357.4558212543807</v>
      </c>
      <c r="EG152" s="117">
        <v>1434.196349004897</v>
      </c>
      <c r="EH152" s="117">
        <v>1701.5471584916429</v>
      </c>
      <c r="EI152" s="117">
        <v>2461.5724728542295</v>
      </c>
      <c r="EJ152" s="117">
        <v>1378.0139963700003</v>
      </c>
      <c r="EK152" s="117">
        <v>1631.17549052</v>
      </c>
      <c r="EL152" s="117">
        <v>1923.6648083500002</v>
      </c>
      <c r="EM152" s="117">
        <v>1653.8340606862889</v>
      </c>
      <c r="EN152" s="117">
        <v>3067.3809702679046</v>
      </c>
      <c r="EO152" s="118">
        <v>3504.8070545311143</v>
      </c>
      <c r="EP152" s="119">
        <v>2495.31644080265</v>
      </c>
      <c r="EQ152" s="117">
        <v>1318.5766096908399</v>
      </c>
      <c r="ER152" s="117">
        <v>3023.5708426670881</v>
      </c>
      <c r="ES152" s="117">
        <v>2800.0985469645698</v>
      </c>
      <c r="ET152" s="117">
        <v>1369.6405173402729</v>
      </c>
      <c r="EU152" s="117">
        <v>7608.2573175699999</v>
      </c>
      <c r="EV152" s="117">
        <v>3814.0561384262496</v>
      </c>
      <c r="EW152" s="117">
        <v>1855.0720939800001</v>
      </c>
      <c r="EX152" s="117">
        <v>1484.4098626900002</v>
      </c>
      <c r="EY152" s="117">
        <v>2585.1102656800003</v>
      </c>
      <c r="EZ152" s="117">
        <v>2899.3931996800002</v>
      </c>
      <c r="FA152" s="118">
        <v>3081.3631214700004</v>
      </c>
      <c r="FB152" s="119">
        <v>3823.8308620500002</v>
      </c>
      <c r="FC152" s="117">
        <v>1495.6909938403298</v>
      </c>
      <c r="FD152" s="117">
        <v>2867.2588244487706</v>
      </c>
      <c r="FE152" s="117">
        <v>3561.48717661</v>
      </c>
      <c r="FF152" s="117">
        <v>1940.944233694242</v>
      </c>
      <c r="FG152" s="117">
        <v>3075.47796518</v>
      </c>
      <c r="FH152" s="117">
        <v>3760.5619653200001</v>
      </c>
      <c r="FI152" s="117">
        <v>5385.6764171000004</v>
      </c>
      <c r="FJ152" s="117">
        <v>3454.10934137291</v>
      </c>
      <c r="FK152" s="117">
        <v>2879.4841556100005</v>
      </c>
      <c r="FL152" s="117">
        <v>2594.3646847099999</v>
      </c>
      <c r="FM152" s="118">
        <v>9618.1695622899988</v>
      </c>
      <c r="FN152" s="119">
        <v>1886.2245999999998</v>
      </c>
      <c r="FO152" s="117">
        <v>1059.3634999999999</v>
      </c>
      <c r="FP152" s="117">
        <v>3756.1309000000001</v>
      </c>
      <c r="FQ152" s="117">
        <v>2054.3272000000002</v>
      </c>
      <c r="FR152" s="117">
        <v>1965.6198999999999</v>
      </c>
      <c r="FS152" s="117">
        <v>1887.0682000000002</v>
      </c>
      <c r="FT152" s="117">
        <v>3154.5104999999999</v>
      </c>
      <c r="FU152" s="117">
        <v>1760.0708000000002</v>
      </c>
      <c r="FV152" s="117">
        <v>2785.4722999999999</v>
      </c>
      <c r="FW152" s="117">
        <v>2140.4129000000003</v>
      </c>
      <c r="FX152" s="117">
        <v>2632.3535999999995</v>
      </c>
      <c r="FY152" s="118">
        <v>6597.9426000000003</v>
      </c>
      <c r="FZ152" s="119">
        <v>1281.5362527999998</v>
      </c>
      <c r="GA152" s="117">
        <v>2430.9120402900003</v>
      </c>
      <c r="GB152" s="117">
        <v>2150.7444256399999</v>
      </c>
      <c r="GC152" s="117">
        <v>3316.6328767600003</v>
      </c>
      <c r="GD152" s="117">
        <v>6455.2135503699992</v>
      </c>
      <c r="GE152" s="117">
        <v>2516.2551641599998</v>
      </c>
      <c r="GF152" s="117">
        <v>3723.7452840599999</v>
      </c>
      <c r="GG152" s="117">
        <v>2432.3532586399997</v>
      </c>
      <c r="GH152" s="117">
        <v>5254.7325203300006</v>
      </c>
      <c r="GI152" s="117">
        <v>4646.23332777</v>
      </c>
      <c r="GJ152" s="117">
        <v>3121.2122509200003</v>
      </c>
      <c r="GK152" s="118">
        <v>15253.766997029999</v>
      </c>
      <c r="GL152" s="119">
        <v>2582.9634142300001</v>
      </c>
      <c r="GM152" s="119">
        <v>6178.4585191299993</v>
      </c>
      <c r="GN152" s="119">
        <v>5577.5689607599998</v>
      </c>
      <c r="GO152" s="117">
        <v>8952.3608689200009</v>
      </c>
      <c r="GP152" s="117">
        <v>3206.6935638200002</v>
      </c>
      <c r="GQ152" s="117">
        <v>5671.8613436499991</v>
      </c>
      <c r="GR152" s="117">
        <v>9203.2215762899996</v>
      </c>
      <c r="GS152" s="117">
        <v>4778.08477786</v>
      </c>
      <c r="GT152" s="117">
        <v>5977.9457896899994</v>
      </c>
      <c r="GU152" s="60">
        <v>6047.7938009099998</v>
      </c>
      <c r="GV152" s="60">
        <v>4072.3582049699999</v>
      </c>
      <c r="GW152" s="60">
        <v>7281.1572225899999</v>
      </c>
      <c r="GX152" s="60">
        <v>5370.4826434400011</v>
      </c>
      <c r="GY152" s="60">
        <v>2129.5666113599996</v>
      </c>
      <c r="GZ152" s="60">
        <v>5197.0533567399998</v>
      </c>
      <c r="HA152" s="26"/>
      <c r="HB152" s="2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</row>
    <row r="153" spans="1:256" s="5" customFormat="1" ht="12" customHeight="1">
      <c r="A153" s="48" t="s">
        <v>70</v>
      </c>
      <c r="B153" s="117">
        <v>474.3</v>
      </c>
      <c r="C153" s="117">
        <v>186.1</v>
      </c>
      <c r="D153" s="117">
        <v>199.4</v>
      </c>
      <c r="E153" s="117">
        <v>134.6</v>
      </c>
      <c r="F153" s="117">
        <v>385.3</v>
      </c>
      <c r="G153" s="117">
        <v>407.7</v>
      </c>
      <c r="H153" s="117">
        <v>259.60000000000002</v>
      </c>
      <c r="I153" s="117">
        <v>408.6</v>
      </c>
      <c r="J153" s="117">
        <v>716.8</v>
      </c>
      <c r="K153" s="117">
        <v>337.6</v>
      </c>
      <c r="L153" s="117">
        <v>496.1</v>
      </c>
      <c r="M153" s="118">
        <v>771.7</v>
      </c>
      <c r="N153" s="119">
        <v>467.79199999999997</v>
      </c>
      <c r="O153" s="117">
        <v>273.80099999999999</v>
      </c>
      <c r="P153" s="117">
        <v>487.88</v>
      </c>
      <c r="Q153" s="117">
        <v>510.05700000000002</v>
      </c>
      <c r="R153" s="117">
        <v>1643.239</v>
      </c>
      <c r="S153" s="117">
        <v>1105.346</v>
      </c>
      <c r="T153" s="117">
        <v>613.64700000000005</v>
      </c>
      <c r="U153" s="117">
        <v>435.05900000000003</v>
      </c>
      <c r="V153" s="117">
        <v>357.30599999999998</v>
      </c>
      <c r="W153" s="117">
        <v>889.77800000000002</v>
      </c>
      <c r="X153" s="117">
        <v>1035.4549999999999</v>
      </c>
      <c r="Y153" s="118">
        <v>1824.191</v>
      </c>
      <c r="Z153" s="119">
        <v>832.85199999999998</v>
      </c>
      <c r="AA153" s="117">
        <v>304.59100000000001</v>
      </c>
      <c r="AB153" s="117">
        <v>1622.471</v>
      </c>
      <c r="AC153" s="117">
        <v>1496.402</v>
      </c>
      <c r="AD153" s="117">
        <v>1747.4459999999999</v>
      </c>
      <c r="AE153" s="117">
        <v>994</v>
      </c>
      <c r="AF153" s="117">
        <v>1400.3689999999999</v>
      </c>
      <c r="AG153" s="117">
        <v>1577.3330000000001</v>
      </c>
      <c r="AH153" s="117">
        <v>1490.7660000000001</v>
      </c>
      <c r="AI153" s="117">
        <v>3169.7660000000001</v>
      </c>
      <c r="AJ153" s="117">
        <v>1553.8420000000001</v>
      </c>
      <c r="AK153" s="118">
        <v>1706.9090000000001</v>
      </c>
      <c r="AL153" s="119">
        <v>959.149</v>
      </c>
      <c r="AM153" s="117">
        <v>1059.3009999999999</v>
      </c>
      <c r="AN153" s="117">
        <v>1157.4079999999999</v>
      </c>
      <c r="AO153" s="117">
        <v>1697.181</v>
      </c>
      <c r="AP153" s="117">
        <v>1292.1559999999999</v>
      </c>
      <c r="AQ153" s="117">
        <v>2663.1320000000001</v>
      </c>
      <c r="AR153" s="117">
        <v>2653.5320000000002</v>
      </c>
      <c r="AS153" s="117">
        <v>4386.1480000000001</v>
      </c>
      <c r="AT153" s="117">
        <v>2318.8710000000001</v>
      </c>
      <c r="AU153" s="117">
        <v>3939.6610000000001</v>
      </c>
      <c r="AV153" s="117">
        <v>1891.0150000000001</v>
      </c>
      <c r="AW153" s="118">
        <v>2328.6439999999998</v>
      </c>
      <c r="AX153" s="119">
        <v>1074.2159999999999</v>
      </c>
      <c r="AY153" s="117">
        <v>4544.973</v>
      </c>
      <c r="AZ153" s="117">
        <v>1596.2619999999999</v>
      </c>
      <c r="BA153" s="117">
        <v>2007.09</v>
      </c>
      <c r="BB153" s="117">
        <v>1111.7159999999999</v>
      </c>
      <c r="BC153" s="117">
        <v>1934.393</v>
      </c>
      <c r="BD153" s="117">
        <v>3507.085</v>
      </c>
      <c r="BE153" s="117">
        <v>2632.0419999999999</v>
      </c>
      <c r="BF153" s="117">
        <v>2378.2779999999998</v>
      </c>
      <c r="BG153" s="117">
        <v>1877.1410000000001</v>
      </c>
      <c r="BH153" s="117">
        <v>1707.693</v>
      </c>
      <c r="BI153" s="118">
        <v>2576.4450000000002</v>
      </c>
      <c r="BJ153" s="119">
        <v>2945.6590000000001</v>
      </c>
      <c r="BK153" s="117">
        <v>1747.921</v>
      </c>
      <c r="BL153" s="117">
        <v>2054.2339999999999</v>
      </c>
      <c r="BM153" s="117">
        <v>1193.847</v>
      </c>
      <c r="BN153" s="117">
        <v>1597.662</v>
      </c>
      <c r="BO153" s="117">
        <v>3634.8539999999998</v>
      </c>
      <c r="BP153" s="117">
        <v>5065.2030000000004</v>
      </c>
      <c r="BQ153" s="117">
        <v>3406.2979999999998</v>
      </c>
      <c r="BR153" s="117">
        <v>977.26700000000005</v>
      </c>
      <c r="BS153" s="117">
        <v>1614.7819999999999</v>
      </c>
      <c r="BT153" s="117">
        <v>5088.5950000000003</v>
      </c>
      <c r="BU153" s="118">
        <v>2284.0430000000001</v>
      </c>
      <c r="BV153" s="119">
        <v>1492.0424376174803</v>
      </c>
      <c r="BW153" s="117">
        <v>922.27300000000002</v>
      </c>
      <c r="BX153" s="117">
        <v>2287.1669999999999</v>
      </c>
      <c r="BY153" s="117">
        <v>2011.13514981699</v>
      </c>
      <c r="BZ153" s="117">
        <v>947.55950588564599</v>
      </c>
      <c r="CA153" s="117">
        <v>892.04624664837104</v>
      </c>
      <c r="CB153" s="117">
        <v>2197.8432252499219</v>
      </c>
      <c r="CC153" s="117">
        <v>899.57899999999995</v>
      </c>
      <c r="CD153" s="117">
        <v>1026.6421712837221</v>
      </c>
      <c r="CE153" s="117">
        <v>714.99615723906902</v>
      </c>
      <c r="CF153" s="117">
        <v>1496.8611842941932</v>
      </c>
      <c r="CG153" s="118">
        <v>1929.0850883354776</v>
      </c>
      <c r="CH153" s="119">
        <v>1377.678255584166</v>
      </c>
      <c r="CI153" s="117">
        <v>458.21699999999998</v>
      </c>
      <c r="CJ153" s="117">
        <v>1571.2297934851179</v>
      </c>
      <c r="CK153" s="117">
        <v>838.1505005763704</v>
      </c>
      <c r="CL153" s="117">
        <v>882.74521242709432</v>
      </c>
      <c r="CM153" s="117">
        <v>765.649</v>
      </c>
      <c r="CN153" s="117">
        <v>710.83472979883857</v>
      </c>
      <c r="CO153" s="117">
        <v>1003.2140000000001</v>
      </c>
      <c r="CP153" s="117">
        <v>633.74665801721801</v>
      </c>
      <c r="CQ153" s="117">
        <v>505.9129776505697</v>
      </c>
      <c r="CR153" s="117">
        <v>595.60064790757758</v>
      </c>
      <c r="CS153" s="118">
        <v>1056.6610000000001</v>
      </c>
      <c r="CT153" s="119">
        <v>540.59095453505188</v>
      </c>
      <c r="CU153" s="117">
        <v>369.39618427811621</v>
      </c>
      <c r="CV153" s="117">
        <v>536.27884335407646</v>
      </c>
      <c r="CW153" s="117">
        <v>558.04581516856308</v>
      </c>
      <c r="CX153" s="117">
        <v>369.50405865627545</v>
      </c>
      <c r="CY153" s="117">
        <v>728.3708090893407</v>
      </c>
      <c r="CZ153" s="117">
        <v>468.71116021536699</v>
      </c>
      <c r="DA153" s="117">
        <v>617.49906998245399</v>
      </c>
      <c r="DB153" s="117">
        <v>1433.4996090398881</v>
      </c>
      <c r="DC153" s="117">
        <v>471.04514039591646</v>
      </c>
      <c r="DD153" s="117">
        <v>424.38860038457995</v>
      </c>
      <c r="DE153" s="118">
        <v>1328.206089310981</v>
      </c>
      <c r="DF153" s="119">
        <v>914.18016743903138</v>
      </c>
      <c r="DG153" s="117">
        <v>674.21050373403705</v>
      </c>
      <c r="DH153" s="117">
        <v>720.55020362857022</v>
      </c>
      <c r="DI153" s="117">
        <v>384.53059344661443</v>
      </c>
      <c r="DJ153" s="117">
        <v>428.35473358672846</v>
      </c>
      <c r="DK153" s="117">
        <v>620.52</v>
      </c>
      <c r="DL153" s="117">
        <v>1471.4970000000001</v>
      </c>
      <c r="DM153" s="117">
        <v>5888.2359999999999</v>
      </c>
      <c r="DN153" s="117">
        <v>535.43200000000002</v>
      </c>
      <c r="DO153" s="117">
        <v>790.82100000000003</v>
      </c>
      <c r="DP153" s="117">
        <v>784.39836999203021</v>
      </c>
      <c r="DQ153" s="118">
        <v>2759.6729999999998</v>
      </c>
      <c r="DR153" s="119">
        <v>791.73744731688521</v>
      </c>
      <c r="DS153" s="117">
        <v>383.32299999999998</v>
      </c>
      <c r="DT153" s="117">
        <v>1148.0650000000001</v>
      </c>
      <c r="DU153" s="117">
        <v>2889.7326234220218</v>
      </c>
      <c r="DV153" s="117">
        <v>676.67486274915859</v>
      </c>
      <c r="DW153" s="117">
        <v>1462.1998632583022</v>
      </c>
      <c r="DX153" s="117">
        <v>2248.8233858653753</v>
      </c>
      <c r="DY153" s="117">
        <v>762.63199999999995</v>
      </c>
      <c r="DZ153" s="117">
        <v>780.99699999999996</v>
      </c>
      <c r="EA153" s="117">
        <v>626.75900000000001</v>
      </c>
      <c r="EB153" s="117">
        <v>1127.3330000000001</v>
      </c>
      <c r="EC153" s="118">
        <v>3507.2287294628209</v>
      </c>
      <c r="ED153" s="119">
        <v>1206.5219999999999</v>
      </c>
      <c r="EE153" s="117">
        <v>1155.732</v>
      </c>
      <c r="EF153" s="117">
        <v>1309.8120006843806</v>
      </c>
      <c r="EG153" s="117">
        <v>1312.412586914897</v>
      </c>
      <c r="EH153" s="117">
        <v>1544.4073105516429</v>
      </c>
      <c r="EI153" s="117">
        <v>1517.33408079423</v>
      </c>
      <c r="EJ153" s="117">
        <v>1339.9570000000001</v>
      </c>
      <c r="EK153" s="117">
        <v>1503.682</v>
      </c>
      <c r="EL153" s="117">
        <v>1720.9290000000001</v>
      </c>
      <c r="EM153" s="117">
        <v>1555.106982736289</v>
      </c>
      <c r="EN153" s="117">
        <v>2972.4050693779045</v>
      </c>
      <c r="EO153" s="118">
        <v>3386.5903982073282</v>
      </c>
      <c r="EP153" s="119">
        <v>2385.0440303926503</v>
      </c>
      <c r="EQ153" s="117">
        <v>1048.3035045808399</v>
      </c>
      <c r="ER153" s="117">
        <v>2723.919347277088</v>
      </c>
      <c r="ES153" s="117">
        <v>2762.1162781545695</v>
      </c>
      <c r="ET153" s="117">
        <v>1307.9262356302729</v>
      </c>
      <c r="EU153" s="117">
        <v>7112.9009999999998</v>
      </c>
      <c r="EV153" s="117">
        <v>3750.1366601562499</v>
      </c>
      <c r="EW153" s="117">
        <v>1713.3130000000001</v>
      </c>
      <c r="EX153" s="117">
        <v>1385.4680000000001</v>
      </c>
      <c r="EY153" s="117">
        <v>2429.86175</v>
      </c>
      <c r="EZ153" s="117">
        <v>2538.6529999999998</v>
      </c>
      <c r="FA153" s="118">
        <v>2549.2359999999999</v>
      </c>
      <c r="FB153" s="119">
        <v>3707.3519999999999</v>
      </c>
      <c r="FC153" s="117">
        <v>1309.19573848033</v>
      </c>
      <c r="FD153" s="117">
        <v>2235.6218091487708</v>
      </c>
      <c r="FE153" s="117">
        <v>3369.3029999999999</v>
      </c>
      <c r="FF153" s="117">
        <v>1861.386539864242</v>
      </c>
      <c r="FG153" s="117">
        <v>2705.1439999999998</v>
      </c>
      <c r="FH153" s="117">
        <v>3566.6289999999999</v>
      </c>
      <c r="FI153" s="117">
        <v>4972.0680000000002</v>
      </c>
      <c r="FJ153" s="117">
        <v>3399.2325799929099</v>
      </c>
      <c r="FK153" s="117">
        <v>2589.5810000000001</v>
      </c>
      <c r="FL153" s="117">
        <v>2034.124</v>
      </c>
      <c r="FM153" s="118">
        <v>7116.9639999999999</v>
      </c>
      <c r="FN153" s="119">
        <v>1598.2157999999999</v>
      </c>
      <c r="FO153" s="117">
        <v>947.57550000000003</v>
      </c>
      <c r="FP153" s="117">
        <v>3597.4301</v>
      </c>
      <c r="FQ153" s="117">
        <v>2009.8238000000001</v>
      </c>
      <c r="FR153" s="117">
        <v>1846.0693999999999</v>
      </c>
      <c r="FS153" s="117">
        <v>1417.5558000000001</v>
      </c>
      <c r="FT153" s="117">
        <v>2599.1559999999999</v>
      </c>
      <c r="FU153" s="117">
        <v>1604.7976000000001</v>
      </c>
      <c r="FV153" s="117">
        <v>2564.6803</v>
      </c>
      <c r="FW153" s="117">
        <v>1735.934</v>
      </c>
      <c r="FX153" s="117">
        <v>2423.0052999999998</v>
      </c>
      <c r="FY153" s="118">
        <v>4495.4704000000002</v>
      </c>
      <c r="FZ153" s="119">
        <v>1182.093793</v>
      </c>
      <c r="GA153" s="117">
        <v>2283.7961048900002</v>
      </c>
      <c r="GB153" s="117">
        <v>1877.6565875899998</v>
      </c>
      <c r="GC153" s="117">
        <v>2939.5241156700004</v>
      </c>
      <c r="GD153" s="117">
        <v>6169.8815322099999</v>
      </c>
      <c r="GE153" s="117">
        <v>1872.02498939</v>
      </c>
      <c r="GF153" s="117">
        <v>3503.5385643699997</v>
      </c>
      <c r="GG153" s="117">
        <v>1824.32825774</v>
      </c>
      <c r="GH153" s="117">
        <v>5206.2233181700003</v>
      </c>
      <c r="GI153" s="117">
        <v>4510.3264773600004</v>
      </c>
      <c r="GJ153" s="117">
        <v>2662.9820751300003</v>
      </c>
      <c r="GK153" s="118">
        <v>14079.03522003</v>
      </c>
      <c r="GL153" s="119">
        <v>2347.1152572300002</v>
      </c>
      <c r="GM153" s="119">
        <v>6068.1567051299999</v>
      </c>
      <c r="GN153" s="119">
        <v>5401.3637317599996</v>
      </c>
      <c r="GO153" s="117">
        <v>8701.7436549200011</v>
      </c>
      <c r="GP153" s="117">
        <v>3016.5273708200002</v>
      </c>
      <c r="GQ153" s="117">
        <v>5429.0028566499996</v>
      </c>
      <c r="GR153" s="117">
        <v>8991.9408142899993</v>
      </c>
      <c r="GS153" s="117">
        <v>4642.6308211199994</v>
      </c>
      <c r="GT153" s="117">
        <v>5696.2437266899997</v>
      </c>
      <c r="GU153" s="60">
        <v>5750.3382031499996</v>
      </c>
      <c r="GV153" s="60">
        <v>3599.3020315399999</v>
      </c>
      <c r="GW153" s="60">
        <v>6291.6267295300004</v>
      </c>
      <c r="GX153" s="60">
        <v>5153.3209586400008</v>
      </c>
      <c r="GY153" s="60">
        <v>2088.8054518099998</v>
      </c>
      <c r="GZ153" s="60">
        <v>4921.6399946700003</v>
      </c>
      <c r="HA153" s="26"/>
      <c r="HB153" s="2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</row>
    <row r="154" spans="1:256" s="5" customFormat="1" ht="12" customHeight="1">
      <c r="A154" s="49" t="s">
        <v>71</v>
      </c>
      <c r="B154" s="117">
        <v>474.3</v>
      </c>
      <c r="C154" s="117">
        <v>186.1</v>
      </c>
      <c r="D154" s="117">
        <v>199.4</v>
      </c>
      <c r="E154" s="117">
        <v>134.6</v>
      </c>
      <c r="F154" s="117">
        <v>385.3</v>
      </c>
      <c r="G154" s="117">
        <v>407.7</v>
      </c>
      <c r="H154" s="117">
        <v>259.60000000000002</v>
      </c>
      <c r="I154" s="117">
        <v>408.6</v>
      </c>
      <c r="J154" s="117">
        <v>716.8</v>
      </c>
      <c r="K154" s="117">
        <v>337.6</v>
      </c>
      <c r="L154" s="117">
        <v>496.1</v>
      </c>
      <c r="M154" s="118">
        <v>771.7</v>
      </c>
      <c r="N154" s="119">
        <v>467.79199999999997</v>
      </c>
      <c r="O154" s="117">
        <v>273.80099999999999</v>
      </c>
      <c r="P154" s="117">
        <v>487.88</v>
      </c>
      <c r="Q154" s="117">
        <v>510.05700000000002</v>
      </c>
      <c r="R154" s="117">
        <v>466.53899999999999</v>
      </c>
      <c r="S154" s="117">
        <v>1088.646</v>
      </c>
      <c r="T154" s="117">
        <v>613.64700000000005</v>
      </c>
      <c r="U154" s="117">
        <v>435.05900000000003</v>
      </c>
      <c r="V154" s="117">
        <v>357.30599999999998</v>
      </c>
      <c r="W154" s="117">
        <v>889.77800000000002</v>
      </c>
      <c r="X154" s="117">
        <v>452.15499999999997</v>
      </c>
      <c r="Y154" s="118">
        <v>1255.491</v>
      </c>
      <c r="Z154" s="119">
        <v>832.85199999999998</v>
      </c>
      <c r="AA154" s="117">
        <v>304.59100000000001</v>
      </c>
      <c r="AB154" s="117">
        <v>1622.471</v>
      </c>
      <c r="AC154" s="117">
        <v>1496.402</v>
      </c>
      <c r="AD154" s="117">
        <v>584.44599999999991</v>
      </c>
      <c r="AE154" s="117">
        <v>994</v>
      </c>
      <c r="AF154" s="117">
        <v>826.36899999999991</v>
      </c>
      <c r="AG154" s="117">
        <v>696.33300000000008</v>
      </c>
      <c r="AH154" s="117">
        <v>775.76600000000008</v>
      </c>
      <c r="AI154" s="117">
        <v>1433.7660000000001</v>
      </c>
      <c r="AJ154" s="117">
        <v>1553.8420000000001</v>
      </c>
      <c r="AK154" s="118">
        <v>1526.9090000000001</v>
      </c>
      <c r="AL154" s="119">
        <v>959.149</v>
      </c>
      <c r="AM154" s="117">
        <v>1059.3009999999999</v>
      </c>
      <c r="AN154" s="117">
        <v>1058.2079999999999</v>
      </c>
      <c r="AO154" s="117">
        <v>818.18100000000004</v>
      </c>
      <c r="AP154" s="117">
        <v>1292.1559999999999</v>
      </c>
      <c r="AQ154" s="117">
        <v>1644.1320000000001</v>
      </c>
      <c r="AR154" s="117">
        <v>964.43200000000024</v>
      </c>
      <c r="AS154" s="117">
        <v>2444.5480000000002</v>
      </c>
      <c r="AT154" s="117">
        <v>1826.171</v>
      </c>
      <c r="AU154" s="117">
        <v>3939.6610000000001</v>
      </c>
      <c r="AV154" s="117">
        <v>1891.0150000000001</v>
      </c>
      <c r="AW154" s="118">
        <v>2328.6439999999998</v>
      </c>
      <c r="AX154" s="119">
        <v>1074.2159999999999</v>
      </c>
      <c r="AY154" s="117">
        <v>739.97299999999996</v>
      </c>
      <c r="AZ154" s="117">
        <v>1346.2619999999999</v>
      </c>
      <c r="BA154" s="117">
        <v>1043.79</v>
      </c>
      <c r="BB154" s="117">
        <v>1111.7159999999999</v>
      </c>
      <c r="BC154" s="117">
        <v>1934.393</v>
      </c>
      <c r="BD154" s="117">
        <v>1546.6849999999999</v>
      </c>
      <c r="BE154" s="117">
        <v>1327.8419999999999</v>
      </c>
      <c r="BF154" s="117">
        <v>2328.4779999999996</v>
      </c>
      <c r="BG154" s="117">
        <v>1877.1410000000001</v>
      </c>
      <c r="BH154" s="117">
        <v>1397.471</v>
      </c>
      <c r="BI154" s="118">
        <v>2433.819</v>
      </c>
      <c r="BJ154" s="119">
        <v>2945.6590000000001</v>
      </c>
      <c r="BK154" s="117">
        <v>1590.117</v>
      </c>
      <c r="BL154" s="117">
        <v>1577.271</v>
      </c>
      <c r="BM154" s="117">
        <v>1085.423</v>
      </c>
      <c r="BN154" s="117">
        <v>1302.5160000000001</v>
      </c>
      <c r="BO154" s="117">
        <v>3211.4929999999999</v>
      </c>
      <c r="BP154" s="117">
        <v>4511.2030000000004</v>
      </c>
      <c r="BQ154" s="117">
        <v>2351.7860999999998</v>
      </c>
      <c r="BR154" s="117">
        <v>953.05400000000009</v>
      </c>
      <c r="BS154" s="117">
        <v>1614.7819999999999</v>
      </c>
      <c r="BT154" s="117">
        <v>1147.5730000000003</v>
      </c>
      <c r="BU154" s="118">
        <v>2268.7150000000001</v>
      </c>
      <c r="BV154" s="119">
        <v>1492.0424376174803</v>
      </c>
      <c r="BW154" s="117">
        <v>922.27300000000002</v>
      </c>
      <c r="BX154" s="117">
        <v>1665.1669999999999</v>
      </c>
      <c r="BY154" s="117">
        <v>2011.13514981699</v>
      </c>
      <c r="BZ154" s="117">
        <v>947.55950588564599</v>
      </c>
      <c r="CA154" s="117">
        <v>892.04624664837104</v>
      </c>
      <c r="CB154" s="117">
        <v>1740.783225249922</v>
      </c>
      <c r="CC154" s="117">
        <v>899.57899999999995</v>
      </c>
      <c r="CD154" s="117">
        <v>1026.6421712837221</v>
      </c>
      <c r="CE154" s="117">
        <v>714.99615723906902</v>
      </c>
      <c r="CF154" s="117">
        <v>1496.8611842941932</v>
      </c>
      <c r="CG154" s="118">
        <v>1929.0850883354776</v>
      </c>
      <c r="CH154" s="119">
        <v>1097.8382555841661</v>
      </c>
      <c r="CI154" s="117">
        <v>458.21699999999998</v>
      </c>
      <c r="CJ154" s="117">
        <v>1571.2297934851179</v>
      </c>
      <c r="CK154" s="117">
        <v>838.1505005763704</v>
      </c>
      <c r="CL154" s="117">
        <v>882.74521242709432</v>
      </c>
      <c r="CM154" s="117">
        <v>765.649</v>
      </c>
      <c r="CN154" s="117">
        <v>710.83472979883857</v>
      </c>
      <c r="CO154" s="117">
        <v>1003.2140000000001</v>
      </c>
      <c r="CP154" s="117">
        <v>633.74665801721801</v>
      </c>
      <c r="CQ154" s="117">
        <v>505.9129776505697</v>
      </c>
      <c r="CR154" s="117">
        <v>595.60064790757758</v>
      </c>
      <c r="CS154" s="118">
        <v>1056.6610000000001</v>
      </c>
      <c r="CT154" s="119">
        <v>540.59095453505188</v>
      </c>
      <c r="CU154" s="117">
        <v>369.39618427811621</v>
      </c>
      <c r="CV154" s="117">
        <v>536.27884335407646</v>
      </c>
      <c r="CW154" s="117">
        <v>558.04581516856308</v>
      </c>
      <c r="CX154" s="117">
        <v>369.50405865627545</v>
      </c>
      <c r="CY154" s="117">
        <v>728.3708090893407</v>
      </c>
      <c r="CZ154" s="117">
        <v>468.71116021536699</v>
      </c>
      <c r="DA154" s="117">
        <v>617.49906998245399</v>
      </c>
      <c r="DB154" s="117">
        <v>1433.4996090398881</v>
      </c>
      <c r="DC154" s="117">
        <v>471.04514039591646</v>
      </c>
      <c r="DD154" s="117">
        <v>424.38860038457995</v>
      </c>
      <c r="DE154" s="118">
        <v>1328.206089310981</v>
      </c>
      <c r="DF154" s="119">
        <v>914.18016743903138</v>
      </c>
      <c r="DG154" s="117">
        <v>674.21050373403705</v>
      </c>
      <c r="DH154" s="117">
        <v>720.55020362857022</v>
      </c>
      <c r="DI154" s="117">
        <v>384.53059344661443</v>
      </c>
      <c r="DJ154" s="117">
        <v>428.35473358672846</v>
      </c>
      <c r="DK154" s="117">
        <v>620.52</v>
      </c>
      <c r="DL154" s="117">
        <v>1471.4970000000001</v>
      </c>
      <c r="DM154" s="117">
        <v>5888.2359999999999</v>
      </c>
      <c r="DN154" s="117">
        <v>535.43200000000002</v>
      </c>
      <c r="DO154" s="117">
        <v>790.82100000000003</v>
      </c>
      <c r="DP154" s="117">
        <v>784.39836999203021</v>
      </c>
      <c r="DQ154" s="118">
        <v>2759.6729999999998</v>
      </c>
      <c r="DR154" s="119">
        <v>791.73744731688521</v>
      </c>
      <c r="DS154" s="117">
        <v>383.32299999999998</v>
      </c>
      <c r="DT154" s="117">
        <v>1148.0650000000001</v>
      </c>
      <c r="DU154" s="117">
        <v>2889.7326234220218</v>
      </c>
      <c r="DV154" s="117">
        <v>676.67486274915859</v>
      </c>
      <c r="DW154" s="117">
        <v>1462.1998632583022</v>
      </c>
      <c r="DX154" s="117">
        <v>2248.8233858653753</v>
      </c>
      <c r="DY154" s="117">
        <v>762.63199999999995</v>
      </c>
      <c r="DZ154" s="117">
        <v>780.99699999999996</v>
      </c>
      <c r="EA154" s="117">
        <v>626.75900000000001</v>
      </c>
      <c r="EB154" s="117">
        <v>1127.3330000000001</v>
      </c>
      <c r="EC154" s="118">
        <v>3507.2287294628209</v>
      </c>
      <c r="ED154" s="119">
        <v>1206.5219999999999</v>
      </c>
      <c r="EE154" s="117">
        <v>1155.732</v>
      </c>
      <c r="EF154" s="117">
        <v>1309.8120006843806</v>
      </c>
      <c r="EG154" s="117">
        <v>1312.412586914897</v>
      </c>
      <c r="EH154" s="117">
        <v>1544.4073105516429</v>
      </c>
      <c r="EI154" s="117">
        <v>1517.33408079423</v>
      </c>
      <c r="EJ154" s="117">
        <v>1109.7280000000001</v>
      </c>
      <c r="EK154" s="117">
        <v>1503.682</v>
      </c>
      <c r="EL154" s="117">
        <v>1720.9290000000001</v>
      </c>
      <c r="EM154" s="117">
        <v>1555.106982736289</v>
      </c>
      <c r="EN154" s="117">
        <v>2972.4050693779045</v>
      </c>
      <c r="EO154" s="118">
        <v>3386.5903982073282</v>
      </c>
      <c r="EP154" s="119">
        <v>2385.0440303926503</v>
      </c>
      <c r="EQ154" s="117">
        <v>1048.3035045808399</v>
      </c>
      <c r="ER154" s="117">
        <v>2723.919347277088</v>
      </c>
      <c r="ES154" s="117">
        <v>2762.1162781545695</v>
      </c>
      <c r="ET154" s="117">
        <v>1307.9262356302729</v>
      </c>
      <c r="EU154" s="117">
        <v>7112.9009999999998</v>
      </c>
      <c r="EV154" s="117">
        <v>3750.1366601562499</v>
      </c>
      <c r="EW154" s="117">
        <v>1713.3130000000001</v>
      </c>
      <c r="EX154" s="117">
        <v>1385.4680000000001</v>
      </c>
      <c r="EY154" s="117">
        <v>2429.86175</v>
      </c>
      <c r="EZ154" s="117">
        <v>2538.6529999999998</v>
      </c>
      <c r="FA154" s="118">
        <v>2549.2359999999999</v>
      </c>
      <c r="FB154" s="119">
        <v>3707.3519999999999</v>
      </c>
      <c r="FC154" s="117">
        <v>1309.19573848033</v>
      </c>
      <c r="FD154" s="117">
        <v>2235.6218091487708</v>
      </c>
      <c r="FE154" s="117">
        <v>3369.3029999999999</v>
      </c>
      <c r="FF154" s="117">
        <v>1861.386539864242</v>
      </c>
      <c r="FG154" s="117">
        <v>2705.1439999999998</v>
      </c>
      <c r="FH154" s="117">
        <v>3566.6289999999999</v>
      </c>
      <c r="FI154" s="117">
        <v>4972.0680000000002</v>
      </c>
      <c r="FJ154" s="117">
        <v>3399.2325799929099</v>
      </c>
      <c r="FK154" s="117">
        <v>2589.5810000000001</v>
      </c>
      <c r="FL154" s="117">
        <v>2034.124</v>
      </c>
      <c r="FM154" s="118">
        <v>7116.9639999999999</v>
      </c>
      <c r="FN154" s="119">
        <v>1598.2157999999999</v>
      </c>
      <c r="FO154" s="117">
        <v>947.57550000000003</v>
      </c>
      <c r="FP154" s="117">
        <v>3597.4301</v>
      </c>
      <c r="FQ154" s="117">
        <v>2009.8238000000001</v>
      </c>
      <c r="FR154" s="117">
        <v>1846.0693999999999</v>
      </c>
      <c r="FS154" s="117">
        <v>1417.5558000000001</v>
      </c>
      <c r="FT154" s="117">
        <v>2599.1559999999999</v>
      </c>
      <c r="FU154" s="117">
        <v>1604.7976000000001</v>
      </c>
      <c r="FV154" s="117">
        <v>2564.6803</v>
      </c>
      <c r="FW154" s="117">
        <v>1735.934</v>
      </c>
      <c r="FX154" s="117">
        <v>2423.0052999999998</v>
      </c>
      <c r="FY154" s="118">
        <v>4495.4704000000002</v>
      </c>
      <c r="FZ154" s="119">
        <v>1182.093793</v>
      </c>
      <c r="GA154" s="117">
        <v>2283.7961048900002</v>
      </c>
      <c r="GB154" s="117">
        <v>1877.6565875899998</v>
      </c>
      <c r="GC154" s="117">
        <v>2939.5241156700004</v>
      </c>
      <c r="GD154" s="117">
        <v>6169.8815322099999</v>
      </c>
      <c r="GE154" s="117">
        <v>1872.02498939</v>
      </c>
      <c r="GF154" s="117">
        <v>3503.5385643699997</v>
      </c>
      <c r="GG154" s="117">
        <v>1824.32825774</v>
      </c>
      <c r="GH154" s="117">
        <v>5206.2233181700003</v>
      </c>
      <c r="GI154" s="117">
        <v>4510.3264773600004</v>
      </c>
      <c r="GJ154" s="117">
        <v>2662.9820751300003</v>
      </c>
      <c r="GK154" s="118">
        <v>14079.03522003</v>
      </c>
      <c r="GL154" s="119">
        <v>2347.1152572300002</v>
      </c>
      <c r="GM154" s="119">
        <v>6068.1567051299999</v>
      </c>
      <c r="GN154" s="119">
        <v>5401.3637317599996</v>
      </c>
      <c r="GO154" s="117">
        <v>8701.7436549200011</v>
      </c>
      <c r="GP154" s="117">
        <v>3016.5273708200002</v>
      </c>
      <c r="GQ154" s="117">
        <v>5429.0028566499996</v>
      </c>
      <c r="GR154" s="117">
        <v>8991.9408142899993</v>
      </c>
      <c r="GS154" s="117">
        <v>4642.6308211199994</v>
      </c>
      <c r="GT154" s="117">
        <v>5696.2437266899997</v>
      </c>
      <c r="GU154" s="60">
        <v>5750.3382031499996</v>
      </c>
      <c r="GV154" s="60">
        <v>3599.3020315399999</v>
      </c>
      <c r="GW154" s="60">
        <v>6291.6267295300004</v>
      </c>
      <c r="GX154" s="60">
        <v>5153.3209586400008</v>
      </c>
      <c r="GY154" s="60">
        <v>2088.8054518099998</v>
      </c>
      <c r="GZ154" s="60">
        <v>4921.6399946700003</v>
      </c>
      <c r="HA154" s="26"/>
      <c r="HB154" s="2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</row>
    <row r="155" spans="1:256" s="5" customFormat="1" ht="12" customHeight="1">
      <c r="A155" s="49" t="s">
        <v>72</v>
      </c>
      <c r="B155" s="117">
        <v>0</v>
      </c>
      <c r="C155" s="117">
        <v>0</v>
      </c>
      <c r="D155" s="117">
        <v>0</v>
      </c>
      <c r="E155" s="117">
        <v>0</v>
      </c>
      <c r="F155" s="117">
        <v>0</v>
      </c>
      <c r="G155" s="117">
        <v>0</v>
      </c>
      <c r="H155" s="117">
        <v>0</v>
      </c>
      <c r="I155" s="117">
        <v>0</v>
      </c>
      <c r="J155" s="117">
        <v>0</v>
      </c>
      <c r="K155" s="117">
        <v>0</v>
      </c>
      <c r="L155" s="117">
        <v>0</v>
      </c>
      <c r="M155" s="118">
        <v>0</v>
      </c>
      <c r="N155" s="119">
        <v>0</v>
      </c>
      <c r="O155" s="117">
        <v>0</v>
      </c>
      <c r="P155" s="117">
        <v>0</v>
      </c>
      <c r="Q155" s="117">
        <v>0</v>
      </c>
      <c r="R155" s="117">
        <v>1176.7</v>
      </c>
      <c r="S155" s="117">
        <v>16.7</v>
      </c>
      <c r="T155" s="117">
        <v>0</v>
      </c>
      <c r="U155" s="117">
        <v>0</v>
      </c>
      <c r="V155" s="117">
        <v>0</v>
      </c>
      <c r="W155" s="117">
        <v>0</v>
      </c>
      <c r="X155" s="117">
        <v>583.29999999999995</v>
      </c>
      <c r="Y155" s="118">
        <v>568.70000000000005</v>
      </c>
      <c r="Z155" s="119">
        <v>0</v>
      </c>
      <c r="AA155" s="117">
        <v>0</v>
      </c>
      <c r="AB155" s="117">
        <v>0</v>
      </c>
      <c r="AC155" s="117">
        <v>0</v>
      </c>
      <c r="AD155" s="117">
        <v>1163</v>
      </c>
      <c r="AE155" s="117">
        <v>0</v>
      </c>
      <c r="AF155" s="117">
        <v>574</v>
      </c>
      <c r="AG155" s="117">
        <v>881</v>
      </c>
      <c r="AH155" s="117">
        <v>715</v>
      </c>
      <c r="AI155" s="117">
        <v>1736</v>
      </c>
      <c r="AJ155" s="117">
        <v>0</v>
      </c>
      <c r="AK155" s="118">
        <v>180</v>
      </c>
      <c r="AL155" s="119">
        <v>0</v>
      </c>
      <c r="AM155" s="117">
        <v>0</v>
      </c>
      <c r="AN155" s="117">
        <v>99.2</v>
      </c>
      <c r="AO155" s="117">
        <v>879</v>
      </c>
      <c r="AP155" s="117">
        <v>0</v>
      </c>
      <c r="AQ155" s="117">
        <v>1019</v>
      </c>
      <c r="AR155" s="117">
        <v>1689.1</v>
      </c>
      <c r="AS155" s="117">
        <v>1941.6</v>
      </c>
      <c r="AT155" s="117">
        <v>492.7</v>
      </c>
      <c r="AU155" s="117">
        <v>0</v>
      </c>
      <c r="AV155" s="117">
        <v>0</v>
      </c>
      <c r="AW155" s="118">
        <v>0</v>
      </c>
      <c r="AX155" s="119">
        <v>0</v>
      </c>
      <c r="AY155" s="117">
        <v>3805</v>
      </c>
      <c r="AZ155" s="117">
        <v>250</v>
      </c>
      <c r="BA155" s="117">
        <v>963.3</v>
      </c>
      <c r="BB155" s="117">
        <v>0</v>
      </c>
      <c r="BC155" s="117">
        <v>0</v>
      </c>
      <c r="BD155" s="117">
        <v>1960.4</v>
      </c>
      <c r="BE155" s="117">
        <v>1304.2</v>
      </c>
      <c r="BF155" s="117">
        <v>49.8</v>
      </c>
      <c r="BG155" s="117">
        <v>0</v>
      </c>
      <c r="BH155" s="117">
        <v>310.22199999999998</v>
      </c>
      <c r="BI155" s="118">
        <v>142.626</v>
      </c>
      <c r="BJ155" s="119">
        <v>0</v>
      </c>
      <c r="BK155" s="117">
        <v>157.804</v>
      </c>
      <c r="BL155" s="117">
        <v>476.96300000000002</v>
      </c>
      <c r="BM155" s="117">
        <v>108.42400000000001</v>
      </c>
      <c r="BN155" s="117">
        <v>295.14600000000002</v>
      </c>
      <c r="BO155" s="117">
        <v>423.36099999999999</v>
      </c>
      <c r="BP155" s="117">
        <v>554</v>
      </c>
      <c r="BQ155" s="117">
        <v>1054.5119</v>
      </c>
      <c r="BR155" s="117">
        <v>24.213000000000001</v>
      </c>
      <c r="BS155" s="117">
        <v>0</v>
      </c>
      <c r="BT155" s="117">
        <v>3941.0219999999999</v>
      </c>
      <c r="BU155" s="118">
        <v>15.327999999999999</v>
      </c>
      <c r="BV155" s="119">
        <v>0</v>
      </c>
      <c r="BW155" s="117">
        <v>0</v>
      </c>
      <c r="BX155" s="117">
        <v>622</v>
      </c>
      <c r="BY155" s="117">
        <v>0</v>
      </c>
      <c r="BZ155" s="117">
        <v>0</v>
      </c>
      <c r="CA155" s="117">
        <v>0</v>
      </c>
      <c r="CB155" s="117">
        <v>457.06</v>
      </c>
      <c r="CC155" s="117">
        <v>0</v>
      </c>
      <c r="CD155" s="117">
        <v>0</v>
      </c>
      <c r="CE155" s="117">
        <v>0</v>
      </c>
      <c r="CF155" s="117">
        <v>0</v>
      </c>
      <c r="CG155" s="118">
        <v>0</v>
      </c>
      <c r="CH155" s="119">
        <v>279.83999999999997</v>
      </c>
      <c r="CI155" s="117">
        <v>0</v>
      </c>
      <c r="CJ155" s="117">
        <v>0</v>
      </c>
      <c r="CK155" s="117">
        <v>0</v>
      </c>
      <c r="CL155" s="117">
        <v>0</v>
      </c>
      <c r="CM155" s="117">
        <v>0</v>
      </c>
      <c r="CN155" s="117">
        <v>0</v>
      </c>
      <c r="CO155" s="117">
        <v>0</v>
      </c>
      <c r="CP155" s="117">
        <v>0</v>
      </c>
      <c r="CQ155" s="117">
        <v>0</v>
      </c>
      <c r="CR155" s="117">
        <v>0</v>
      </c>
      <c r="CS155" s="118">
        <v>0</v>
      </c>
      <c r="CT155" s="119">
        <v>0</v>
      </c>
      <c r="CU155" s="117">
        <v>0</v>
      </c>
      <c r="CV155" s="117">
        <v>0</v>
      </c>
      <c r="CW155" s="117">
        <v>0</v>
      </c>
      <c r="CX155" s="117">
        <v>0</v>
      </c>
      <c r="CY155" s="117">
        <v>0</v>
      </c>
      <c r="CZ155" s="117">
        <v>0</v>
      </c>
      <c r="DA155" s="117">
        <v>0</v>
      </c>
      <c r="DB155" s="117">
        <v>0</v>
      </c>
      <c r="DC155" s="117">
        <v>0</v>
      </c>
      <c r="DD155" s="117">
        <v>0</v>
      </c>
      <c r="DE155" s="118">
        <v>0</v>
      </c>
      <c r="DF155" s="119">
        <v>0</v>
      </c>
      <c r="DG155" s="117">
        <v>0</v>
      </c>
      <c r="DH155" s="117">
        <v>0</v>
      </c>
      <c r="DI155" s="117">
        <v>0</v>
      </c>
      <c r="DJ155" s="117">
        <v>0</v>
      </c>
      <c r="DK155" s="117">
        <v>0</v>
      </c>
      <c r="DL155" s="117">
        <v>0</v>
      </c>
      <c r="DM155" s="117">
        <v>0</v>
      </c>
      <c r="DN155" s="117">
        <v>0</v>
      </c>
      <c r="DO155" s="117">
        <v>0</v>
      </c>
      <c r="DP155" s="117">
        <v>0</v>
      </c>
      <c r="DQ155" s="118">
        <v>0</v>
      </c>
      <c r="DR155" s="119">
        <v>0</v>
      </c>
      <c r="DS155" s="117">
        <v>0</v>
      </c>
      <c r="DT155" s="117">
        <v>0</v>
      </c>
      <c r="DU155" s="117">
        <v>0</v>
      </c>
      <c r="DV155" s="117">
        <v>0</v>
      </c>
      <c r="DW155" s="117">
        <v>0</v>
      </c>
      <c r="DX155" s="117">
        <v>0</v>
      </c>
      <c r="DY155" s="117">
        <v>0</v>
      </c>
      <c r="DZ155" s="117">
        <v>0</v>
      </c>
      <c r="EA155" s="117">
        <v>0</v>
      </c>
      <c r="EB155" s="117">
        <v>0</v>
      </c>
      <c r="EC155" s="118">
        <v>0</v>
      </c>
      <c r="ED155" s="119">
        <v>0</v>
      </c>
      <c r="EE155" s="117">
        <v>0</v>
      </c>
      <c r="EF155" s="117">
        <v>0</v>
      </c>
      <c r="EG155" s="117">
        <v>0</v>
      </c>
      <c r="EH155" s="117">
        <v>0</v>
      </c>
      <c r="EI155" s="117">
        <v>0</v>
      </c>
      <c r="EJ155" s="117">
        <v>230.22900000000001</v>
      </c>
      <c r="EK155" s="117">
        <v>0</v>
      </c>
      <c r="EL155" s="117">
        <v>0</v>
      </c>
      <c r="EM155" s="117">
        <v>0</v>
      </c>
      <c r="EN155" s="117">
        <v>0</v>
      </c>
      <c r="EO155" s="118">
        <v>0</v>
      </c>
      <c r="EP155" s="119">
        <v>0</v>
      </c>
      <c r="EQ155" s="117">
        <v>0</v>
      </c>
      <c r="ER155" s="117">
        <v>0</v>
      </c>
      <c r="ES155" s="117">
        <v>0</v>
      </c>
      <c r="ET155" s="117">
        <v>0</v>
      </c>
      <c r="EU155" s="117">
        <v>0</v>
      </c>
      <c r="EV155" s="117">
        <v>0</v>
      </c>
      <c r="EW155" s="117">
        <v>0</v>
      </c>
      <c r="EX155" s="117">
        <v>0</v>
      </c>
      <c r="EY155" s="117">
        <v>0</v>
      </c>
      <c r="EZ155" s="117">
        <v>0</v>
      </c>
      <c r="FA155" s="118">
        <v>0</v>
      </c>
      <c r="FB155" s="119">
        <v>0</v>
      </c>
      <c r="FC155" s="117">
        <v>0</v>
      </c>
      <c r="FD155" s="117">
        <v>0</v>
      </c>
      <c r="FE155" s="117">
        <v>0</v>
      </c>
      <c r="FF155" s="117">
        <v>0</v>
      </c>
      <c r="FG155" s="117">
        <v>0</v>
      </c>
      <c r="FH155" s="117">
        <v>0</v>
      </c>
      <c r="FI155" s="117">
        <v>0</v>
      </c>
      <c r="FJ155" s="117">
        <v>0</v>
      </c>
      <c r="FK155" s="117">
        <v>0</v>
      </c>
      <c r="FL155" s="117">
        <v>0</v>
      </c>
      <c r="FM155" s="118">
        <v>0</v>
      </c>
      <c r="FN155" s="119">
        <v>0</v>
      </c>
      <c r="FO155" s="117">
        <v>0</v>
      </c>
      <c r="FP155" s="117">
        <v>0</v>
      </c>
      <c r="FQ155" s="117">
        <v>0</v>
      </c>
      <c r="FR155" s="117">
        <v>0</v>
      </c>
      <c r="FS155" s="117">
        <v>0</v>
      </c>
      <c r="FT155" s="117">
        <v>0</v>
      </c>
      <c r="FU155" s="117">
        <v>0</v>
      </c>
      <c r="FV155" s="117">
        <v>0</v>
      </c>
      <c r="FW155" s="117">
        <v>0</v>
      </c>
      <c r="FX155" s="117">
        <v>0</v>
      </c>
      <c r="FY155" s="118">
        <v>0</v>
      </c>
      <c r="FZ155" s="119">
        <v>0</v>
      </c>
      <c r="GA155" s="117">
        <v>0</v>
      </c>
      <c r="GB155" s="117">
        <v>0</v>
      </c>
      <c r="GC155" s="117">
        <v>0</v>
      </c>
      <c r="GD155" s="117">
        <v>0</v>
      </c>
      <c r="GE155" s="117">
        <v>0</v>
      </c>
      <c r="GF155" s="117">
        <v>0</v>
      </c>
      <c r="GG155" s="117">
        <v>0</v>
      </c>
      <c r="GH155" s="117">
        <v>0</v>
      </c>
      <c r="GI155" s="117">
        <v>0</v>
      </c>
      <c r="GJ155" s="117">
        <v>0</v>
      </c>
      <c r="GK155" s="118">
        <v>0</v>
      </c>
      <c r="GL155" s="119">
        <v>0</v>
      </c>
      <c r="GM155" s="119">
        <v>0</v>
      </c>
      <c r="GN155" s="119">
        <v>0</v>
      </c>
      <c r="GO155" s="117">
        <v>0</v>
      </c>
      <c r="GP155" s="117">
        <v>0</v>
      </c>
      <c r="GQ155" s="117">
        <v>0</v>
      </c>
      <c r="GR155" s="117">
        <v>0</v>
      </c>
      <c r="GS155" s="117">
        <v>0</v>
      </c>
      <c r="GT155" s="117">
        <v>0</v>
      </c>
      <c r="GU155" s="60">
        <v>0</v>
      </c>
      <c r="GV155" s="60">
        <v>0</v>
      </c>
      <c r="GW155" s="60">
        <v>0</v>
      </c>
      <c r="GX155" s="60">
        <v>0</v>
      </c>
      <c r="GY155" s="60">
        <v>0</v>
      </c>
      <c r="GZ155" s="60">
        <v>0</v>
      </c>
      <c r="HA155" s="26"/>
      <c r="HB155" s="2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</row>
    <row r="156" spans="1:256" s="5" customFormat="1" ht="12" customHeight="1">
      <c r="A156" s="47" t="s">
        <v>73</v>
      </c>
      <c r="B156" s="117">
        <v>14.7</v>
      </c>
      <c r="C156" s="117">
        <v>6.9</v>
      </c>
      <c r="D156" s="117">
        <v>27.9</v>
      </c>
      <c r="E156" s="117">
        <v>14.1</v>
      </c>
      <c r="F156" s="117">
        <v>24.8</v>
      </c>
      <c r="G156" s="117">
        <v>23</v>
      </c>
      <c r="H156" s="117">
        <v>24.1</v>
      </c>
      <c r="I156" s="117">
        <v>6.8</v>
      </c>
      <c r="J156" s="117">
        <v>17.5</v>
      </c>
      <c r="K156" s="117">
        <v>7.7</v>
      </c>
      <c r="L156" s="117">
        <v>54.3</v>
      </c>
      <c r="M156" s="118">
        <v>85.6</v>
      </c>
      <c r="N156" s="119">
        <v>56.774999999999999</v>
      </c>
      <c r="O156" s="117">
        <v>17.109000000000002</v>
      </c>
      <c r="P156" s="117">
        <v>9.407</v>
      </c>
      <c r="Q156" s="117">
        <v>5.3620000000000001</v>
      </c>
      <c r="R156" s="117">
        <v>1.4119999999999999</v>
      </c>
      <c r="S156" s="117">
        <v>2.028</v>
      </c>
      <c r="T156" s="117">
        <v>8.9250000000000007</v>
      </c>
      <c r="U156" s="117">
        <v>24.917999999999999</v>
      </c>
      <c r="V156" s="117">
        <v>2.883</v>
      </c>
      <c r="W156" s="117">
        <v>82.427999999999997</v>
      </c>
      <c r="X156" s="117">
        <v>16.015000000000001</v>
      </c>
      <c r="Y156" s="118">
        <v>64.95</v>
      </c>
      <c r="Z156" s="119">
        <v>148.22300000000001</v>
      </c>
      <c r="AA156" s="117">
        <v>21.247</v>
      </c>
      <c r="AB156" s="117">
        <v>39.136000000000003</v>
      </c>
      <c r="AC156" s="117">
        <v>40.780999999999999</v>
      </c>
      <c r="AD156" s="117">
        <v>98.923000000000002</v>
      </c>
      <c r="AE156" s="117">
        <v>104.38500000000001</v>
      </c>
      <c r="AF156" s="117">
        <v>27.49</v>
      </c>
      <c r="AG156" s="117">
        <v>21.751000000000001</v>
      </c>
      <c r="AH156" s="117">
        <v>4.8570000000000002</v>
      </c>
      <c r="AI156" s="117">
        <v>87.491</v>
      </c>
      <c r="AJ156" s="117">
        <v>43.869</v>
      </c>
      <c r="AK156" s="118">
        <v>24.942</v>
      </c>
      <c r="AL156" s="119">
        <v>9.6969999999999992</v>
      </c>
      <c r="AM156" s="117">
        <v>209.405</v>
      </c>
      <c r="AN156" s="117">
        <v>39.372999999999998</v>
      </c>
      <c r="AO156" s="117">
        <v>20.324000000000002</v>
      </c>
      <c r="AP156" s="117">
        <v>6.149</v>
      </c>
      <c r="AQ156" s="117">
        <v>193.71299999999999</v>
      </c>
      <c r="AR156" s="117">
        <v>96.570999999999998</v>
      </c>
      <c r="AS156" s="117">
        <v>223.59200000000001</v>
      </c>
      <c r="AT156" s="117">
        <v>183.60400000000001</v>
      </c>
      <c r="AU156" s="117">
        <v>43.198</v>
      </c>
      <c r="AV156" s="117">
        <v>6.431</v>
      </c>
      <c r="AW156" s="118">
        <v>899.63900000000001</v>
      </c>
      <c r="AX156" s="119">
        <v>85.66</v>
      </c>
      <c r="AY156" s="117">
        <v>181.05199999999999</v>
      </c>
      <c r="AZ156" s="117">
        <v>434.06</v>
      </c>
      <c r="BA156" s="117">
        <v>103.46</v>
      </c>
      <c r="BB156" s="117">
        <v>306.315</v>
      </c>
      <c r="BC156" s="117">
        <v>390.161</v>
      </c>
      <c r="BD156" s="117">
        <v>639.98699999999997</v>
      </c>
      <c r="BE156" s="117">
        <v>253.69</v>
      </c>
      <c r="BF156" s="117">
        <v>377.12599999999998</v>
      </c>
      <c r="BG156" s="117">
        <v>277.95499999999998</v>
      </c>
      <c r="BH156" s="117">
        <v>608.24099999999999</v>
      </c>
      <c r="BI156" s="118">
        <v>640.18899999999996</v>
      </c>
      <c r="BJ156" s="119">
        <v>20.869</v>
      </c>
      <c r="BK156" s="117">
        <v>78.444999999999993</v>
      </c>
      <c r="BL156" s="117">
        <v>209.601</v>
      </c>
      <c r="BM156" s="117">
        <v>59.802</v>
      </c>
      <c r="BN156" s="117">
        <v>152.04599999999999</v>
      </c>
      <c r="BO156" s="117">
        <v>59.128999999999998</v>
      </c>
      <c r="BP156" s="117">
        <v>119.96299999999999</v>
      </c>
      <c r="BQ156" s="117">
        <v>45.738</v>
      </c>
      <c r="BR156" s="117">
        <v>113.863</v>
      </c>
      <c r="BS156" s="117">
        <v>129.89400000000001</v>
      </c>
      <c r="BT156" s="117">
        <v>296.22199999999998</v>
      </c>
      <c r="BU156" s="118">
        <v>424.05200000000002</v>
      </c>
      <c r="BV156" s="119">
        <v>89.344999999999999</v>
      </c>
      <c r="BW156" s="117">
        <v>90.537999999999997</v>
      </c>
      <c r="BX156" s="117">
        <v>94.121673110000003</v>
      </c>
      <c r="BY156" s="117">
        <v>110.217</v>
      </c>
      <c r="BZ156" s="117">
        <v>161.29300000000001</v>
      </c>
      <c r="CA156" s="117">
        <v>300.76775414999986</v>
      </c>
      <c r="CB156" s="117">
        <v>66.132774790000028</v>
      </c>
      <c r="CC156" s="117">
        <v>327.839</v>
      </c>
      <c r="CD156" s="117">
        <v>606.97237955999981</v>
      </c>
      <c r="CE156" s="117">
        <v>246.42599999999999</v>
      </c>
      <c r="CF156" s="117">
        <v>175.23481591999999</v>
      </c>
      <c r="CG156" s="118">
        <v>1945.6579999999999</v>
      </c>
      <c r="CH156" s="119">
        <v>255.98374307</v>
      </c>
      <c r="CI156" s="117">
        <v>187.95726041000006</v>
      </c>
      <c r="CJ156" s="117">
        <v>645.03716038000005</v>
      </c>
      <c r="CK156" s="117">
        <v>671.35206273000085</v>
      </c>
      <c r="CL156" s="117">
        <v>436.98973999999998</v>
      </c>
      <c r="CM156" s="117">
        <v>1861.8806879400001</v>
      </c>
      <c r="CN156" s="117">
        <v>1605.3992670299997</v>
      </c>
      <c r="CO156" s="117">
        <v>374.8297</v>
      </c>
      <c r="CP156" s="117">
        <v>632.64499999999998</v>
      </c>
      <c r="CQ156" s="117">
        <v>400.64100000000002</v>
      </c>
      <c r="CR156" s="117">
        <v>391.17935210000002</v>
      </c>
      <c r="CS156" s="118">
        <v>1020.6023062400003</v>
      </c>
      <c r="CT156" s="119">
        <v>264.04804472000001</v>
      </c>
      <c r="CU156" s="117">
        <v>103.1981574</v>
      </c>
      <c r="CV156" s="117">
        <v>389.09515819000012</v>
      </c>
      <c r="CW156" s="117">
        <v>145.33018577000001</v>
      </c>
      <c r="CX156" s="117">
        <v>761.85293993000005</v>
      </c>
      <c r="CY156" s="117">
        <v>241.36919030999999</v>
      </c>
      <c r="CZ156" s="117">
        <v>817.15284251999992</v>
      </c>
      <c r="DA156" s="117">
        <v>132.857</v>
      </c>
      <c r="DB156" s="117">
        <v>244.976</v>
      </c>
      <c r="DC156" s="117">
        <v>94.764859999999999</v>
      </c>
      <c r="DD156" s="117">
        <v>1336.86738261</v>
      </c>
      <c r="DE156" s="118">
        <v>681.36791000000005</v>
      </c>
      <c r="DF156" s="119">
        <v>318.81184000000002</v>
      </c>
      <c r="DG156" s="117">
        <v>597.76148999999998</v>
      </c>
      <c r="DH156" s="117">
        <v>79.028800000000004</v>
      </c>
      <c r="DI156" s="117">
        <v>308.34140556999995</v>
      </c>
      <c r="DJ156" s="117">
        <v>66.066266700000014</v>
      </c>
      <c r="DK156" s="117">
        <v>210.27423999999999</v>
      </c>
      <c r="DL156" s="117">
        <v>192.91356999999999</v>
      </c>
      <c r="DM156" s="117">
        <v>1095.6826822900009</v>
      </c>
      <c r="DN156" s="117">
        <v>115.08232721000009</v>
      </c>
      <c r="DO156" s="117">
        <v>471.50040402000002</v>
      </c>
      <c r="DP156" s="117">
        <v>241.99043243</v>
      </c>
      <c r="DQ156" s="118">
        <v>859.11263269000017</v>
      </c>
      <c r="DR156" s="119">
        <v>27.669550000000001</v>
      </c>
      <c r="DS156" s="117">
        <v>103.70669079999998</v>
      </c>
      <c r="DT156" s="117">
        <v>57.302793660000013</v>
      </c>
      <c r="DU156" s="117">
        <v>220.92237616000003</v>
      </c>
      <c r="DV156" s="117">
        <v>97.865137129999994</v>
      </c>
      <c r="DW156" s="117">
        <v>53.014136649999976</v>
      </c>
      <c r="DX156" s="117">
        <v>1116.0645998299999</v>
      </c>
      <c r="DY156" s="117">
        <v>2092.6491487399999</v>
      </c>
      <c r="DZ156" s="117">
        <v>347.87552857000003</v>
      </c>
      <c r="EA156" s="117">
        <v>51.68404056</v>
      </c>
      <c r="EB156" s="117">
        <v>432.63222909000001</v>
      </c>
      <c r="EC156" s="118">
        <v>1001.6722619899998</v>
      </c>
      <c r="ED156" s="119">
        <v>234.20887670000002</v>
      </c>
      <c r="EE156" s="117">
        <v>57.584864229999987</v>
      </c>
      <c r="EF156" s="117">
        <v>46.798820570000011</v>
      </c>
      <c r="EG156" s="117">
        <v>121.50041308999995</v>
      </c>
      <c r="EH156" s="117">
        <v>155.45568894000007</v>
      </c>
      <c r="EI156" s="117">
        <v>943.8039313099996</v>
      </c>
      <c r="EJ156" s="117">
        <v>37.495650749999996</v>
      </c>
      <c r="EK156" s="117">
        <v>127.24343455</v>
      </c>
      <c r="EL156" s="117">
        <v>200.23663701999999</v>
      </c>
      <c r="EM156" s="117">
        <v>98.135017139999988</v>
      </c>
      <c r="EN156" s="117">
        <v>94.258931730000029</v>
      </c>
      <c r="EO156" s="118">
        <v>117.46760173000003</v>
      </c>
      <c r="EP156" s="119">
        <v>99.617960189999991</v>
      </c>
      <c r="EQ156" s="117">
        <v>269.31349654000002</v>
      </c>
      <c r="ER156" s="117">
        <v>299.45665262</v>
      </c>
      <c r="ES156" s="117">
        <v>37.426721660000005</v>
      </c>
      <c r="ET156" s="117">
        <v>61.701765239999993</v>
      </c>
      <c r="EU156" s="117">
        <v>495.29094293000003</v>
      </c>
      <c r="EV156" s="117">
        <v>63.87513160000001</v>
      </c>
      <c r="EW156" s="117">
        <v>141.74025751999991</v>
      </c>
      <c r="EX156" s="117">
        <v>95.885153139999986</v>
      </c>
      <c r="EY156" s="117">
        <v>147.31737967999996</v>
      </c>
      <c r="EZ156" s="117">
        <v>358.93401320000004</v>
      </c>
      <c r="FA156" s="118">
        <v>531.30585898000004</v>
      </c>
      <c r="FB156" s="119">
        <v>101.39282922999999</v>
      </c>
      <c r="FC156" s="117">
        <v>185.74026148999999</v>
      </c>
      <c r="FD156" s="117">
        <v>631.56419095000001</v>
      </c>
      <c r="FE156" s="117">
        <v>192.15402660999993</v>
      </c>
      <c r="FF156" s="117">
        <v>79.515460340000004</v>
      </c>
      <c r="FG156" s="117">
        <v>362.95337387000001</v>
      </c>
      <c r="FH156" s="117">
        <v>193.93296531999999</v>
      </c>
      <c r="FI156" s="117">
        <v>413.34168177999999</v>
      </c>
      <c r="FJ156" s="117">
        <v>49.283353620000007</v>
      </c>
      <c r="FK156" s="117">
        <v>289.75315561000002</v>
      </c>
      <c r="FL156" s="117">
        <v>560.2406847100001</v>
      </c>
      <c r="FM156" s="118">
        <v>2501.1207883499997</v>
      </c>
      <c r="FN156" s="119">
        <v>287.79849999999999</v>
      </c>
      <c r="FO156" s="117">
        <v>111.7796</v>
      </c>
      <c r="FP156" s="117">
        <v>158.53310000000002</v>
      </c>
      <c r="FQ156" s="117">
        <v>43.859199999999994</v>
      </c>
      <c r="FR156" s="117">
        <v>119.544</v>
      </c>
      <c r="FS156" s="117">
        <v>468.68379999999996</v>
      </c>
      <c r="FT156" s="117">
        <v>555.19909999999993</v>
      </c>
      <c r="FU156" s="117">
        <v>154.9392</v>
      </c>
      <c r="FV156" s="117">
        <v>220.6609</v>
      </c>
      <c r="FW156" s="117">
        <v>403.37090000000001</v>
      </c>
      <c r="FX156" s="117">
        <v>208.5986</v>
      </c>
      <c r="FY156" s="118">
        <v>2102.4292</v>
      </c>
      <c r="FZ156" s="119">
        <v>99.231092999999987</v>
      </c>
      <c r="GA156" s="117">
        <v>147.07062999999999</v>
      </c>
      <c r="GB156" s="117">
        <v>270.26633399999997</v>
      </c>
      <c r="GC156" s="117">
        <v>376.54942199999999</v>
      </c>
      <c r="GD156" s="117">
        <v>283.68321100000003</v>
      </c>
      <c r="GE156" s="117">
        <v>638.94349099999999</v>
      </c>
      <c r="GF156" s="117">
        <v>213.43232900000001</v>
      </c>
      <c r="GG156" s="117">
        <v>604.68937600000004</v>
      </c>
      <c r="GH156" s="117">
        <v>47.966114999999995</v>
      </c>
      <c r="GI156" s="117">
        <v>135.84659200000002</v>
      </c>
      <c r="GJ156" s="117">
        <v>454.672077</v>
      </c>
      <c r="GK156" s="118">
        <v>1174.5563999999999</v>
      </c>
      <c r="GL156" s="119">
        <v>234.52045100000001</v>
      </c>
      <c r="GM156" s="119">
        <v>110.21482899999999</v>
      </c>
      <c r="GN156" s="119">
        <v>175.839403</v>
      </c>
      <c r="GO156" s="117">
        <v>247.97980799999999</v>
      </c>
      <c r="GP156" s="117">
        <v>189.65638200000001</v>
      </c>
      <c r="GQ156" s="117">
        <v>239.81285099999999</v>
      </c>
      <c r="GR156" s="117">
        <v>208.65679900000001</v>
      </c>
      <c r="GS156" s="117">
        <v>133.12790799999999</v>
      </c>
      <c r="GT156" s="117">
        <v>281.70206300000001</v>
      </c>
      <c r="GU156" s="60">
        <v>295.72767995999999</v>
      </c>
      <c r="GV156" s="60">
        <v>471.88872443000002</v>
      </c>
      <c r="GW156" s="60">
        <v>988.66395899999998</v>
      </c>
      <c r="GX156" s="60">
        <v>216.24013463</v>
      </c>
      <c r="GY156" s="60">
        <v>40.548483529999999</v>
      </c>
      <c r="GZ156" s="60">
        <v>274.94460042000003</v>
      </c>
      <c r="HA156" s="34"/>
      <c r="HB156" s="2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</row>
    <row r="157" spans="1:256" s="5" customFormat="1" ht="12" customHeight="1">
      <c r="A157" s="50" t="s">
        <v>74</v>
      </c>
      <c r="B157" s="117">
        <v>0.9</v>
      </c>
      <c r="C157" s="117">
        <v>0</v>
      </c>
      <c r="D157" s="117">
        <v>0.5</v>
      </c>
      <c r="E157" s="117">
        <v>0</v>
      </c>
      <c r="F157" s="117">
        <v>0.6</v>
      </c>
      <c r="G157" s="117">
        <v>1.2</v>
      </c>
      <c r="H157" s="117">
        <v>0.1</v>
      </c>
      <c r="I157" s="117">
        <v>0.4</v>
      </c>
      <c r="J157" s="117">
        <v>1.2</v>
      </c>
      <c r="K157" s="117">
        <v>1.1000000000000001</v>
      </c>
      <c r="L157" s="117">
        <v>0.2</v>
      </c>
      <c r="M157" s="118">
        <v>0.3</v>
      </c>
      <c r="N157" s="119">
        <v>0.9</v>
      </c>
      <c r="O157" s="117">
        <v>0</v>
      </c>
      <c r="P157" s="117">
        <v>0</v>
      </c>
      <c r="Q157" s="117">
        <v>1</v>
      </c>
      <c r="R157" s="117">
        <v>0.7</v>
      </c>
      <c r="S157" s="117">
        <v>0.5</v>
      </c>
      <c r="T157" s="117">
        <v>0.3</v>
      </c>
      <c r="U157" s="117">
        <v>0.5</v>
      </c>
      <c r="V157" s="117">
        <v>5.0999999999999996</v>
      </c>
      <c r="W157" s="117">
        <v>10.8</v>
      </c>
      <c r="X157" s="117">
        <v>6.8</v>
      </c>
      <c r="Y157" s="118">
        <v>2.7</v>
      </c>
      <c r="Z157" s="119">
        <v>5.2778197652548995</v>
      </c>
      <c r="AA157" s="117">
        <v>0.38589404152637702</v>
      </c>
      <c r="AB157" s="117">
        <v>1.2370812546880299</v>
      </c>
      <c r="AC157" s="117">
        <v>0.40231848427359501</v>
      </c>
      <c r="AD157" s="117">
        <v>1.4457843852369698</v>
      </c>
      <c r="AE157" s="117">
        <v>22.648901687301599</v>
      </c>
      <c r="AF157" s="117">
        <v>4.3730916326510698</v>
      </c>
      <c r="AG157" s="117">
        <v>1.5083666202061299</v>
      </c>
      <c r="AH157" s="117">
        <v>3.1818549430896601</v>
      </c>
      <c r="AI157" s="117">
        <v>0.72684670352167402</v>
      </c>
      <c r="AJ157" s="117">
        <v>4.4670599686033201</v>
      </c>
      <c r="AK157" s="118">
        <v>4.3592911604447604</v>
      </c>
      <c r="AL157" s="119">
        <v>1.3921880999999998</v>
      </c>
      <c r="AM157" s="117">
        <v>1.5744004</v>
      </c>
      <c r="AN157" s="117">
        <v>1.5503807999999999</v>
      </c>
      <c r="AO157" s="117">
        <v>2.3147555000000004</v>
      </c>
      <c r="AP157" s="117">
        <v>2.4142135200000001</v>
      </c>
      <c r="AQ157" s="117">
        <v>4.7008820000000009</v>
      </c>
      <c r="AR157" s="117">
        <v>7.0103578999999998</v>
      </c>
      <c r="AS157" s="117">
        <v>4.9842311999999991</v>
      </c>
      <c r="AT157" s="117">
        <v>7.4401638999999999</v>
      </c>
      <c r="AU157" s="117">
        <v>8.7280352000000008</v>
      </c>
      <c r="AV157" s="117">
        <v>18.446067899999999</v>
      </c>
      <c r="AW157" s="118">
        <v>17.806240000000003</v>
      </c>
      <c r="AX157" s="119">
        <v>3.8959999999999999</v>
      </c>
      <c r="AY157" s="117">
        <v>1.1240000000000001</v>
      </c>
      <c r="AZ157" s="117">
        <v>7.0039999999999996</v>
      </c>
      <c r="BA157" s="117">
        <v>41.682000000000002</v>
      </c>
      <c r="BB157" s="117">
        <v>0.88700000000000001</v>
      </c>
      <c r="BC157" s="117">
        <v>51.5</v>
      </c>
      <c r="BD157" s="117">
        <v>1.821</v>
      </c>
      <c r="BE157" s="117">
        <v>2.081</v>
      </c>
      <c r="BF157" s="117">
        <v>6.1840000000000002</v>
      </c>
      <c r="BG157" s="117">
        <v>3.4630000000000001</v>
      </c>
      <c r="BH157" s="117">
        <v>4.476</v>
      </c>
      <c r="BI157" s="118">
        <v>2.98</v>
      </c>
      <c r="BJ157" s="119">
        <v>0.42</v>
      </c>
      <c r="BK157" s="117">
        <v>8.3520000000000003</v>
      </c>
      <c r="BL157" s="117">
        <v>1.948</v>
      </c>
      <c r="BM157" s="117">
        <v>1.675</v>
      </c>
      <c r="BN157" s="117">
        <v>2.0270000000000001</v>
      </c>
      <c r="BO157" s="117">
        <v>4.05</v>
      </c>
      <c r="BP157" s="117">
        <v>1.3919999999999999</v>
      </c>
      <c r="BQ157" s="117">
        <v>42.271999999999998</v>
      </c>
      <c r="BR157" s="117">
        <v>6.7130000000000001</v>
      </c>
      <c r="BS157" s="117">
        <v>2.78</v>
      </c>
      <c r="BT157" s="117">
        <v>9.4350000000000005</v>
      </c>
      <c r="BU157" s="118">
        <v>1.7929999999999999</v>
      </c>
      <c r="BV157" s="119">
        <v>2.2719999999999998</v>
      </c>
      <c r="BW157" s="117">
        <v>2.3969999999999998</v>
      </c>
      <c r="BX157" s="117">
        <v>3.4460000000000002</v>
      </c>
      <c r="BY157" s="117">
        <v>2.5760000000000001</v>
      </c>
      <c r="BZ157" s="117">
        <v>1.222</v>
      </c>
      <c r="CA157" s="117">
        <v>5.7489999999999997</v>
      </c>
      <c r="CB157" s="117">
        <v>2.665</v>
      </c>
      <c r="CC157" s="117">
        <v>1.3959999999999999</v>
      </c>
      <c r="CD157" s="117">
        <v>3.07</v>
      </c>
      <c r="CE157" s="117">
        <v>3.3879999999999999</v>
      </c>
      <c r="CF157" s="117">
        <v>2.2450000000000001</v>
      </c>
      <c r="CG157" s="118">
        <v>30.721</v>
      </c>
      <c r="CH157" s="119">
        <v>2.7759999999999998</v>
      </c>
      <c r="CI157" s="117">
        <v>2.528</v>
      </c>
      <c r="CJ157" s="117">
        <v>2.549655</v>
      </c>
      <c r="CK157" s="117">
        <v>5.9619999999999997</v>
      </c>
      <c r="CL157" s="117">
        <v>1.073</v>
      </c>
      <c r="CM157" s="117">
        <v>1.1379999999999999</v>
      </c>
      <c r="CN157" s="117">
        <v>3.0110000000000001</v>
      </c>
      <c r="CO157" s="117">
        <v>1.294</v>
      </c>
      <c r="CP157" s="117">
        <v>2.2730000000000001</v>
      </c>
      <c r="CQ157" s="117">
        <v>1.0629999999999999</v>
      </c>
      <c r="CR157" s="117">
        <v>51.854999999999997</v>
      </c>
      <c r="CS157" s="118">
        <v>0.104</v>
      </c>
      <c r="CT157" s="119">
        <v>9.0999999999999998E-2</v>
      </c>
      <c r="CU157" s="117">
        <v>0.79700000000000004</v>
      </c>
      <c r="CV157" s="117">
        <v>1.716</v>
      </c>
      <c r="CW157" s="117">
        <v>5.9619999999999997</v>
      </c>
      <c r="CX157" s="117">
        <v>1.179</v>
      </c>
      <c r="CY157" s="117">
        <v>3.52</v>
      </c>
      <c r="CZ157" s="117">
        <v>4.9560000000000004</v>
      </c>
      <c r="DA157" s="117">
        <v>3.9089999999999998</v>
      </c>
      <c r="DB157" s="117">
        <v>4.3</v>
      </c>
      <c r="DC157" s="117">
        <v>2.1840000000000002</v>
      </c>
      <c r="DD157" s="117">
        <v>7.2999999999999995E-2</v>
      </c>
      <c r="DE157" s="118">
        <v>0.372</v>
      </c>
      <c r="DF157" s="119">
        <v>0.34699999999999998</v>
      </c>
      <c r="DG157" s="117">
        <v>2.9140000000000001</v>
      </c>
      <c r="DH157" s="117">
        <v>1.9339999999999999</v>
      </c>
      <c r="DI157" s="117">
        <v>1.8137060170119965</v>
      </c>
      <c r="DJ157" s="117">
        <v>0.97</v>
      </c>
      <c r="DK157" s="117">
        <v>2.1219999999999999</v>
      </c>
      <c r="DL157" s="117">
        <v>0.53700000000000003</v>
      </c>
      <c r="DM157" s="117">
        <v>0.54620289279121592</v>
      </c>
      <c r="DN157" s="117">
        <v>0.248</v>
      </c>
      <c r="DO157" s="117">
        <v>0.67900000000000005</v>
      </c>
      <c r="DP157" s="117">
        <v>0.32300000000000001</v>
      </c>
      <c r="DQ157" s="118">
        <v>0.378</v>
      </c>
      <c r="DR157" s="119">
        <v>0.80036277437536019</v>
      </c>
      <c r="DS157" s="117">
        <v>0.38800000000000001</v>
      </c>
      <c r="DT157" s="117">
        <v>0.90700000000000003</v>
      </c>
      <c r="DU157" s="117">
        <v>1.339</v>
      </c>
      <c r="DV157" s="117">
        <v>3.9510000000000001</v>
      </c>
      <c r="DW157" s="117">
        <v>16.847999999999999</v>
      </c>
      <c r="DX157" s="117">
        <v>1.2E-2</v>
      </c>
      <c r="DY157" s="117">
        <v>7.0670000000000002</v>
      </c>
      <c r="DZ157" s="117">
        <v>0.80900000000000005</v>
      </c>
      <c r="EA157" s="117">
        <v>1.1319999999999999</v>
      </c>
      <c r="EB157" s="117">
        <v>0.41699999999999998</v>
      </c>
      <c r="EC157" s="118">
        <v>1.159</v>
      </c>
      <c r="ED157" s="119">
        <v>0.86699999999999999</v>
      </c>
      <c r="EE157" s="117">
        <v>4.0000000000000001E-3</v>
      </c>
      <c r="EF157" s="117">
        <v>0.84499999999999997</v>
      </c>
      <c r="EG157" s="117">
        <v>0.28334899999999996</v>
      </c>
      <c r="EH157" s="117">
        <v>1.6841590000000002</v>
      </c>
      <c r="EI157" s="117">
        <v>0.43446075000000001</v>
      </c>
      <c r="EJ157" s="117">
        <v>0.5613456200000001</v>
      </c>
      <c r="EK157" s="117">
        <v>0.25005597000000002</v>
      </c>
      <c r="EL157" s="117">
        <v>2.4991713300000002</v>
      </c>
      <c r="EM157" s="117">
        <v>0.59206080999999999</v>
      </c>
      <c r="EN157" s="117">
        <v>0.71696915999999999</v>
      </c>
      <c r="EO157" s="118">
        <v>0.74905459378618389</v>
      </c>
      <c r="EP157" s="119">
        <v>10.654450220000001</v>
      </c>
      <c r="EQ157" s="117">
        <v>0.95960856999999999</v>
      </c>
      <c r="ER157" s="117">
        <v>0.19484277</v>
      </c>
      <c r="ES157" s="117">
        <v>0.55554714999999999</v>
      </c>
      <c r="ET157" s="117">
        <v>1.251647E-2</v>
      </c>
      <c r="EU157" s="117">
        <v>6.5374639999999998E-2</v>
      </c>
      <c r="EV157" s="117">
        <v>4.4346670000000005E-2</v>
      </c>
      <c r="EW157" s="117">
        <v>1.8836459999999999E-2</v>
      </c>
      <c r="EX157" s="117">
        <v>3.0567095499999999</v>
      </c>
      <c r="EY157" s="117">
        <v>7.9311360000000004</v>
      </c>
      <c r="EZ157" s="117">
        <v>1.80618648</v>
      </c>
      <c r="FA157" s="118">
        <v>0.82126248999999996</v>
      </c>
      <c r="FB157" s="119">
        <v>15.08603282</v>
      </c>
      <c r="FC157" s="117">
        <v>0.75499387000000007</v>
      </c>
      <c r="FD157" s="117">
        <v>7.2824349999999996E-2</v>
      </c>
      <c r="FE157" s="117">
        <v>3.015E-2</v>
      </c>
      <c r="FF157" s="117">
        <v>4.2233490000000005E-2</v>
      </c>
      <c r="FG157" s="117">
        <v>7.3805913099999998</v>
      </c>
      <c r="FH157" s="117">
        <v>0</v>
      </c>
      <c r="FI157" s="117">
        <v>0.26673532</v>
      </c>
      <c r="FJ157" s="117">
        <v>5.5934077599999998</v>
      </c>
      <c r="FK157" s="117">
        <v>0.15</v>
      </c>
      <c r="FL157" s="117">
        <v>0</v>
      </c>
      <c r="FM157" s="118">
        <v>8.4773939999999992E-2</v>
      </c>
      <c r="FN157" s="119">
        <v>0.21030000000000001</v>
      </c>
      <c r="FO157" s="117">
        <v>8.4000000000000012E-3</v>
      </c>
      <c r="FP157" s="117">
        <v>0.16769999999999999</v>
      </c>
      <c r="FQ157" s="117">
        <v>0.64419999999999999</v>
      </c>
      <c r="FR157" s="117">
        <v>6.4999999999999997E-3</v>
      </c>
      <c r="FS157" s="117">
        <v>0.8286</v>
      </c>
      <c r="FT157" s="117">
        <v>0.15540000000000001</v>
      </c>
      <c r="FU157" s="117">
        <v>0.33400000000000002</v>
      </c>
      <c r="FV157" s="117">
        <v>0.13109999999999999</v>
      </c>
      <c r="FW157" s="117">
        <v>1.1080000000000001</v>
      </c>
      <c r="FX157" s="117">
        <v>0.74970000000000003</v>
      </c>
      <c r="FY157" s="118">
        <v>4.2999999999999997E-2</v>
      </c>
      <c r="FZ157" s="119">
        <v>0.21136679999999999</v>
      </c>
      <c r="GA157" s="117">
        <v>4.5305399999999996E-2</v>
      </c>
      <c r="GB157" s="117">
        <v>2.8215040500000002</v>
      </c>
      <c r="GC157" s="117">
        <v>0.55933908999999993</v>
      </c>
      <c r="GD157" s="117">
        <v>1.6488071599999998</v>
      </c>
      <c r="GE157" s="117">
        <v>5.2866837699999998</v>
      </c>
      <c r="GF157" s="117">
        <v>6.7743906900000006</v>
      </c>
      <c r="GG157" s="117">
        <v>3.3356249</v>
      </c>
      <c r="GH157" s="117">
        <v>0.54308716000000001</v>
      </c>
      <c r="GI157" s="117">
        <v>6.0258410000000005E-2</v>
      </c>
      <c r="GJ157" s="117">
        <v>3.5580987899999998</v>
      </c>
      <c r="GK157" s="118">
        <v>0.17537700000000001</v>
      </c>
      <c r="GL157" s="119">
        <v>1.3277059999999998</v>
      </c>
      <c r="GM157" s="119">
        <v>8.6984999999999993E-2</v>
      </c>
      <c r="GN157" s="119">
        <v>0.36582600000000004</v>
      </c>
      <c r="GO157" s="117">
        <v>2.6374059999999999</v>
      </c>
      <c r="GP157" s="117">
        <v>0.50981100000000001</v>
      </c>
      <c r="GQ157" s="117">
        <v>3.045636</v>
      </c>
      <c r="GR157" s="117">
        <v>2.6239630000000003</v>
      </c>
      <c r="GS157" s="117">
        <v>2.3260487400000001</v>
      </c>
      <c r="GT157" s="117">
        <v>0</v>
      </c>
      <c r="GU157" s="60">
        <v>1.7279177999999999</v>
      </c>
      <c r="GV157" s="60">
        <v>1.167449</v>
      </c>
      <c r="GW157" s="60">
        <v>0.86653406000000011</v>
      </c>
      <c r="GX157" s="60">
        <v>0.92155017000000006</v>
      </c>
      <c r="GY157" s="60">
        <v>0.21267601999999999</v>
      </c>
      <c r="GZ157" s="60">
        <v>0.46876165000000003</v>
      </c>
      <c r="HA157" s="34"/>
      <c r="HB157" s="2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</row>
    <row r="158" spans="1:256" s="5" customFormat="1" ht="12" customHeight="1">
      <c r="A158" s="50" t="s">
        <v>75</v>
      </c>
      <c r="B158" s="117">
        <v>13.8</v>
      </c>
      <c r="C158" s="117">
        <v>8.6999999999999993</v>
      </c>
      <c r="D158" s="117">
        <v>2</v>
      </c>
      <c r="E158" s="117">
        <v>33.1</v>
      </c>
      <c r="F158" s="117">
        <v>74.900000000000006</v>
      </c>
      <c r="G158" s="117">
        <v>13.2</v>
      </c>
      <c r="H158" s="117">
        <v>149.9</v>
      </c>
      <c r="I158" s="117">
        <v>3.4</v>
      </c>
      <c r="J158" s="117">
        <v>19.5</v>
      </c>
      <c r="K158" s="117">
        <v>36.9</v>
      </c>
      <c r="L158" s="117">
        <v>12.6</v>
      </c>
      <c r="M158" s="118">
        <v>15.7</v>
      </c>
      <c r="N158" s="119">
        <v>182.4</v>
      </c>
      <c r="O158" s="117">
        <v>7</v>
      </c>
      <c r="P158" s="117">
        <v>13.1</v>
      </c>
      <c r="Q158" s="117">
        <v>36.6</v>
      </c>
      <c r="R158" s="117">
        <v>120.7</v>
      </c>
      <c r="S158" s="117">
        <v>27</v>
      </c>
      <c r="T158" s="117">
        <v>27.026</v>
      </c>
      <c r="U158" s="117">
        <v>3.1349999999999998</v>
      </c>
      <c r="V158" s="117">
        <v>7.5170000000000003</v>
      </c>
      <c r="W158" s="117">
        <v>18.018000000000001</v>
      </c>
      <c r="X158" s="117">
        <v>31.648</v>
      </c>
      <c r="Y158" s="118">
        <v>57.247</v>
      </c>
      <c r="Z158" s="119">
        <v>0.41099999999999998</v>
      </c>
      <c r="AA158" s="117">
        <v>8.5830000000000002</v>
      </c>
      <c r="AB158" s="117">
        <v>0</v>
      </c>
      <c r="AC158" s="117">
        <v>66.361999999999995</v>
      </c>
      <c r="AD158" s="117">
        <v>12.706</v>
      </c>
      <c r="AE158" s="117">
        <v>8.8369999999999997</v>
      </c>
      <c r="AF158" s="117">
        <v>9.734</v>
      </c>
      <c r="AG158" s="117">
        <v>0</v>
      </c>
      <c r="AH158" s="117">
        <v>8.1780000000000008</v>
      </c>
      <c r="AI158" s="117">
        <v>14.243</v>
      </c>
      <c r="AJ158" s="117">
        <v>20.885999999999999</v>
      </c>
      <c r="AK158" s="118">
        <v>1.1679999999999999</v>
      </c>
      <c r="AL158" s="119">
        <v>8</v>
      </c>
      <c r="AM158" s="117">
        <v>10</v>
      </c>
      <c r="AN158" s="117">
        <v>11</v>
      </c>
      <c r="AO158" s="117">
        <v>11</v>
      </c>
      <c r="AP158" s="117">
        <v>10</v>
      </c>
      <c r="AQ158" s="117">
        <v>8</v>
      </c>
      <c r="AR158" s="117">
        <v>12</v>
      </c>
      <c r="AS158" s="117">
        <v>10</v>
      </c>
      <c r="AT158" s="117">
        <v>12</v>
      </c>
      <c r="AU158" s="117">
        <v>11</v>
      </c>
      <c r="AV158" s="117">
        <v>10</v>
      </c>
      <c r="AW158" s="118">
        <v>11</v>
      </c>
      <c r="AX158" s="119">
        <v>0</v>
      </c>
      <c r="AY158" s="117">
        <v>0</v>
      </c>
      <c r="AZ158" s="117">
        <v>0</v>
      </c>
      <c r="BA158" s="117">
        <v>0</v>
      </c>
      <c r="BB158" s="117">
        <v>0</v>
      </c>
      <c r="BC158" s="117">
        <v>0</v>
      </c>
      <c r="BD158" s="117">
        <v>0</v>
      </c>
      <c r="BE158" s="117">
        <v>0</v>
      </c>
      <c r="BF158" s="117">
        <v>0</v>
      </c>
      <c r="BG158" s="117">
        <v>0</v>
      </c>
      <c r="BH158" s="117">
        <v>0</v>
      </c>
      <c r="BI158" s="118">
        <v>0</v>
      </c>
      <c r="BJ158" s="119">
        <v>0</v>
      </c>
      <c r="BK158" s="117">
        <v>0</v>
      </c>
      <c r="BL158" s="117">
        <v>0</v>
      </c>
      <c r="BM158" s="117">
        <v>0</v>
      </c>
      <c r="BN158" s="117">
        <v>0</v>
      </c>
      <c r="BO158" s="117">
        <v>0</v>
      </c>
      <c r="BP158" s="117">
        <v>0</v>
      </c>
      <c r="BQ158" s="117">
        <v>0</v>
      </c>
      <c r="BR158" s="117">
        <v>0</v>
      </c>
      <c r="BS158" s="117">
        <v>0</v>
      </c>
      <c r="BT158" s="117">
        <v>0</v>
      </c>
      <c r="BU158" s="118">
        <v>0</v>
      </c>
      <c r="BV158" s="119">
        <v>0</v>
      </c>
      <c r="BW158" s="117">
        <v>0</v>
      </c>
      <c r="BX158" s="117">
        <v>0</v>
      </c>
      <c r="BY158" s="117">
        <v>0</v>
      </c>
      <c r="BZ158" s="117">
        <v>0</v>
      </c>
      <c r="CA158" s="117">
        <v>0</v>
      </c>
      <c r="CB158" s="117">
        <v>0</v>
      </c>
      <c r="CC158" s="117">
        <v>0</v>
      </c>
      <c r="CD158" s="117">
        <v>0</v>
      </c>
      <c r="CE158" s="117">
        <v>0</v>
      </c>
      <c r="CF158" s="117">
        <v>0</v>
      </c>
      <c r="CG158" s="118">
        <v>0</v>
      </c>
      <c r="CH158" s="119">
        <v>0</v>
      </c>
      <c r="CI158" s="117">
        <v>0</v>
      </c>
      <c r="CJ158" s="117">
        <v>0</v>
      </c>
      <c r="CK158" s="117">
        <v>0</v>
      </c>
      <c r="CL158" s="117">
        <v>0</v>
      </c>
      <c r="CM158" s="117">
        <v>0</v>
      </c>
      <c r="CN158" s="117">
        <v>0</v>
      </c>
      <c r="CO158" s="117">
        <v>0</v>
      </c>
      <c r="CP158" s="117">
        <v>0</v>
      </c>
      <c r="CQ158" s="117">
        <v>0</v>
      </c>
      <c r="CR158" s="117">
        <v>0</v>
      </c>
      <c r="CS158" s="118">
        <v>0</v>
      </c>
      <c r="CT158" s="119">
        <v>0</v>
      </c>
      <c r="CU158" s="117">
        <v>0</v>
      </c>
      <c r="CV158" s="117">
        <v>0</v>
      </c>
      <c r="CW158" s="117">
        <v>0</v>
      </c>
      <c r="CX158" s="117">
        <v>0</v>
      </c>
      <c r="CY158" s="117">
        <v>0</v>
      </c>
      <c r="CZ158" s="117">
        <v>0</v>
      </c>
      <c r="DA158" s="117">
        <v>0</v>
      </c>
      <c r="DB158" s="117">
        <v>0</v>
      </c>
      <c r="DC158" s="117">
        <v>0</v>
      </c>
      <c r="DD158" s="117">
        <v>0</v>
      </c>
      <c r="DE158" s="118">
        <v>0</v>
      </c>
      <c r="DF158" s="119">
        <v>0</v>
      </c>
      <c r="DG158" s="117">
        <v>0</v>
      </c>
      <c r="DH158" s="117">
        <v>0</v>
      </c>
      <c r="DI158" s="117">
        <v>0</v>
      </c>
      <c r="DJ158" s="117">
        <v>0</v>
      </c>
      <c r="DK158" s="117">
        <v>0</v>
      </c>
      <c r="DL158" s="117">
        <v>0</v>
      </c>
      <c r="DM158" s="117">
        <v>0</v>
      </c>
      <c r="DN158" s="117">
        <v>0</v>
      </c>
      <c r="DO158" s="117">
        <v>0</v>
      </c>
      <c r="DP158" s="117">
        <v>0</v>
      </c>
      <c r="DQ158" s="118">
        <v>0</v>
      </c>
      <c r="DR158" s="119">
        <v>0</v>
      </c>
      <c r="DS158" s="117">
        <v>0</v>
      </c>
      <c r="DT158" s="117">
        <v>0</v>
      </c>
      <c r="DU158" s="117">
        <v>0</v>
      </c>
      <c r="DV158" s="117">
        <v>0</v>
      </c>
      <c r="DW158" s="117">
        <v>0</v>
      </c>
      <c r="DX158" s="117">
        <v>0</v>
      </c>
      <c r="DY158" s="117">
        <v>0</v>
      </c>
      <c r="DZ158" s="117">
        <v>0</v>
      </c>
      <c r="EA158" s="117">
        <v>0</v>
      </c>
      <c r="EB158" s="117">
        <v>0</v>
      </c>
      <c r="EC158" s="118">
        <v>0</v>
      </c>
      <c r="ED158" s="119">
        <v>0</v>
      </c>
      <c r="EE158" s="117">
        <v>0</v>
      </c>
      <c r="EF158" s="117">
        <v>0</v>
      </c>
      <c r="EG158" s="117">
        <v>0</v>
      </c>
      <c r="EH158" s="117">
        <v>0</v>
      </c>
      <c r="EI158" s="117">
        <v>0</v>
      </c>
      <c r="EJ158" s="117">
        <v>0</v>
      </c>
      <c r="EK158" s="117">
        <v>0</v>
      </c>
      <c r="EL158" s="117">
        <v>0</v>
      </c>
      <c r="EM158" s="117">
        <v>0</v>
      </c>
      <c r="EN158" s="117">
        <v>0</v>
      </c>
      <c r="EO158" s="118">
        <v>0</v>
      </c>
      <c r="EP158" s="119">
        <v>0</v>
      </c>
      <c r="EQ158" s="117">
        <v>0</v>
      </c>
      <c r="ER158" s="117">
        <v>0</v>
      </c>
      <c r="ES158" s="117">
        <v>0</v>
      </c>
      <c r="ET158" s="117">
        <v>0</v>
      </c>
      <c r="EU158" s="117">
        <v>0</v>
      </c>
      <c r="EV158" s="117">
        <v>0</v>
      </c>
      <c r="EW158" s="117">
        <v>0</v>
      </c>
      <c r="EX158" s="117">
        <v>0</v>
      </c>
      <c r="EY158" s="117">
        <v>0</v>
      </c>
      <c r="EZ158" s="117">
        <v>0</v>
      </c>
      <c r="FA158" s="118">
        <v>0</v>
      </c>
      <c r="FB158" s="119">
        <v>0</v>
      </c>
      <c r="FC158" s="117">
        <v>0</v>
      </c>
      <c r="FD158" s="117">
        <v>0</v>
      </c>
      <c r="FE158" s="117">
        <v>0</v>
      </c>
      <c r="FF158" s="117">
        <v>0</v>
      </c>
      <c r="FG158" s="117">
        <v>0</v>
      </c>
      <c r="FH158" s="117">
        <v>0</v>
      </c>
      <c r="FI158" s="117">
        <v>0</v>
      </c>
      <c r="FJ158" s="117">
        <v>0</v>
      </c>
      <c r="FK158" s="117">
        <v>0</v>
      </c>
      <c r="FL158" s="117">
        <v>0</v>
      </c>
      <c r="FM158" s="118">
        <v>0</v>
      </c>
      <c r="FN158" s="119">
        <v>0</v>
      </c>
      <c r="FO158" s="117">
        <v>0</v>
      </c>
      <c r="FP158" s="117">
        <v>0</v>
      </c>
      <c r="FQ158" s="117">
        <v>0</v>
      </c>
      <c r="FR158" s="117">
        <v>0</v>
      </c>
      <c r="FS158" s="117">
        <v>0</v>
      </c>
      <c r="FT158" s="117">
        <v>0</v>
      </c>
      <c r="FU158" s="117">
        <v>0</v>
      </c>
      <c r="FV158" s="117">
        <v>0</v>
      </c>
      <c r="FW158" s="117">
        <v>0</v>
      </c>
      <c r="FX158" s="117">
        <v>0</v>
      </c>
      <c r="FY158" s="118">
        <v>0</v>
      </c>
      <c r="FZ158" s="119">
        <v>0</v>
      </c>
      <c r="GA158" s="117">
        <v>0</v>
      </c>
      <c r="GB158" s="117">
        <v>0</v>
      </c>
      <c r="GC158" s="117">
        <v>0</v>
      </c>
      <c r="GD158" s="117">
        <v>0</v>
      </c>
      <c r="GE158" s="117">
        <v>0</v>
      </c>
      <c r="GF158" s="117">
        <v>0</v>
      </c>
      <c r="GG158" s="117">
        <v>0</v>
      </c>
      <c r="GH158" s="117">
        <v>0</v>
      </c>
      <c r="GI158" s="117">
        <v>0</v>
      </c>
      <c r="GJ158" s="117">
        <v>0</v>
      </c>
      <c r="GK158" s="118">
        <v>0</v>
      </c>
      <c r="GL158" s="119">
        <v>0</v>
      </c>
      <c r="GM158" s="119">
        <v>0</v>
      </c>
      <c r="GN158" s="119">
        <v>0</v>
      </c>
      <c r="GO158" s="117">
        <v>0</v>
      </c>
      <c r="GP158" s="117">
        <v>0</v>
      </c>
      <c r="GQ158" s="117">
        <v>0</v>
      </c>
      <c r="GR158" s="117">
        <v>0</v>
      </c>
      <c r="GS158" s="117">
        <v>0</v>
      </c>
      <c r="GT158" s="117">
        <v>0</v>
      </c>
      <c r="GU158" s="60">
        <v>0</v>
      </c>
      <c r="GV158" s="60">
        <v>0</v>
      </c>
      <c r="GW158" s="60">
        <v>0</v>
      </c>
      <c r="GX158" s="60">
        <v>0</v>
      </c>
      <c r="GY158" s="60">
        <v>0</v>
      </c>
      <c r="GZ158" s="60">
        <v>0</v>
      </c>
      <c r="HA158" s="26"/>
      <c r="HB158" s="2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</row>
    <row r="159" spans="1:256" s="5" customFormat="1" ht="12" customHeight="1">
      <c r="A159" s="42" t="s">
        <v>76</v>
      </c>
      <c r="B159" s="117">
        <v>-52.313000000000002</v>
      </c>
      <c r="C159" s="117">
        <v>-36.262</v>
      </c>
      <c r="D159" s="117">
        <v>-81.447000000000003</v>
      </c>
      <c r="E159" s="117">
        <v>-52.296999999999997</v>
      </c>
      <c r="F159" s="117">
        <v>-24.472000000000001</v>
      </c>
      <c r="G159" s="117">
        <v>-89.6</v>
      </c>
      <c r="H159" s="117">
        <v>-70.031999999999996</v>
      </c>
      <c r="I159" s="117">
        <v>-137.89400000000001</v>
      </c>
      <c r="J159" s="117">
        <v>-133.608</v>
      </c>
      <c r="K159" s="117">
        <v>-134.4</v>
      </c>
      <c r="L159" s="117">
        <v>-181</v>
      </c>
      <c r="M159" s="118">
        <v>-243.244</v>
      </c>
      <c r="N159" s="119">
        <v>-27.969000000000001</v>
      </c>
      <c r="O159" s="117">
        <v>-38.405000000000001</v>
      </c>
      <c r="P159" s="117">
        <v>-4.266</v>
      </c>
      <c r="Q159" s="117">
        <v>-32.454999999999998</v>
      </c>
      <c r="R159" s="117">
        <v>-21.878</v>
      </c>
      <c r="S159" s="117">
        <v>-17.951000000000001</v>
      </c>
      <c r="T159" s="117">
        <v>-66.632000000000005</v>
      </c>
      <c r="U159" s="117">
        <v>-47.554000000000002</v>
      </c>
      <c r="V159" s="117">
        <v>-15.000999999999999</v>
      </c>
      <c r="W159" s="117">
        <v>-82.400999999999996</v>
      </c>
      <c r="X159" s="117">
        <v>-131.14400000000001</v>
      </c>
      <c r="Y159" s="118">
        <v>-117.608</v>
      </c>
      <c r="Z159" s="119">
        <v>-42.668999999999997</v>
      </c>
      <c r="AA159" s="117">
        <v>-33.012</v>
      </c>
      <c r="AB159" s="117">
        <v>-1.1499999999999999</v>
      </c>
      <c r="AC159" s="117">
        <v>-30.882999999999999</v>
      </c>
      <c r="AD159" s="117">
        <v>-15.484999999999999</v>
      </c>
      <c r="AE159" s="117">
        <v>-34.844999999999999</v>
      </c>
      <c r="AF159" s="117">
        <v>-26.327999999999999</v>
      </c>
      <c r="AG159" s="117">
        <v>-188.953</v>
      </c>
      <c r="AH159" s="117">
        <v>-87.876999999999995</v>
      </c>
      <c r="AI159" s="117">
        <v>-916.07899999999995</v>
      </c>
      <c r="AJ159" s="117">
        <v>-476.92700000000002</v>
      </c>
      <c r="AK159" s="118">
        <v>-89.744</v>
      </c>
      <c r="AL159" s="119">
        <v>-87.263000000000005</v>
      </c>
      <c r="AM159" s="117">
        <v>-48.679000000000002</v>
      </c>
      <c r="AN159" s="117">
        <v>-751.68100000000004</v>
      </c>
      <c r="AO159" s="117">
        <v>-136.58099999999999</v>
      </c>
      <c r="AP159" s="117">
        <v>-52.545999999999999</v>
      </c>
      <c r="AQ159" s="117">
        <v>-44.844000000000001</v>
      </c>
      <c r="AR159" s="117">
        <v>-235.84700000000001</v>
      </c>
      <c r="AS159" s="117">
        <v>-86.090999999999994</v>
      </c>
      <c r="AT159" s="117">
        <v>-214.583</v>
      </c>
      <c r="AU159" s="117">
        <v>-499.43799999999999</v>
      </c>
      <c r="AV159" s="117">
        <v>-67.86</v>
      </c>
      <c r="AW159" s="118">
        <v>-776.08900000000006</v>
      </c>
      <c r="AX159" s="119">
        <v>-149.13399999999999</v>
      </c>
      <c r="AY159" s="117">
        <v>-134.44999999999999</v>
      </c>
      <c r="AZ159" s="117">
        <v>-6.6</v>
      </c>
      <c r="BA159" s="117">
        <v>-575.726</v>
      </c>
      <c r="BB159" s="117">
        <v>-15.472</v>
      </c>
      <c r="BC159" s="117">
        <v>-40.828000000000003</v>
      </c>
      <c r="BD159" s="117">
        <v>-45.293999999999997</v>
      </c>
      <c r="BE159" s="117">
        <v>-97.382000000000005</v>
      </c>
      <c r="BF159" s="117">
        <v>-29.34</v>
      </c>
      <c r="BG159" s="117">
        <v>-33.051000000000002</v>
      </c>
      <c r="BH159" s="117">
        <v>-49.737000000000002</v>
      </c>
      <c r="BI159" s="118">
        <v>-212.31399999999999</v>
      </c>
      <c r="BJ159" s="119">
        <v>-45.185000000000002</v>
      </c>
      <c r="BK159" s="117">
        <v>-218.541</v>
      </c>
      <c r="BL159" s="117">
        <v>-259.59300000000002</v>
      </c>
      <c r="BM159" s="117">
        <v>-50.296999999999997</v>
      </c>
      <c r="BN159" s="117">
        <v>-106.188</v>
      </c>
      <c r="BO159" s="117">
        <v>-554.26599999999996</v>
      </c>
      <c r="BP159" s="117">
        <v>-105.113</v>
      </c>
      <c r="BQ159" s="117">
        <v>-1230.241</v>
      </c>
      <c r="BR159" s="117">
        <v>-78.501999999999995</v>
      </c>
      <c r="BS159" s="117">
        <v>-101.465</v>
      </c>
      <c r="BT159" s="117">
        <v>-69.228999999999999</v>
      </c>
      <c r="BU159" s="118">
        <v>-567.93100000000004</v>
      </c>
      <c r="BV159" s="119">
        <v>-113.68899999999999</v>
      </c>
      <c r="BW159" s="117">
        <v>-449.96800000000002</v>
      </c>
      <c r="BX159" s="117">
        <v>-331.06799999999998</v>
      </c>
      <c r="BY159" s="117">
        <v>-661.57299999999998</v>
      </c>
      <c r="BZ159" s="117">
        <v>-47.224556091308592</v>
      </c>
      <c r="CA159" s="117">
        <v>-65.028000000000006</v>
      </c>
      <c r="CB159" s="117">
        <v>-108.604</v>
      </c>
      <c r="CC159" s="117">
        <v>-69.165999999999997</v>
      </c>
      <c r="CD159" s="117">
        <v>-134.90299999999999</v>
      </c>
      <c r="CE159" s="117">
        <v>-37.755000000000003</v>
      </c>
      <c r="CF159" s="117">
        <v>-74.805000000000007</v>
      </c>
      <c r="CG159" s="118">
        <v>-234.13499999999999</v>
      </c>
      <c r="CH159" s="119">
        <v>-123.286</v>
      </c>
      <c r="CI159" s="117">
        <v>-65.527000000000001</v>
      </c>
      <c r="CJ159" s="117">
        <v>-199.202</v>
      </c>
      <c r="CK159" s="117">
        <v>-142.61000000000001</v>
      </c>
      <c r="CL159" s="117">
        <v>-51.65</v>
      </c>
      <c r="CM159" s="117">
        <v>-261.44499999999999</v>
      </c>
      <c r="CN159" s="117">
        <v>-114.42100000000001</v>
      </c>
      <c r="CO159" s="117">
        <v>-77.941000000000003</v>
      </c>
      <c r="CP159" s="117">
        <v>-74.683000000000007</v>
      </c>
      <c r="CQ159" s="117">
        <v>-201.83699999999999</v>
      </c>
      <c r="CR159" s="117">
        <v>-67.058000000000007</v>
      </c>
      <c r="CS159" s="118">
        <v>-462.053</v>
      </c>
      <c r="CT159" s="119">
        <v>-77.522000000000006</v>
      </c>
      <c r="CU159" s="117">
        <v>-71.489000000000004</v>
      </c>
      <c r="CV159" s="117">
        <v>-546.32500000000005</v>
      </c>
      <c r="CW159" s="117">
        <v>-76.265000000000001</v>
      </c>
      <c r="CX159" s="117">
        <v>-128.11500000000001</v>
      </c>
      <c r="CY159" s="117">
        <v>-806.06</v>
      </c>
      <c r="CZ159" s="117">
        <v>-94.272999999999996</v>
      </c>
      <c r="DA159" s="117">
        <v>-51.073999999999998</v>
      </c>
      <c r="DB159" s="117">
        <v>-859.73</v>
      </c>
      <c r="DC159" s="117">
        <v>-363.46899999999999</v>
      </c>
      <c r="DD159" s="117">
        <v>-337.154</v>
      </c>
      <c r="DE159" s="118">
        <v>-355.82</v>
      </c>
      <c r="DF159" s="119">
        <v>-50.994</v>
      </c>
      <c r="DG159" s="117">
        <v>-83.231999999999999</v>
      </c>
      <c r="DH159" s="117">
        <v>-48.273000000000003</v>
      </c>
      <c r="DI159" s="117">
        <v>-345.39499999999998</v>
      </c>
      <c r="DJ159" s="117">
        <v>-115.621</v>
      </c>
      <c r="DK159" s="117">
        <v>-128.81299999999999</v>
      </c>
      <c r="DL159" s="117">
        <v>-171.24100000000001</v>
      </c>
      <c r="DM159" s="117">
        <v>-354.86200000000002</v>
      </c>
      <c r="DN159" s="117">
        <v>-51.884</v>
      </c>
      <c r="DO159" s="117">
        <v>-136.09899999999999</v>
      </c>
      <c r="DP159" s="117">
        <v>-36.283000000000001</v>
      </c>
      <c r="DQ159" s="118">
        <v>-448.79899999999998</v>
      </c>
      <c r="DR159" s="119">
        <v>-20.41</v>
      </c>
      <c r="DS159" s="117">
        <v>-524.30999999999995</v>
      </c>
      <c r="DT159" s="117">
        <v>-352.04399999999998</v>
      </c>
      <c r="DU159" s="117">
        <v>-321.19499999999999</v>
      </c>
      <c r="DV159" s="117">
        <v>-241.78</v>
      </c>
      <c r="DW159" s="117">
        <v>-426.40899999999999</v>
      </c>
      <c r="DX159" s="117">
        <v>-1033.366</v>
      </c>
      <c r="DY159" s="117">
        <v>-430.726</v>
      </c>
      <c r="DZ159" s="117">
        <v>-900.71199999999999</v>
      </c>
      <c r="EA159" s="117">
        <v>-192.80799999999999</v>
      </c>
      <c r="EB159" s="117">
        <v>-428.92200000000003</v>
      </c>
      <c r="EC159" s="118">
        <v>-2125.7919999999999</v>
      </c>
      <c r="ED159" s="119">
        <v>-328.30599999999998</v>
      </c>
      <c r="EE159" s="117">
        <v>-645.66899999999998</v>
      </c>
      <c r="EF159" s="117">
        <v>-388.69299999999998</v>
      </c>
      <c r="EG159" s="117">
        <v>-750.06200000000001</v>
      </c>
      <c r="EH159" s="117">
        <v>-554.81200000000001</v>
      </c>
      <c r="EI159" s="117">
        <v>-1537.4714296874999</v>
      </c>
      <c r="EJ159" s="117">
        <v>-436.01900000000001</v>
      </c>
      <c r="EK159" s="117">
        <v>-1061.4059999999999</v>
      </c>
      <c r="EL159" s="117">
        <v>-287.77199999999999</v>
      </c>
      <c r="EM159" s="117">
        <v>-227.33799999999999</v>
      </c>
      <c r="EN159" s="117">
        <v>-418.09100000000001</v>
      </c>
      <c r="EO159" s="118">
        <v>-760.32481054687503</v>
      </c>
      <c r="EP159" s="119">
        <v>-393.74900000000002</v>
      </c>
      <c r="EQ159" s="117">
        <v>-158.83000000000001</v>
      </c>
      <c r="ER159" s="117">
        <v>-634.01400000000001</v>
      </c>
      <c r="ES159" s="117">
        <v>-191.15799999999999</v>
      </c>
      <c r="ET159" s="117">
        <v>-1211.6500000000001</v>
      </c>
      <c r="EU159" s="117">
        <v>-858.24900000000002</v>
      </c>
      <c r="EV159" s="117">
        <v>-751.60799999999995</v>
      </c>
      <c r="EW159" s="117">
        <v>-793.95299999999997</v>
      </c>
      <c r="EX159" s="117">
        <v>-141.072</v>
      </c>
      <c r="EY159" s="117">
        <v>-705.38800000000003</v>
      </c>
      <c r="EZ159" s="117">
        <v>-574.57600000000002</v>
      </c>
      <c r="FA159" s="118">
        <v>-1846.1769999999999</v>
      </c>
      <c r="FB159" s="119">
        <v>-151.15100000000001</v>
      </c>
      <c r="FC159" s="117">
        <v>-864.60400000000004</v>
      </c>
      <c r="FD159" s="117">
        <v>-1154.529</v>
      </c>
      <c r="FE159" s="117">
        <v>-1579.2739999999999</v>
      </c>
      <c r="FF159" s="117">
        <v>-1658.221</v>
      </c>
      <c r="FG159" s="117">
        <v>-643.85799999999995</v>
      </c>
      <c r="FH159" s="117">
        <v>-1093.9179999999999</v>
      </c>
      <c r="FI159" s="117">
        <v>-1088.45</v>
      </c>
      <c r="FJ159" s="117">
        <v>-762.68899999999996</v>
      </c>
      <c r="FK159" s="117">
        <v>-481.245</v>
      </c>
      <c r="FL159" s="117">
        <v>-1243.1469999999999</v>
      </c>
      <c r="FM159" s="118">
        <v>-3671.9430000000002</v>
      </c>
      <c r="FN159" s="119">
        <v>-994.42550000000006</v>
      </c>
      <c r="FO159" s="117">
        <v>-79.473399999999998</v>
      </c>
      <c r="FP159" s="117">
        <v>-3132.2619</v>
      </c>
      <c r="FQ159" s="117">
        <v>-127.7589</v>
      </c>
      <c r="FR159" s="117">
        <v>-133.56970000000001</v>
      </c>
      <c r="FS159" s="117">
        <v>-423.31720000000001</v>
      </c>
      <c r="FT159" s="117">
        <v>-1429.9013</v>
      </c>
      <c r="FU159" s="117">
        <v>-362.11759999999998</v>
      </c>
      <c r="FV159" s="117">
        <v>-1121.6013</v>
      </c>
      <c r="FW159" s="117">
        <v>-288.79390000000001</v>
      </c>
      <c r="FX159" s="117">
        <v>-1621.9521999999999</v>
      </c>
      <c r="FY159" s="118">
        <v>-2057.9717000000001</v>
      </c>
      <c r="FZ159" s="119">
        <v>-501.16616706999997</v>
      </c>
      <c r="GA159" s="117">
        <v>-340.55656199999999</v>
      </c>
      <c r="GB159" s="117">
        <v>-487.98211400000002</v>
      </c>
      <c r="GC159" s="117">
        <v>-429.96173499999998</v>
      </c>
      <c r="GD159" s="117">
        <v>-3216.567423</v>
      </c>
      <c r="GE159" s="117">
        <v>-918.71792600000003</v>
      </c>
      <c r="GF159" s="117">
        <v>-1150.2371429699999</v>
      </c>
      <c r="GG159" s="117">
        <v>-376.66214242000001</v>
      </c>
      <c r="GH159" s="117">
        <v>-1861.83349183</v>
      </c>
      <c r="GI159" s="117">
        <v>-529.67051499000002</v>
      </c>
      <c r="GJ159" s="117">
        <v>-763.62111500000003</v>
      </c>
      <c r="GK159" s="118">
        <v>-1889.6368200000002</v>
      </c>
      <c r="GL159" s="119">
        <v>-716.46584754999992</v>
      </c>
      <c r="GM159" s="119">
        <v>-505.50099779999999</v>
      </c>
      <c r="GN159" s="119">
        <v>-506.27988391999997</v>
      </c>
      <c r="GO159" s="117">
        <v>-3220.0254303200004</v>
      </c>
      <c r="GP159" s="117">
        <v>-1004.37739749</v>
      </c>
      <c r="GQ159" s="117">
        <v>-390.14255852999997</v>
      </c>
      <c r="GR159" s="117">
        <v>-4523.5999821800006</v>
      </c>
      <c r="GS159" s="117">
        <v>-439.17665618000001</v>
      </c>
      <c r="GT159" s="117">
        <v>-613.57309184999997</v>
      </c>
      <c r="GU159" s="60">
        <v>-377.06585375000003</v>
      </c>
      <c r="GV159" s="60">
        <v>-699.69656230999999</v>
      </c>
      <c r="GW159" s="60">
        <v>-1751.5065179600001</v>
      </c>
      <c r="GX159" s="60">
        <v>-344.90742640000002</v>
      </c>
      <c r="GY159" s="60">
        <v>-132.92758592999999</v>
      </c>
      <c r="GZ159" s="60">
        <v>-139.22912281000001</v>
      </c>
      <c r="HA159" s="26"/>
      <c r="HB159" s="2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</row>
    <row r="160" spans="1:256" s="5" customFormat="1" ht="12" customHeight="1">
      <c r="A160" s="37" t="s">
        <v>62</v>
      </c>
      <c r="B160" s="117">
        <v>-22.164999999999999</v>
      </c>
      <c r="C160" s="117">
        <v>-34.299999999999997</v>
      </c>
      <c r="D160" s="117">
        <v>-170.5</v>
      </c>
      <c r="E160" s="117">
        <v>38.421999999999997</v>
      </c>
      <c r="F160" s="117">
        <v>23.6</v>
      </c>
      <c r="G160" s="117">
        <v>3.5310000000000059</v>
      </c>
      <c r="H160" s="117">
        <v>36.651000000000003</v>
      </c>
      <c r="I160" s="117">
        <v>144.4</v>
      </c>
      <c r="J160" s="117">
        <v>11</v>
      </c>
      <c r="K160" s="117">
        <v>58.555999999999997</v>
      </c>
      <c r="L160" s="117">
        <v>-12.8</v>
      </c>
      <c r="M160" s="118">
        <v>89.895999999999987</v>
      </c>
      <c r="N160" s="119">
        <v>3.3220000000000027</v>
      </c>
      <c r="O160" s="117">
        <v>87.65</v>
      </c>
      <c r="P160" s="117">
        <v>88.036999999999992</v>
      </c>
      <c r="Q160" s="117">
        <v>79.695999999999998</v>
      </c>
      <c r="R160" s="117">
        <v>30.661999999999999</v>
      </c>
      <c r="S160" s="117">
        <v>239.35299999999998</v>
      </c>
      <c r="T160" s="117">
        <v>51.366999999999997</v>
      </c>
      <c r="U160" s="117">
        <v>45.064999999999998</v>
      </c>
      <c r="V160" s="117">
        <v>18.513999999999999</v>
      </c>
      <c r="W160" s="117">
        <v>-27.096000000000004</v>
      </c>
      <c r="X160" s="117">
        <v>92.98599999999999</v>
      </c>
      <c r="Y160" s="118">
        <v>188.94099999999997</v>
      </c>
      <c r="Z160" s="119">
        <v>68.378999999999962</v>
      </c>
      <c r="AA160" s="117">
        <v>46.478999999999999</v>
      </c>
      <c r="AB160" s="117">
        <v>-3.2830000000000013</v>
      </c>
      <c r="AC160" s="117">
        <v>169.66399999999999</v>
      </c>
      <c r="AD160" s="117">
        <v>41.539000000000016</v>
      </c>
      <c r="AE160" s="117">
        <v>44.284999999999997</v>
      </c>
      <c r="AF160" s="117">
        <v>229.64600000000002</v>
      </c>
      <c r="AG160" s="117">
        <v>223.10599999999999</v>
      </c>
      <c r="AH160" s="117">
        <v>137.74599999999998</v>
      </c>
      <c r="AI160" s="117">
        <v>846.00800000000004</v>
      </c>
      <c r="AJ160" s="117">
        <v>94.699000000000012</v>
      </c>
      <c r="AK160" s="118">
        <v>277.654</v>
      </c>
      <c r="AL160" s="119">
        <v>60.01700000000001</v>
      </c>
      <c r="AM160" s="117">
        <v>63.223999999999961</v>
      </c>
      <c r="AN160" s="117">
        <v>1255.414</v>
      </c>
      <c r="AO160" s="117">
        <v>455.76</v>
      </c>
      <c r="AP160" s="117">
        <v>147.209</v>
      </c>
      <c r="AQ160" s="117">
        <v>14.98</v>
      </c>
      <c r="AR160" s="117">
        <v>396.74399999999997</v>
      </c>
      <c r="AS160" s="117">
        <v>3.2690000000000055</v>
      </c>
      <c r="AT160" s="117">
        <v>210.65800000000002</v>
      </c>
      <c r="AU160" s="117">
        <v>112.73899999999998</v>
      </c>
      <c r="AV160" s="117">
        <v>364.88599999999997</v>
      </c>
      <c r="AW160" s="118">
        <v>291.95600000000013</v>
      </c>
      <c r="AX160" s="119">
        <v>288.28300000000002</v>
      </c>
      <c r="AY160" s="117">
        <v>28.913999999999987</v>
      </c>
      <c r="AZ160" s="117">
        <v>-332.76099999999991</v>
      </c>
      <c r="BA160" s="117">
        <v>754.06100000000004</v>
      </c>
      <c r="BB160" s="117">
        <v>-93.434000000000026</v>
      </c>
      <c r="BC160" s="117">
        <v>-307.78200000000004</v>
      </c>
      <c r="BD160" s="117">
        <v>-341.68799999999993</v>
      </c>
      <c r="BE160" s="117">
        <v>-87.02899999999994</v>
      </c>
      <c r="BF160" s="117">
        <v>-217.56200000000001</v>
      </c>
      <c r="BG160" s="117">
        <v>27.399000000000001</v>
      </c>
      <c r="BH160" s="117">
        <v>-468.57</v>
      </c>
      <c r="BI160" s="118">
        <v>-654.40138500976627</v>
      </c>
      <c r="BJ160" s="119">
        <v>107.19499999999999</v>
      </c>
      <c r="BK160" s="117">
        <v>72.562999999999988</v>
      </c>
      <c r="BL160" s="117">
        <v>241.32900000000001</v>
      </c>
      <c r="BM160" s="117">
        <v>163.98</v>
      </c>
      <c r="BN160" s="117">
        <v>20.78</v>
      </c>
      <c r="BO160" s="117">
        <v>261.15899999999999</v>
      </c>
      <c r="BP160" s="117">
        <v>71.59600000000006</v>
      </c>
      <c r="BQ160" s="117">
        <v>224.39799999999997</v>
      </c>
      <c r="BR160" s="117">
        <v>564.71100000000001</v>
      </c>
      <c r="BS160" s="117">
        <v>475.42500000000001</v>
      </c>
      <c r="BT160" s="117">
        <v>396.68570391000003</v>
      </c>
      <c r="BU160" s="118">
        <v>163.12299584000004</v>
      </c>
      <c r="BV160" s="119">
        <v>187.25644424438468</v>
      </c>
      <c r="BW160" s="117">
        <v>429.44099999999997</v>
      </c>
      <c r="BX160" s="117">
        <v>31.98599999999999</v>
      </c>
      <c r="BY160" s="117">
        <v>566.61699999999996</v>
      </c>
      <c r="BZ160" s="117">
        <v>977.48434426879885</v>
      </c>
      <c r="CA160" s="117">
        <v>-40.051916500433094</v>
      </c>
      <c r="CB160" s="117">
        <v>331.85749548620606</v>
      </c>
      <c r="CC160" s="117">
        <v>243.53</v>
      </c>
      <c r="CD160" s="117">
        <v>-13.911345912119145</v>
      </c>
      <c r="CE160" s="117">
        <v>408.05599998892404</v>
      </c>
      <c r="CF160" s="117">
        <v>582.412999850304</v>
      </c>
      <c r="CG160" s="118">
        <v>-12.328656984627855</v>
      </c>
      <c r="CH160" s="119">
        <v>-37.739576952951097</v>
      </c>
      <c r="CI160" s="117">
        <v>273.15183056000006</v>
      </c>
      <c r="CJ160" s="117">
        <v>367.28495142986327</v>
      </c>
      <c r="CK160" s="117">
        <v>591.30479991912807</v>
      </c>
      <c r="CL160" s="117">
        <v>158.77252769062088</v>
      </c>
      <c r="CM160" s="117">
        <v>-837.06032101081655</v>
      </c>
      <c r="CN160" s="117">
        <v>-1274.469000566769</v>
      </c>
      <c r="CO160" s="117">
        <v>-419.563402</v>
      </c>
      <c r="CP160" s="117">
        <v>42.316000044923726</v>
      </c>
      <c r="CQ160" s="117">
        <v>538.41500011974279</v>
      </c>
      <c r="CR160" s="117">
        <v>182.544000083345</v>
      </c>
      <c r="CS160" s="118">
        <v>-112.80332654999995</v>
      </c>
      <c r="CT160" s="119">
        <v>177.68699990632763</v>
      </c>
      <c r="CU160" s="117">
        <v>386.58900008252931</v>
      </c>
      <c r="CV160" s="117">
        <v>-97.081643051609433</v>
      </c>
      <c r="CW160" s="117">
        <v>163.32899987974662</v>
      </c>
      <c r="CX160" s="117">
        <v>-463.07966437244414</v>
      </c>
      <c r="CY160" s="117">
        <v>18.434203522123255</v>
      </c>
      <c r="CZ160" s="117">
        <v>50.406683397293136</v>
      </c>
      <c r="DA160" s="117">
        <v>276.6742000325919</v>
      </c>
      <c r="DB160" s="117">
        <v>-83.667261303900887</v>
      </c>
      <c r="DC160" s="117">
        <v>109.70210888671866</v>
      </c>
      <c r="DD160" s="117">
        <v>529.49247848248456</v>
      </c>
      <c r="DE160" s="118">
        <v>-245.1404403323744</v>
      </c>
      <c r="DF160" s="119">
        <v>-162.61270006761953</v>
      </c>
      <c r="DG160" s="117">
        <v>-175.85146014700049</v>
      </c>
      <c r="DH160" s="117">
        <v>-54.493000026774013</v>
      </c>
      <c r="DI160" s="117">
        <v>28.514999931385546</v>
      </c>
      <c r="DJ160" s="117">
        <v>-173.71242773245444</v>
      </c>
      <c r="DK160" s="117">
        <v>20.984359999999981</v>
      </c>
      <c r="DL160" s="117">
        <v>91.951724939999963</v>
      </c>
      <c r="DM160" s="117">
        <v>-540.1880000000001</v>
      </c>
      <c r="DN160" s="117">
        <v>47.170671270000014</v>
      </c>
      <c r="DO160" s="117">
        <v>185.66012352000001</v>
      </c>
      <c r="DP160" s="117">
        <v>328.77904956899715</v>
      </c>
      <c r="DQ160" s="118">
        <v>-20.605453149999903</v>
      </c>
      <c r="DR160" s="119">
        <v>403.54799997347618</v>
      </c>
      <c r="DS160" s="117">
        <v>881.37108140999999</v>
      </c>
      <c r="DT160" s="117">
        <v>540.65979654</v>
      </c>
      <c r="DU160" s="117">
        <v>246.42999993377572</v>
      </c>
      <c r="DV160" s="117">
        <v>171.8619999099019</v>
      </c>
      <c r="DW160" s="117">
        <v>219.70633212356421</v>
      </c>
      <c r="DX160" s="117">
        <v>-302.1629992046021</v>
      </c>
      <c r="DY160" s="117">
        <v>-1341.6708598199998</v>
      </c>
      <c r="DZ160" s="117">
        <v>-197.7292316999999</v>
      </c>
      <c r="EA160" s="117">
        <v>336.68552959999994</v>
      </c>
      <c r="EB160" s="117">
        <v>40.682307060000028</v>
      </c>
      <c r="EC160" s="118">
        <v>-978.00998887606022</v>
      </c>
      <c r="ED160" s="119">
        <v>361.07275267</v>
      </c>
      <c r="EE160" s="117">
        <v>286.49742956</v>
      </c>
      <c r="EF160" s="117">
        <v>689.02799852508963</v>
      </c>
      <c r="EG160" s="117">
        <v>101.04023952539006</v>
      </c>
      <c r="EH160" s="117">
        <v>430.32819698603532</v>
      </c>
      <c r="EI160" s="117">
        <v>108.39864983003395</v>
      </c>
      <c r="EJ160" s="117">
        <v>644.01163792000011</v>
      </c>
      <c r="EK160" s="117">
        <v>686.58559713000011</v>
      </c>
      <c r="EL160" s="117">
        <v>116.17368899999997</v>
      </c>
      <c r="EM160" s="117">
        <v>295.43964992363726</v>
      </c>
      <c r="EN160" s="117">
        <v>18.169429014437469</v>
      </c>
      <c r="EO160" s="118">
        <v>-287.14000017294222</v>
      </c>
      <c r="EP160" s="119">
        <v>320.47617027044902</v>
      </c>
      <c r="EQ160" s="117">
        <v>217.77699793650959</v>
      </c>
      <c r="ER160" s="117">
        <v>376.40512019577875</v>
      </c>
      <c r="ES160" s="117">
        <v>862.28977049548178</v>
      </c>
      <c r="ET160" s="117">
        <v>339.0602697085252</v>
      </c>
      <c r="EU160" s="117">
        <v>3568.4359313771483</v>
      </c>
      <c r="EV160" s="117">
        <v>550.94357964611345</v>
      </c>
      <c r="EW160" s="117">
        <v>918.03092583039086</v>
      </c>
      <c r="EX160" s="117">
        <v>193.5662542</v>
      </c>
      <c r="EY160" s="117">
        <v>1307.82953851</v>
      </c>
      <c r="EZ160" s="117">
        <v>204.89099693000003</v>
      </c>
      <c r="FA160" s="118">
        <v>-349.24548692003941</v>
      </c>
      <c r="FB160" s="119">
        <v>1153.3925536365227</v>
      </c>
      <c r="FC160" s="117">
        <v>258.90147807654967</v>
      </c>
      <c r="FD160" s="117">
        <v>1370.4939379117807</v>
      </c>
      <c r="FE160" s="117">
        <v>1889.7421004810935</v>
      </c>
      <c r="FF160" s="117">
        <v>1030.0305545797139</v>
      </c>
      <c r="FG160" s="117">
        <v>294.14947203999986</v>
      </c>
      <c r="FH160" s="117">
        <v>599.67787727999985</v>
      </c>
      <c r="FI160" s="117">
        <v>340.56762288999994</v>
      </c>
      <c r="FJ160" s="117">
        <v>3549.9477538149595</v>
      </c>
      <c r="FK160" s="117">
        <v>1514.9550768399999</v>
      </c>
      <c r="FL160" s="117">
        <v>823.29698629000006</v>
      </c>
      <c r="FM160" s="118">
        <v>2168.9737076999995</v>
      </c>
      <c r="FN160" s="119">
        <v>1038.2408999999998</v>
      </c>
      <c r="FO160" s="117">
        <v>988.41100000000006</v>
      </c>
      <c r="FP160" s="117">
        <v>820.14729999999986</v>
      </c>
      <c r="FQ160" s="117">
        <v>1482.5652</v>
      </c>
      <c r="FR160" s="117">
        <v>650.60779999999988</v>
      </c>
      <c r="FS160" s="117">
        <v>-32.4046000000003</v>
      </c>
      <c r="FT160" s="117">
        <v>-437.3893999999998</v>
      </c>
      <c r="FU160" s="117">
        <v>505.20800000000008</v>
      </c>
      <c r="FV160" s="117">
        <v>152.36760000000095</v>
      </c>
      <c r="FW160" s="117">
        <v>-288.64650000000006</v>
      </c>
      <c r="FX160" s="117">
        <v>593.99779999999987</v>
      </c>
      <c r="FY160" s="118">
        <v>569.1223</v>
      </c>
      <c r="FZ160" s="119">
        <v>-195.1427908600001</v>
      </c>
      <c r="GA160" s="117">
        <v>753.06462205000003</v>
      </c>
      <c r="GB160" s="117">
        <v>420.44847658000003</v>
      </c>
      <c r="GC160" s="117">
        <v>-658.22327006999967</v>
      </c>
      <c r="GD160" s="117">
        <v>351.14614747999997</v>
      </c>
      <c r="GE160" s="117">
        <v>-831.50682285000016</v>
      </c>
      <c r="GF160" s="117">
        <v>61.204079940000156</v>
      </c>
      <c r="GG160" s="117">
        <v>366.26580246000003</v>
      </c>
      <c r="GH160" s="117">
        <v>2031.3324957199998</v>
      </c>
      <c r="GI160" s="117">
        <v>2698.2913253199999</v>
      </c>
      <c r="GJ160" s="117">
        <v>1382.6648807699999</v>
      </c>
      <c r="GK160" s="118">
        <v>2010.2194741000003</v>
      </c>
      <c r="GL160" s="119">
        <v>1086.73212225</v>
      </c>
      <c r="GM160" s="119">
        <v>2121.9431806500006</v>
      </c>
      <c r="GN160" s="119">
        <v>1715.4970498500002</v>
      </c>
      <c r="GO160" s="117">
        <v>-212.72311644999945</v>
      </c>
      <c r="GP160" s="117">
        <v>1770.3437056799996</v>
      </c>
      <c r="GQ160" s="117">
        <v>193.13259557000038</v>
      </c>
      <c r="GR160" s="117">
        <v>1302.3831150599995</v>
      </c>
      <c r="GS160" s="117">
        <v>1256.7557816200001</v>
      </c>
      <c r="GT160" s="117">
        <v>940.60770113999934</v>
      </c>
      <c r="GU160" s="60">
        <v>-96.687562119999939</v>
      </c>
      <c r="GV160" s="60">
        <v>683.65104686999985</v>
      </c>
      <c r="GW160" s="60">
        <v>1115.5718932300001</v>
      </c>
      <c r="GX160" s="60">
        <v>406.92866623999998</v>
      </c>
      <c r="GY160" s="60">
        <v>1650.93653212</v>
      </c>
      <c r="GZ160" s="60">
        <v>829.50860413999999</v>
      </c>
      <c r="HA160" s="133">
        <f>SUM(GX160:GY160)</f>
        <v>2057.8651983600002</v>
      </c>
      <c r="HB160" s="132">
        <f>SUM(GX160:GZ160)</f>
        <v>2887.3738025000002</v>
      </c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</row>
    <row r="161" spans="1:256" s="5" customFormat="1" ht="12" customHeight="1">
      <c r="A161" s="43" t="s">
        <v>57</v>
      </c>
      <c r="B161" s="117">
        <v>35.9</v>
      </c>
      <c r="C161" s="117">
        <v>19.100000000000001</v>
      </c>
      <c r="D161" s="117">
        <v>7.4</v>
      </c>
      <c r="E161" s="117">
        <v>67.762</v>
      </c>
      <c r="F161" s="117">
        <v>69.599999999999994</v>
      </c>
      <c r="G161" s="117">
        <v>39.200000000000003</v>
      </c>
      <c r="H161" s="117">
        <v>91.031000000000006</v>
      </c>
      <c r="I161" s="117">
        <v>190.1</v>
      </c>
      <c r="J161" s="117">
        <v>39.9</v>
      </c>
      <c r="K161" s="117">
        <v>74.5</v>
      </c>
      <c r="L161" s="117">
        <v>58</v>
      </c>
      <c r="M161" s="118">
        <v>201.88499999999999</v>
      </c>
      <c r="N161" s="119">
        <v>83.724000000000004</v>
      </c>
      <c r="O161" s="117">
        <v>150.09299999999999</v>
      </c>
      <c r="P161" s="117">
        <v>115.24</v>
      </c>
      <c r="Q161" s="117">
        <v>88.236000000000004</v>
      </c>
      <c r="R161" s="117">
        <v>57.177</v>
      </c>
      <c r="S161" s="117">
        <v>280.53699999999998</v>
      </c>
      <c r="T161" s="117">
        <v>89.106999999999999</v>
      </c>
      <c r="U161" s="117">
        <v>117.188</v>
      </c>
      <c r="V161" s="117">
        <v>44.558</v>
      </c>
      <c r="W161" s="117">
        <v>88.358999999999995</v>
      </c>
      <c r="X161" s="117">
        <v>141.44999999999999</v>
      </c>
      <c r="Y161" s="118">
        <v>281.54199999999997</v>
      </c>
      <c r="Z161" s="119">
        <v>280.15499999999997</v>
      </c>
      <c r="AA161" s="117">
        <v>122.033</v>
      </c>
      <c r="AB161" s="117">
        <v>43.795000000000002</v>
      </c>
      <c r="AC161" s="117">
        <v>224.54</v>
      </c>
      <c r="AD161" s="117">
        <v>170.614</v>
      </c>
      <c r="AE161" s="117">
        <v>223.13200000000001</v>
      </c>
      <c r="AF161" s="117">
        <v>293.19400000000002</v>
      </c>
      <c r="AG161" s="117">
        <v>278.63499999999999</v>
      </c>
      <c r="AH161" s="117">
        <v>178.23599999999999</v>
      </c>
      <c r="AI161" s="117">
        <v>991.08900000000006</v>
      </c>
      <c r="AJ161" s="117">
        <v>160.39500000000001</v>
      </c>
      <c r="AK161" s="118">
        <v>354.298</v>
      </c>
      <c r="AL161" s="119">
        <v>169.90700000000001</v>
      </c>
      <c r="AM161" s="117">
        <v>314.25599999999997</v>
      </c>
      <c r="AN161" s="117">
        <v>1355.2429999999999</v>
      </c>
      <c r="AO161" s="117">
        <v>527.19100000000003</v>
      </c>
      <c r="AP161" s="117">
        <v>221.19800000000001</v>
      </c>
      <c r="AQ161" s="117">
        <v>265.70100000000002</v>
      </c>
      <c r="AR161" s="117">
        <v>526.19399999999996</v>
      </c>
      <c r="AS161" s="117">
        <v>458.21899999999999</v>
      </c>
      <c r="AT161" s="117">
        <v>448.63200000000001</v>
      </c>
      <c r="AU161" s="117">
        <v>358.76299999999998</v>
      </c>
      <c r="AV161" s="117">
        <v>401.77499999999998</v>
      </c>
      <c r="AW161" s="118">
        <v>1454.826</v>
      </c>
      <c r="AX161" s="119">
        <v>443.154</v>
      </c>
      <c r="AY161" s="117">
        <v>292.44100000000003</v>
      </c>
      <c r="AZ161" s="117">
        <v>404.12100000000004</v>
      </c>
      <c r="BA161" s="117">
        <v>998.09100000000001</v>
      </c>
      <c r="BB161" s="117">
        <v>355.57499999999999</v>
      </c>
      <c r="BC161" s="117">
        <v>315.601</v>
      </c>
      <c r="BD161" s="117">
        <v>310.95499999999998</v>
      </c>
      <c r="BE161" s="117">
        <v>213.07400000000001</v>
      </c>
      <c r="BF161" s="117">
        <v>327.93299999999999</v>
      </c>
      <c r="BG161" s="117">
        <v>399.96800000000002</v>
      </c>
      <c r="BH161" s="117">
        <v>232.46800000000002</v>
      </c>
      <c r="BI161" s="118">
        <v>588.78800000000001</v>
      </c>
      <c r="BJ161" s="119">
        <v>318.91300000000001</v>
      </c>
      <c r="BK161" s="117">
        <v>267.22800000000001</v>
      </c>
      <c r="BL161" s="117">
        <v>538.30200000000002</v>
      </c>
      <c r="BM161" s="117">
        <v>423.15499999999997</v>
      </c>
      <c r="BN161" s="117">
        <v>300.63899999999995</v>
      </c>
      <c r="BO161" s="117">
        <v>532.41399999999999</v>
      </c>
      <c r="BP161" s="117">
        <v>531.44000000000005</v>
      </c>
      <c r="BQ161" s="117">
        <v>617.92499999999995</v>
      </c>
      <c r="BR161" s="117">
        <v>805.57799999999997</v>
      </c>
      <c r="BS161" s="117">
        <v>827.83899999999994</v>
      </c>
      <c r="BT161" s="117">
        <v>734.65700000000004</v>
      </c>
      <c r="BU161" s="118">
        <v>989.55100000000004</v>
      </c>
      <c r="BV161" s="119">
        <v>363.98099999999999</v>
      </c>
      <c r="BW161" s="117">
        <v>585.399</v>
      </c>
      <c r="BX161" s="117">
        <v>604.13499999999999</v>
      </c>
      <c r="BY161" s="117">
        <v>828.45600000000002</v>
      </c>
      <c r="BZ161" s="117">
        <v>1125.7750000000001</v>
      </c>
      <c r="CA161" s="117">
        <v>575.43299999999999</v>
      </c>
      <c r="CB161" s="117">
        <v>1276.682</v>
      </c>
      <c r="CC161" s="117">
        <v>406.64600000000002</v>
      </c>
      <c r="CD161" s="117">
        <v>668.101</v>
      </c>
      <c r="CE161" s="117">
        <v>685.65300000000002</v>
      </c>
      <c r="CF161" s="117">
        <v>923.947</v>
      </c>
      <c r="CG161" s="118">
        <v>879.70100000000002</v>
      </c>
      <c r="CH161" s="119">
        <v>324.60000000000002</v>
      </c>
      <c r="CI161" s="117">
        <v>583.71400000000006</v>
      </c>
      <c r="CJ161" s="117">
        <v>820.60699999999997</v>
      </c>
      <c r="CK161" s="117">
        <v>861.04300000000001</v>
      </c>
      <c r="CL161" s="117">
        <v>361.23944750976608</v>
      </c>
      <c r="CM161" s="117">
        <v>546.2808529052736</v>
      </c>
      <c r="CN161" s="117">
        <v>369.214</v>
      </c>
      <c r="CO161" s="117">
        <v>512.61599999999999</v>
      </c>
      <c r="CP161" s="117">
        <v>668.83799999999997</v>
      </c>
      <c r="CQ161" s="117">
        <v>915.16099999999994</v>
      </c>
      <c r="CR161" s="117">
        <v>639.38499999999999</v>
      </c>
      <c r="CS161" s="118">
        <v>897.51599999999996</v>
      </c>
      <c r="CT161" s="119">
        <v>566.27700000000004</v>
      </c>
      <c r="CU161" s="117">
        <v>582.85900000000004</v>
      </c>
      <c r="CV161" s="117">
        <v>333.90229382324202</v>
      </c>
      <c r="CW161" s="117">
        <v>400.83600000000001</v>
      </c>
      <c r="CX161" s="117">
        <v>473.58800000000002</v>
      </c>
      <c r="CY161" s="117">
        <v>424.49504785156296</v>
      </c>
      <c r="CZ161" s="117">
        <v>591.53499999999997</v>
      </c>
      <c r="DA161" s="117">
        <v>523.24200000000008</v>
      </c>
      <c r="DB161" s="117">
        <v>342.74264001464888</v>
      </c>
      <c r="DC161" s="117">
        <v>342.97241503906247</v>
      </c>
      <c r="DD161" s="117">
        <v>792.17634179687502</v>
      </c>
      <c r="DE161" s="118">
        <v>775.78637414550803</v>
      </c>
      <c r="DF161" s="119">
        <v>292.94464367675801</v>
      </c>
      <c r="DG161" s="117">
        <v>211.07404992675791</v>
      </c>
      <c r="DH161" s="117">
        <v>249.97499999999999</v>
      </c>
      <c r="DI161" s="117">
        <v>379.38</v>
      </c>
      <c r="DJ161" s="117">
        <v>572.61757226562509</v>
      </c>
      <c r="DK161" s="117">
        <v>320.40499999999997</v>
      </c>
      <c r="DL161" s="117">
        <v>353.476</v>
      </c>
      <c r="DM161" s="117">
        <v>384.24299999999999</v>
      </c>
      <c r="DN161" s="117">
        <v>477.33800000000002</v>
      </c>
      <c r="DO161" s="117">
        <v>460.51900000000001</v>
      </c>
      <c r="DP161" s="117">
        <v>770.25900000000001</v>
      </c>
      <c r="DQ161" s="118">
        <v>786.53899999999999</v>
      </c>
      <c r="DR161" s="119">
        <v>585.96799999999996</v>
      </c>
      <c r="DS161" s="117">
        <v>1068.548</v>
      </c>
      <c r="DT161" s="117">
        <v>998.726</v>
      </c>
      <c r="DU161" s="117">
        <v>503.31200000000001</v>
      </c>
      <c r="DV161" s="117">
        <v>426.39099999999996</v>
      </c>
      <c r="DW161" s="117">
        <v>622.3270014648441</v>
      </c>
      <c r="DX161" s="117">
        <v>642.86400000000003</v>
      </c>
      <c r="DY161" s="117">
        <v>738.31</v>
      </c>
      <c r="DZ161" s="117">
        <v>643.84500000000003</v>
      </c>
      <c r="EA161" s="117">
        <v>684.76599999999996</v>
      </c>
      <c r="EB161" s="117">
        <v>449.93</v>
      </c>
      <c r="EC161" s="118">
        <v>653.50300000000004</v>
      </c>
      <c r="ED161" s="119">
        <v>702.11599999999999</v>
      </c>
      <c r="EE161" s="117">
        <v>640.92499999999995</v>
      </c>
      <c r="EF161" s="117">
        <v>1225.26</v>
      </c>
      <c r="EG161" s="117">
        <v>473.65657153320319</v>
      </c>
      <c r="EH161" s="117">
        <v>821.43799999999999</v>
      </c>
      <c r="EI161" s="117">
        <v>696.53499999999997</v>
      </c>
      <c r="EJ161" s="117">
        <v>956.16600000000005</v>
      </c>
      <c r="EK161" s="117">
        <v>1139.83</v>
      </c>
      <c r="EL161" s="117">
        <v>702.351</v>
      </c>
      <c r="EM161" s="117">
        <v>706.75689001464798</v>
      </c>
      <c r="EN161" s="117">
        <v>631.28554931640656</v>
      </c>
      <c r="EO161" s="118">
        <v>934.58299999999997</v>
      </c>
      <c r="EP161" s="119">
        <v>776.80939068603527</v>
      </c>
      <c r="EQ161" s="117">
        <v>506.93099999999998</v>
      </c>
      <c r="ER161" s="117">
        <v>1083.3580109863285</v>
      </c>
      <c r="ES161" s="117">
        <v>1280.4428304443359</v>
      </c>
      <c r="ET161" s="117">
        <v>845.33911950683591</v>
      </c>
      <c r="EU161" s="117">
        <v>4015.9240404052734</v>
      </c>
      <c r="EV161" s="117">
        <v>934.43301295605511</v>
      </c>
      <c r="EW161" s="117">
        <v>1494.1282150296486</v>
      </c>
      <c r="EX161" s="117">
        <v>891.14700000000005</v>
      </c>
      <c r="EY161" s="117">
        <v>1819.98400874</v>
      </c>
      <c r="EZ161" s="117">
        <v>1040.0201243199999</v>
      </c>
      <c r="FA161" s="118">
        <v>1209.3448805389451</v>
      </c>
      <c r="FB161" s="119">
        <v>1787.7350201820698</v>
      </c>
      <c r="FC161" s="117">
        <v>1357.2785878235936</v>
      </c>
      <c r="FD161" s="117">
        <v>2570.0064777488292</v>
      </c>
      <c r="FE161" s="117">
        <v>2563.8955232560938</v>
      </c>
      <c r="FF161" s="117">
        <v>1354.0515437199999</v>
      </c>
      <c r="FG161" s="117">
        <v>1241.1615252199999</v>
      </c>
      <c r="FH161" s="117">
        <v>1784.1179999999999</v>
      </c>
      <c r="FI161" s="117">
        <v>1280.70749058</v>
      </c>
      <c r="FJ161" s="117">
        <v>4594.4917499999992</v>
      </c>
      <c r="FK161" s="117">
        <v>2594.346031</v>
      </c>
      <c r="FL161" s="117">
        <v>1548.873</v>
      </c>
      <c r="FM161" s="118">
        <v>4701.94319885</v>
      </c>
      <c r="FN161" s="119">
        <v>1856.5183999999999</v>
      </c>
      <c r="FO161" s="117">
        <v>1471.7317</v>
      </c>
      <c r="FP161" s="117">
        <v>2005.5001999999999</v>
      </c>
      <c r="FQ161" s="117">
        <v>2274.7033999999999</v>
      </c>
      <c r="FR161" s="117">
        <v>1281.3337999999999</v>
      </c>
      <c r="FS161" s="117">
        <v>1775.4789999999998</v>
      </c>
      <c r="FT161" s="117">
        <v>1121.1716000000001</v>
      </c>
      <c r="FU161" s="117">
        <v>1052.8085000000001</v>
      </c>
      <c r="FV161" s="117">
        <v>2440.1992000000005</v>
      </c>
      <c r="FW161" s="117">
        <v>1232.7519</v>
      </c>
      <c r="FX161" s="117">
        <v>1511.0638999999999</v>
      </c>
      <c r="FY161" s="118">
        <v>3804.0644000000002</v>
      </c>
      <c r="FZ161" s="119">
        <v>1008.92349911</v>
      </c>
      <c r="GA161" s="117">
        <v>1465.66984548</v>
      </c>
      <c r="GB161" s="117">
        <v>1981.8936407599999</v>
      </c>
      <c r="GC161" s="117">
        <v>945.08080397000003</v>
      </c>
      <c r="GD161" s="117">
        <v>1200.4021719699999</v>
      </c>
      <c r="GE161" s="117">
        <v>1309.90815013</v>
      </c>
      <c r="GF161" s="117">
        <v>2081.3554948599999</v>
      </c>
      <c r="GG161" s="117">
        <v>1777.37342549</v>
      </c>
      <c r="GH161" s="117">
        <v>3588.0845239099999</v>
      </c>
      <c r="GI161" s="117">
        <v>3847.4351010699997</v>
      </c>
      <c r="GJ161" s="117">
        <v>2315.11568059</v>
      </c>
      <c r="GK161" s="118">
        <v>4538.9507088099999</v>
      </c>
      <c r="GL161" s="119">
        <v>2383.5667028600001</v>
      </c>
      <c r="GM161" s="119">
        <v>2845.7864414200003</v>
      </c>
      <c r="GN161" s="119">
        <v>2639.6210970900001</v>
      </c>
      <c r="GO161" s="117">
        <v>3213.8281907000001</v>
      </c>
      <c r="GP161" s="117">
        <v>3481.8529312000001</v>
      </c>
      <c r="GQ161" s="117">
        <v>2745.3325358299999</v>
      </c>
      <c r="GR161" s="117">
        <v>2217.2713155799997</v>
      </c>
      <c r="GS161" s="117">
        <v>2938.2723834799999</v>
      </c>
      <c r="GT161" s="117">
        <v>3268.2710229699996</v>
      </c>
      <c r="GU161" s="60">
        <v>1325.2149075699999</v>
      </c>
      <c r="GV161" s="60">
        <v>1564.2783397799999</v>
      </c>
      <c r="GW161" s="60">
        <v>3565.40497074</v>
      </c>
      <c r="GX161" s="60">
        <v>2165.7092695799997</v>
      </c>
      <c r="GY161" s="60">
        <v>1940.76697154</v>
      </c>
      <c r="GZ161" s="60">
        <v>1873.34632369</v>
      </c>
      <c r="HA161" s="26"/>
      <c r="HB161" s="2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</row>
    <row r="162" spans="1:256" s="5" customFormat="1" ht="12" customHeight="1">
      <c r="A162" s="43" t="s">
        <v>58</v>
      </c>
      <c r="B162" s="117">
        <v>-58.064999999999998</v>
      </c>
      <c r="C162" s="117">
        <v>-53.4</v>
      </c>
      <c r="D162" s="117">
        <v>-177.9</v>
      </c>
      <c r="E162" s="117">
        <v>-29.34</v>
      </c>
      <c r="F162" s="117">
        <v>-46</v>
      </c>
      <c r="G162" s="117">
        <v>-35.668999999999997</v>
      </c>
      <c r="H162" s="117">
        <v>-54.38</v>
      </c>
      <c r="I162" s="117">
        <v>-45.7</v>
      </c>
      <c r="J162" s="117">
        <v>-28.9</v>
      </c>
      <c r="K162" s="117">
        <v>-15.944000000000001</v>
      </c>
      <c r="L162" s="117">
        <v>-70.8</v>
      </c>
      <c r="M162" s="118">
        <v>-111.989</v>
      </c>
      <c r="N162" s="119">
        <v>-80.402000000000001</v>
      </c>
      <c r="O162" s="117">
        <v>-62.442999999999998</v>
      </c>
      <c r="P162" s="117">
        <v>-27.202999999999999</v>
      </c>
      <c r="Q162" s="117">
        <v>-8.5399999999999991</v>
      </c>
      <c r="R162" s="117">
        <v>-26.515000000000001</v>
      </c>
      <c r="S162" s="117">
        <v>-41.183999999999997</v>
      </c>
      <c r="T162" s="117">
        <v>-37.74</v>
      </c>
      <c r="U162" s="117">
        <v>-72.123000000000005</v>
      </c>
      <c r="V162" s="117">
        <v>-26.044</v>
      </c>
      <c r="W162" s="117">
        <v>-115.455</v>
      </c>
      <c r="X162" s="117">
        <v>-48.463999999999999</v>
      </c>
      <c r="Y162" s="118">
        <v>-92.600999999999999</v>
      </c>
      <c r="Z162" s="119">
        <v>-211.77600000000001</v>
      </c>
      <c r="AA162" s="117">
        <v>-75.554000000000002</v>
      </c>
      <c r="AB162" s="117">
        <v>-47.078000000000003</v>
      </c>
      <c r="AC162" s="117">
        <v>-54.875999999999998</v>
      </c>
      <c r="AD162" s="117">
        <v>-129.07499999999999</v>
      </c>
      <c r="AE162" s="117">
        <v>-178.84700000000001</v>
      </c>
      <c r="AF162" s="117">
        <v>-63.548000000000002</v>
      </c>
      <c r="AG162" s="117">
        <v>-55.529000000000003</v>
      </c>
      <c r="AH162" s="117">
        <v>-40.49</v>
      </c>
      <c r="AI162" s="117">
        <v>-145.08099999999999</v>
      </c>
      <c r="AJ162" s="117">
        <v>-65.695999999999998</v>
      </c>
      <c r="AK162" s="118">
        <v>-76.644000000000005</v>
      </c>
      <c r="AL162" s="119">
        <v>-109.89</v>
      </c>
      <c r="AM162" s="117">
        <v>-251.03200000000001</v>
      </c>
      <c r="AN162" s="117">
        <v>-99.828999999999994</v>
      </c>
      <c r="AO162" s="117">
        <v>-71.430999999999997</v>
      </c>
      <c r="AP162" s="117">
        <v>-73.989000000000004</v>
      </c>
      <c r="AQ162" s="117">
        <v>-250.721</v>
      </c>
      <c r="AR162" s="117">
        <v>-129.44999999999999</v>
      </c>
      <c r="AS162" s="117">
        <v>-454.95</v>
      </c>
      <c r="AT162" s="117">
        <v>-237.97399999999999</v>
      </c>
      <c r="AU162" s="117">
        <v>-246.024</v>
      </c>
      <c r="AV162" s="117">
        <v>-36.889000000000003</v>
      </c>
      <c r="AW162" s="118">
        <v>-1162.8699999999999</v>
      </c>
      <c r="AX162" s="119">
        <v>-154.87099999999998</v>
      </c>
      <c r="AY162" s="117">
        <v>-263.52700000000004</v>
      </c>
      <c r="AZ162" s="117">
        <v>-736.88199999999995</v>
      </c>
      <c r="BA162" s="117">
        <v>-244.03</v>
      </c>
      <c r="BB162" s="117">
        <v>-449.00900000000001</v>
      </c>
      <c r="BC162" s="117">
        <v>-623.38300000000004</v>
      </c>
      <c r="BD162" s="117">
        <v>-652.64299999999992</v>
      </c>
      <c r="BE162" s="117">
        <v>-300.10299999999995</v>
      </c>
      <c r="BF162" s="117">
        <v>-545.495</v>
      </c>
      <c r="BG162" s="117">
        <v>-372.56900000000002</v>
      </c>
      <c r="BH162" s="117">
        <v>-701.03800000000001</v>
      </c>
      <c r="BI162" s="118">
        <v>-1243.1893850097663</v>
      </c>
      <c r="BJ162" s="119">
        <v>-211.71800000000002</v>
      </c>
      <c r="BK162" s="117">
        <v>-194.66499999999999</v>
      </c>
      <c r="BL162" s="117">
        <v>-296.97300000000001</v>
      </c>
      <c r="BM162" s="117">
        <v>-259.17500000000001</v>
      </c>
      <c r="BN162" s="117">
        <v>-279.85899999999998</v>
      </c>
      <c r="BO162" s="117">
        <v>-271.255</v>
      </c>
      <c r="BP162" s="117">
        <v>-459.84399999999999</v>
      </c>
      <c r="BQ162" s="117">
        <v>-393.52699999999999</v>
      </c>
      <c r="BR162" s="117">
        <v>-240.86700000000002</v>
      </c>
      <c r="BS162" s="117">
        <v>-352.41399999999999</v>
      </c>
      <c r="BT162" s="117">
        <v>-337.97129609000001</v>
      </c>
      <c r="BU162" s="118">
        <v>-826.42800416</v>
      </c>
      <c r="BV162" s="119">
        <v>-176.72455575561531</v>
      </c>
      <c r="BW162" s="117">
        <v>-155.95800000000003</v>
      </c>
      <c r="BX162" s="117">
        <v>-572.149</v>
      </c>
      <c r="BY162" s="117">
        <v>-261.839</v>
      </c>
      <c r="BZ162" s="117">
        <v>-148.29065573120121</v>
      </c>
      <c r="CA162" s="117">
        <v>-615.48491650043309</v>
      </c>
      <c r="CB162" s="117">
        <v>-944.82450451379395</v>
      </c>
      <c r="CC162" s="117">
        <v>-163.11600000000001</v>
      </c>
      <c r="CD162" s="117">
        <v>-682.01234591211914</v>
      </c>
      <c r="CE162" s="117">
        <v>-277.59700001107598</v>
      </c>
      <c r="CF162" s="117">
        <v>-341.534000149696</v>
      </c>
      <c r="CG162" s="118">
        <v>-892.02965698462788</v>
      </c>
      <c r="CH162" s="119">
        <v>-362.33957695295112</v>
      </c>
      <c r="CI162" s="117">
        <v>-310.56216943999999</v>
      </c>
      <c r="CJ162" s="117">
        <v>-453.3220485701367</v>
      </c>
      <c r="CK162" s="117">
        <v>-269.73820008087193</v>
      </c>
      <c r="CL162" s="117">
        <v>-202.4669198191452</v>
      </c>
      <c r="CM162" s="117">
        <v>-1383.3411739160902</v>
      </c>
      <c r="CN162" s="117">
        <v>-1643.6830005667689</v>
      </c>
      <c r="CO162" s="117">
        <v>-932.17940199999998</v>
      </c>
      <c r="CP162" s="117">
        <v>-626.52199995507624</v>
      </c>
      <c r="CQ162" s="117">
        <v>-376.74599988025716</v>
      </c>
      <c r="CR162" s="117">
        <v>-456.84099991665499</v>
      </c>
      <c r="CS162" s="118">
        <v>-1010.3193265499999</v>
      </c>
      <c r="CT162" s="119">
        <v>-388.59000009367242</v>
      </c>
      <c r="CU162" s="117">
        <v>-196.2699999174707</v>
      </c>
      <c r="CV162" s="117">
        <v>-430.98393687485145</v>
      </c>
      <c r="CW162" s="117">
        <v>-237.50700012025339</v>
      </c>
      <c r="CX162" s="117">
        <v>-936.66766437244416</v>
      </c>
      <c r="CY162" s="117">
        <v>-406.0608443294397</v>
      </c>
      <c r="CZ162" s="117">
        <v>-541.12831660270695</v>
      </c>
      <c r="DA162" s="117">
        <v>-246.56779996740818</v>
      </c>
      <c r="DB162" s="117">
        <v>-426.40990131854977</v>
      </c>
      <c r="DC162" s="117">
        <v>-233.27030615234381</v>
      </c>
      <c r="DD162" s="117">
        <v>-262.68386331439052</v>
      </c>
      <c r="DE162" s="118">
        <v>-1020.9268144778824</v>
      </c>
      <c r="DF162" s="119">
        <v>-455.55734374437753</v>
      </c>
      <c r="DG162" s="117">
        <v>-386.9255100737584</v>
      </c>
      <c r="DH162" s="117">
        <v>-304.46800002677401</v>
      </c>
      <c r="DI162" s="117">
        <v>-350.86500006861451</v>
      </c>
      <c r="DJ162" s="117">
        <v>-746.32999999807953</v>
      </c>
      <c r="DK162" s="117">
        <v>-299.42063999999999</v>
      </c>
      <c r="DL162" s="117">
        <v>-261.52427506000004</v>
      </c>
      <c r="DM162" s="117">
        <v>-924.43100000000004</v>
      </c>
      <c r="DN162" s="117">
        <v>-430.16732873000001</v>
      </c>
      <c r="DO162" s="117">
        <v>-274.85887647999999</v>
      </c>
      <c r="DP162" s="117">
        <v>-441.47995043100286</v>
      </c>
      <c r="DQ162" s="118">
        <v>-807.14445314999989</v>
      </c>
      <c r="DR162" s="119">
        <v>-182.42000002652381</v>
      </c>
      <c r="DS162" s="117">
        <v>-187.17691858999999</v>
      </c>
      <c r="DT162" s="117">
        <v>-458.06620346</v>
      </c>
      <c r="DU162" s="117">
        <v>-256.88200006622429</v>
      </c>
      <c r="DV162" s="117">
        <v>-254.52900009009807</v>
      </c>
      <c r="DW162" s="117">
        <v>-402.62066934127989</v>
      </c>
      <c r="DX162" s="117">
        <v>-945.02699920460213</v>
      </c>
      <c r="DY162" s="117">
        <v>-2079.9808598199998</v>
      </c>
      <c r="DZ162" s="117">
        <v>-841.57423169999993</v>
      </c>
      <c r="EA162" s="117">
        <v>-348.08047040000002</v>
      </c>
      <c r="EB162" s="117">
        <v>-409.24769293999998</v>
      </c>
      <c r="EC162" s="118">
        <v>-1631.5129888760603</v>
      </c>
      <c r="ED162" s="119">
        <v>-341.04324732999999</v>
      </c>
      <c r="EE162" s="117">
        <v>-354.42757043999995</v>
      </c>
      <c r="EF162" s="117">
        <v>-536.23200147491036</v>
      </c>
      <c r="EG162" s="117">
        <v>-372.61633200781313</v>
      </c>
      <c r="EH162" s="117">
        <v>-391.10980301396467</v>
      </c>
      <c r="EI162" s="117">
        <v>-588.13635016996602</v>
      </c>
      <c r="EJ162" s="117">
        <v>-312.15436208</v>
      </c>
      <c r="EK162" s="117">
        <v>-453.24440287000004</v>
      </c>
      <c r="EL162" s="117">
        <v>-586.17731100000003</v>
      </c>
      <c r="EM162" s="117">
        <v>-411.31724009101072</v>
      </c>
      <c r="EN162" s="117">
        <v>-613.11612030196909</v>
      </c>
      <c r="EO162" s="118">
        <v>-1221.7230001729422</v>
      </c>
      <c r="EP162" s="119">
        <v>-456.33322041558625</v>
      </c>
      <c r="EQ162" s="117">
        <v>-289.1540020634904</v>
      </c>
      <c r="ER162" s="117">
        <v>-706.95289079054976</v>
      </c>
      <c r="ES162" s="117">
        <v>-418.15305994885409</v>
      </c>
      <c r="ET162" s="117">
        <v>-506.27884979831072</v>
      </c>
      <c r="EU162" s="117">
        <v>-447.488109028125</v>
      </c>
      <c r="EV162" s="117">
        <v>-383.48943330994172</v>
      </c>
      <c r="EW162" s="117">
        <v>-576.09728919925772</v>
      </c>
      <c r="EX162" s="117">
        <v>-697.58074580000005</v>
      </c>
      <c r="EY162" s="117">
        <v>-512.15447023000002</v>
      </c>
      <c r="EZ162" s="117">
        <v>-835.12912738999989</v>
      </c>
      <c r="FA162" s="118">
        <v>-1558.5903674589845</v>
      </c>
      <c r="FB162" s="119">
        <v>-634.34246654554715</v>
      </c>
      <c r="FC162" s="117">
        <v>-1098.377109747044</v>
      </c>
      <c r="FD162" s="117">
        <v>-1199.5125398370485</v>
      </c>
      <c r="FE162" s="117">
        <v>-674.15342277500042</v>
      </c>
      <c r="FF162" s="117">
        <v>-324.02098914028608</v>
      </c>
      <c r="FG162" s="117">
        <v>-947.01205318000007</v>
      </c>
      <c r="FH162" s="117">
        <v>-1184.4401227200001</v>
      </c>
      <c r="FI162" s="117">
        <v>-940.13986769000007</v>
      </c>
      <c r="FJ162" s="117">
        <v>-1044.54399618504</v>
      </c>
      <c r="FK162" s="117">
        <v>-1079.3909541600001</v>
      </c>
      <c r="FL162" s="117">
        <v>-725.57601370999998</v>
      </c>
      <c r="FM162" s="118">
        <v>-2532.9694911500005</v>
      </c>
      <c r="FN162" s="119">
        <v>-818.27750000000003</v>
      </c>
      <c r="FO162" s="117">
        <v>-483.32069999999999</v>
      </c>
      <c r="FP162" s="117">
        <v>-1185.3529000000001</v>
      </c>
      <c r="FQ162" s="117">
        <v>-792.13819999999998</v>
      </c>
      <c r="FR162" s="117">
        <v>-630.726</v>
      </c>
      <c r="FS162" s="117">
        <v>-1807.8836000000001</v>
      </c>
      <c r="FT162" s="117">
        <v>-1558.5609999999999</v>
      </c>
      <c r="FU162" s="117">
        <v>-547.60050000000001</v>
      </c>
      <c r="FV162" s="117">
        <v>-2287.8315999999995</v>
      </c>
      <c r="FW162" s="117">
        <v>-1521.3984</v>
      </c>
      <c r="FX162" s="117">
        <v>-917.06610000000001</v>
      </c>
      <c r="FY162" s="118">
        <v>-3234.9421000000002</v>
      </c>
      <c r="FZ162" s="119">
        <v>-1204.0662899700001</v>
      </c>
      <c r="GA162" s="117">
        <v>-712.60522343000002</v>
      </c>
      <c r="GB162" s="117">
        <v>-1561.4451641799999</v>
      </c>
      <c r="GC162" s="117">
        <v>-1603.3040740399997</v>
      </c>
      <c r="GD162" s="117">
        <v>-849.25602448999996</v>
      </c>
      <c r="GE162" s="117">
        <v>-2141.4149729800001</v>
      </c>
      <c r="GF162" s="117">
        <v>-2020.1514149199998</v>
      </c>
      <c r="GG162" s="117">
        <v>-1411.10762303</v>
      </c>
      <c r="GH162" s="117">
        <v>-1556.7520281900001</v>
      </c>
      <c r="GI162" s="117">
        <v>-1149.1437757499998</v>
      </c>
      <c r="GJ162" s="117">
        <v>-932.45079982000004</v>
      </c>
      <c r="GK162" s="118">
        <v>-2528.7312347099996</v>
      </c>
      <c r="GL162" s="119">
        <v>-1296.8345806100001</v>
      </c>
      <c r="GM162" s="119">
        <v>-723.84326076999992</v>
      </c>
      <c r="GN162" s="119">
        <v>-924.12404723999998</v>
      </c>
      <c r="GO162" s="117">
        <v>-3426.5513071499995</v>
      </c>
      <c r="GP162" s="117">
        <v>-1711.5092255200004</v>
      </c>
      <c r="GQ162" s="117">
        <v>-2552.1999402599995</v>
      </c>
      <c r="GR162" s="117">
        <v>-914.88820052000017</v>
      </c>
      <c r="GS162" s="117">
        <v>-1681.5166018599998</v>
      </c>
      <c r="GT162" s="117">
        <v>-2327.6633218300003</v>
      </c>
      <c r="GU162" s="60">
        <v>-1421.9024696899999</v>
      </c>
      <c r="GV162" s="60">
        <v>-880.62729291000005</v>
      </c>
      <c r="GW162" s="60">
        <v>-2449.8330775099998</v>
      </c>
      <c r="GX162" s="60">
        <v>-1758.7806033399997</v>
      </c>
      <c r="GY162" s="60">
        <v>-289.83043942</v>
      </c>
      <c r="GZ162" s="60">
        <v>-1043.83771955</v>
      </c>
      <c r="HA162" s="26"/>
      <c r="HB162" s="2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</row>
    <row r="163" spans="1:256" s="5" customFormat="1" ht="12" customHeight="1">
      <c r="A163" s="42" t="s">
        <v>77</v>
      </c>
      <c r="B163" s="117">
        <v>16.8</v>
      </c>
      <c r="C163" s="117">
        <v>0</v>
      </c>
      <c r="D163" s="117">
        <v>2</v>
      </c>
      <c r="E163" s="117">
        <v>0</v>
      </c>
      <c r="F163" s="117">
        <v>2.9</v>
      </c>
      <c r="G163" s="117">
        <v>0</v>
      </c>
      <c r="H163" s="117">
        <v>0</v>
      </c>
      <c r="I163" s="117">
        <v>0</v>
      </c>
      <c r="J163" s="117">
        <v>0</v>
      </c>
      <c r="K163" s="117">
        <v>0</v>
      </c>
      <c r="L163" s="117">
        <v>0</v>
      </c>
      <c r="M163" s="118">
        <v>0</v>
      </c>
      <c r="N163" s="119">
        <v>0</v>
      </c>
      <c r="O163" s="117">
        <v>0</v>
      </c>
      <c r="P163" s="117">
        <v>0</v>
      </c>
      <c r="Q163" s="117">
        <v>0</v>
      </c>
      <c r="R163" s="117">
        <v>0</v>
      </c>
      <c r="S163" s="117">
        <v>0</v>
      </c>
      <c r="T163" s="117">
        <v>0</v>
      </c>
      <c r="U163" s="117">
        <v>0</v>
      </c>
      <c r="V163" s="117">
        <v>0</v>
      </c>
      <c r="W163" s="117">
        <v>0</v>
      </c>
      <c r="X163" s="117">
        <v>0</v>
      </c>
      <c r="Y163" s="118">
        <v>0</v>
      </c>
      <c r="Z163" s="119">
        <v>0</v>
      </c>
      <c r="AA163" s="117">
        <v>0</v>
      </c>
      <c r="AB163" s="117">
        <v>0</v>
      </c>
      <c r="AC163" s="117">
        <v>0</v>
      </c>
      <c r="AD163" s="117">
        <v>0</v>
      </c>
      <c r="AE163" s="117">
        <v>0</v>
      </c>
      <c r="AF163" s="117">
        <v>0</v>
      </c>
      <c r="AG163" s="117">
        <v>0</v>
      </c>
      <c r="AH163" s="117">
        <v>0</v>
      </c>
      <c r="AI163" s="117">
        <v>0</v>
      </c>
      <c r="AJ163" s="117">
        <v>0</v>
      </c>
      <c r="AK163" s="118">
        <v>0</v>
      </c>
      <c r="AL163" s="119">
        <v>0</v>
      </c>
      <c r="AM163" s="117">
        <v>0</v>
      </c>
      <c r="AN163" s="117">
        <v>0</v>
      </c>
      <c r="AO163" s="117">
        <v>0</v>
      </c>
      <c r="AP163" s="117">
        <v>0</v>
      </c>
      <c r="AQ163" s="117">
        <v>0</v>
      </c>
      <c r="AR163" s="117">
        <v>0</v>
      </c>
      <c r="AS163" s="117">
        <v>0</v>
      </c>
      <c r="AT163" s="117">
        <v>0</v>
      </c>
      <c r="AU163" s="117">
        <v>0</v>
      </c>
      <c r="AV163" s="117">
        <v>0</v>
      </c>
      <c r="AW163" s="118">
        <v>0</v>
      </c>
      <c r="AX163" s="119">
        <v>14.545</v>
      </c>
      <c r="AY163" s="117">
        <v>4.1079999999999997</v>
      </c>
      <c r="AZ163" s="117">
        <v>0.36</v>
      </c>
      <c r="BA163" s="117">
        <v>1.8879999999999999</v>
      </c>
      <c r="BB163" s="117">
        <v>-2.4659999999999997</v>
      </c>
      <c r="BC163" s="117">
        <v>0</v>
      </c>
      <c r="BD163" s="117">
        <v>-5.1079999999999997</v>
      </c>
      <c r="BE163" s="117">
        <v>-5.3999999999999999E-2</v>
      </c>
      <c r="BF163" s="117">
        <v>-11.247999999999999</v>
      </c>
      <c r="BG163" s="117">
        <v>-0.14399999999999999</v>
      </c>
      <c r="BH163" s="117">
        <v>-3.137</v>
      </c>
      <c r="BI163" s="118">
        <v>-1.448</v>
      </c>
      <c r="BJ163" s="119">
        <v>15.842000000000001</v>
      </c>
      <c r="BK163" s="117">
        <v>-2.1669999999999998</v>
      </c>
      <c r="BL163" s="117">
        <v>6.5250000000000004</v>
      </c>
      <c r="BM163" s="117">
        <v>-1.1299999999999999</v>
      </c>
      <c r="BN163" s="117">
        <v>-8.4000000000000019E-2</v>
      </c>
      <c r="BO163" s="117">
        <v>-8.7040000000000006</v>
      </c>
      <c r="BP163" s="117">
        <v>-183.61099999999999</v>
      </c>
      <c r="BQ163" s="117">
        <v>-16.492999999999999</v>
      </c>
      <c r="BR163" s="117">
        <v>-4.8049999999999997</v>
      </c>
      <c r="BS163" s="117">
        <v>-37.762</v>
      </c>
      <c r="BT163" s="117">
        <v>-0.42399999999999999</v>
      </c>
      <c r="BU163" s="118">
        <v>37.116</v>
      </c>
      <c r="BV163" s="119">
        <v>5.0969999999999995</v>
      </c>
      <c r="BW163" s="117">
        <v>2.5150000000000001</v>
      </c>
      <c r="BX163" s="117">
        <v>-3.2050000000000001</v>
      </c>
      <c r="BY163" s="117">
        <v>0</v>
      </c>
      <c r="BZ163" s="117">
        <v>8.6999999999999994E-2</v>
      </c>
      <c r="CA163" s="117">
        <v>2.0779999999999998</v>
      </c>
      <c r="CB163" s="117">
        <v>3.9E-2</v>
      </c>
      <c r="CC163" s="117">
        <v>-0.41099999999999998</v>
      </c>
      <c r="CD163" s="117">
        <v>3.6999999999999998E-2</v>
      </c>
      <c r="CE163" s="117">
        <v>-0.90599999999999969</v>
      </c>
      <c r="CF163" s="117">
        <v>-0.316</v>
      </c>
      <c r="CG163" s="118">
        <v>-0.69399999999999995</v>
      </c>
      <c r="CH163" s="119">
        <v>0.61499999999999999</v>
      </c>
      <c r="CI163" s="117">
        <v>-0.93200000000000005</v>
      </c>
      <c r="CJ163" s="117">
        <v>0.317</v>
      </c>
      <c r="CK163" s="117">
        <v>0.218</v>
      </c>
      <c r="CL163" s="117">
        <v>-0.90300000000000002</v>
      </c>
      <c r="CM163" s="117">
        <v>0.23300000000000001</v>
      </c>
      <c r="CN163" s="117">
        <v>0.76600000000000001</v>
      </c>
      <c r="CO163" s="117">
        <v>2.786</v>
      </c>
      <c r="CP163" s="117">
        <v>-0.98499999999999999</v>
      </c>
      <c r="CQ163" s="117">
        <v>0</v>
      </c>
      <c r="CR163" s="117">
        <v>0</v>
      </c>
      <c r="CS163" s="118">
        <v>-0.50600000000000001</v>
      </c>
      <c r="CT163" s="119">
        <v>0</v>
      </c>
      <c r="CU163" s="117">
        <v>0</v>
      </c>
      <c r="CV163" s="117">
        <v>0</v>
      </c>
      <c r="CW163" s="117">
        <v>-0.54600000000000004</v>
      </c>
      <c r="CX163" s="117">
        <v>0</v>
      </c>
      <c r="CY163" s="117">
        <v>1.2390000000000001</v>
      </c>
      <c r="CZ163" s="117">
        <v>11.103999999999999</v>
      </c>
      <c r="DA163" s="117">
        <v>10.574999999999999</v>
      </c>
      <c r="DB163" s="117">
        <v>1.5449999999999999</v>
      </c>
      <c r="DC163" s="117">
        <v>1.0940000000000001</v>
      </c>
      <c r="DD163" s="117">
        <v>-4.2569999999999997</v>
      </c>
      <c r="DE163" s="118">
        <v>-0.22899999999999998</v>
      </c>
      <c r="DF163" s="119">
        <v>-3.5000000000000003E-2</v>
      </c>
      <c r="DG163" s="117">
        <v>0</v>
      </c>
      <c r="DH163" s="117">
        <v>-4.5270000000000001</v>
      </c>
      <c r="DI163" s="117">
        <v>0.9</v>
      </c>
      <c r="DJ163" s="117">
        <v>-3.62</v>
      </c>
      <c r="DK163" s="117">
        <v>6.0000000000000001E-3</v>
      </c>
      <c r="DL163" s="117">
        <v>-1.204</v>
      </c>
      <c r="DM163" s="117">
        <v>0</v>
      </c>
      <c r="DN163" s="117">
        <v>-3.242</v>
      </c>
      <c r="DO163" s="117">
        <v>3.1779999999999999</v>
      </c>
      <c r="DP163" s="117">
        <v>-1.278</v>
      </c>
      <c r="DQ163" s="118">
        <v>-2.6219999999999999</v>
      </c>
      <c r="DR163" s="119">
        <v>1.7809999999999999</v>
      </c>
      <c r="DS163" s="117">
        <v>1.2709999999999999</v>
      </c>
      <c r="DT163" s="117">
        <v>-10.94</v>
      </c>
      <c r="DU163" s="117">
        <v>0.30599999999999994</v>
      </c>
      <c r="DV163" s="117">
        <v>-70.445999999999998</v>
      </c>
      <c r="DW163" s="117">
        <v>-40.949869140625005</v>
      </c>
      <c r="DX163" s="117">
        <v>-18.196000000000002</v>
      </c>
      <c r="DY163" s="117">
        <v>-17.346</v>
      </c>
      <c r="DZ163" s="117">
        <v>-61.834000000000003</v>
      </c>
      <c r="EA163" s="117">
        <v>-11.893999999999998</v>
      </c>
      <c r="EB163" s="117">
        <v>-32.045000000000002</v>
      </c>
      <c r="EC163" s="118">
        <v>-58.506</v>
      </c>
      <c r="ED163" s="119">
        <v>-15.33</v>
      </c>
      <c r="EE163" s="117">
        <v>-40.661999999999999</v>
      </c>
      <c r="EF163" s="117">
        <v>-36.777000000000001</v>
      </c>
      <c r="EG163" s="117">
        <v>-50.082708740234395</v>
      </c>
      <c r="EH163" s="117">
        <v>-17.412536376953096</v>
      </c>
      <c r="EI163" s="117">
        <v>1.1140000000000043</v>
      </c>
      <c r="EJ163" s="117">
        <v>-42.453000000000003</v>
      </c>
      <c r="EK163" s="117">
        <v>-24.245000000000001</v>
      </c>
      <c r="EL163" s="117">
        <v>-54</v>
      </c>
      <c r="EM163" s="117">
        <v>-60.187829956054699</v>
      </c>
      <c r="EN163" s="117">
        <v>4.3414299316405902</v>
      </c>
      <c r="EO163" s="118">
        <v>-276.20699999999999</v>
      </c>
      <c r="EP163" s="119">
        <v>223.13160015869133</v>
      </c>
      <c r="EQ163" s="117">
        <v>-28.113999999999997</v>
      </c>
      <c r="ER163" s="117">
        <v>64.626969726562493</v>
      </c>
      <c r="ES163" s="117">
        <v>-104.31973986816411</v>
      </c>
      <c r="ET163" s="117">
        <v>-198.85716015624999</v>
      </c>
      <c r="EU163" s="117">
        <v>-30.454760009765621</v>
      </c>
      <c r="EV163" s="117">
        <v>-47.970699462890693</v>
      </c>
      <c r="EW163" s="117">
        <v>-36.350290039062493</v>
      </c>
      <c r="EX163" s="117">
        <v>-78.694000000000003</v>
      </c>
      <c r="EY163" s="117">
        <v>-38.550999999999995</v>
      </c>
      <c r="EZ163" s="117">
        <v>-318.65899999999999</v>
      </c>
      <c r="FA163" s="118">
        <v>-552.66008935546881</v>
      </c>
      <c r="FB163" s="119">
        <v>160.42112158203119</v>
      </c>
      <c r="FC163" s="117">
        <v>255.04067932128896</v>
      </c>
      <c r="FD163" s="117">
        <v>-23.036490966796919</v>
      </c>
      <c r="FE163" s="117">
        <v>-9.2283200683594018</v>
      </c>
      <c r="FF163" s="117">
        <v>91.207999999999998</v>
      </c>
      <c r="FG163" s="117">
        <v>-199.71899999999999</v>
      </c>
      <c r="FH163" s="117">
        <v>-299.74800000000005</v>
      </c>
      <c r="FI163" s="117">
        <v>-27.841999999999999</v>
      </c>
      <c r="FJ163" s="117">
        <v>222.70500000000001</v>
      </c>
      <c r="FK163" s="117">
        <v>-90.165000000000006</v>
      </c>
      <c r="FL163" s="117">
        <v>-165.46100000000001</v>
      </c>
      <c r="FM163" s="118">
        <v>178.65300000000002</v>
      </c>
      <c r="FN163" s="119">
        <v>-6.1130999999999887</v>
      </c>
      <c r="FO163" s="117">
        <v>-73.738600000000005</v>
      </c>
      <c r="FP163" s="117">
        <v>-156.26580000000001</v>
      </c>
      <c r="FQ163" s="117">
        <v>-90.572099999999992</v>
      </c>
      <c r="FR163" s="117">
        <v>209.56819999999996</v>
      </c>
      <c r="FS163" s="117">
        <v>-91.86809999999997</v>
      </c>
      <c r="FT163" s="117">
        <v>-173.45029999999997</v>
      </c>
      <c r="FU163" s="117">
        <v>-104.51670000000001</v>
      </c>
      <c r="FV163" s="117">
        <v>-134.3852</v>
      </c>
      <c r="FW163" s="117">
        <v>-140.38759999999999</v>
      </c>
      <c r="FX163" s="117">
        <v>-75.504400000000004</v>
      </c>
      <c r="FY163" s="118">
        <v>-184.83819999999997</v>
      </c>
      <c r="FZ163" s="119">
        <v>37.398924460000018</v>
      </c>
      <c r="GA163" s="117">
        <v>-99.081723530000005</v>
      </c>
      <c r="GB163" s="117">
        <v>123.77952447000001</v>
      </c>
      <c r="GC163" s="117">
        <v>-384.49904410999994</v>
      </c>
      <c r="GD163" s="117">
        <v>-67.936737720000025</v>
      </c>
      <c r="GE163" s="117">
        <v>-302.56424129999994</v>
      </c>
      <c r="GF163" s="117">
        <v>-496.84765566999994</v>
      </c>
      <c r="GG163" s="117">
        <v>-204.48338154999999</v>
      </c>
      <c r="GH163" s="117">
        <v>877.78169959000002</v>
      </c>
      <c r="GI163" s="117">
        <v>-12.675995029999996</v>
      </c>
      <c r="GJ163" s="117">
        <v>273.61889956999994</v>
      </c>
      <c r="GK163" s="118">
        <v>210.69599762999997</v>
      </c>
      <c r="GL163" s="119">
        <v>92.27852243000001</v>
      </c>
      <c r="GM163" s="119">
        <v>-14.531684110000015</v>
      </c>
      <c r="GN163" s="119">
        <v>43.30445048</v>
      </c>
      <c r="GO163" s="117">
        <v>-52.593174780000005</v>
      </c>
      <c r="GP163" s="117">
        <v>43.574314670000021</v>
      </c>
      <c r="GQ163" s="117">
        <v>-56.854403529999999</v>
      </c>
      <c r="GR163" s="117">
        <v>73.950496890000025</v>
      </c>
      <c r="GS163" s="117">
        <v>703.45646033000003</v>
      </c>
      <c r="GT163" s="117">
        <v>36.368004679999984</v>
      </c>
      <c r="GU163" s="60">
        <v>4.9985479999989479E-2</v>
      </c>
      <c r="GV163" s="60">
        <v>-120.64400619000001</v>
      </c>
      <c r="GW163" s="60">
        <v>479.65707042999992</v>
      </c>
      <c r="GX163" s="60">
        <v>-249.47845810000001</v>
      </c>
      <c r="GY163" s="60">
        <v>59.015178579999997</v>
      </c>
      <c r="GZ163" s="60">
        <v>125.03132914</v>
      </c>
      <c r="HA163" s="26"/>
      <c r="HB163" s="2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</row>
    <row r="164" spans="1:256" s="5" customFormat="1" ht="12" customHeight="1">
      <c r="A164" s="48" t="s">
        <v>64</v>
      </c>
      <c r="B164" s="117">
        <v>16.8</v>
      </c>
      <c r="C164" s="117">
        <v>0</v>
      </c>
      <c r="D164" s="117">
        <v>2</v>
      </c>
      <c r="E164" s="117">
        <v>0</v>
      </c>
      <c r="F164" s="117">
        <v>2.9</v>
      </c>
      <c r="G164" s="117">
        <v>0</v>
      </c>
      <c r="H164" s="117">
        <v>0</v>
      </c>
      <c r="I164" s="117">
        <v>0</v>
      </c>
      <c r="J164" s="117">
        <v>0</v>
      </c>
      <c r="K164" s="117">
        <v>0</v>
      </c>
      <c r="L164" s="117">
        <v>0</v>
      </c>
      <c r="M164" s="118">
        <v>0</v>
      </c>
      <c r="N164" s="119">
        <v>0</v>
      </c>
      <c r="O164" s="117">
        <v>0</v>
      </c>
      <c r="P164" s="117">
        <v>0</v>
      </c>
      <c r="Q164" s="117">
        <v>0</v>
      </c>
      <c r="R164" s="117">
        <v>0</v>
      </c>
      <c r="S164" s="117">
        <v>0</v>
      </c>
      <c r="T164" s="117">
        <v>0</v>
      </c>
      <c r="U164" s="117">
        <v>0</v>
      </c>
      <c r="V164" s="117">
        <v>0</v>
      </c>
      <c r="W164" s="117">
        <v>0</v>
      </c>
      <c r="X164" s="117">
        <v>0</v>
      </c>
      <c r="Y164" s="118">
        <v>0</v>
      </c>
      <c r="Z164" s="119">
        <v>0</v>
      </c>
      <c r="AA164" s="117">
        <v>0</v>
      </c>
      <c r="AB164" s="117">
        <v>0</v>
      </c>
      <c r="AC164" s="117">
        <v>0</v>
      </c>
      <c r="AD164" s="117">
        <v>0</v>
      </c>
      <c r="AE164" s="117">
        <v>0</v>
      </c>
      <c r="AF164" s="117">
        <v>0</v>
      </c>
      <c r="AG164" s="117">
        <v>0</v>
      </c>
      <c r="AH164" s="117">
        <v>0</v>
      </c>
      <c r="AI164" s="117">
        <v>0</v>
      </c>
      <c r="AJ164" s="117">
        <v>0</v>
      </c>
      <c r="AK164" s="118">
        <v>0</v>
      </c>
      <c r="AL164" s="119">
        <v>0</v>
      </c>
      <c r="AM164" s="117">
        <v>0</v>
      </c>
      <c r="AN164" s="117">
        <v>0</v>
      </c>
      <c r="AO164" s="117">
        <v>0</v>
      </c>
      <c r="AP164" s="117">
        <v>0</v>
      </c>
      <c r="AQ164" s="117">
        <v>0</v>
      </c>
      <c r="AR164" s="117">
        <v>0</v>
      </c>
      <c r="AS164" s="117">
        <v>0</v>
      </c>
      <c r="AT164" s="117">
        <v>0</v>
      </c>
      <c r="AU164" s="117">
        <v>0</v>
      </c>
      <c r="AV164" s="117">
        <v>0</v>
      </c>
      <c r="AW164" s="118">
        <v>0</v>
      </c>
      <c r="AX164" s="119">
        <v>29.192</v>
      </c>
      <c r="AY164" s="117">
        <v>4.1239999999999997</v>
      </c>
      <c r="AZ164" s="117">
        <v>0.63900000000000001</v>
      </c>
      <c r="BA164" s="117">
        <v>2.024</v>
      </c>
      <c r="BB164" s="117">
        <v>0.41399999999999998</v>
      </c>
      <c r="BC164" s="117">
        <v>0</v>
      </c>
      <c r="BD164" s="117">
        <v>0</v>
      </c>
      <c r="BE164" s="117">
        <v>0</v>
      </c>
      <c r="BF164" s="117">
        <v>0</v>
      </c>
      <c r="BG164" s="117">
        <v>0</v>
      </c>
      <c r="BH164" s="117">
        <v>0.104</v>
      </c>
      <c r="BI164" s="118">
        <v>0</v>
      </c>
      <c r="BJ164" s="119">
        <v>15.928000000000001</v>
      </c>
      <c r="BK164" s="117">
        <v>5.6000000000000001E-2</v>
      </c>
      <c r="BL164" s="117">
        <v>7.0279999999999996</v>
      </c>
      <c r="BM164" s="117">
        <v>0</v>
      </c>
      <c r="BN164" s="117">
        <v>5.3999999999999999E-2</v>
      </c>
      <c r="BO164" s="117">
        <v>0</v>
      </c>
      <c r="BP164" s="117">
        <v>30.494</v>
      </c>
      <c r="BQ164" s="117">
        <v>0</v>
      </c>
      <c r="BR164" s="117">
        <v>0</v>
      </c>
      <c r="BS164" s="117">
        <v>5.3999999999999999E-2</v>
      </c>
      <c r="BT164" s="117">
        <v>0</v>
      </c>
      <c r="BU164" s="118">
        <v>56.697000000000003</v>
      </c>
      <c r="BV164" s="119">
        <v>5.7649999999999997</v>
      </c>
      <c r="BW164" s="117">
        <v>2.613</v>
      </c>
      <c r="BX164" s="117">
        <v>0</v>
      </c>
      <c r="BY164" s="117">
        <v>0</v>
      </c>
      <c r="BZ164" s="117">
        <v>8.6999999999999994E-2</v>
      </c>
      <c r="CA164" s="117">
        <v>2.0779999999999998</v>
      </c>
      <c r="CB164" s="117">
        <v>3.9E-2</v>
      </c>
      <c r="CC164" s="117">
        <v>0</v>
      </c>
      <c r="CD164" s="117">
        <v>3.6999999999999998E-2</v>
      </c>
      <c r="CE164" s="117">
        <v>2.37</v>
      </c>
      <c r="CF164" s="117">
        <v>0</v>
      </c>
      <c r="CG164" s="118">
        <v>0</v>
      </c>
      <c r="CH164" s="119">
        <v>0.61499999999999999</v>
      </c>
      <c r="CI164" s="117">
        <v>0.16800000000000001</v>
      </c>
      <c r="CJ164" s="117">
        <v>0.317</v>
      </c>
      <c r="CK164" s="117">
        <v>0.218</v>
      </c>
      <c r="CL164" s="117">
        <v>9.0999999999999998E-2</v>
      </c>
      <c r="CM164" s="117">
        <v>0.23300000000000001</v>
      </c>
      <c r="CN164" s="117">
        <v>0.76600000000000001</v>
      </c>
      <c r="CO164" s="117">
        <v>2.786</v>
      </c>
      <c r="CP164" s="117">
        <v>0</v>
      </c>
      <c r="CQ164" s="117">
        <v>0</v>
      </c>
      <c r="CR164" s="117">
        <v>0</v>
      </c>
      <c r="CS164" s="118">
        <v>0</v>
      </c>
      <c r="CT164" s="119">
        <v>0</v>
      </c>
      <c r="CU164" s="117">
        <v>0</v>
      </c>
      <c r="CV164" s="117">
        <v>0</v>
      </c>
      <c r="CW164" s="117">
        <v>0</v>
      </c>
      <c r="CX164" s="117">
        <v>0</v>
      </c>
      <c r="CY164" s="117">
        <v>1.2390000000000001</v>
      </c>
      <c r="CZ164" s="117">
        <v>12.244</v>
      </c>
      <c r="DA164" s="117">
        <v>10.574999999999999</v>
      </c>
      <c r="DB164" s="117">
        <v>4.8760000000000003</v>
      </c>
      <c r="DC164" s="117">
        <v>1.0940000000000001</v>
      </c>
      <c r="DD164" s="117">
        <v>0</v>
      </c>
      <c r="DE164" s="118">
        <v>0.38500000000000001</v>
      </c>
      <c r="DF164" s="119">
        <v>0</v>
      </c>
      <c r="DG164" s="117">
        <v>0</v>
      </c>
      <c r="DH164" s="117">
        <v>0</v>
      </c>
      <c r="DI164" s="117">
        <v>1.494</v>
      </c>
      <c r="DJ164" s="117">
        <v>9.9000000000000005E-2</v>
      </c>
      <c r="DK164" s="117">
        <v>6.0000000000000001E-3</v>
      </c>
      <c r="DL164" s="117">
        <v>0</v>
      </c>
      <c r="DM164" s="117">
        <v>0</v>
      </c>
      <c r="DN164" s="117">
        <v>0</v>
      </c>
      <c r="DO164" s="117">
        <v>3.1779999999999999</v>
      </c>
      <c r="DP164" s="117">
        <v>0</v>
      </c>
      <c r="DQ164" s="118">
        <v>0</v>
      </c>
      <c r="DR164" s="119">
        <v>1.7809999999999999</v>
      </c>
      <c r="DS164" s="117">
        <v>1.903</v>
      </c>
      <c r="DT164" s="117">
        <v>1.3149999999999999</v>
      </c>
      <c r="DU164" s="117">
        <v>1.0469999999999999</v>
      </c>
      <c r="DV164" s="117">
        <v>0.02</v>
      </c>
      <c r="DW164" s="117">
        <v>7.0860000000000003</v>
      </c>
      <c r="DX164" s="117">
        <v>2.5000000000000001E-2</v>
      </c>
      <c r="DY164" s="117">
        <v>0</v>
      </c>
      <c r="DZ164" s="117">
        <v>5</v>
      </c>
      <c r="EA164" s="117">
        <v>10</v>
      </c>
      <c r="EB164" s="117">
        <v>0.46800000000000003</v>
      </c>
      <c r="EC164" s="118">
        <v>0</v>
      </c>
      <c r="ED164" s="119">
        <v>0</v>
      </c>
      <c r="EE164" s="117">
        <v>2.5</v>
      </c>
      <c r="EF164" s="117">
        <v>20.661000000000001</v>
      </c>
      <c r="EG164" s="117">
        <v>4.1533520507812502</v>
      </c>
      <c r="EH164" s="117">
        <v>17.154</v>
      </c>
      <c r="EI164" s="117">
        <v>57.773000000000003</v>
      </c>
      <c r="EJ164" s="117">
        <v>19.2</v>
      </c>
      <c r="EK164" s="117">
        <v>21.035</v>
      </c>
      <c r="EL164" s="117">
        <v>6.9379999999999997</v>
      </c>
      <c r="EM164" s="117">
        <v>16.374740234375</v>
      </c>
      <c r="EN164" s="117">
        <v>42.870429931640594</v>
      </c>
      <c r="EO164" s="118">
        <v>12.13</v>
      </c>
      <c r="EP164" s="119">
        <v>241.13660015869132</v>
      </c>
      <c r="EQ164" s="117">
        <v>15.045999999999999</v>
      </c>
      <c r="ER164" s="117">
        <v>87.433969726562495</v>
      </c>
      <c r="ES164" s="117">
        <v>134.9442601318359</v>
      </c>
      <c r="ET164" s="117">
        <v>34.720339843749997</v>
      </c>
      <c r="EU164" s="117">
        <v>4.2238200683593794</v>
      </c>
      <c r="EV164" s="117">
        <v>64.011030517578106</v>
      </c>
      <c r="EW164" s="117">
        <v>46.256800048828104</v>
      </c>
      <c r="EX164" s="117">
        <v>9.99</v>
      </c>
      <c r="EY164" s="117">
        <v>27.978000000000002</v>
      </c>
      <c r="EZ164" s="117">
        <v>5.81</v>
      </c>
      <c r="FA164" s="118">
        <v>23.592219970703134</v>
      </c>
      <c r="FB164" s="119">
        <v>273.36585156249998</v>
      </c>
      <c r="FC164" s="117">
        <v>320.37393933105466</v>
      </c>
      <c r="FD164" s="117">
        <v>254.68216894531298</v>
      </c>
      <c r="FE164" s="117">
        <v>12.45</v>
      </c>
      <c r="FF164" s="117">
        <v>113.40300000000001</v>
      </c>
      <c r="FG164" s="117">
        <v>141.63999999999999</v>
      </c>
      <c r="FH164" s="117">
        <v>104.547</v>
      </c>
      <c r="FI164" s="117">
        <v>72.665000000000006</v>
      </c>
      <c r="FJ164" s="117">
        <v>385.48500000000001</v>
      </c>
      <c r="FK164" s="117">
        <v>46.220999999999997</v>
      </c>
      <c r="FL164" s="117">
        <v>18.943999999999999</v>
      </c>
      <c r="FM164" s="118">
        <v>297</v>
      </c>
      <c r="FN164" s="119">
        <v>66.900800000000004</v>
      </c>
      <c r="FO164" s="117">
        <v>28.682400000000001</v>
      </c>
      <c r="FP164" s="117">
        <v>81.887500000000003</v>
      </c>
      <c r="FQ164" s="117">
        <v>41.503</v>
      </c>
      <c r="FR164" s="117">
        <v>359.80359999999996</v>
      </c>
      <c r="FS164" s="117">
        <v>254.8365</v>
      </c>
      <c r="FT164" s="117">
        <v>40.526000000000003</v>
      </c>
      <c r="FU164" s="117">
        <v>6.7468999999999992</v>
      </c>
      <c r="FV164" s="117">
        <v>50.322000000000003</v>
      </c>
      <c r="FW164" s="117">
        <v>76.341800000000006</v>
      </c>
      <c r="FX164" s="117">
        <v>99.228399999999993</v>
      </c>
      <c r="FY164" s="118">
        <v>271.50990000000002</v>
      </c>
      <c r="FZ164" s="119">
        <v>204.86928357000002</v>
      </c>
      <c r="GA164" s="117">
        <v>59.438679780000008</v>
      </c>
      <c r="GB164" s="117">
        <v>401.00341665999997</v>
      </c>
      <c r="GC164" s="117">
        <v>97.973366839999983</v>
      </c>
      <c r="GD164" s="117">
        <v>122.29421342999999</v>
      </c>
      <c r="GE164" s="117">
        <v>79.969414619999995</v>
      </c>
      <c r="GF164" s="117">
        <v>384.38986317999996</v>
      </c>
      <c r="GG164" s="117">
        <v>75.914722890000007</v>
      </c>
      <c r="GH164" s="117">
        <v>1239.66425054</v>
      </c>
      <c r="GI164" s="117">
        <v>96.035056550000007</v>
      </c>
      <c r="GJ164" s="117">
        <v>381.71183013999996</v>
      </c>
      <c r="GK164" s="118">
        <v>514.97606973999996</v>
      </c>
      <c r="GL164" s="119">
        <v>254.16397573</v>
      </c>
      <c r="GM164" s="119">
        <v>199.31739185999999</v>
      </c>
      <c r="GN164" s="119">
        <v>111.84998941000001</v>
      </c>
      <c r="GO164" s="117">
        <v>49.401825219999999</v>
      </c>
      <c r="GP164" s="117">
        <v>129.17071111000001</v>
      </c>
      <c r="GQ164" s="117">
        <v>11.631639530000001</v>
      </c>
      <c r="GR164" s="117">
        <v>161.11387621000003</v>
      </c>
      <c r="GS164" s="117">
        <v>1342.01012797</v>
      </c>
      <c r="GT164" s="117">
        <v>247.72943810999999</v>
      </c>
      <c r="GU164" s="60">
        <v>96.72043570999999</v>
      </c>
      <c r="GV164" s="60">
        <v>102.00762156</v>
      </c>
      <c r="GW164" s="60">
        <v>679.60290194999993</v>
      </c>
      <c r="GX164" s="60">
        <v>124.50843751000001</v>
      </c>
      <c r="GY164" s="60">
        <v>98.020568159999996</v>
      </c>
      <c r="GZ164" s="60">
        <v>228.26679589</v>
      </c>
      <c r="HA164" s="26"/>
      <c r="HB164" s="2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</row>
    <row r="165" spans="1:256" s="5" customFormat="1" ht="12" customHeight="1">
      <c r="A165" s="48" t="s">
        <v>65</v>
      </c>
      <c r="B165" s="117">
        <v>0</v>
      </c>
      <c r="C165" s="117">
        <v>0</v>
      </c>
      <c r="D165" s="117">
        <v>0</v>
      </c>
      <c r="E165" s="117">
        <v>0</v>
      </c>
      <c r="F165" s="117">
        <v>0</v>
      </c>
      <c r="G165" s="117">
        <v>0</v>
      </c>
      <c r="H165" s="117">
        <v>0</v>
      </c>
      <c r="I165" s="117">
        <v>0</v>
      </c>
      <c r="J165" s="117">
        <v>0</v>
      </c>
      <c r="K165" s="117">
        <v>0</v>
      </c>
      <c r="L165" s="117">
        <v>0</v>
      </c>
      <c r="M165" s="118">
        <v>0</v>
      </c>
      <c r="N165" s="119">
        <v>0</v>
      </c>
      <c r="O165" s="117">
        <v>0</v>
      </c>
      <c r="P165" s="117">
        <v>0</v>
      </c>
      <c r="Q165" s="117">
        <v>0</v>
      </c>
      <c r="R165" s="117">
        <v>0</v>
      </c>
      <c r="S165" s="117">
        <v>0</v>
      </c>
      <c r="T165" s="117">
        <v>0</v>
      </c>
      <c r="U165" s="117">
        <v>0</v>
      </c>
      <c r="V165" s="117">
        <v>0</v>
      </c>
      <c r="W165" s="117">
        <v>0</v>
      </c>
      <c r="X165" s="117">
        <v>0</v>
      </c>
      <c r="Y165" s="118">
        <v>0</v>
      </c>
      <c r="Z165" s="119">
        <v>0</v>
      </c>
      <c r="AA165" s="117">
        <v>0</v>
      </c>
      <c r="AB165" s="117">
        <v>0</v>
      </c>
      <c r="AC165" s="117">
        <v>0</v>
      </c>
      <c r="AD165" s="117">
        <v>0</v>
      </c>
      <c r="AE165" s="117">
        <v>0</v>
      </c>
      <c r="AF165" s="117">
        <v>0</v>
      </c>
      <c r="AG165" s="117">
        <v>0</v>
      </c>
      <c r="AH165" s="117">
        <v>0</v>
      </c>
      <c r="AI165" s="117">
        <v>0</v>
      </c>
      <c r="AJ165" s="117">
        <v>0</v>
      </c>
      <c r="AK165" s="118">
        <v>0</v>
      </c>
      <c r="AL165" s="119">
        <v>0</v>
      </c>
      <c r="AM165" s="117">
        <v>0</v>
      </c>
      <c r="AN165" s="117">
        <v>0</v>
      </c>
      <c r="AO165" s="117">
        <v>0</v>
      </c>
      <c r="AP165" s="117">
        <v>0</v>
      </c>
      <c r="AQ165" s="117">
        <v>0</v>
      </c>
      <c r="AR165" s="117">
        <v>0</v>
      </c>
      <c r="AS165" s="117">
        <v>0</v>
      </c>
      <c r="AT165" s="117">
        <v>0</v>
      </c>
      <c r="AU165" s="117">
        <v>0</v>
      </c>
      <c r="AV165" s="117">
        <v>0</v>
      </c>
      <c r="AW165" s="118">
        <v>0</v>
      </c>
      <c r="AX165" s="119">
        <v>-14.647</v>
      </c>
      <c r="AY165" s="117">
        <v>-1.6E-2</v>
      </c>
      <c r="AZ165" s="117">
        <v>-0.27900000000000003</v>
      </c>
      <c r="BA165" s="117">
        <v>-0.13600000000000001</v>
      </c>
      <c r="BB165" s="117">
        <v>-2.88</v>
      </c>
      <c r="BC165" s="117">
        <v>0</v>
      </c>
      <c r="BD165" s="117">
        <v>-5.1079999999999997</v>
      </c>
      <c r="BE165" s="117">
        <v>-5.3999999999999999E-2</v>
      </c>
      <c r="BF165" s="117">
        <v>-11.247999999999999</v>
      </c>
      <c r="BG165" s="117">
        <v>-0.14399999999999999</v>
      </c>
      <c r="BH165" s="117">
        <v>-3.2410000000000001</v>
      </c>
      <c r="BI165" s="118">
        <v>-1.448</v>
      </c>
      <c r="BJ165" s="119">
        <v>-8.5999999999999993E-2</v>
      </c>
      <c r="BK165" s="117">
        <v>-2.2229999999999999</v>
      </c>
      <c r="BL165" s="117">
        <v>-0.503</v>
      </c>
      <c r="BM165" s="117">
        <v>-1.1299999999999999</v>
      </c>
      <c r="BN165" s="117">
        <v>-0.13800000000000001</v>
      </c>
      <c r="BO165" s="117">
        <v>-8.7040000000000006</v>
      </c>
      <c r="BP165" s="117">
        <v>-214.10499999999999</v>
      </c>
      <c r="BQ165" s="117">
        <v>-16.492999999999999</v>
      </c>
      <c r="BR165" s="117">
        <v>-4.8049999999999997</v>
      </c>
      <c r="BS165" s="117">
        <v>-37.816000000000003</v>
      </c>
      <c r="BT165" s="117">
        <v>-0.42399999999999999</v>
      </c>
      <c r="BU165" s="118">
        <v>-19.581</v>
      </c>
      <c r="BV165" s="119">
        <v>-0.66800000000000004</v>
      </c>
      <c r="BW165" s="117">
        <v>-9.8000000000000004E-2</v>
      </c>
      <c r="BX165" s="117">
        <v>-3.2050000000000001</v>
      </c>
      <c r="BY165" s="117">
        <v>0</v>
      </c>
      <c r="BZ165" s="117">
        <v>0</v>
      </c>
      <c r="CA165" s="117">
        <v>0</v>
      </c>
      <c r="CB165" s="117">
        <v>0</v>
      </c>
      <c r="CC165" s="117">
        <v>-0.41099999999999998</v>
      </c>
      <c r="CD165" s="117">
        <v>0</v>
      </c>
      <c r="CE165" s="117">
        <v>-3.2759999999999998</v>
      </c>
      <c r="CF165" s="117">
        <v>-0.316</v>
      </c>
      <c r="CG165" s="118">
        <v>-0.69399999999999995</v>
      </c>
      <c r="CH165" s="119">
        <v>0</v>
      </c>
      <c r="CI165" s="117">
        <v>-1.1000000000000001</v>
      </c>
      <c r="CJ165" s="117">
        <v>0</v>
      </c>
      <c r="CK165" s="117">
        <v>0</v>
      </c>
      <c r="CL165" s="117">
        <v>-0.99399999999999999</v>
      </c>
      <c r="CM165" s="117">
        <v>0</v>
      </c>
      <c r="CN165" s="117">
        <v>0</v>
      </c>
      <c r="CO165" s="117">
        <v>0</v>
      </c>
      <c r="CP165" s="117">
        <v>-0.98499999999999999</v>
      </c>
      <c r="CQ165" s="117">
        <v>0</v>
      </c>
      <c r="CR165" s="117">
        <v>0</v>
      </c>
      <c r="CS165" s="118">
        <v>-0.50600000000000001</v>
      </c>
      <c r="CT165" s="119">
        <v>0</v>
      </c>
      <c r="CU165" s="117">
        <v>0</v>
      </c>
      <c r="CV165" s="117">
        <v>0</v>
      </c>
      <c r="CW165" s="117">
        <v>-0.54600000000000004</v>
      </c>
      <c r="CX165" s="117">
        <v>0</v>
      </c>
      <c r="CY165" s="117">
        <v>0</v>
      </c>
      <c r="CZ165" s="117">
        <v>-1.1399999999999999</v>
      </c>
      <c r="DA165" s="117">
        <v>0</v>
      </c>
      <c r="DB165" s="117">
        <v>-3.331</v>
      </c>
      <c r="DC165" s="117">
        <v>0</v>
      </c>
      <c r="DD165" s="117">
        <v>-4.2569999999999997</v>
      </c>
      <c r="DE165" s="118">
        <v>-0.61399999999999999</v>
      </c>
      <c r="DF165" s="119">
        <v>-3.5000000000000003E-2</v>
      </c>
      <c r="DG165" s="117">
        <v>0</v>
      </c>
      <c r="DH165" s="117">
        <v>-4.5270000000000001</v>
      </c>
      <c r="DI165" s="117">
        <v>-0.59399999999999997</v>
      </c>
      <c r="DJ165" s="117">
        <v>-3.7189999999999999</v>
      </c>
      <c r="DK165" s="117">
        <v>0</v>
      </c>
      <c r="DL165" s="117">
        <v>-1.204</v>
      </c>
      <c r="DM165" s="117">
        <v>0</v>
      </c>
      <c r="DN165" s="117">
        <v>-3.242</v>
      </c>
      <c r="DO165" s="117">
        <v>0</v>
      </c>
      <c r="DP165" s="117">
        <v>-1.278</v>
      </c>
      <c r="DQ165" s="118">
        <v>-2.6219999999999999</v>
      </c>
      <c r="DR165" s="119">
        <v>0</v>
      </c>
      <c r="DS165" s="117">
        <v>-0.63200000000000001</v>
      </c>
      <c r="DT165" s="117">
        <v>-12.255000000000001</v>
      </c>
      <c r="DU165" s="117">
        <v>-0.74099999999999999</v>
      </c>
      <c r="DV165" s="117">
        <v>-70.465999999999994</v>
      </c>
      <c r="DW165" s="117">
        <v>-48.035869140625003</v>
      </c>
      <c r="DX165" s="117">
        <v>-18.221</v>
      </c>
      <c r="DY165" s="117">
        <v>-17.346</v>
      </c>
      <c r="DZ165" s="117">
        <v>-66.834000000000003</v>
      </c>
      <c r="EA165" s="117">
        <v>-21.893999999999998</v>
      </c>
      <c r="EB165" s="117">
        <v>-32.512999999999998</v>
      </c>
      <c r="EC165" s="118">
        <v>-58.506</v>
      </c>
      <c r="ED165" s="119">
        <v>-15.33</v>
      </c>
      <c r="EE165" s="117">
        <v>-43.161999999999999</v>
      </c>
      <c r="EF165" s="117">
        <v>-57.438000000000002</v>
      </c>
      <c r="EG165" s="117">
        <v>-54.236060791015646</v>
      </c>
      <c r="EH165" s="117">
        <v>-34.566536376953096</v>
      </c>
      <c r="EI165" s="117">
        <v>-56.658999999999999</v>
      </c>
      <c r="EJ165" s="117">
        <v>-61.652999999999999</v>
      </c>
      <c r="EK165" s="117">
        <v>-45.28</v>
      </c>
      <c r="EL165" s="117">
        <v>-60.938000000000002</v>
      </c>
      <c r="EM165" s="117">
        <v>-76.562570190429696</v>
      </c>
      <c r="EN165" s="117">
        <v>-38.529000000000003</v>
      </c>
      <c r="EO165" s="118">
        <v>-288.33699999999999</v>
      </c>
      <c r="EP165" s="119">
        <v>-18.004999999999999</v>
      </c>
      <c r="EQ165" s="117">
        <v>-43.16</v>
      </c>
      <c r="ER165" s="117">
        <v>-22.806999999999999</v>
      </c>
      <c r="ES165" s="117">
        <v>-239.26400000000001</v>
      </c>
      <c r="ET165" s="117">
        <v>-233.57749999999999</v>
      </c>
      <c r="EU165" s="117">
        <v>-34.678580078125002</v>
      </c>
      <c r="EV165" s="117">
        <v>-111.9817299804688</v>
      </c>
      <c r="EW165" s="117">
        <v>-82.607090087890597</v>
      </c>
      <c r="EX165" s="117">
        <v>-88.683999999999997</v>
      </c>
      <c r="EY165" s="117">
        <v>-66.528999999999996</v>
      </c>
      <c r="EZ165" s="117">
        <v>-324.46899999999999</v>
      </c>
      <c r="FA165" s="118">
        <v>-576.25230932617194</v>
      </c>
      <c r="FB165" s="119">
        <v>-112.94472998046879</v>
      </c>
      <c r="FC165" s="117">
        <v>-65.333260009765695</v>
      </c>
      <c r="FD165" s="117">
        <v>-277.7186599121099</v>
      </c>
      <c r="FE165" s="117">
        <v>-21.678320068359401</v>
      </c>
      <c r="FF165" s="117">
        <v>-22.195</v>
      </c>
      <c r="FG165" s="117">
        <v>-341.35899999999998</v>
      </c>
      <c r="FH165" s="117">
        <v>-404.29500000000002</v>
      </c>
      <c r="FI165" s="117">
        <v>-100.50700000000001</v>
      </c>
      <c r="FJ165" s="117">
        <v>-162.78</v>
      </c>
      <c r="FK165" s="117">
        <v>-136.386</v>
      </c>
      <c r="FL165" s="117">
        <v>-184.405</v>
      </c>
      <c r="FM165" s="118">
        <v>-118.34699999999999</v>
      </c>
      <c r="FN165" s="119">
        <v>-73.013899999999992</v>
      </c>
      <c r="FO165" s="117">
        <v>-102.42100000000001</v>
      </c>
      <c r="FP165" s="117">
        <v>-238.1533</v>
      </c>
      <c r="FQ165" s="117">
        <v>-132.07509999999999</v>
      </c>
      <c r="FR165" s="117">
        <v>-150.2354</v>
      </c>
      <c r="FS165" s="117">
        <v>-346.70459999999997</v>
      </c>
      <c r="FT165" s="117">
        <v>-213.97629999999998</v>
      </c>
      <c r="FU165" s="117">
        <v>-111.26360000000001</v>
      </c>
      <c r="FV165" s="117">
        <v>-184.7072</v>
      </c>
      <c r="FW165" s="117">
        <v>-216.7294</v>
      </c>
      <c r="FX165" s="117">
        <v>-174.7328</v>
      </c>
      <c r="FY165" s="118">
        <v>-456.34809999999999</v>
      </c>
      <c r="FZ165" s="119">
        <v>-167.47035911</v>
      </c>
      <c r="GA165" s="117">
        <v>-158.52040331000001</v>
      </c>
      <c r="GB165" s="117">
        <v>-277.22389218999996</v>
      </c>
      <c r="GC165" s="117">
        <v>-482.47241094999993</v>
      </c>
      <c r="GD165" s="117">
        <v>-190.23095115000001</v>
      </c>
      <c r="GE165" s="117">
        <v>-382.53365591999994</v>
      </c>
      <c r="GF165" s="117">
        <v>-881.2375188499999</v>
      </c>
      <c r="GG165" s="117">
        <v>-280.39810444</v>
      </c>
      <c r="GH165" s="117">
        <v>-361.88255095</v>
      </c>
      <c r="GI165" s="117">
        <v>-108.71105158</v>
      </c>
      <c r="GJ165" s="117">
        <v>-108.09293056999999</v>
      </c>
      <c r="GK165" s="118">
        <v>-304.28007210999999</v>
      </c>
      <c r="GL165" s="119">
        <v>-161.88545329999999</v>
      </c>
      <c r="GM165" s="119">
        <v>-213.84907597</v>
      </c>
      <c r="GN165" s="119">
        <v>-68.545538930000006</v>
      </c>
      <c r="GO165" s="117">
        <v>-101.995</v>
      </c>
      <c r="GP165" s="117">
        <v>-85.596396439999992</v>
      </c>
      <c r="GQ165" s="117">
        <v>-68.48604306</v>
      </c>
      <c r="GR165" s="117">
        <v>-87.163379320000004</v>
      </c>
      <c r="GS165" s="117">
        <v>-638.55366763999996</v>
      </c>
      <c r="GT165" s="117">
        <v>-211.36143343000001</v>
      </c>
      <c r="GU165" s="60">
        <v>-96.67045023</v>
      </c>
      <c r="GV165" s="60">
        <v>-222.65162775000002</v>
      </c>
      <c r="GW165" s="60">
        <v>-199.94583152000001</v>
      </c>
      <c r="GX165" s="60">
        <v>-373.98689561000003</v>
      </c>
      <c r="GY165" s="60">
        <v>-39.005389579999999</v>
      </c>
      <c r="GZ165" s="60">
        <v>-103.23546675</v>
      </c>
      <c r="HA165" s="26"/>
      <c r="HB165" s="2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</row>
    <row r="166" spans="1:256" s="5" customFormat="1" ht="12" customHeight="1">
      <c r="A166" s="42" t="s">
        <v>78</v>
      </c>
      <c r="B166" s="117">
        <v>-38.965000000000003</v>
      </c>
      <c r="C166" s="117">
        <v>-34.299999999999997</v>
      </c>
      <c r="D166" s="117">
        <v>-172.5</v>
      </c>
      <c r="E166" s="117">
        <v>38.421999999999997</v>
      </c>
      <c r="F166" s="117">
        <v>20.7</v>
      </c>
      <c r="G166" s="117">
        <v>3.5310000000000059</v>
      </c>
      <c r="H166" s="117">
        <v>36.651000000000003</v>
      </c>
      <c r="I166" s="117">
        <v>144.4</v>
      </c>
      <c r="J166" s="117">
        <v>11</v>
      </c>
      <c r="K166" s="117">
        <v>58.555999999999997</v>
      </c>
      <c r="L166" s="117">
        <v>-12.8</v>
      </c>
      <c r="M166" s="118">
        <v>89.895999999999987</v>
      </c>
      <c r="N166" s="119">
        <v>3.3220000000000027</v>
      </c>
      <c r="O166" s="117">
        <v>87.65</v>
      </c>
      <c r="P166" s="117">
        <v>88.036999999999992</v>
      </c>
      <c r="Q166" s="117">
        <v>79.695999999999998</v>
      </c>
      <c r="R166" s="117">
        <v>30.661999999999999</v>
      </c>
      <c r="S166" s="117">
        <v>239.35299999999998</v>
      </c>
      <c r="T166" s="117">
        <v>51.366999999999997</v>
      </c>
      <c r="U166" s="117">
        <v>45.064999999999998</v>
      </c>
      <c r="V166" s="117">
        <v>18.513999999999999</v>
      </c>
      <c r="W166" s="117">
        <v>-27.096000000000004</v>
      </c>
      <c r="X166" s="117">
        <v>92.98599999999999</v>
      </c>
      <c r="Y166" s="118">
        <v>188.94099999999997</v>
      </c>
      <c r="Z166" s="119">
        <v>68.378999999999962</v>
      </c>
      <c r="AA166" s="117">
        <v>46.478999999999999</v>
      </c>
      <c r="AB166" s="117">
        <v>-3.2830000000000013</v>
      </c>
      <c r="AC166" s="117">
        <v>169.66399999999999</v>
      </c>
      <c r="AD166" s="117">
        <v>41.539000000000016</v>
      </c>
      <c r="AE166" s="117">
        <v>44.284999999999997</v>
      </c>
      <c r="AF166" s="117">
        <v>229.64600000000002</v>
      </c>
      <c r="AG166" s="117">
        <v>223.10599999999999</v>
      </c>
      <c r="AH166" s="117">
        <v>137.74599999999998</v>
      </c>
      <c r="AI166" s="117">
        <v>846.00800000000004</v>
      </c>
      <c r="AJ166" s="117">
        <v>94.699000000000012</v>
      </c>
      <c r="AK166" s="118">
        <v>277.654</v>
      </c>
      <c r="AL166" s="119">
        <v>60.01700000000001</v>
      </c>
      <c r="AM166" s="117">
        <v>63.223999999999961</v>
      </c>
      <c r="AN166" s="117">
        <v>1255.414</v>
      </c>
      <c r="AO166" s="117">
        <v>455.76</v>
      </c>
      <c r="AP166" s="117">
        <v>147.209</v>
      </c>
      <c r="AQ166" s="117">
        <v>14.98</v>
      </c>
      <c r="AR166" s="117">
        <v>396.74399999999997</v>
      </c>
      <c r="AS166" s="117">
        <v>3.2690000000000055</v>
      </c>
      <c r="AT166" s="117">
        <v>210.65800000000002</v>
      </c>
      <c r="AU166" s="117">
        <v>112.73899999999998</v>
      </c>
      <c r="AV166" s="117">
        <v>364.88599999999997</v>
      </c>
      <c r="AW166" s="118">
        <v>291.95600000000013</v>
      </c>
      <c r="AX166" s="119">
        <v>273.738</v>
      </c>
      <c r="AY166" s="117">
        <v>24.805999999999983</v>
      </c>
      <c r="AZ166" s="117">
        <v>-333.12099999999992</v>
      </c>
      <c r="BA166" s="117">
        <v>752.173</v>
      </c>
      <c r="BB166" s="117">
        <v>-90.968000000000018</v>
      </c>
      <c r="BC166" s="117">
        <v>-307.78200000000004</v>
      </c>
      <c r="BD166" s="117">
        <v>-336.58</v>
      </c>
      <c r="BE166" s="117">
        <v>-86.974999999999994</v>
      </c>
      <c r="BF166" s="117">
        <v>-206.31399999999996</v>
      </c>
      <c r="BG166" s="117">
        <v>27.543000000000006</v>
      </c>
      <c r="BH166" s="117">
        <v>-465.43299999999999</v>
      </c>
      <c r="BI166" s="118">
        <v>-652.95338500976618</v>
      </c>
      <c r="BJ166" s="119">
        <v>91.353000000000009</v>
      </c>
      <c r="BK166" s="117">
        <v>74.73</v>
      </c>
      <c r="BL166" s="117">
        <v>234.80399999999997</v>
      </c>
      <c r="BM166" s="117">
        <v>165.11</v>
      </c>
      <c r="BN166" s="117">
        <v>20.863999999999976</v>
      </c>
      <c r="BO166" s="117">
        <v>269.863</v>
      </c>
      <c r="BP166" s="117">
        <v>255.20700000000002</v>
      </c>
      <c r="BQ166" s="117">
        <v>240.89099999999996</v>
      </c>
      <c r="BR166" s="117">
        <v>569.51599999999996</v>
      </c>
      <c r="BS166" s="117">
        <v>513.1869999999999</v>
      </c>
      <c r="BT166" s="117">
        <v>397.10970391000001</v>
      </c>
      <c r="BU166" s="118">
        <v>126.00699584000006</v>
      </c>
      <c r="BV166" s="119">
        <v>182.1594442443847</v>
      </c>
      <c r="BW166" s="117">
        <v>426.92599999999993</v>
      </c>
      <c r="BX166" s="117">
        <v>35.191000000000031</v>
      </c>
      <c r="BY166" s="117">
        <v>566.61699999999996</v>
      </c>
      <c r="BZ166" s="117">
        <v>977.39734426879886</v>
      </c>
      <c r="CA166" s="117">
        <v>-42.129916500433069</v>
      </c>
      <c r="CB166" s="117">
        <v>331.81849548620607</v>
      </c>
      <c r="CC166" s="117">
        <v>243.941</v>
      </c>
      <c r="CD166" s="117">
        <v>-13.94834591211918</v>
      </c>
      <c r="CE166" s="117">
        <v>408.96199998892405</v>
      </c>
      <c r="CF166" s="117">
        <v>582.72899985030404</v>
      </c>
      <c r="CG166" s="118">
        <v>-11.634656984627895</v>
      </c>
      <c r="CH166" s="119">
        <v>-38.354576952951106</v>
      </c>
      <c r="CI166" s="117">
        <v>274.08383056000008</v>
      </c>
      <c r="CJ166" s="117">
        <v>366.96795142986326</v>
      </c>
      <c r="CK166" s="117">
        <v>591.08679991912811</v>
      </c>
      <c r="CL166" s="117">
        <v>159.67552769062087</v>
      </c>
      <c r="CM166" s="117">
        <v>-837.2933210108165</v>
      </c>
      <c r="CN166" s="117">
        <v>-1275.235000566769</v>
      </c>
      <c r="CO166" s="117">
        <v>-422.349402</v>
      </c>
      <c r="CP166" s="117">
        <v>43.30100004492374</v>
      </c>
      <c r="CQ166" s="117">
        <v>538.41500011974279</v>
      </c>
      <c r="CR166" s="117">
        <v>182.544000083345</v>
      </c>
      <c r="CS166" s="118">
        <v>-112.29732654999998</v>
      </c>
      <c r="CT166" s="119">
        <v>177.68699990632763</v>
      </c>
      <c r="CU166" s="117">
        <v>386.58900008252931</v>
      </c>
      <c r="CV166" s="117">
        <v>-97.081643051609433</v>
      </c>
      <c r="CW166" s="117">
        <v>163.87499987974661</v>
      </c>
      <c r="CX166" s="117">
        <v>-463.07966437244414</v>
      </c>
      <c r="CY166" s="117">
        <v>17.195203522123279</v>
      </c>
      <c r="CZ166" s="117">
        <v>39.302683397293094</v>
      </c>
      <c r="DA166" s="117">
        <v>266.09920003259185</v>
      </c>
      <c r="DB166" s="117">
        <v>-85.212261303900846</v>
      </c>
      <c r="DC166" s="117">
        <v>108.60810888671867</v>
      </c>
      <c r="DD166" s="117">
        <v>533.74947848248451</v>
      </c>
      <c r="DE166" s="118">
        <v>-244.91144033237435</v>
      </c>
      <c r="DF166" s="119">
        <v>-162.5777000676195</v>
      </c>
      <c r="DG166" s="117">
        <v>-175.85146014700049</v>
      </c>
      <c r="DH166" s="117">
        <v>-49.966000026774026</v>
      </c>
      <c r="DI166" s="117">
        <v>27.614999931385512</v>
      </c>
      <c r="DJ166" s="117">
        <v>-170.09242773245444</v>
      </c>
      <c r="DK166" s="117">
        <v>20.978360000000009</v>
      </c>
      <c r="DL166" s="117">
        <v>93.155724939999971</v>
      </c>
      <c r="DM166" s="117">
        <v>-540.1880000000001</v>
      </c>
      <c r="DN166" s="117">
        <v>50.412671270000033</v>
      </c>
      <c r="DO166" s="117">
        <v>182.48212352000002</v>
      </c>
      <c r="DP166" s="117">
        <v>330.05704956899717</v>
      </c>
      <c r="DQ166" s="118">
        <v>-17.983453149999946</v>
      </c>
      <c r="DR166" s="119">
        <v>401.76699997347623</v>
      </c>
      <c r="DS166" s="117">
        <v>880.10008141000003</v>
      </c>
      <c r="DT166" s="117">
        <v>551.59979653999994</v>
      </c>
      <c r="DU166" s="117">
        <v>246.12399993377568</v>
      </c>
      <c r="DV166" s="117">
        <v>242.30799990990189</v>
      </c>
      <c r="DW166" s="117">
        <v>260.65620126418918</v>
      </c>
      <c r="DX166" s="117">
        <v>-283.96699920460208</v>
      </c>
      <c r="DY166" s="117">
        <v>-1324.3248598199998</v>
      </c>
      <c r="DZ166" s="117">
        <v>-135.89523169999995</v>
      </c>
      <c r="EA166" s="117">
        <v>348.57952959999994</v>
      </c>
      <c r="EB166" s="117">
        <v>72.727307059999987</v>
      </c>
      <c r="EC166" s="118">
        <v>-919.50398887606013</v>
      </c>
      <c r="ED166" s="119">
        <v>376.40275266999998</v>
      </c>
      <c r="EE166" s="117">
        <v>327.15942955999998</v>
      </c>
      <c r="EF166" s="117">
        <v>725.80499852508956</v>
      </c>
      <c r="EG166" s="117">
        <v>151.12294826562447</v>
      </c>
      <c r="EH166" s="117">
        <v>447.74073336298841</v>
      </c>
      <c r="EI166" s="117">
        <v>107.28464983003391</v>
      </c>
      <c r="EJ166" s="117">
        <v>686.46463792000009</v>
      </c>
      <c r="EK166" s="117">
        <v>710.83059713000011</v>
      </c>
      <c r="EL166" s="117">
        <v>170.17368899999997</v>
      </c>
      <c r="EM166" s="117">
        <v>355.62747987969192</v>
      </c>
      <c r="EN166" s="117">
        <v>13.82799908279685</v>
      </c>
      <c r="EO166" s="118">
        <v>-10.933000172942116</v>
      </c>
      <c r="EP166" s="119">
        <v>97.344570111757719</v>
      </c>
      <c r="EQ166" s="117">
        <v>245.89099793650959</v>
      </c>
      <c r="ER166" s="117">
        <v>311.77815046921637</v>
      </c>
      <c r="ES166" s="117">
        <v>966.609510363646</v>
      </c>
      <c r="ET166" s="117">
        <v>537.91742986477516</v>
      </c>
      <c r="EU166" s="117">
        <v>3598.8906913869137</v>
      </c>
      <c r="EV166" s="117">
        <v>598.91427910900416</v>
      </c>
      <c r="EW166" s="117">
        <v>954.38121586945329</v>
      </c>
      <c r="EX166" s="117">
        <v>272.26025419999996</v>
      </c>
      <c r="EY166" s="117">
        <v>1346.38053851</v>
      </c>
      <c r="EZ166" s="117">
        <v>523.54999693000002</v>
      </c>
      <c r="FA166" s="118">
        <v>203.4146024354294</v>
      </c>
      <c r="FB166" s="119">
        <v>992.9714320544914</v>
      </c>
      <c r="FC166" s="117">
        <v>3.8607987552604754</v>
      </c>
      <c r="FD166" s="117">
        <v>1393.5304288785774</v>
      </c>
      <c r="FE166" s="117">
        <v>1898.9704205494531</v>
      </c>
      <c r="FF166" s="117">
        <v>938.82255457971382</v>
      </c>
      <c r="FG166" s="117">
        <v>493.86847204000003</v>
      </c>
      <c r="FH166" s="117">
        <v>899.42587727999978</v>
      </c>
      <c r="FI166" s="117">
        <v>368.40962289000004</v>
      </c>
      <c r="FJ166" s="117">
        <v>3327.2427538149595</v>
      </c>
      <c r="FK166" s="117">
        <v>1605.1200768399999</v>
      </c>
      <c r="FL166" s="117">
        <v>988.75798629000008</v>
      </c>
      <c r="FM166" s="118">
        <v>1990.3207076999997</v>
      </c>
      <c r="FN166" s="119">
        <v>1044.354</v>
      </c>
      <c r="FO166" s="117">
        <v>1062.1496000000002</v>
      </c>
      <c r="FP166" s="117">
        <v>976.41309999999987</v>
      </c>
      <c r="FQ166" s="117">
        <v>1573.1372999999999</v>
      </c>
      <c r="FR166" s="117">
        <v>441.03959999999995</v>
      </c>
      <c r="FS166" s="117">
        <v>59.46349999999984</v>
      </c>
      <c r="FT166" s="117">
        <v>-263.93909999999983</v>
      </c>
      <c r="FU166" s="117">
        <v>609.72469999999998</v>
      </c>
      <c r="FV166" s="117">
        <v>286.75280000000066</v>
      </c>
      <c r="FW166" s="117">
        <v>-148.25890000000004</v>
      </c>
      <c r="FX166" s="117">
        <v>669.5021999999999</v>
      </c>
      <c r="FY166" s="118">
        <v>753.96050000000014</v>
      </c>
      <c r="FZ166" s="119">
        <v>-232.54171532000021</v>
      </c>
      <c r="GA166" s="117">
        <v>852.14634558</v>
      </c>
      <c r="GB166" s="117">
        <v>296.66895211000019</v>
      </c>
      <c r="GC166" s="117">
        <v>-273.7242259599999</v>
      </c>
      <c r="GD166" s="117">
        <v>419.08288520000008</v>
      </c>
      <c r="GE166" s="117">
        <v>-528.94258155000034</v>
      </c>
      <c r="GF166" s="117">
        <v>558.05173561000015</v>
      </c>
      <c r="GG166" s="117">
        <v>570.74918400999991</v>
      </c>
      <c r="GH166" s="117">
        <v>1153.5507961299998</v>
      </c>
      <c r="GI166" s="117">
        <v>2710.9673203500001</v>
      </c>
      <c r="GJ166" s="117">
        <v>1109.0459811999999</v>
      </c>
      <c r="GK166" s="118">
        <v>1799.5234764700003</v>
      </c>
      <c r="GL166" s="119">
        <v>994.45359982000014</v>
      </c>
      <c r="GM166" s="119">
        <v>2136.4748647600004</v>
      </c>
      <c r="GN166" s="119">
        <v>1672.1925993700002</v>
      </c>
      <c r="GO166" s="117">
        <v>-160.12994166999943</v>
      </c>
      <c r="GP166" s="117">
        <v>1726.7693910099997</v>
      </c>
      <c r="GQ166" s="117">
        <v>249.9869991000005</v>
      </c>
      <c r="GR166" s="117">
        <v>1228.4326181699996</v>
      </c>
      <c r="GS166" s="117">
        <v>553.29932129000031</v>
      </c>
      <c r="GT166" s="117">
        <v>904.23969645999932</v>
      </c>
      <c r="GU166" s="60">
        <v>-96.737547599999971</v>
      </c>
      <c r="GV166" s="60">
        <v>804.29505305999987</v>
      </c>
      <c r="GW166" s="60">
        <v>635.91482279999991</v>
      </c>
      <c r="GX166" s="60">
        <v>656.40712433999988</v>
      </c>
      <c r="GY166" s="60">
        <v>1591.9213535399999</v>
      </c>
      <c r="GZ166" s="60">
        <v>704.47727500000008</v>
      </c>
      <c r="HA166" s="26"/>
      <c r="HB166" s="2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</row>
    <row r="167" spans="1:256" s="5" customFormat="1" ht="12" customHeight="1">
      <c r="A167" s="48" t="s">
        <v>67</v>
      </c>
      <c r="B167" s="117">
        <v>19.100000000000001</v>
      </c>
      <c r="C167" s="117">
        <v>19.100000000000001</v>
      </c>
      <c r="D167" s="117">
        <v>5.4</v>
      </c>
      <c r="E167" s="117">
        <v>67.762</v>
      </c>
      <c r="F167" s="117">
        <v>66.7</v>
      </c>
      <c r="G167" s="117">
        <v>39.200000000000003</v>
      </c>
      <c r="H167" s="117">
        <v>91.031000000000006</v>
      </c>
      <c r="I167" s="117">
        <v>190.1</v>
      </c>
      <c r="J167" s="117">
        <v>39.9</v>
      </c>
      <c r="K167" s="117">
        <v>74.5</v>
      </c>
      <c r="L167" s="117">
        <v>58</v>
      </c>
      <c r="M167" s="118">
        <v>201.88499999999999</v>
      </c>
      <c r="N167" s="119">
        <v>83.724000000000004</v>
      </c>
      <c r="O167" s="117">
        <v>150.09299999999999</v>
      </c>
      <c r="P167" s="117">
        <v>115.24</v>
      </c>
      <c r="Q167" s="117">
        <v>88.236000000000004</v>
      </c>
      <c r="R167" s="117">
        <v>57.177</v>
      </c>
      <c r="S167" s="117">
        <v>280.53699999999998</v>
      </c>
      <c r="T167" s="117">
        <v>89.106999999999999</v>
      </c>
      <c r="U167" s="117">
        <v>117.188</v>
      </c>
      <c r="V167" s="117">
        <v>44.558</v>
      </c>
      <c r="W167" s="117">
        <v>88.358999999999995</v>
      </c>
      <c r="X167" s="117">
        <v>141.44999999999999</v>
      </c>
      <c r="Y167" s="118">
        <v>281.54199999999997</v>
      </c>
      <c r="Z167" s="119">
        <v>280.15499999999997</v>
      </c>
      <c r="AA167" s="117">
        <v>122.033</v>
      </c>
      <c r="AB167" s="117">
        <v>43.795000000000002</v>
      </c>
      <c r="AC167" s="117">
        <v>224.54</v>
      </c>
      <c r="AD167" s="117">
        <v>170.614</v>
      </c>
      <c r="AE167" s="117">
        <v>223.13200000000001</v>
      </c>
      <c r="AF167" s="117">
        <v>293.19400000000002</v>
      </c>
      <c r="AG167" s="117">
        <v>278.63499999999999</v>
      </c>
      <c r="AH167" s="117">
        <v>178.23599999999999</v>
      </c>
      <c r="AI167" s="117">
        <v>991.08900000000006</v>
      </c>
      <c r="AJ167" s="117">
        <v>160.39500000000001</v>
      </c>
      <c r="AK167" s="118">
        <v>354.298</v>
      </c>
      <c r="AL167" s="119">
        <v>169.90700000000001</v>
      </c>
      <c r="AM167" s="117">
        <v>314.25599999999997</v>
      </c>
      <c r="AN167" s="117">
        <v>1355.2429999999999</v>
      </c>
      <c r="AO167" s="117">
        <v>527.19100000000003</v>
      </c>
      <c r="AP167" s="117">
        <v>221.19800000000001</v>
      </c>
      <c r="AQ167" s="117">
        <v>265.70100000000002</v>
      </c>
      <c r="AR167" s="117">
        <v>526.19399999999996</v>
      </c>
      <c r="AS167" s="117">
        <v>458.21899999999999</v>
      </c>
      <c r="AT167" s="117">
        <v>448.63200000000001</v>
      </c>
      <c r="AU167" s="117">
        <v>358.76299999999998</v>
      </c>
      <c r="AV167" s="117">
        <v>401.77499999999998</v>
      </c>
      <c r="AW167" s="118">
        <v>1454.826</v>
      </c>
      <c r="AX167" s="119">
        <v>413.96199999999999</v>
      </c>
      <c r="AY167" s="117">
        <v>288.31700000000001</v>
      </c>
      <c r="AZ167" s="117">
        <v>403.48200000000003</v>
      </c>
      <c r="BA167" s="117">
        <v>996.06700000000001</v>
      </c>
      <c r="BB167" s="117">
        <v>355.161</v>
      </c>
      <c r="BC167" s="117">
        <v>315.601</v>
      </c>
      <c r="BD167" s="117">
        <v>310.95499999999998</v>
      </c>
      <c r="BE167" s="117">
        <v>213.07400000000001</v>
      </c>
      <c r="BF167" s="117">
        <v>327.93299999999999</v>
      </c>
      <c r="BG167" s="117">
        <v>399.96800000000002</v>
      </c>
      <c r="BH167" s="117">
        <v>232.364</v>
      </c>
      <c r="BI167" s="118">
        <v>588.78800000000001</v>
      </c>
      <c r="BJ167" s="119">
        <v>302.98500000000001</v>
      </c>
      <c r="BK167" s="117">
        <v>267.17200000000003</v>
      </c>
      <c r="BL167" s="117">
        <v>531.274</v>
      </c>
      <c r="BM167" s="117">
        <v>423.15499999999997</v>
      </c>
      <c r="BN167" s="117">
        <v>300.58499999999998</v>
      </c>
      <c r="BO167" s="117">
        <v>532.41399999999999</v>
      </c>
      <c r="BP167" s="117">
        <v>500.94600000000003</v>
      </c>
      <c r="BQ167" s="117">
        <v>617.92499999999995</v>
      </c>
      <c r="BR167" s="117">
        <v>805.57799999999997</v>
      </c>
      <c r="BS167" s="117">
        <v>827.78499999999997</v>
      </c>
      <c r="BT167" s="117">
        <v>734.65700000000004</v>
      </c>
      <c r="BU167" s="118">
        <v>932.85400000000004</v>
      </c>
      <c r="BV167" s="119">
        <v>358.21600000000001</v>
      </c>
      <c r="BW167" s="117">
        <v>582.78599999999994</v>
      </c>
      <c r="BX167" s="117">
        <v>604.13499999999999</v>
      </c>
      <c r="BY167" s="117">
        <v>828.45600000000002</v>
      </c>
      <c r="BZ167" s="117">
        <v>1125.6880000000001</v>
      </c>
      <c r="CA167" s="117">
        <v>573.35500000000002</v>
      </c>
      <c r="CB167" s="117">
        <v>1276.643</v>
      </c>
      <c r="CC167" s="117">
        <v>406.64600000000002</v>
      </c>
      <c r="CD167" s="117">
        <v>668.06399999999996</v>
      </c>
      <c r="CE167" s="117">
        <v>683.28300000000002</v>
      </c>
      <c r="CF167" s="117">
        <v>923.947</v>
      </c>
      <c r="CG167" s="118">
        <v>879.70100000000002</v>
      </c>
      <c r="CH167" s="119">
        <v>323.98500000000001</v>
      </c>
      <c r="CI167" s="117">
        <v>583.54600000000005</v>
      </c>
      <c r="CJ167" s="117">
        <v>820.29</v>
      </c>
      <c r="CK167" s="117">
        <v>860.82500000000005</v>
      </c>
      <c r="CL167" s="117">
        <v>361.14844750976607</v>
      </c>
      <c r="CM167" s="117">
        <v>546.04785290527366</v>
      </c>
      <c r="CN167" s="117">
        <v>368.44799999999998</v>
      </c>
      <c r="CO167" s="117">
        <v>509.83</v>
      </c>
      <c r="CP167" s="117">
        <v>668.83799999999997</v>
      </c>
      <c r="CQ167" s="117">
        <v>915.16099999999994</v>
      </c>
      <c r="CR167" s="117">
        <v>639.38499999999999</v>
      </c>
      <c r="CS167" s="118">
        <v>897.51599999999996</v>
      </c>
      <c r="CT167" s="119">
        <v>566.27700000000004</v>
      </c>
      <c r="CU167" s="117">
        <v>582.85900000000004</v>
      </c>
      <c r="CV167" s="117">
        <v>333.90229382324202</v>
      </c>
      <c r="CW167" s="117">
        <v>400.83600000000001</v>
      </c>
      <c r="CX167" s="117">
        <v>473.58800000000002</v>
      </c>
      <c r="CY167" s="117">
        <v>423.25604785156298</v>
      </c>
      <c r="CZ167" s="117">
        <v>579.29100000000005</v>
      </c>
      <c r="DA167" s="117">
        <v>512.66700000000003</v>
      </c>
      <c r="DB167" s="117">
        <v>337.86664001464891</v>
      </c>
      <c r="DC167" s="117">
        <v>341.87841503906247</v>
      </c>
      <c r="DD167" s="117">
        <v>792.17634179687502</v>
      </c>
      <c r="DE167" s="118">
        <v>775.40137414550804</v>
      </c>
      <c r="DF167" s="119">
        <v>292.94464367675801</v>
      </c>
      <c r="DG167" s="117">
        <v>211.07404992675791</v>
      </c>
      <c r="DH167" s="117">
        <v>249.97499999999999</v>
      </c>
      <c r="DI167" s="117">
        <v>377.88600000000002</v>
      </c>
      <c r="DJ167" s="117">
        <v>572.51857226562504</v>
      </c>
      <c r="DK167" s="117">
        <v>320.399</v>
      </c>
      <c r="DL167" s="117">
        <v>353.476</v>
      </c>
      <c r="DM167" s="117">
        <v>384.24299999999999</v>
      </c>
      <c r="DN167" s="117">
        <v>477.33800000000002</v>
      </c>
      <c r="DO167" s="117">
        <v>457.34100000000001</v>
      </c>
      <c r="DP167" s="117">
        <v>770.25900000000001</v>
      </c>
      <c r="DQ167" s="118">
        <v>786.53899999999999</v>
      </c>
      <c r="DR167" s="119">
        <v>584.18700000000001</v>
      </c>
      <c r="DS167" s="117">
        <v>1066.645</v>
      </c>
      <c r="DT167" s="117">
        <v>997.41099999999994</v>
      </c>
      <c r="DU167" s="117">
        <v>502.26499999999999</v>
      </c>
      <c r="DV167" s="117">
        <v>426.37099999999998</v>
      </c>
      <c r="DW167" s="117">
        <v>615.24100146484409</v>
      </c>
      <c r="DX167" s="117">
        <v>642.83900000000006</v>
      </c>
      <c r="DY167" s="117">
        <v>738.31</v>
      </c>
      <c r="DZ167" s="117">
        <v>638.84500000000003</v>
      </c>
      <c r="EA167" s="117">
        <v>674.76599999999996</v>
      </c>
      <c r="EB167" s="117">
        <v>449.46199999999999</v>
      </c>
      <c r="EC167" s="118">
        <v>653.50300000000004</v>
      </c>
      <c r="ED167" s="119">
        <v>702.11599999999999</v>
      </c>
      <c r="EE167" s="117">
        <v>638.42499999999995</v>
      </c>
      <c r="EF167" s="117">
        <v>1204.5989999999999</v>
      </c>
      <c r="EG167" s="117">
        <v>469.50321948242197</v>
      </c>
      <c r="EH167" s="117">
        <v>804.28399999999999</v>
      </c>
      <c r="EI167" s="117">
        <v>638.76199999999994</v>
      </c>
      <c r="EJ167" s="117">
        <v>936.96600000000001</v>
      </c>
      <c r="EK167" s="117">
        <v>1118.7950000000001</v>
      </c>
      <c r="EL167" s="117">
        <v>695.41300000000001</v>
      </c>
      <c r="EM167" s="117">
        <v>690.38214978027293</v>
      </c>
      <c r="EN167" s="117">
        <v>588.41511938476594</v>
      </c>
      <c r="EO167" s="118">
        <v>922.45299999999997</v>
      </c>
      <c r="EP167" s="119">
        <v>535.67279052734398</v>
      </c>
      <c r="EQ167" s="117">
        <v>491.88499999999999</v>
      </c>
      <c r="ER167" s="117">
        <v>995.92404125976611</v>
      </c>
      <c r="ES167" s="117">
        <v>1145.4985703125001</v>
      </c>
      <c r="ET167" s="117">
        <v>810.61877966308589</v>
      </c>
      <c r="EU167" s="117">
        <v>4011.7002203369138</v>
      </c>
      <c r="EV167" s="117">
        <v>870.42198243847702</v>
      </c>
      <c r="EW167" s="117">
        <v>1447.8714149808204</v>
      </c>
      <c r="EX167" s="117">
        <v>881.15700000000004</v>
      </c>
      <c r="EY167" s="117">
        <v>1792.00600874</v>
      </c>
      <c r="EZ167" s="117">
        <v>1034.21012432</v>
      </c>
      <c r="FA167" s="118">
        <v>1185.7526605682419</v>
      </c>
      <c r="FB167" s="119">
        <v>1514.3691686195698</v>
      </c>
      <c r="FC167" s="117">
        <v>1036.9046484925389</v>
      </c>
      <c r="FD167" s="117">
        <v>2315.324308803516</v>
      </c>
      <c r="FE167" s="117">
        <v>2551.445523256094</v>
      </c>
      <c r="FF167" s="117">
        <v>1240.6485437199999</v>
      </c>
      <c r="FG167" s="117">
        <v>1099.5215252200001</v>
      </c>
      <c r="FH167" s="117">
        <v>1679.5709999999999</v>
      </c>
      <c r="FI167" s="117">
        <v>1208.04249058</v>
      </c>
      <c r="FJ167" s="117">
        <v>4209.0067499999996</v>
      </c>
      <c r="FK167" s="117">
        <v>2548.125031</v>
      </c>
      <c r="FL167" s="117">
        <v>1529.9290000000001</v>
      </c>
      <c r="FM167" s="118">
        <v>4404.94319885</v>
      </c>
      <c r="FN167" s="119">
        <v>1789.6176</v>
      </c>
      <c r="FO167" s="117">
        <v>1443.0493000000001</v>
      </c>
      <c r="FP167" s="117">
        <v>1923.6126999999999</v>
      </c>
      <c r="FQ167" s="117">
        <v>2233.2003999999997</v>
      </c>
      <c r="FR167" s="117">
        <v>921.53019999999992</v>
      </c>
      <c r="FS167" s="117">
        <v>1520.6424999999999</v>
      </c>
      <c r="FT167" s="117">
        <v>1080.6456000000001</v>
      </c>
      <c r="FU167" s="117">
        <v>1046.0616</v>
      </c>
      <c r="FV167" s="117">
        <v>2389.8772000000004</v>
      </c>
      <c r="FW167" s="117">
        <v>1156.4101000000001</v>
      </c>
      <c r="FX167" s="117">
        <v>1411.8354999999999</v>
      </c>
      <c r="FY167" s="118">
        <v>3532.5545000000002</v>
      </c>
      <c r="FZ167" s="119">
        <v>804.05421553999997</v>
      </c>
      <c r="GA167" s="117">
        <v>1406.2311657</v>
      </c>
      <c r="GB167" s="117">
        <v>1580.8902241000001</v>
      </c>
      <c r="GC167" s="117">
        <v>847.10743712999999</v>
      </c>
      <c r="GD167" s="117">
        <v>1078.10795854</v>
      </c>
      <c r="GE167" s="117">
        <v>1229.93873551</v>
      </c>
      <c r="GF167" s="117">
        <v>1696.9656316800001</v>
      </c>
      <c r="GG167" s="117">
        <v>1701.4587025999999</v>
      </c>
      <c r="GH167" s="117">
        <v>2348.4202733699999</v>
      </c>
      <c r="GI167" s="117">
        <v>3751.4000445199999</v>
      </c>
      <c r="GJ167" s="117">
        <v>1933.4038504499999</v>
      </c>
      <c r="GK167" s="118">
        <v>4023.9746390700002</v>
      </c>
      <c r="GL167" s="119">
        <v>2129.4027271300001</v>
      </c>
      <c r="GM167" s="119">
        <v>2646.4690495600003</v>
      </c>
      <c r="GN167" s="119">
        <v>2527.7711076800001</v>
      </c>
      <c r="GO167" s="117">
        <v>3164.4263654800002</v>
      </c>
      <c r="GP167" s="117">
        <v>3352.6822200900001</v>
      </c>
      <c r="GQ167" s="117">
        <v>2733.7008962999998</v>
      </c>
      <c r="GR167" s="117">
        <v>2056.1574393699998</v>
      </c>
      <c r="GS167" s="117">
        <v>1596.2622555100002</v>
      </c>
      <c r="GT167" s="117">
        <v>3020.5415848599996</v>
      </c>
      <c r="GU167" s="60">
        <v>1228.49447186</v>
      </c>
      <c r="GV167" s="60">
        <v>1462.2707182199999</v>
      </c>
      <c r="GW167" s="60">
        <v>2885.8020687899998</v>
      </c>
      <c r="GX167" s="60">
        <v>2041.2008320699997</v>
      </c>
      <c r="GY167" s="60">
        <v>1842.7464033799999</v>
      </c>
      <c r="GZ167" s="60">
        <v>1645.0795278000001</v>
      </c>
      <c r="HA167" s="26"/>
      <c r="HB167" s="2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</row>
    <row r="168" spans="1:256" s="5" customFormat="1" ht="12" customHeight="1">
      <c r="A168" s="51" t="s">
        <v>68</v>
      </c>
      <c r="B168" s="120">
        <v>-58.064999999999998</v>
      </c>
      <c r="C168" s="120">
        <v>-53.4</v>
      </c>
      <c r="D168" s="120">
        <v>-177.9</v>
      </c>
      <c r="E168" s="120">
        <v>-29.34</v>
      </c>
      <c r="F168" s="120">
        <v>-46</v>
      </c>
      <c r="G168" s="120">
        <v>-35.668999999999997</v>
      </c>
      <c r="H168" s="120">
        <v>-54.38</v>
      </c>
      <c r="I168" s="120">
        <v>-45.7</v>
      </c>
      <c r="J168" s="120">
        <v>-28.9</v>
      </c>
      <c r="K168" s="120">
        <v>-15.944000000000001</v>
      </c>
      <c r="L168" s="120">
        <v>-70.8</v>
      </c>
      <c r="M168" s="121">
        <v>-111.989</v>
      </c>
      <c r="N168" s="122">
        <v>-80.402000000000001</v>
      </c>
      <c r="O168" s="120">
        <v>-62.442999999999998</v>
      </c>
      <c r="P168" s="120">
        <v>-27.202999999999999</v>
      </c>
      <c r="Q168" s="120">
        <v>-8.5399999999999991</v>
      </c>
      <c r="R168" s="120">
        <v>-26.515000000000001</v>
      </c>
      <c r="S168" s="120">
        <v>-41.183999999999997</v>
      </c>
      <c r="T168" s="120">
        <v>-37.74</v>
      </c>
      <c r="U168" s="120">
        <v>-72.123000000000005</v>
      </c>
      <c r="V168" s="120">
        <v>-26.044</v>
      </c>
      <c r="W168" s="120">
        <v>-115.455</v>
      </c>
      <c r="X168" s="120">
        <v>-48.463999999999999</v>
      </c>
      <c r="Y168" s="121">
        <v>-92.600999999999999</v>
      </c>
      <c r="Z168" s="122">
        <v>-211.77600000000001</v>
      </c>
      <c r="AA168" s="120">
        <v>-75.554000000000002</v>
      </c>
      <c r="AB168" s="120">
        <v>-47.078000000000003</v>
      </c>
      <c r="AC168" s="120">
        <v>-54.875999999999998</v>
      </c>
      <c r="AD168" s="120">
        <v>-129.07499999999999</v>
      </c>
      <c r="AE168" s="120">
        <v>-178.84700000000001</v>
      </c>
      <c r="AF168" s="120">
        <v>-63.548000000000002</v>
      </c>
      <c r="AG168" s="120">
        <v>-55.529000000000003</v>
      </c>
      <c r="AH168" s="120">
        <v>-40.49</v>
      </c>
      <c r="AI168" s="120">
        <v>-145.08099999999999</v>
      </c>
      <c r="AJ168" s="120">
        <v>-65.695999999999998</v>
      </c>
      <c r="AK168" s="121">
        <v>-76.644000000000005</v>
      </c>
      <c r="AL168" s="122">
        <v>-109.89</v>
      </c>
      <c r="AM168" s="120">
        <v>-251.03200000000001</v>
      </c>
      <c r="AN168" s="120">
        <v>-99.828999999999994</v>
      </c>
      <c r="AO168" s="120">
        <v>-71.430999999999997</v>
      </c>
      <c r="AP168" s="120">
        <v>-73.989000000000004</v>
      </c>
      <c r="AQ168" s="120">
        <v>-250.721</v>
      </c>
      <c r="AR168" s="120">
        <v>-129.44999999999999</v>
      </c>
      <c r="AS168" s="120">
        <v>-454.95</v>
      </c>
      <c r="AT168" s="120">
        <v>-237.97399999999999</v>
      </c>
      <c r="AU168" s="120">
        <v>-246.024</v>
      </c>
      <c r="AV168" s="120">
        <v>-36.889000000000003</v>
      </c>
      <c r="AW168" s="121">
        <v>-1162.8699999999999</v>
      </c>
      <c r="AX168" s="122">
        <v>-140.22399999999999</v>
      </c>
      <c r="AY168" s="120">
        <v>-263.51100000000002</v>
      </c>
      <c r="AZ168" s="120">
        <v>-736.60299999999995</v>
      </c>
      <c r="BA168" s="120">
        <v>-243.89400000000001</v>
      </c>
      <c r="BB168" s="120">
        <v>-446.12900000000002</v>
      </c>
      <c r="BC168" s="120">
        <v>-623.38300000000004</v>
      </c>
      <c r="BD168" s="120">
        <v>-647.53499999999997</v>
      </c>
      <c r="BE168" s="120">
        <v>-300.04899999999998</v>
      </c>
      <c r="BF168" s="120">
        <v>-534.24699999999996</v>
      </c>
      <c r="BG168" s="120">
        <v>-372.42500000000001</v>
      </c>
      <c r="BH168" s="120">
        <v>-697.79700000000003</v>
      </c>
      <c r="BI168" s="121">
        <v>-1241.7413850097662</v>
      </c>
      <c r="BJ168" s="122">
        <v>-211.63200000000001</v>
      </c>
      <c r="BK168" s="120">
        <v>-192.44200000000001</v>
      </c>
      <c r="BL168" s="120">
        <v>-296.47000000000003</v>
      </c>
      <c r="BM168" s="120">
        <v>-258.04500000000002</v>
      </c>
      <c r="BN168" s="120">
        <v>-279.721</v>
      </c>
      <c r="BO168" s="120">
        <v>-262.55099999999999</v>
      </c>
      <c r="BP168" s="120">
        <v>-245.739</v>
      </c>
      <c r="BQ168" s="120">
        <v>-377.03399999999999</v>
      </c>
      <c r="BR168" s="120">
        <v>-236.06200000000001</v>
      </c>
      <c r="BS168" s="120">
        <v>-314.59800000000001</v>
      </c>
      <c r="BT168" s="120">
        <v>-337.54729609000003</v>
      </c>
      <c r="BU168" s="121">
        <v>-806.84700415999998</v>
      </c>
      <c r="BV168" s="122">
        <v>-176.05655575561531</v>
      </c>
      <c r="BW168" s="120">
        <v>-155.86000000000001</v>
      </c>
      <c r="BX168" s="120">
        <v>-568.94399999999996</v>
      </c>
      <c r="BY168" s="120">
        <v>-261.839</v>
      </c>
      <c r="BZ168" s="120">
        <v>-148.29065573120121</v>
      </c>
      <c r="CA168" s="120">
        <v>-615.48491650043309</v>
      </c>
      <c r="CB168" s="120">
        <v>-944.82450451379395</v>
      </c>
      <c r="CC168" s="120">
        <v>-162.70500000000001</v>
      </c>
      <c r="CD168" s="120">
        <v>-682.01234591211914</v>
      </c>
      <c r="CE168" s="120">
        <v>-274.32100001107597</v>
      </c>
      <c r="CF168" s="120">
        <v>-341.21800014969602</v>
      </c>
      <c r="CG168" s="121">
        <v>-891.33565698462792</v>
      </c>
      <c r="CH168" s="122">
        <v>-362.33957695295112</v>
      </c>
      <c r="CI168" s="120">
        <v>-309.46216943999997</v>
      </c>
      <c r="CJ168" s="120">
        <v>-453.3220485701367</v>
      </c>
      <c r="CK168" s="120">
        <v>-269.73820008087193</v>
      </c>
      <c r="CL168" s="120">
        <v>-201.4729198191452</v>
      </c>
      <c r="CM168" s="120">
        <v>-1383.3411739160902</v>
      </c>
      <c r="CN168" s="120">
        <v>-1643.6830005667689</v>
      </c>
      <c r="CO168" s="120">
        <v>-932.17940199999998</v>
      </c>
      <c r="CP168" s="120">
        <v>-625.53699995507623</v>
      </c>
      <c r="CQ168" s="120">
        <v>-376.74599988025716</v>
      </c>
      <c r="CR168" s="120">
        <v>-456.84099991665499</v>
      </c>
      <c r="CS168" s="121">
        <v>-1009.8133265499999</v>
      </c>
      <c r="CT168" s="122">
        <v>-388.59000009367242</v>
      </c>
      <c r="CU168" s="120">
        <v>-196.2699999174707</v>
      </c>
      <c r="CV168" s="120">
        <v>-430.98393687485145</v>
      </c>
      <c r="CW168" s="120">
        <v>-236.9610001202534</v>
      </c>
      <c r="CX168" s="120">
        <v>-936.66766437244416</v>
      </c>
      <c r="CY168" s="120">
        <v>-406.0608443294397</v>
      </c>
      <c r="CZ168" s="120">
        <v>-539.98831660270696</v>
      </c>
      <c r="DA168" s="120">
        <v>-246.56779996740818</v>
      </c>
      <c r="DB168" s="120">
        <v>-423.07890131854975</v>
      </c>
      <c r="DC168" s="120">
        <v>-233.27030615234381</v>
      </c>
      <c r="DD168" s="120">
        <v>-258.42686331439052</v>
      </c>
      <c r="DE168" s="121">
        <v>-1020.3128144778824</v>
      </c>
      <c r="DF168" s="122">
        <v>-455.52234374437751</v>
      </c>
      <c r="DG168" s="120">
        <v>-386.9255100737584</v>
      </c>
      <c r="DH168" s="120">
        <v>-299.94100002677402</v>
      </c>
      <c r="DI168" s="120">
        <v>-350.27100006861451</v>
      </c>
      <c r="DJ168" s="120">
        <v>-742.61099999807948</v>
      </c>
      <c r="DK168" s="120">
        <v>-299.42063999999999</v>
      </c>
      <c r="DL168" s="120">
        <v>-260.32027506000003</v>
      </c>
      <c r="DM168" s="120">
        <v>-924.43100000000004</v>
      </c>
      <c r="DN168" s="120">
        <v>-426.92532872999999</v>
      </c>
      <c r="DO168" s="120">
        <v>-274.85887647999999</v>
      </c>
      <c r="DP168" s="120">
        <v>-440.20195043100284</v>
      </c>
      <c r="DQ168" s="121">
        <v>-804.52245314999993</v>
      </c>
      <c r="DR168" s="122">
        <v>-182.42000002652381</v>
      </c>
      <c r="DS168" s="120">
        <v>-186.54491858999998</v>
      </c>
      <c r="DT168" s="120">
        <v>-445.81120346</v>
      </c>
      <c r="DU168" s="120">
        <v>-256.14100006622431</v>
      </c>
      <c r="DV168" s="120">
        <v>-184.06300009009809</v>
      </c>
      <c r="DW168" s="120">
        <v>-354.58480020065491</v>
      </c>
      <c r="DX168" s="120">
        <v>-926.80599920460213</v>
      </c>
      <c r="DY168" s="120">
        <v>-2062.6348598199997</v>
      </c>
      <c r="DZ168" s="120">
        <v>-774.74023169999998</v>
      </c>
      <c r="EA168" s="120">
        <v>-326.18647040000002</v>
      </c>
      <c r="EB168" s="120">
        <v>-376.73469294</v>
      </c>
      <c r="EC168" s="121">
        <v>-1573.0069888760602</v>
      </c>
      <c r="ED168" s="122">
        <v>-325.71324733</v>
      </c>
      <c r="EE168" s="120">
        <v>-311.26557043999998</v>
      </c>
      <c r="EF168" s="120">
        <v>-478.79400147491032</v>
      </c>
      <c r="EG168" s="120">
        <v>-318.3802712167975</v>
      </c>
      <c r="EH168" s="120">
        <v>-356.54326663701158</v>
      </c>
      <c r="EI168" s="120">
        <v>-531.47735016996603</v>
      </c>
      <c r="EJ168" s="120">
        <v>-250.50136207999998</v>
      </c>
      <c r="EK168" s="120">
        <v>-407.96440287000001</v>
      </c>
      <c r="EL168" s="120">
        <v>-525.23931100000004</v>
      </c>
      <c r="EM168" s="120">
        <v>-334.75466990058101</v>
      </c>
      <c r="EN168" s="120">
        <v>-574.58712030196909</v>
      </c>
      <c r="EO168" s="121">
        <v>-933.38600017294209</v>
      </c>
      <c r="EP168" s="122">
        <v>-438.32822041558626</v>
      </c>
      <c r="EQ168" s="120">
        <v>-245.9940020634904</v>
      </c>
      <c r="ER168" s="120">
        <v>-684.14589079054974</v>
      </c>
      <c r="ES168" s="120">
        <v>-178.88905994885405</v>
      </c>
      <c r="ET168" s="120">
        <v>-272.70134979831073</v>
      </c>
      <c r="EU168" s="120">
        <v>-412.80952895000001</v>
      </c>
      <c r="EV168" s="120">
        <v>-271.50770332947292</v>
      </c>
      <c r="EW168" s="120">
        <v>-493.49019911136713</v>
      </c>
      <c r="EX168" s="120">
        <v>-608.89674580000008</v>
      </c>
      <c r="EY168" s="120">
        <v>-445.62547023000002</v>
      </c>
      <c r="EZ168" s="120">
        <v>-510.66012738999996</v>
      </c>
      <c r="FA168" s="121">
        <v>-982.33805813281253</v>
      </c>
      <c r="FB168" s="122">
        <v>-521.39773656507839</v>
      </c>
      <c r="FC168" s="120">
        <v>-1033.0438497372784</v>
      </c>
      <c r="FD168" s="120">
        <v>-921.79387992493866</v>
      </c>
      <c r="FE168" s="120">
        <v>-652.475102706641</v>
      </c>
      <c r="FF168" s="120">
        <v>-301.82598914028608</v>
      </c>
      <c r="FG168" s="120">
        <v>-605.65305318000003</v>
      </c>
      <c r="FH168" s="120">
        <v>-780.14512272000013</v>
      </c>
      <c r="FI168" s="120">
        <v>-839.63286769000001</v>
      </c>
      <c r="FJ168" s="120">
        <v>-881.76399618504001</v>
      </c>
      <c r="FK168" s="120">
        <v>-943.00495416000001</v>
      </c>
      <c r="FL168" s="120">
        <v>-541.17101371000001</v>
      </c>
      <c r="FM168" s="121">
        <v>-2414.6224911500003</v>
      </c>
      <c r="FN168" s="122">
        <v>-745.2636</v>
      </c>
      <c r="FO168" s="120">
        <v>-380.8997</v>
      </c>
      <c r="FP168" s="120">
        <v>-947.19960000000003</v>
      </c>
      <c r="FQ168" s="120">
        <v>-660.06309999999996</v>
      </c>
      <c r="FR168" s="120">
        <v>-480.49059999999997</v>
      </c>
      <c r="FS168" s="120">
        <v>-1461.1790000000001</v>
      </c>
      <c r="FT168" s="120">
        <v>-1344.5846999999999</v>
      </c>
      <c r="FU168" s="120">
        <v>-436.33690000000001</v>
      </c>
      <c r="FV168" s="120">
        <v>-2103.1243999999997</v>
      </c>
      <c r="FW168" s="120">
        <v>-1304.6690000000001</v>
      </c>
      <c r="FX168" s="120">
        <v>-742.33330000000001</v>
      </c>
      <c r="FY168" s="121">
        <v>-2778.5940000000001</v>
      </c>
      <c r="FZ168" s="122">
        <v>-1036.5959308600002</v>
      </c>
      <c r="GA168" s="120">
        <v>-554.08482012000002</v>
      </c>
      <c r="GB168" s="120">
        <v>-1284.2212719899999</v>
      </c>
      <c r="GC168" s="120">
        <v>-1120.8316630899999</v>
      </c>
      <c r="GD168" s="120">
        <v>-659.02507333999995</v>
      </c>
      <c r="GE168" s="120">
        <v>-1758.8813170600004</v>
      </c>
      <c r="GF168" s="120">
        <v>-1138.91389607</v>
      </c>
      <c r="GG168" s="120">
        <v>-1130.70951859</v>
      </c>
      <c r="GH168" s="120">
        <v>-1194.8694772400002</v>
      </c>
      <c r="GI168" s="120">
        <v>-1040.4327241699998</v>
      </c>
      <c r="GJ168" s="120">
        <v>-824.35786925000002</v>
      </c>
      <c r="GK168" s="121">
        <v>-2224.4511625999999</v>
      </c>
      <c r="GL168" s="122">
        <v>-1134.94912731</v>
      </c>
      <c r="GM168" s="122">
        <v>-509.99418479999997</v>
      </c>
      <c r="GN168" s="122">
        <v>-855.57850830999996</v>
      </c>
      <c r="GO168" s="120">
        <v>-3324.5563071499996</v>
      </c>
      <c r="GP168" s="120">
        <v>-1625.9128290800004</v>
      </c>
      <c r="GQ168" s="120">
        <v>-2483.7138971999993</v>
      </c>
      <c r="GR168" s="120">
        <v>-827.72482120000018</v>
      </c>
      <c r="GS168" s="120">
        <v>-1042.9629342199999</v>
      </c>
      <c r="GT168" s="120">
        <v>-2116.3018884000003</v>
      </c>
      <c r="GU168" s="123">
        <v>-1325.2320194599999</v>
      </c>
      <c r="GV168" s="123">
        <v>-657.97566516000006</v>
      </c>
      <c r="GW168" s="123">
        <v>-2249.8872459899999</v>
      </c>
      <c r="GX168" s="123">
        <v>-1384.7937077299998</v>
      </c>
      <c r="GY168" s="60">
        <v>-250.82504984000002</v>
      </c>
      <c r="GZ168" s="60">
        <v>-940.60225279999997</v>
      </c>
      <c r="HA168" s="39"/>
      <c r="HB168" s="40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</row>
    <row r="169" spans="1:256" s="5" customFormat="1" ht="12" customHeight="1">
      <c r="A169" s="33" t="s">
        <v>224</v>
      </c>
      <c r="B169" s="117">
        <v>-901.49099999999999</v>
      </c>
      <c r="C169" s="117">
        <v>-98.635999999999868</v>
      </c>
      <c r="D169" s="117">
        <v>-2636.2579999999998</v>
      </c>
      <c r="E169" s="117">
        <v>-57.533000000000158</v>
      </c>
      <c r="F169" s="117">
        <v>1373.86</v>
      </c>
      <c r="G169" s="117">
        <v>2134.1979999999994</v>
      </c>
      <c r="H169" s="117">
        <v>3431.3339999999998</v>
      </c>
      <c r="I169" s="117">
        <v>3507.8329999999996</v>
      </c>
      <c r="J169" s="117">
        <v>172.73900000000009</v>
      </c>
      <c r="K169" s="117">
        <v>698.97399999999993</v>
      </c>
      <c r="L169" s="117">
        <v>717.35400000000004</v>
      </c>
      <c r="M169" s="118">
        <v>874.41300000000024</v>
      </c>
      <c r="N169" s="119">
        <v>1842.51</v>
      </c>
      <c r="O169" s="117">
        <v>1674.5260000000001</v>
      </c>
      <c r="P169" s="117">
        <v>740.91499999999996</v>
      </c>
      <c r="Q169" s="117">
        <v>1148.8079999999998</v>
      </c>
      <c r="R169" s="117">
        <v>2366.9039999999995</v>
      </c>
      <c r="S169" s="117">
        <v>1765.3539999999996</v>
      </c>
      <c r="T169" s="117">
        <v>1377.086</v>
      </c>
      <c r="U169" s="117">
        <v>1262.2090000000001</v>
      </c>
      <c r="V169" s="117">
        <v>1007.0590000000001</v>
      </c>
      <c r="W169" s="117">
        <v>1846.9739999999999</v>
      </c>
      <c r="X169" s="117">
        <v>3089.7</v>
      </c>
      <c r="Y169" s="118">
        <v>3496.8230000000003</v>
      </c>
      <c r="Z169" s="119">
        <v>1159.6180000000002</v>
      </c>
      <c r="AA169" s="117">
        <v>2312.8870000000002</v>
      </c>
      <c r="AB169" s="117">
        <v>917.77200000000028</v>
      </c>
      <c r="AC169" s="117">
        <v>767.04</v>
      </c>
      <c r="AD169" s="117">
        <v>3005.6679999999997</v>
      </c>
      <c r="AE169" s="117">
        <v>2054.9570000000003</v>
      </c>
      <c r="AF169" s="117">
        <v>2943.7889999999998</v>
      </c>
      <c r="AG169" s="117">
        <v>2253.2640000000001</v>
      </c>
      <c r="AH169" s="117">
        <v>997.17799999999954</v>
      </c>
      <c r="AI169" s="117">
        <v>-1129.8150000000001</v>
      </c>
      <c r="AJ169" s="117">
        <v>-1767.3429999999998</v>
      </c>
      <c r="AK169" s="118">
        <v>-899.44399999999882</v>
      </c>
      <c r="AL169" s="119">
        <v>1080.3959999999997</v>
      </c>
      <c r="AM169" s="117">
        <v>2603.8730000000005</v>
      </c>
      <c r="AN169" s="117">
        <v>8798.8690000000006</v>
      </c>
      <c r="AO169" s="117">
        <v>6189.5609999999997</v>
      </c>
      <c r="AP169" s="117">
        <v>2387.2550000000001</v>
      </c>
      <c r="AQ169" s="117">
        <v>755.7270000000002</v>
      </c>
      <c r="AR169" s="117">
        <v>908.71699999999987</v>
      </c>
      <c r="AS169" s="117">
        <v>-1744.8739999999998</v>
      </c>
      <c r="AT169" s="117">
        <v>-6545.4609999999993</v>
      </c>
      <c r="AU169" s="117">
        <v>4397.4479999999994</v>
      </c>
      <c r="AV169" s="117">
        <v>1021.29</v>
      </c>
      <c r="AW169" s="118">
        <v>-1727.828</v>
      </c>
      <c r="AX169" s="119">
        <v>-3528.8120000000004</v>
      </c>
      <c r="AY169" s="117">
        <v>-4570.4230000000007</v>
      </c>
      <c r="AZ169" s="117">
        <v>625.32099999999969</v>
      </c>
      <c r="BA169" s="117">
        <v>3748.1340000000005</v>
      </c>
      <c r="BB169" s="117">
        <v>3019.4769999999999</v>
      </c>
      <c r="BC169" s="117">
        <v>-490.59100000000029</v>
      </c>
      <c r="BD169" s="117">
        <v>-620.85500000000002</v>
      </c>
      <c r="BE169" s="117">
        <v>6.6650000000000844</v>
      </c>
      <c r="BF169" s="117">
        <v>972.89499999999998</v>
      </c>
      <c r="BG169" s="117">
        <v>-231.57400000000041</v>
      </c>
      <c r="BH169" s="117">
        <v>2036.5050000000001</v>
      </c>
      <c r="BI169" s="118">
        <v>2834.8159999999998</v>
      </c>
      <c r="BJ169" s="119">
        <v>628.17400000000021</v>
      </c>
      <c r="BK169" s="117">
        <v>1124.0360000000001</v>
      </c>
      <c r="BL169" s="117">
        <v>1457.0292400000005</v>
      </c>
      <c r="BM169" s="117">
        <v>269.14760000000018</v>
      </c>
      <c r="BN169" s="117">
        <v>48.554680000000147</v>
      </c>
      <c r="BO169" s="117">
        <v>817.59694000000036</v>
      </c>
      <c r="BP169" s="117">
        <v>-867.10543999999913</v>
      </c>
      <c r="BQ169" s="117">
        <v>2859.7526799999991</v>
      </c>
      <c r="BR169" s="117">
        <v>145.86613999999997</v>
      </c>
      <c r="BS169" s="117">
        <v>-253.83914369140624</v>
      </c>
      <c r="BT169" s="117">
        <v>-112.81911999999994</v>
      </c>
      <c r="BU169" s="118">
        <v>838.66343999999981</v>
      </c>
      <c r="BV169" s="119">
        <v>2365.4578800000008</v>
      </c>
      <c r="BW169" s="117">
        <v>-19.098439999999883</v>
      </c>
      <c r="BX169" s="117">
        <v>137.61873999999952</v>
      </c>
      <c r="BY169" s="117">
        <v>733.65228000000002</v>
      </c>
      <c r="BZ169" s="117">
        <v>-152.4485999999998</v>
      </c>
      <c r="CA169" s="117">
        <v>-1297.5298599999999</v>
      </c>
      <c r="CB169" s="117">
        <v>220.94743999999992</v>
      </c>
      <c r="CC169" s="117">
        <v>1688.5245199999997</v>
      </c>
      <c r="CD169" s="117">
        <v>-231.33748000000003</v>
      </c>
      <c r="CE169" s="117">
        <v>-999.14560000000006</v>
      </c>
      <c r="CF169" s="117">
        <v>-1444.1242</v>
      </c>
      <c r="CG169" s="118">
        <v>-925.52292000000011</v>
      </c>
      <c r="CH169" s="119">
        <v>1499.18992</v>
      </c>
      <c r="CI169" s="117">
        <v>-748.46559999999999</v>
      </c>
      <c r="CJ169" s="117">
        <v>1696.57978</v>
      </c>
      <c r="CK169" s="117">
        <v>1201.4226999999996</v>
      </c>
      <c r="CL169" s="117">
        <v>-1111.4208428125</v>
      </c>
      <c r="CM169" s="117">
        <v>-1632.8364800000004</v>
      </c>
      <c r="CN169" s="117">
        <v>-1767.8424199999999</v>
      </c>
      <c r="CO169" s="117">
        <v>-1041.0406400000002</v>
      </c>
      <c r="CP169" s="117">
        <v>-969.32303999999988</v>
      </c>
      <c r="CQ169" s="117">
        <v>-1550.7508799999998</v>
      </c>
      <c r="CR169" s="117">
        <v>-139.79462000000007</v>
      </c>
      <c r="CS169" s="118">
        <v>-554.28410000000019</v>
      </c>
      <c r="CT169" s="119">
        <v>542.67452000000003</v>
      </c>
      <c r="CU169" s="117">
        <v>446.12624000000005</v>
      </c>
      <c r="CV169" s="117">
        <v>10.341860000000139</v>
      </c>
      <c r="CW169" s="117">
        <v>258.1858600000001</v>
      </c>
      <c r="CX169" s="117">
        <v>852.11786000000006</v>
      </c>
      <c r="CY169" s="117">
        <v>1791.5930799999996</v>
      </c>
      <c r="CZ169" s="117">
        <v>-371.10319999999984</v>
      </c>
      <c r="DA169" s="117">
        <v>-1218.6745400000007</v>
      </c>
      <c r="DB169" s="117">
        <v>1337.3066199999998</v>
      </c>
      <c r="DC169" s="117">
        <v>1115.2543999999998</v>
      </c>
      <c r="DD169" s="117">
        <v>131.55133999999981</v>
      </c>
      <c r="DE169" s="118">
        <v>412.15069999999963</v>
      </c>
      <c r="DF169" s="119">
        <v>2689.51386</v>
      </c>
      <c r="DG169" s="117">
        <v>956.86065999999994</v>
      </c>
      <c r="DH169" s="117">
        <v>-1261.2574599999998</v>
      </c>
      <c r="DI169" s="117">
        <v>-4550.647359999999</v>
      </c>
      <c r="DJ169" s="117">
        <v>-893.52589999999987</v>
      </c>
      <c r="DK169" s="117">
        <v>-641.68479999999977</v>
      </c>
      <c r="DL169" s="117">
        <v>-314.80418000000003</v>
      </c>
      <c r="DM169" s="117">
        <v>-294.95961999999986</v>
      </c>
      <c r="DN169" s="117">
        <v>82.86362000000031</v>
      </c>
      <c r="DO169" s="117">
        <v>-303.79408000000035</v>
      </c>
      <c r="DP169" s="117">
        <v>-458.22386000000029</v>
      </c>
      <c r="DQ169" s="118">
        <v>239.5257599999992</v>
      </c>
      <c r="DR169" s="119">
        <v>419.62648000000036</v>
      </c>
      <c r="DS169" s="117">
        <v>3450.3905</v>
      </c>
      <c r="DT169" s="117">
        <v>1946.8766599999999</v>
      </c>
      <c r="DU169" s="117">
        <v>-3194.4436600000017</v>
      </c>
      <c r="DV169" s="117">
        <v>-357.87054000000006</v>
      </c>
      <c r="DW169" s="117">
        <v>2236.5621799999999</v>
      </c>
      <c r="DX169" s="117">
        <v>-2353.5139599999998</v>
      </c>
      <c r="DY169" s="117">
        <v>-998.4234575000005</v>
      </c>
      <c r="DZ169" s="117">
        <v>3198.576831249999</v>
      </c>
      <c r="EA169" s="117">
        <v>-2495.5107400000002</v>
      </c>
      <c r="EB169" s="117">
        <v>1621.8146199999994</v>
      </c>
      <c r="EC169" s="118">
        <v>1410.4514200000012</v>
      </c>
      <c r="ED169" s="119">
        <v>538.79527999999925</v>
      </c>
      <c r="EE169" s="117">
        <v>4379.7372999999989</v>
      </c>
      <c r="EF169" s="117">
        <v>1695.9673100000011</v>
      </c>
      <c r="EG169" s="117">
        <v>-5460.8415400000013</v>
      </c>
      <c r="EH169" s="117">
        <v>2634.9653281250012</v>
      </c>
      <c r="EI169" s="117">
        <v>-4482.7279999999992</v>
      </c>
      <c r="EJ169" s="117">
        <v>-81.467000000000382</v>
      </c>
      <c r="EK169" s="117">
        <v>585.47600000000011</v>
      </c>
      <c r="EL169" s="117">
        <v>2544.001000000002</v>
      </c>
      <c r="EM169" s="117">
        <v>2599.4010000000007</v>
      </c>
      <c r="EN169" s="117">
        <v>2369.8730000000005</v>
      </c>
      <c r="EO169" s="118">
        <v>1758.0560000000005</v>
      </c>
      <c r="EP169" s="119">
        <v>1631.5059999999989</v>
      </c>
      <c r="EQ169" s="117">
        <v>3576.3180000000002</v>
      </c>
      <c r="ER169" s="117">
        <v>4240.086953125</v>
      </c>
      <c r="ES169" s="117">
        <v>5348.8570000000018</v>
      </c>
      <c r="ET169" s="117">
        <v>4475.9494400634758</v>
      </c>
      <c r="EU169" s="117">
        <v>4854.9330000000064</v>
      </c>
      <c r="EV169" s="117">
        <v>7570.239499999996</v>
      </c>
      <c r="EW169" s="117">
        <v>1480.18</v>
      </c>
      <c r="EX169" s="117">
        <v>2404.3169999999991</v>
      </c>
      <c r="EY169" s="117">
        <v>5311.85</v>
      </c>
      <c r="EZ169" s="117">
        <v>-1195.6040000000053</v>
      </c>
      <c r="FA169" s="118">
        <v>8691.7244080505407</v>
      </c>
      <c r="FB169" s="119">
        <v>-1730.9669999999974</v>
      </c>
      <c r="FC169" s="117">
        <v>2187.0030000000024</v>
      </c>
      <c r="FD169" s="117">
        <v>5195.8100000000004</v>
      </c>
      <c r="FE169" s="117">
        <v>4689.93</v>
      </c>
      <c r="FF169" s="117">
        <v>2548.4579492187463</v>
      </c>
      <c r="FG169" s="117">
        <v>402.03600000000091</v>
      </c>
      <c r="FH169" s="117">
        <v>4614.8919999999971</v>
      </c>
      <c r="FI169" s="117">
        <v>988.58199999999874</v>
      </c>
      <c r="FJ169" s="117">
        <v>-1809.1520000000012</v>
      </c>
      <c r="FK169" s="117">
        <v>-7488.3059999999978</v>
      </c>
      <c r="FL169" s="117">
        <v>-4205.8849999999993</v>
      </c>
      <c r="FM169" s="118">
        <v>-4259.2760000000007</v>
      </c>
      <c r="FN169" s="119">
        <v>-2488.7212999999997</v>
      </c>
      <c r="FO169" s="117">
        <v>-2000.6796000000015</v>
      </c>
      <c r="FP169" s="117">
        <v>1570.056900000001</v>
      </c>
      <c r="FQ169" s="117">
        <v>-74.066000000002276</v>
      </c>
      <c r="FR169" s="117">
        <v>2336.4394999999968</v>
      </c>
      <c r="FS169" s="117">
        <v>2053.5371000000005</v>
      </c>
      <c r="FT169" s="117">
        <v>7918.7204000000002</v>
      </c>
      <c r="FU169" s="117">
        <v>5751.0639000000001</v>
      </c>
      <c r="FV169" s="117">
        <v>6486.1883999999973</v>
      </c>
      <c r="FW169" s="117">
        <v>17362.487499999999</v>
      </c>
      <c r="FX169" s="117">
        <v>3626.4757999999993</v>
      </c>
      <c r="FY169" s="118">
        <v>7741.5458999999992</v>
      </c>
      <c r="FZ169" s="119">
        <v>3356.7217877299991</v>
      </c>
      <c r="GA169" s="117">
        <v>1886.9942003999995</v>
      </c>
      <c r="GB169" s="117">
        <v>2969.073739890001</v>
      </c>
      <c r="GC169" s="117">
        <v>7061.5679080499986</v>
      </c>
      <c r="GD169" s="117">
        <v>4503.9840963200013</v>
      </c>
      <c r="GE169" s="117">
        <v>3011.7532311600007</v>
      </c>
      <c r="GF169" s="117">
        <v>5465.3307509900005</v>
      </c>
      <c r="GG169" s="117">
        <v>5976.4853286000016</v>
      </c>
      <c r="GH169" s="117">
        <v>8303.792535139999</v>
      </c>
      <c r="GI169" s="117">
        <v>18298.389541699999</v>
      </c>
      <c r="GJ169" s="117">
        <v>3034.7788360199984</v>
      </c>
      <c r="GK169" s="118">
        <v>-857.93463519000034</v>
      </c>
      <c r="GL169" s="119">
        <v>3930.5044774899989</v>
      </c>
      <c r="GM169" s="119">
        <v>-450.29377706999935</v>
      </c>
      <c r="GN169" s="119">
        <v>3184.5016970799984</v>
      </c>
      <c r="GO169" s="117">
        <v>3181.0747429100024</v>
      </c>
      <c r="GP169" s="117">
        <v>4736.7707168399993</v>
      </c>
      <c r="GQ169" s="117">
        <v>2918.0543692999991</v>
      </c>
      <c r="GR169" s="117">
        <v>5698.1244638400021</v>
      </c>
      <c r="GS169" s="117">
        <v>374.32531456000083</v>
      </c>
      <c r="GT169" s="117">
        <v>-398.92494474999978</v>
      </c>
      <c r="GU169" s="60">
        <v>-360.84327572999894</v>
      </c>
      <c r="GV169" s="60">
        <v>3072.911171629999</v>
      </c>
      <c r="GW169" s="128">
        <v>-779.94558188000201</v>
      </c>
      <c r="GX169" s="128">
        <v>5025.7488124199972</v>
      </c>
      <c r="GY169" s="128">
        <v>-1040.3759542099974</v>
      </c>
      <c r="GZ169" s="128">
        <v>-323.53428726000016</v>
      </c>
      <c r="HA169" s="34"/>
      <c r="HB169" s="2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</row>
    <row r="170" spans="1:256" s="5" customFormat="1" ht="12" customHeight="1">
      <c r="A170" s="30" t="s">
        <v>79</v>
      </c>
      <c r="B170" s="117">
        <v>-10.795999999999992</v>
      </c>
      <c r="C170" s="117">
        <v>-70.650000000000006</v>
      </c>
      <c r="D170" s="117">
        <v>-211.56799999999998</v>
      </c>
      <c r="E170" s="117">
        <v>-249.96400000000003</v>
      </c>
      <c r="F170" s="117">
        <v>9.1790000000000163</v>
      </c>
      <c r="G170" s="117">
        <v>31.753</v>
      </c>
      <c r="H170" s="117">
        <v>30.631999999999991</v>
      </c>
      <c r="I170" s="117">
        <v>29.447000000000003</v>
      </c>
      <c r="J170" s="117">
        <v>-160.62900000000002</v>
      </c>
      <c r="K170" s="117">
        <v>-522.34899999999993</v>
      </c>
      <c r="L170" s="117">
        <v>1.5130000000000052</v>
      </c>
      <c r="M170" s="118">
        <v>-31.949000000000012</v>
      </c>
      <c r="N170" s="119">
        <v>-183.65900000000002</v>
      </c>
      <c r="O170" s="117">
        <v>-4.9110000000000014</v>
      </c>
      <c r="P170" s="117">
        <v>-19.809000000000001</v>
      </c>
      <c r="Q170" s="117">
        <v>-46.667999999999999</v>
      </c>
      <c r="R170" s="117">
        <v>-7.4360000000000008</v>
      </c>
      <c r="S170" s="117">
        <v>-8.5760000000000005</v>
      </c>
      <c r="T170" s="117">
        <v>-4.04</v>
      </c>
      <c r="U170" s="117">
        <v>-159.77099999999999</v>
      </c>
      <c r="V170" s="117">
        <v>69.253</v>
      </c>
      <c r="W170" s="117">
        <v>-10.361999999999998</v>
      </c>
      <c r="X170" s="117">
        <v>2.4500000000000002</v>
      </c>
      <c r="Y170" s="118">
        <v>-29.268000000000001</v>
      </c>
      <c r="Z170" s="119">
        <v>-31.414000000000001</v>
      </c>
      <c r="AA170" s="117">
        <v>-14.309000000000003</v>
      </c>
      <c r="AB170" s="117">
        <v>-14.807000000000002</v>
      </c>
      <c r="AC170" s="117">
        <v>-141.35199999999998</v>
      </c>
      <c r="AD170" s="117">
        <v>2.8770000000000007</v>
      </c>
      <c r="AE170" s="117">
        <v>615.202</v>
      </c>
      <c r="AF170" s="117">
        <v>60.312000000000012</v>
      </c>
      <c r="AG170" s="117">
        <v>47.153000000000006</v>
      </c>
      <c r="AH170" s="117">
        <v>-73.524000000000001</v>
      </c>
      <c r="AI170" s="117">
        <v>-151.47499999999999</v>
      </c>
      <c r="AJ170" s="117">
        <v>-150.755</v>
      </c>
      <c r="AK170" s="118">
        <v>1559.7270000000001</v>
      </c>
      <c r="AL170" s="119">
        <v>-21.789000000000005</v>
      </c>
      <c r="AM170" s="117">
        <v>3.35</v>
      </c>
      <c r="AN170" s="117">
        <v>21.71</v>
      </c>
      <c r="AO170" s="117">
        <v>-6.9719999999999978</v>
      </c>
      <c r="AP170" s="117">
        <v>-27.733999999999995</v>
      </c>
      <c r="AQ170" s="117">
        <v>-39.375</v>
      </c>
      <c r="AR170" s="117">
        <v>6.9339999999999975</v>
      </c>
      <c r="AS170" s="117">
        <v>-368.59900000000005</v>
      </c>
      <c r="AT170" s="117">
        <v>-699.16800000000012</v>
      </c>
      <c r="AU170" s="117">
        <v>-55.198000000000008</v>
      </c>
      <c r="AV170" s="117">
        <v>755.67700000000002</v>
      </c>
      <c r="AW170" s="118">
        <v>-26.067999999999984</v>
      </c>
      <c r="AX170" s="119">
        <v>-1197.6970000000001</v>
      </c>
      <c r="AY170" s="117">
        <v>97.859000000000037</v>
      </c>
      <c r="AZ170" s="117">
        <v>645.5659999999998</v>
      </c>
      <c r="BA170" s="117">
        <v>798.68499999999995</v>
      </c>
      <c r="BB170" s="117">
        <v>-43.466000000000001</v>
      </c>
      <c r="BC170" s="117">
        <v>101.96399999999998</v>
      </c>
      <c r="BD170" s="117">
        <v>79.698000000000008</v>
      </c>
      <c r="BE170" s="117">
        <v>11.50800000000001</v>
      </c>
      <c r="BF170" s="117">
        <v>36.85</v>
      </c>
      <c r="BG170" s="117">
        <v>-643.41800000000001</v>
      </c>
      <c r="BH170" s="117">
        <v>270.577</v>
      </c>
      <c r="BI170" s="118">
        <v>101.06699999999999</v>
      </c>
      <c r="BJ170" s="119">
        <v>-73.876999999999995</v>
      </c>
      <c r="BK170" s="117">
        <v>-23.357999999999993</v>
      </c>
      <c r="BL170" s="117">
        <v>-43.646999999999991</v>
      </c>
      <c r="BM170" s="117">
        <v>-4.5769999999999982</v>
      </c>
      <c r="BN170" s="117">
        <v>-24.777000000000015</v>
      </c>
      <c r="BO170" s="117">
        <v>-87.578000000000003</v>
      </c>
      <c r="BP170" s="117">
        <v>-2493.614</v>
      </c>
      <c r="BQ170" s="117">
        <v>886.94500000000005</v>
      </c>
      <c r="BR170" s="117">
        <v>26.478000000000009</v>
      </c>
      <c r="BS170" s="117">
        <v>86.043601562499958</v>
      </c>
      <c r="BT170" s="117">
        <v>-52.780999999999977</v>
      </c>
      <c r="BU170" s="118">
        <v>109.02</v>
      </c>
      <c r="BV170" s="119">
        <v>-157.88499999999999</v>
      </c>
      <c r="BW170" s="117">
        <v>-93.359000000000009</v>
      </c>
      <c r="BX170" s="117">
        <v>-146.304</v>
      </c>
      <c r="BY170" s="117">
        <v>90.446999999999946</v>
      </c>
      <c r="BZ170" s="117">
        <v>-52.62299999999999</v>
      </c>
      <c r="CA170" s="117">
        <v>39.744999999999997</v>
      </c>
      <c r="CB170" s="117">
        <v>-350.03800000000001</v>
      </c>
      <c r="CC170" s="117">
        <v>-53.145000000000003</v>
      </c>
      <c r="CD170" s="117">
        <v>-76.871000000000009</v>
      </c>
      <c r="CE170" s="117">
        <v>-8.8059999999999832</v>
      </c>
      <c r="CF170" s="117">
        <v>39.597000000000008</v>
      </c>
      <c r="CG170" s="118">
        <v>-25.88900000000001</v>
      </c>
      <c r="CH170" s="119">
        <v>-59.566000000000003</v>
      </c>
      <c r="CI170" s="117">
        <v>-19.845999999999989</v>
      </c>
      <c r="CJ170" s="117">
        <v>-133.63</v>
      </c>
      <c r="CK170" s="117">
        <v>43.01</v>
      </c>
      <c r="CL170" s="117">
        <v>-19.465</v>
      </c>
      <c r="CM170" s="117">
        <v>-142.25700000000001</v>
      </c>
      <c r="CN170" s="117">
        <v>136.01300000000003</v>
      </c>
      <c r="CO170" s="117">
        <v>-148.12699999999998</v>
      </c>
      <c r="CP170" s="117">
        <v>-42.631</v>
      </c>
      <c r="CQ170" s="117">
        <v>-27.868000000000009</v>
      </c>
      <c r="CR170" s="117">
        <v>65.682000000000002</v>
      </c>
      <c r="CS170" s="118">
        <v>27.543999999999997</v>
      </c>
      <c r="CT170" s="119">
        <v>-78.484000000000009</v>
      </c>
      <c r="CU170" s="117">
        <v>-59.174000000000014</v>
      </c>
      <c r="CV170" s="117">
        <v>56.782000000000011</v>
      </c>
      <c r="CW170" s="117">
        <v>-13.936999999999998</v>
      </c>
      <c r="CX170" s="117">
        <v>-152.423</v>
      </c>
      <c r="CY170" s="117">
        <v>153.05100000000002</v>
      </c>
      <c r="CZ170" s="117">
        <v>-150.44300000000004</v>
      </c>
      <c r="DA170" s="117">
        <v>284.55500000000001</v>
      </c>
      <c r="DB170" s="117">
        <v>-41.407999999999987</v>
      </c>
      <c r="DC170" s="117">
        <v>132.83299999999997</v>
      </c>
      <c r="DD170" s="117">
        <v>57.542999999999992</v>
      </c>
      <c r="DE170" s="118">
        <v>-10.128</v>
      </c>
      <c r="DF170" s="119">
        <v>50.855999999999995</v>
      </c>
      <c r="DG170" s="117">
        <v>12.974000000000018</v>
      </c>
      <c r="DH170" s="117">
        <v>-132.80199999999999</v>
      </c>
      <c r="DI170" s="117">
        <v>-55.828999999999979</v>
      </c>
      <c r="DJ170" s="117">
        <v>-211.49300000000002</v>
      </c>
      <c r="DK170" s="117">
        <v>-207.42899999999997</v>
      </c>
      <c r="DL170" s="117">
        <v>-55.394000000000005</v>
      </c>
      <c r="DM170" s="117">
        <v>233.91399999999999</v>
      </c>
      <c r="DN170" s="117">
        <v>-197.75299999999999</v>
      </c>
      <c r="DO170" s="117">
        <v>-70.724000000000018</v>
      </c>
      <c r="DP170" s="117">
        <v>-158.89100000000005</v>
      </c>
      <c r="DQ170" s="118">
        <v>38.003999999999962</v>
      </c>
      <c r="DR170" s="119">
        <v>-24.844999999999999</v>
      </c>
      <c r="DS170" s="117">
        <v>185.928</v>
      </c>
      <c r="DT170" s="117">
        <v>-193.99900000000014</v>
      </c>
      <c r="DU170" s="117">
        <v>-899.18900000000008</v>
      </c>
      <c r="DV170" s="117">
        <v>-32.01400000000001</v>
      </c>
      <c r="DW170" s="117">
        <v>-79.42</v>
      </c>
      <c r="DX170" s="117">
        <v>-70.351999999999975</v>
      </c>
      <c r="DY170" s="117">
        <v>-216.69200000000006</v>
      </c>
      <c r="DZ170" s="117">
        <v>-164.86800000000005</v>
      </c>
      <c r="EA170" s="117">
        <v>-140.93299999999999</v>
      </c>
      <c r="EB170" s="117">
        <v>-57.601000000000013</v>
      </c>
      <c r="EC170" s="118">
        <v>-76.807000000000073</v>
      </c>
      <c r="ED170" s="119">
        <v>309.11400000000003</v>
      </c>
      <c r="EE170" s="117">
        <v>688.41</v>
      </c>
      <c r="EF170" s="117">
        <v>-621.94600000000014</v>
      </c>
      <c r="EG170" s="117">
        <v>-166.99600000000001</v>
      </c>
      <c r="EH170" s="117">
        <v>1382.0541250000001</v>
      </c>
      <c r="EI170" s="117">
        <v>-556.45699999999988</v>
      </c>
      <c r="EJ170" s="117">
        <v>-244.82499999999999</v>
      </c>
      <c r="EK170" s="117">
        <v>95.851999999999975</v>
      </c>
      <c r="EL170" s="117">
        <v>-248.20500000000001</v>
      </c>
      <c r="EM170" s="117">
        <v>-234.60700000000003</v>
      </c>
      <c r="EN170" s="117">
        <v>-236.23899999999998</v>
      </c>
      <c r="EO170" s="118">
        <v>-160.52700000000004</v>
      </c>
      <c r="EP170" s="119">
        <v>-176.56100000000004</v>
      </c>
      <c r="EQ170" s="117">
        <v>18.942000000000007</v>
      </c>
      <c r="ER170" s="117">
        <v>524.87299999999982</v>
      </c>
      <c r="ES170" s="117">
        <v>-171.96100000000001</v>
      </c>
      <c r="ET170" s="117">
        <v>-315.51400000000001</v>
      </c>
      <c r="EU170" s="117">
        <v>68.694000000000017</v>
      </c>
      <c r="EV170" s="117">
        <v>-67.0625</v>
      </c>
      <c r="EW170" s="117">
        <v>-122.149</v>
      </c>
      <c r="EX170" s="117">
        <v>-85.403999999999996</v>
      </c>
      <c r="EY170" s="117">
        <v>-724.22900000000004</v>
      </c>
      <c r="EZ170" s="117">
        <v>-186.07700000000011</v>
      </c>
      <c r="FA170" s="118">
        <v>1522.520408203125</v>
      </c>
      <c r="FB170" s="119">
        <v>38.387</v>
      </c>
      <c r="FC170" s="117">
        <v>-429.70399999999995</v>
      </c>
      <c r="FD170" s="117">
        <v>-152.96800000000007</v>
      </c>
      <c r="FE170" s="117">
        <v>281.88100000000009</v>
      </c>
      <c r="FF170" s="117">
        <v>274.99700000000001</v>
      </c>
      <c r="FG170" s="117">
        <v>-3.0910000000000082</v>
      </c>
      <c r="FH170" s="117">
        <v>432.66900000000004</v>
      </c>
      <c r="FI170" s="117">
        <v>241.21899999999999</v>
      </c>
      <c r="FJ170" s="117">
        <v>-563.64400000000001</v>
      </c>
      <c r="FK170" s="117">
        <v>388.82</v>
      </c>
      <c r="FL170" s="117">
        <v>275.71899999999999</v>
      </c>
      <c r="FM170" s="118">
        <v>1115.7619999999999</v>
      </c>
      <c r="FN170" s="119">
        <v>-145.5241</v>
      </c>
      <c r="FO170" s="117">
        <v>-331.3614</v>
      </c>
      <c r="FP170" s="117">
        <v>1088.7036000000003</v>
      </c>
      <c r="FQ170" s="117">
        <v>-321.05450000000002</v>
      </c>
      <c r="FR170" s="117">
        <v>-1410.0195000000001</v>
      </c>
      <c r="FS170" s="117">
        <v>253.32130000000004</v>
      </c>
      <c r="FT170" s="117">
        <v>401.96800000000002</v>
      </c>
      <c r="FU170" s="117">
        <v>-327.80070000000001</v>
      </c>
      <c r="FV170" s="117">
        <v>-349.04689999999999</v>
      </c>
      <c r="FW170" s="117">
        <v>243.38420000000008</v>
      </c>
      <c r="FX170" s="117">
        <v>361.11990000000037</v>
      </c>
      <c r="FY170" s="118">
        <v>4660.8130999999994</v>
      </c>
      <c r="FZ170" s="119">
        <v>-332.07298376000011</v>
      </c>
      <c r="GA170" s="117">
        <v>-103.57719220000001</v>
      </c>
      <c r="GB170" s="117">
        <v>-679.99033385000007</v>
      </c>
      <c r="GC170" s="117">
        <v>-235.41658294999996</v>
      </c>
      <c r="GD170" s="117">
        <v>947.84587512000007</v>
      </c>
      <c r="GE170" s="117">
        <v>27.743753770000126</v>
      </c>
      <c r="GF170" s="117">
        <v>-356.03097328999985</v>
      </c>
      <c r="GG170" s="117">
        <v>345.2897512200002</v>
      </c>
      <c r="GH170" s="117">
        <v>-299.31507404999996</v>
      </c>
      <c r="GI170" s="117">
        <v>1523.7373619100003</v>
      </c>
      <c r="GJ170" s="117">
        <v>1331.43970429</v>
      </c>
      <c r="GK170" s="118">
        <v>-6953.5771081500006</v>
      </c>
      <c r="GL170" s="119">
        <v>600.69726307000019</v>
      </c>
      <c r="GM170" s="119">
        <v>-1556.01360357</v>
      </c>
      <c r="GN170" s="119">
        <v>1857.2262114399996</v>
      </c>
      <c r="GO170" s="117">
        <v>450.46289456000011</v>
      </c>
      <c r="GP170" s="117">
        <v>1253.70729033</v>
      </c>
      <c r="GQ170" s="117">
        <v>3437.9559972900001</v>
      </c>
      <c r="GR170" s="117">
        <v>1347.6563784999998</v>
      </c>
      <c r="GS170" s="117">
        <v>297.22165854000002</v>
      </c>
      <c r="GT170" s="117">
        <v>533.74396431000002</v>
      </c>
      <c r="GU170" s="60">
        <v>-758.18220719999999</v>
      </c>
      <c r="GV170" s="60">
        <v>-247.22824020999991</v>
      </c>
      <c r="GW170" s="60">
        <v>414.51536885000002</v>
      </c>
      <c r="GX170" s="60">
        <v>93.391374169999949</v>
      </c>
      <c r="GY170" s="60">
        <v>-2187.20995851</v>
      </c>
      <c r="GZ170" s="60">
        <v>-1723.4388494600003</v>
      </c>
      <c r="HA170" s="26"/>
      <c r="HB170" s="2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</row>
    <row r="171" spans="1:256" s="5" customFormat="1" ht="12" customHeight="1">
      <c r="A171" s="37" t="s">
        <v>60</v>
      </c>
      <c r="B171" s="117">
        <v>44.244999999999997</v>
      </c>
      <c r="C171" s="117">
        <v>69.265000000000001</v>
      </c>
      <c r="D171" s="117">
        <v>129.70400000000001</v>
      </c>
      <c r="E171" s="117">
        <v>48.729000000000006</v>
      </c>
      <c r="F171" s="117">
        <v>104.59700000000001</v>
      </c>
      <c r="G171" s="117">
        <v>124.374</v>
      </c>
      <c r="H171" s="117">
        <v>97.451999999999998</v>
      </c>
      <c r="I171" s="117">
        <v>100.08199999999999</v>
      </c>
      <c r="J171" s="117">
        <v>49.027000000000001</v>
      </c>
      <c r="K171" s="117">
        <v>158.91900000000001</v>
      </c>
      <c r="L171" s="117">
        <v>85.461999999999989</v>
      </c>
      <c r="M171" s="118">
        <v>41.132999999999996</v>
      </c>
      <c r="N171" s="119">
        <v>11.03</v>
      </c>
      <c r="O171" s="117">
        <v>8.6359999999999992</v>
      </c>
      <c r="P171" s="117">
        <v>16.864000000000001</v>
      </c>
      <c r="Q171" s="117">
        <v>4.3079999999999998</v>
      </c>
      <c r="R171" s="117">
        <v>0.47299999999999998</v>
      </c>
      <c r="S171" s="117">
        <v>2.387</v>
      </c>
      <c r="T171" s="117">
        <v>8.82</v>
      </c>
      <c r="U171" s="117">
        <v>2.073</v>
      </c>
      <c r="V171" s="117">
        <v>101.024</v>
      </c>
      <c r="W171" s="117">
        <v>5.0590000000000002</v>
      </c>
      <c r="X171" s="117">
        <v>14.39</v>
      </c>
      <c r="Y171" s="118">
        <v>7.423</v>
      </c>
      <c r="Z171" s="119">
        <v>3.9569999999999999</v>
      </c>
      <c r="AA171" s="117">
        <v>9.363999999999999</v>
      </c>
      <c r="AB171" s="117">
        <v>15.356000000000002</v>
      </c>
      <c r="AC171" s="117">
        <v>18.733999999999998</v>
      </c>
      <c r="AD171" s="117">
        <v>11.038</v>
      </c>
      <c r="AE171" s="117">
        <v>634.97299999999996</v>
      </c>
      <c r="AF171" s="117">
        <v>74.046000000000006</v>
      </c>
      <c r="AG171" s="117">
        <v>77.444000000000003</v>
      </c>
      <c r="AH171" s="117">
        <v>3.9409999999999998</v>
      </c>
      <c r="AI171" s="117">
        <v>14.871</v>
      </c>
      <c r="AJ171" s="117">
        <v>234.95699999999999</v>
      </c>
      <c r="AK171" s="118">
        <v>1671.2850000000001</v>
      </c>
      <c r="AL171" s="119">
        <v>24.02</v>
      </c>
      <c r="AM171" s="117">
        <v>25.486000000000001</v>
      </c>
      <c r="AN171" s="117">
        <v>56.542000000000002</v>
      </c>
      <c r="AO171" s="117">
        <v>12.265000000000001</v>
      </c>
      <c r="AP171" s="117">
        <v>66.510000000000005</v>
      </c>
      <c r="AQ171" s="117">
        <v>43.573</v>
      </c>
      <c r="AR171" s="117">
        <v>46.183999999999997</v>
      </c>
      <c r="AS171" s="117">
        <v>181.857</v>
      </c>
      <c r="AT171" s="117">
        <v>472.96300000000002</v>
      </c>
      <c r="AU171" s="117">
        <v>161.851</v>
      </c>
      <c r="AV171" s="117">
        <v>795.78399999999999</v>
      </c>
      <c r="AW171" s="118">
        <v>202.155</v>
      </c>
      <c r="AX171" s="119">
        <v>780.11</v>
      </c>
      <c r="AY171" s="117">
        <v>449.15100000000001</v>
      </c>
      <c r="AZ171" s="117">
        <v>1065.0629999999999</v>
      </c>
      <c r="BA171" s="117">
        <v>842.81500000000005</v>
      </c>
      <c r="BB171" s="117">
        <v>58.461999999999996</v>
      </c>
      <c r="BC171" s="117">
        <v>226.81099999999998</v>
      </c>
      <c r="BD171" s="117">
        <v>122.13</v>
      </c>
      <c r="BE171" s="117">
        <v>145.83799999999999</v>
      </c>
      <c r="BF171" s="117">
        <v>47.848000000000006</v>
      </c>
      <c r="BG171" s="117">
        <v>26.271999999999998</v>
      </c>
      <c r="BH171" s="117">
        <v>307.38900000000001</v>
      </c>
      <c r="BI171" s="118">
        <v>147.85</v>
      </c>
      <c r="BJ171" s="119">
        <v>15.943000000000001</v>
      </c>
      <c r="BK171" s="117">
        <v>28.724</v>
      </c>
      <c r="BL171" s="117">
        <v>29.429000000000002</v>
      </c>
      <c r="BM171" s="117">
        <v>141.65</v>
      </c>
      <c r="BN171" s="117">
        <v>68.215999999999994</v>
      </c>
      <c r="BO171" s="117">
        <v>39.597000000000001</v>
      </c>
      <c r="BP171" s="117">
        <v>255.86</v>
      </c>
      <c r="BQ171" s="117">
        <v>1366.3420000000001</v>
      </c>
      <c r="BR171" s="117">
        <v>369.827</v>
      </c>
      <c r="BS171" s="117">
        <v>272.88060156249998</v>
      </c>
      <c r="BT171" s="117">
        <v>117.113</v>
      </c>
      <c r="BU171" s="118">
        <v>182.249</v>
      </c>
      <c r="BV171" s="119">
        <v>32.657000000000004</v>
      </c>
      <c r="BW171" s="117">
        <v>62.596000000000004</v>
      </c>
      <c r="BX171" s="117">
        <v>65.061000000000007</v>
      </c>
      <c r="BY171" s="117">
        <v>373.58099999999996</v>
      </c>
      <c r="BZ171" s="117">
        <v>139.84899999999999</v>
      </c>
      <c r="CA171" s="117">
        <v>211.76300000000001</v>
      </c>
      <c r="CB171" s="117">
        <v>28.460999999999999</v>
      </c>
      <c r="CC171" s="117">
        <v>114.476</v>
      </c>
      <c r="CD171" s="117">
        <v>63.225999999999999</v>
      </c>
      <c r="CE171" s="117">
        <v>202.66400000000002</v>
      </c>
      <c r="CF171" s="117">
        <v>165.56700000000001</v>
      </c>
      <c r="CG171" s="118">
        <v>166.27799999999999</v>
      </c>
      <c r="CH171" s="119">
        <v>21.657999999999998</v>
      </c>
      <c r="CI171" s="117">
        <v>126.009</v>
      </c>
      <c r="CJ171" s="117">
        <v>21.041999999999998</v>
      </c>
      <c r="CK171" s="117">
        <v>130.98699999999999</v>
      </c>
      <c r="CL171" s="117">
        <v>112.23</v>
      </c>
      <c r="CM171" s="117">
        <v>14.117000000000001</v>
      </c>
      <c r="CN171" s="117">
        <v>245.44900000000001</v>
      </c>
      <c r="CO171" s="117">
        <v>68.709000000000003</v>
      </c>
      <c r="CP171" s="117">
        <v>26.481999999999999</v>
      </c>
      <c r="CQ171" s="117">
        <v>67.942999999999998</v>
      </c>
      <c r="CR171" s="117">
        <v>112.322</v>
      </c>
      <c r="CS171" s="118">
        <v>69.292000000000002</v>
      </c>
      <c r="CT171" s="119">
        <v>74.804000000000002</v>
      </c>
      <c r="CU171" s="117">
        <v>39.720999999999997</v>
      </c>
      <c r="CV171" s="117">
        <v>120.19900000000001</v>
      </c>
      <c r="CW171" s="117">
        <v>105.61499999999999</v>
      </c>
      <c r="CX171" s="117">
        <v>69.798000000000002</v>
      </c>
      <c r="CY171" s="117">
        <v>205.27600000000001</v>
      </c>
      <c r="CZ171" s="117">
        <v>120.97800000000001</v>
      </c>
      <c r="DA171" s="117">
        <v>409.11600000000004</v>
      </c>
      <c r="DB171" s="117">
        <v>177.25900000000001</v>
      </c>
      <c r="DC171" s="117">
        <v>243.386</v>
      </c>
      <c r="DD171" s="117">
        <v>171.14</v>
      </c>
      <c r="DE171" s="118">
        <v>67.444999999999993</v>
      </c>
      <c r="DF171" s="119">
        <v>142.14599999999999</v>
      </c>
      <c r="DG171" s="117">
        <v>143.29400000000001</v>
      </c>
      <c r="DH171" s="117">
        <v>188.15700000000001</v>
      </c>
      <c r="DI171" s="117">
        <v>240.57599999999999</v>
      </c>
      <c r="DJ171" s="117">
        <v>153.43699999999998</v>
      </c>
      <c r="DK171" s="117">
        <v>182.036</v>
      </c>
      <c r="DL171" s="117">
        <v>132.762</v>
      </c>
      <c r="DM171" s="117">
        <v>422.947</v>
      </c>
      <c r="DN171" s="117">
        <v>282.291</v>
      </c>
      <c r="DO171" s="117">
        <v>252.06100000000001</v>
      </c>
      <c r="DP171" s="117">
        <v>227.10299999999998</v>
      </c>
      <c r="DQ171" s="118">
        <v>400.22299999999996</v>
      </c>
      <c r="DR171" s="119">
        <v>172.73299999999998</v>
      </c>
      <c r="DS171" s="117">
        <v>411.19499999999999</v>
      </c>
      <c r="DT171" s="117">
        <v>789.41099999999994</v>
      </c>
      <c r="DU171" s="117">
        <v>162.47300000000001</v>
      </c>
      <c r="DV171" s="117">
        <v>116.441</v>
      </c>
      <c r="DW171" s="117">
        <v>261.34800000000001</v>
      </c>
      <c r="DX171" s="117">
        <v>251.745</v>
      </c>
      <c r="DY171" s="117">
        <v>181.14500000000001</v>
      </c>
      <c r="DZ171" s="117">
        <v>99.171000000000006</v>
      </c>
      <c r="EA171" s="117">
        <v>163.947</v>
      </c>
      <c r="EB171" s="117">
        <v>97.037999999999997</v>
      </c>
      <c r="EC171" s="118">
        <v>451.964</v>
      </c>
      <c r="ED171" s="119">
        <v>503.93700000000001</v>
      </c>
      <c r="EE171" s="117">
        <v>906.39400000000001</v>
      </c>
      <c r="EF171" s="117">
        <v>218.166</v>
      </c>
      <c r="EG171" s="117">
        <v>239.17400000000001</v>
      </c>
      <c r="EH171" s="117">
        <v>1773.5561250000001</v>
      </c>
      <c r="EI171" s="117">
        <v>216.24200000000002</v>
      </c>
      <c r="EJ171" s="117">
        <v>251.67700000000002</v>
      </c>
      <c r="EK171" s="117">
        <v>466.59</v>
      </c>
      <c r="EL171" s="117">
        <v>315.83299999999997</v>
      </c>
      <c r="EM171" s="117">
        <v>218.71100000000001</v>
      </c>
      <c r="EN171" s="117">
        <v>291.66500000000002</v>
      </c>
      <c r="EO171" s="118">
        <v>622.1</v>
      </c>
      <c r="EP171" s="119">
        <v>188.59899999999999</v>
      </c>
      <c r="EQ171" s="117">
        <v>430.99299999999999</v>
      </c>
      <c r="ER171" s="117">
        <v>901.68399999999986</v>
      </c>
      <c r="ES171" s="117">
        <v>218.72800000000001</v>
      </c>
      <c r="ET171" s="117">
        <v>147.09700000000001</v>
      </c>
      <c r="EU171" s="117">
        <v>440.90100000000001</v>
      </c>
      <c r="EV171" s="117">
        <v>291.1345</v>
      </c>
      <c r="EW171" s="117">
        <v>308.48699999999997</v>
      </c>
      <c r="EX171" s="117">
        <v>123.346</v>
      </c>
      <c r="EY171" s="117">
        <v>273.16199999999998</v>
      </c>
      <c r="EZ171" s="117">
        <v>535.54</v>
      </c>
      <c r="FA171" s="118">
        <v>1875.8334082031249</v>
      </c>
      <c r="FB171" s="119">
        <v>237.185</v>
      </c>
      <c r="FC171" s="117">
        <v>64.239000000000004</v>
      </c>
      <c r="FD171" s="117">
        <v>232.72199999999998</v>
      </c>
      <c r="FE171" s="117">
        <v>420.68800000000005</v>
      </c>
      <c r="FF171" s="117">
        <v>653.49599999999998</v>
      </c>
      <c r="FG171" s="117">
        <v>611.27300000000002</v>
      </c>
      <c r="FH171" s="117">
        <v>889.48</v>
      </c>
      <c r="FI171" s="117">
        <v>288.40199999999999</v>
      </c>
      <c r="FJ171" s="117">
        <v>26.532</v>
      </c>
      <c r="FK171" s="117">
        <v>503.15599999999995</v>
      </c>
      <c r="FL171" s="117">
        <v>321.06599999999997</v>
      </c>
      <c r="FM171" s="118">
        <v>1160.125</v>
      </c>
      <c r="FN171" s="119">
        <v>8.2748000000000008</v>
      </c>
      <c r="FO171" s="117">
        <v>107.0526</v>
      </c>
      <c r="FP171" s="117">
        <v>1646.0582000000002</v>
      </c>
      <c r="FQ171" s="117">
        <v>359.46129999999999</v>
      </c>
      <c r="FR171" s="117">
        <v>144.33529999999999</v>
      </c>
      <c r="FS171" s="117">
        <v>363.53900000000004</v>
      </c>
      <c r="FT171" s="117">
        <v>580.8682</v>
      </c>
      <c r="FU171" s="117">
        <v>133.28100000000001</v>
      </c>
      <c r="FV171" s="117">
        <v>28.500299999999999</v>
      </c>
      <c r="FW171" s="117">
        <v>705.70050000000003</v>
      </c>
      <c r="FX171" s="117">
        <v>1544.6839000000002</v>
      </c>
      <c r="FY171" s="118">
        <v>4851.5047999999997</v>
      </c>
      <c r="FZ171" s="119">
        <v>299.39612032999997</v>
      </c>
      <c r="GA171" s="117">
        <v>496.11718795000002</v>
      </c>
      <c r="GB171" s="117">
        <v>228.65400241999998</v>
      </c>
      <c r="GC171" s="117">
        <v>281.52560565000005</v>
      </c>
      <c r="GD171" s="117">
        <v>1228.3174083000001</v>
      </c>
      <c r="GE171" s="117">
        <v>744.06343436999998</v>
      </c>
      <c r="GF171" s="117">
        <v>486.42776224000005</v>
      </c>
      <c r="GG171" s="117">
        <v>668.33556262000013</v>
      </c>
      <c r="GH171" s="117">
        <v>463.49923676999998</v>
      </c>
      <c r="GI171" s="117">
        <v>2095.3546637600002</v>
      </c>
      <c r="GJ171" s="117">
        <v>1949.68853076</v>
      </c>
      <c r="GK171" s="118">
        <v>2041.2498593199998</v>
      </c>
      <c r="GL171" s="119">
        <v>1909.1598407600002</v>
      </c>
      <c r="GM171" s="119">
        <v>1838.9606442399997</v>
      </c>
      <c r="GN171" s="119">
        <v>2578.7083031999996</v>
      </c>
      <c r="GO171" s="117">
        <v>1073.2138193200001</v>
      </c>
      <c r="GP171" s="117">
        <v>2057.5431237299999</v>
      </c>
      <c r="GQ171" s="117">
        <v>4054.4218464</v>
      </c>
      <c r="GR171" s="117">
        <v>1920.7638409599999</v>
      </c>
      <c r="GS171" s="117">
        <v>977.14429030000008</v>
      </c>
      <c r="GT171" s="117">
        <v>1352.80139981</v>
      </c>
      <c r="GU171" s="60">
        <v>715.07294722000006</v>
      </c>
      <c r="GV171" s="60">
        <v>483.26276658</v>
      </c>
      <c r="GW171" s="60">
        <v>695.56102317</v>
      </c>
      <c r="GX171" s="60">
        <v>437.35891558000003</v>
      </c>
      <c r="GY171" s="60">
        <v>152.64958494000001</v>
      </c>
      <c r="GZ171" s="60">
        <v>411.30983363000001</v>
      </c>
      <c r="HA171" s="26"/>
      <c r="HB171" s="2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</row>
    <row r="172" spans="1:256" s="5" customFormat="1" ht="12" customHeight="1">
      <c r="A172" s="37" t="s">
        <v>61</v>
      </c>
      <c r="B172" s="117">
        <v>-55.040999999999997</v>
      </c>
      <c r="C172" s="117">
        <v>-139.91499999999999</v>
      </c>
      <c r="D172" s="117">
        <v>-341.27199999999999</v>
      </c>
      <c r="E172" s="117">
        <v>-298.69300000000004</v>
      </c>
      <c r="F172" s="117">
        <v>-95.417999999999992</v>
      </c>
      <c r="G172" s="117">
        <v>-92.620999999999995</v>
      </c>
      <c r="H172" s="117">
        <v>-66.819999999999993</v>
      </c>
      <c r="I172" s="117">
        <v>-70.635000000000005</v>
      </c>
      <c r="J172" s="117">
        <v>-209.65600000000001</v>
      </c>
      <c r="K172" s="117">
        <v>-681.26799999999992</v>
      </c>
      <c r="L172" s="117">
        <v>-83.948999999999984</v>
      </c>
      <c r="M172" s="118">
        <v>-73.082000000000008</v>
      </c>
      <c r="N172" s="119">
        <v>-194.68900000000002</v>
      </c>
      <c r="O172" s="117">
        <v>-13.547000000000001</v>
      </c>
      <c r="P172" s="117">
        <v>-36.673000000000002</v>
      </c>
      <c r="Q172" s="117">
        <v>-50.975999999999999</v>
      </c>
      <c r="R172" s="117">
        <v>-7.9090000000000007</v>
      </c>
      <c r="S172" s="117">
        <v>-10.963000000000001</v>
      </c>
      <c r="T172" s="117">
        <v>-12.86</v>
      </c>
      <c r="U172" s="117">
        <v>-161.84399999999999</v>
      </c>
      <c r="V172" s="117">
        <v>-31.771000000000001</v>
      </c>
      <c r="W172" s="117">
        <v>-15.420999999999999</v>
      </c>
      <c r="X172" s="117">
        <v>-11.94</v>
      </c>
      <c r="Y172" s="118">
        <v>-36.691000000000003</v>
      </c>
      <c r="Z172" s="119">
        <v>-35.371000000000002</v>
      </c>
      <c r="AA172" s="117">
        <v>-23.673000000000002</v>
      </c>
      <c r="AB172" s="117">
        <v>-30.163000000000004</v>
      </c>
      <c r="AC172" s="117">
        <v>-160.08599999999998</v>
      </c>
      <c r="AD172" s="117">
        <v>-8.1609999999999996</v>
      </c>
      <c r="AE172" s="117">
        <v>-19.771000000000001</v>
      </c>
      <c r="AF172" s="117">
        <v>-13.733999999999998</v>
      </c>
      <c r="AG172" s="117">
        <v>-30.291</v>
      </c>
      <c r="AH172" s="117">
        <v>-77.465000000000003</v>
      </c>
      <c r="AI172" s="117">
        <v>-166.346</v>
      </c>
      <c r="AJ172" s="117">
        <v>-385.71199999999999</v>
      </c>
      <c r="AK172" s="118">
        <v>-111.55799999999999</v>
      </c>
      <c r="AL172" s="119">
        <v>-45.809000000000005</v>
      </c>
      <c r="AM172" s="117">
        <v>-22.135999999999999</v>
      </c>
      <c r="AN172" s="117">
        <v>-34.832000000000001</v>
      </c>
      <c r="AO172" s="117">
        <v>-19.236999999999998</v>
      </c>
      <c r="AP172" s="117">
        <v>-94.244</v>
      </c>
      <c r="AQ172" s="117">
        <v>-82.947999999999993</v>
      </c>
      <c r="AR172" s="117">
        <v>-39.25</v>
      </c>
      <c r="AS172" s="117">
        <v>-550.45600000000002</v>
      </c>
      <c r="AT172" s="117">
        <v>-1172.1310000000001</v>
      </c>
      <c r="AU172" s="117">
        <v>-217.04900000000001</v>
      </c>
      <c r="AV172" s="117">
        <v>-40.106999999999999</v>
      </c>
      <c r="AW172" s="118">
        <v>-228.22299999999998</v>
      </c>
      <c r="AX172" s="119">
        <v>-1977.807</v>
      </c>
      <c r="AY172" s="117">
        <v>-351.29199999999997</v>
      </c>
      <c r="AZ172" s="117">
        <v>-419.49700000000001</v>
      </c>
      <c r="BA172" s="117">
        <v>-44.13</v>
      </c>
      <c r="BB172" s="117">
        <v>-101.928</v>
      </c>
      <c r="BC172" s="117">
        <v>-124.84699999999999</v>
      </c>
      <c r="BD172" s="117">
        <v>-42.431999999999995</v>
      </c>
      <c r="BE172" s="117">
        <v>-134.33000000000001</v>
      </c>
      <c r="BF172" s="117">
        <v>-10.998000000000001</v>
      </c>
      <c r="BG172" s="117">
        <v>-669.69</v>
      </c>
      <c r="BH172" s="117">
        <v>-36.812000000000005</v>
      </c>
      <c r="BI172" s="118">
        <v>-46.783000000000001</v>
      </c>
      <c r="BJ172" s="119">
        <v>-89.82</v>
      </c>
      <c r="BK172" s="117">
        <v>-52.081999999999994</v>
      </c>
      <c r="BL172" s="117">
        <v>-73.075999999999993</v>
      </c>
      <c r="BM172" s="117">
        <v>-146.227</v>
      </c>
      <c r="BN172" s="117">
        <v>-92.993000000000009</v>
      </c>
      <c r="BO172" s="117">
        <v>-127.175</v>
      </c>
      <c r="BP172" s="117">
        <v>-2749.4740000000002</v>
      </c>
      <c r="BQ172" s="117">
        <v>-479.39699999999999</v>
      </c>
      <c r="BR172" s="117">
        <v>-343.34899999999999</v>
      </c>
      <c r="BS172" s="117">
        <v>-186.83700000000002</v>
      </c>
      <c r="BT172" s="117">
        <v>-169.89399999999998</v>
      </c>
      <c r="BU172" s="118">
        <v>-73.229000000000013</v>
      </c>
      <c r="BV172" s="119">
        <v>-190.542</v>
      </c>
      <c r="BW172" s="117">
        <v>-155.95500000000001</v>
      </c>
      <c r="BX172" s="117">
        <v>-211.36500000000001</v>
      </c>
      <c r="BY172" s="117">
        <v>-283.13400000000001</v>
      </c>
      <c r="BZ172" s="117">
        <v>-192.47199999999998</v>
      </c>
      <c r="CA172" s="117">
        <v>-172.01800000000003</v>
      </c>
      <c r="CB172" s="117">
        <v>-378.49900000000002</v>
      </c>
      <c r="CC172" s="117">
        <v>-167.62099999999998</v>
      </c>
      <c r="CD172" s="117">
        <v>-140.09700000000001</v>
      </c>
      <c r="CE172" s="117">
        <v>-211.47</v>
      </c>
      <c r="CF172" s="117">
        <v>-125.97</v>
      </c>
      <c r="CG172" s="118">
        <v>-192.167</v>
      </c>
      <c r="CH172" s="119">
        <v>-81.224000000000004</v>
      </c>
      <c r="CI172" s="117">
        <v>-145.85499999999999</v>
      </c>
      <c r="CJ172" s="117">
        <v>-154.672</v>
      </c>
      <c r="CK172" s="117">
        <v>-87.977000000000004</v>
      </c>
      <c r="CL172" s="117">
        <v>-131.69499999999999</v>
      </c>
      <c r="CM172" s="117">
        <v>-156.374</v>
      </c>
      <c r="CN172" s="117">
        <v>-109.43599999999999</v>
      </c>
      <c r="CO172" s="117">
        <v>-216.83599999999998</v>
      </c>
      <c r="CP172" s="117">
        <v>-69.113</v>
      </c>
      <c r="CQ172" s="117">
        <v>-95.811000000000007</v>
      </c>
      <c r="CR172" s="117">
        <v>-46.64</v>
      </c>
      <c r="CS172" s="118">
        <v>-41.748000000000005</v>
      </c>
      <c r="CT172" s="119">
        <v>-153.28800000000001</v>
      </c>
      <c r="CU172" s="117">
        <v>-98.894999999999996</v>
      </c>
      <c r="CV172" s="117">
        <v>-63.417000000000002</v>
      </c>
      <c r="CW172" s="117">
        <v>-119.55200000000001</v>
      </c>
      <c r="CX172" s="117">
        <v>-222.221</v>
      </c>
      <c r="CY172" s="117">
        <v>-52.225000000000001</v>
      </c>
      <c r="CZ172" s="117">
        <v>-271.42100000000005</v>
      </c>
      <c r="DA172" s="117">
        <v>-124.56099999999999</v>
      </c>
      <c r="DB172" s="117">
        <v>-218.667</v>
      </c>
      <c r="DC172" s="117">
        <v>-110.55300000000001</v>
      </c>
      <c r="DD172" s="117">
        <v>-113.59699999999999</v>
      </c>
      <c r="DE172" s="118">
        <v>-77.573000000000008</v>
      </c>
      <c r="DF172" s="119">
        <v>-91.29</v>
      </c>
      <c r="DG172" s="117">
        <v>-130.32</v>
      </c>
      <c r="DH172" s="117">
        <v>-320.959</v>
      </c>
      <c r="DI172" s="117">
        <v>-296.40499999999997</v>
      </c>
      <c r="DJ172" s="117">
        <v>-364.93</v>
      </c>
      <c r="DK172" s="117">
        <v>-389.46499999999997</v>
      </c>
      <c r="DL172" s="117">
        <v>-188.15600000000001</v>
      </c>
      <c r="DM172" s="117">
        <v>-189.03300000000002</v>
      </c>
      <c r="DN172" s="117">
        <v>-480.04399999999998</v>
      </c>
      <c r="DO172" s="117">
        <v>-322.78500000000003</v>
      </c>
      <c r="DP172" s="117">
        <v>-385.99400000000003</v>
      </c>
      <c r="DQ172" s="118">
        <v>-362.21899999999999</v>
      </c>
      <c r="DR172" s="119">
        <v>-197.578</v>
      </c>
      <c r="DS172" s="117">
        <v>-225.267</v>
      </c>
      <c r="DT172" s="117">
        <v>-983.41</v>
      </c>
      <c r="DU172" s="117">
        <v>-1061.662</v>
      </c>
      <c r="DV172" s="117">
        <v>-148.45500000000001</v>
      </c>
      <c r="DW172" s="117">
        <v>-340.76799999999997</v>
      </c>
      <c r="DX172" s="117">
        <v>-322.09699999999998</v>
      </c>
      <c r="DY172" s="117">
        <v>-397.83700000000005</v>
      </c>
      <c r="DZ172" s="117">
        <v>-264.03900000000004</v>
      </c>
      <c r="EA172" s="117">
        <v>-304.88</v>
      </c>
      <c r="EB172" s="117">
        <v>-154.63900000000001</v>
      </c>
      <c r="EC172" s="118">
        <v>-528.77100000000007</v>
      </c>
      <c r="ED172" s="119">
        <v>-194.82299999999998</v>
      </c>
      <c r="EE172" s="117">
        <v>-217.98399999999998</v>
      </c>
      <c r="EF172" s="117">
        <v>-840.11200000000008</v>
      </c>
      <c r="EG172" s="117">
        <v>-406.17</v>
      </c>
      <c r="EH172" s="117">
        <v>-391.50200000000001</v>
      </c>
      <c r="EI172" s="117">
        <v>-772.69899999999996</v>
      </c>
      <c r="EJ172" s="117">
        <v>-496.50200000000001</v>
      </c>
      <c r="EK172" s="117">
        <v>-370.738</v>
      </c>
      <c r="EL172" s="117">
        <v>-564.03800000000001</v>
      </c>
      <c r="EM172" s="117">
        <v>-453.31800000000004</v>
      </c>
      <c r="EN172" s="117">
        <v>-527.904</v>
      </c>
      <c r="EO172" s="118">
        <v>-782.62699999999995</v>
      </c>
      <c r="EP172" s="119">
        <v>-365.16</v>
      </c>
      <c r="EQ172" s="117">
        <v>-412.05099999999999</v>
      </c>
      <c r="ER172" s="117">
        <v>-376.81099999999998</v>
      </c>
      <c r="ES172" s="117">
        <v>-390.68900000000002</v>
      </c>
      <c r="ET172" s="117">
        <v>-462.61099999999999</v>
      </c>
      <c r="EU172" s="117">
        <v>-372.20699999999999</v>
      </c>
      <c r="EV172" s="117">
        <v>-358.197</v>
      </c>
      <c r="EW172" s="117">
        <v>-430.63599999999997</v>
      </c>
      <c r="EX172" s="117">
        <v>-208.75</v>
      </c>
      <c r="EY172" s="117">
        <v>-997.39100000000008</v>
      </c>
      <c r="EZ172" s="117">
        <v>-721.61700000000008</v>
      </c>
      <c r="FA172" s="118">
        <v>-353.31299999999999</v>
      </c>
      <c r="FB172" s="119">
        <v>-198.798</v>
      </c>
      <c r="FC172" s="117">
        <v>-493.94299999999998</v>
      </c>
      <c r="FD172" s="117">
        <v>-385.69</v>
      </c>
      <c r="FE172" s="117">
        <v>-138.80699999999999</v>
      </c>
      <c r="FF172" s="117">
        <v>-378.49899999999997</v>
      </c>
      <c r="FG172" s="117">
        <v>-614.36400000000003</v>
      </c>
      <c r="FH172" s="117">
        <v>-456.81099999999998</v>
      </c>
      <c r="FI172" s="117">
        <v>-47.183</v>
      </c>
      <c r="FJ172" s="117">
        <v>-590.17600000000004</v>
      </c>
      <c r="FK172" s="117">
        <v>-114.336</v>
      </c>
      <c r="FL172" s="117">
        <v>-45.347000000000001</v>
      </c>
      <c r="FM172" s="118">
        <v>-44.363</v>
      </c>
      <c r="FN172" s="119">
        <v>-153.7989</v>
      </c>
      <c r="FO172" s="117">
        <v>-438.41399999999999</v>
      </c>
      <c r="FP172" s="117">
        <v>-557.3546</v>
      </c>
      <c r="FQ172" s="117">
        <v>-680.51580000000001</v>
      </c>
      <c r="FR172" s="117">
        <v>-1554.3548000000001</v>
      </c>
      <c r="FS172" s="117">
        <v>-110.21770000000001</v>
      </c>
      <c r="FT172" s="117">
        <v>-178.90019999999998</v>
      </c>
      <c r="FU172" s="117">
        <v>-461.08170000000001</v>
      </c>
      <c r="FV172" s="117">
        <v>-377.54719999999998</v>
      </c>
      <c r="FW172" s="117">
        <v>-462.31629999999996</v>
      </c>
      <c r="FX172" s="117">
        <v>-1183.5639999999999</v>
      </c>
      <c r="FY172" s="118">
        <v>-190.6917</v>
      </c>
      <c r="FZ172" s="119">
        <v>-631.46910409000009</v>
      </c>
      <c r="GA172" s="117">
        <v>-599.69438015000003</v>
      </c>
      <c r="GB172" s="117">
        <v>-908.64433627000005</v>
      </c>
      <c r="GC172" s="117">
        <v>-516.94218860000001</v>
      </c>
      <c r="GD172" s="117">
        <v>-280.47153317999999</v>
      </c>
      <c r="GE172" s="117">
        <v>-716.31968059999986</v>
      </c>
      <c r="GF172" s="117">
        <v>-842.4587355299999</v>
      </c>
      <c r="GG172" s="117">
        <v>-323.04581139999993</v>
      </c>
      <c r="GH172" s="117">
        <v>-762.81431081999995</v>
      </c>
      <c r="GI172" s="117">
        <v>-571.61730184999999</v>
      </c>
      <c r="GJ172" s="117">
        <v>-618.24882647000004</v>
      </c>
      <c r="GK172" s="118">
        <v>-8994.8269674700005</v>
      </c>
      <c r="GL172" s="119">
        <v>-1308.46257769</v>
      </c>
      <c r="GM172" s="119">
        <v>-3394.9742478099997</v>
      </c>
      <c r="GN172" s="119">
        <v>-721.48209176</v>
      </c>
      <c r="GO172" s="117">
        <v>-622.75092475999998</v>
      </c>
      <c r="GP172" s="117">
        <v>-803.83583339999996</v>
      </c>
      <c r="GQ172" s="117">
        <v>-616.46584910999991</v>
      </c>
      <c r="GR172" s="117">
        <v>-573.10746245999997</v>
      </c>
      <c r="GS172" s="117">
        <v>-679.92263176000006</v>
      </c>
      <c r="GT172" s="117">
        <v>-819.0574355</v>
      </c>
      <c r="GU172" s="60">
        <v>-1473.2551544200001</v>
      </c>
      <c r="GV172" s="60">
        <v>-730.49100678999991</v>
      </c>
      <c r="GW172" s="60">
        <v>-281.04565431999998</v>
      </c>
      <c r="GX172" s="60">
        <v>-343.96754141000008</v>
      </c>
      <c r="GY172" s="60">
        <v>-2339.8595434499998</v>
      </c>
      <c r="GZ172" s="60">
        <v>-2134.7486830900002</v>
      </c>
      <c r="HA172" s="26"/>
      <c r="HB172" s="2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</row>
    <row r="173" spans="1:256" s="5" customFormat="1" ht="12" customHeight="1">
      <c r="A173" s="37" t="s">
        <v>80</v>
      </c>
      <c r="B173" s="117">
        <v>-31.1</v>
      </c>
      <c r="C173" s="117">
        <v>26.5</v>
      </c>
      <c r="D173" s="117">
        <v>-43.711000000000006</v>
      </c>
      <c r="E173" s="117">
        <v>-2.9</v>
      </c>
      <c r="F173" s="117">
        <v>-90.470999999999989</v>
      </c>
      <c r="G173" s="117">
        <v>-19.298999999999999</v>
      </c>
      <c r="H173" s="117">
        <v>7.69</v>
      </c>
      <c r="I173" s="117">
        <v>-7.6</v>
      </c>
      <c r="J173" s="117">
        <v>-0.29599999999999937</v>
      </c>
      <c r="K173" s="117">
        <v>-3.4</v>
      </c>
      <c r="L173" s="117">
        <v>-50.8</v>
      </c>
      <c r="M173" s="118">
        <v>-28.468</v>
      </c>
      <c r="N173" s="119">
        <v>-179.59100000000001</v>
      </c>
      <c r="O173" s="117">
        <v>-3.637</v>
      </c>
      <c r="P173" s="117">
        <v>-3.448</v>
      </c>
      <c r="Q173" s="117">
        <v>-19.216999999999999</v>
      </c>
      <c r="R173" s="117">
        <v>-6.0730000000000004</v>
      </c>
      <c r="S173" s="117">
        <v>-3.4329999999999998</v>
      </c>
      <c r="T173" s="117">
        <v>-6.375</v>
      </c>
      <c r="U173" s="117">
        <v>-7.1</v>
      </c>
      <c r="V173" s="117">
        <v>-12.385999999999999</v>
      </c>
      <c r="W173" s="117">
        <v>1.1160000000000001</v>
      </c>
      <c r="X173" s="117">
        <v>-1.9220000000000002</v>
      </c>
      <c r="Y173" s="118">
        <v>-28.401</v>
      </c>
      <c r="Z173" s="119">
        <v>1.145</v>
      </c>
      <c r="AA173" s="117">
        <v>-13.537000000000001</v>
      </c>
      <c r="AB173" s="117">
        <v>-11.531000000000002</v>
      </c>
      <c r="AC173" s="117">
        <v>-154.16499999999999</v>
      </c>
      <c r="AD173" s="117">
        <v>-1.0349999999999999</v>
      </c>
      <c r="AE173" s="117">
        <v>2.3679999999999999</v>
      </c>
      <c r="AF173" s="117">
        <v>-1.0069999999999999</v>
      </c>
      <c r="AG173" s="117">
        <v>-2.0380000000000003</v>
      </c>
      <c r="AH173" s="117">
        <v>-27.280999999999999</v>
      </c>
      <c r="AI173" s="117">
        <v>-79.884</v>
      </c>
      <c r="AJ173" s="117">
        <v>-38.146999999999998</v>
      </c>
      <c r="AK173" s="118">
        <v>-35.823999999999998</v>
      </c>
      <c r="AL173" s="119">
        <v>0.65900000000000003</v>
      </c>
      <c r="AM173" s="117">
        <v>1.5069999999999999</v>
      </c>
      <c r="AN173" s="117">
        <v>-9.5449999999999999</v>
      </c>
      <c r="AO173" s="117">
        <v>-0.05</v>
      </c>
      <c r="AP173" s="117">
        <v>6.4999999999999947E-2</v>
      </c>
      <c r="AQ173" s="117">
        <v>1.2990000000000002</v>
      </c>
      <c r="AR173" s="117">
        <v>-0.27900000000000003</v>
      </c>
      <c r="AS173" s="117">
        <v>66.47</v>
      </c>
      <c r="AT173" s="117">
        <v>-15.175000000000001</v>
      </c>
      <c r="AU173" s="117">
        <v>0.17399999999999993</v>
      </c>
      <c r="AV173" s="117">
        <v>-18.997</v>
      </c>
      <c r="AW173" s="118">
        <v>-6.21</v>
      </c>
      <c r="AX173" s="119">
        <v>-69.742999999999995</v>
      </c>
      <c r="AY173" s="117">
        <v>0.46500000000000075</v>
      </c>
      <c r="AZ173" s="117">
        <v>-17.696000000000002</v>
      </c>
      <c r="BA173" s="117">
        <v>5.5630000000000006</v>
      </c>
      <c r="BB173" s="117">
        <v>-12.586</v>
      </c>
      <c r="BC173" s="117">
        <v>-12.32</v>
      </c>
      <c r="BD173" s="117">
        <v>-36.702999999999996</v>
      </c>
      <c r="BE173" s="117">
        <v>-4.2</v>
      </c>
      <c r="BF173" s="117">
        <v>-5.0149999999999997</v>
      </c>
      <c r="BG173" s="117">
        <v>-658.8</v>
      </c>
      <c r="BH173" s="117">
        <v>-30.959000000000003</v>
      </c>
      <c r="BI173" s="118">
        <v>-22.285999999999998</v>
      </c>
      <c r="BJ173" s="119">
        <v>-33.513999999999996</v>
      </c>
      <c r="BK173" s="117">
        <v>-3.2940000000000005</v>
      </c>
      <c r="BL173" s="117">
        <v>-21.738</v>
      </c>
      <c r="BM173" s="117">
        <v>-98.212999999999994</v>
      </c>
      <c r="BN173" s="117">
        <v>-81.557000000000002</v>
      </c>
      <c r="BO173" s="117">
        <v>-65.817999999999998</v>
      </c>
      <c r="BP173" s="117">
        <v>-2468.7690000000002</v>
      </c>
      <c r="BQ173" s="117">
        <v>906.46400000000017</v>
      </c>
      <c r="BR173" s="117">
        <v>-56.46</v>
      </c>
      <c r="BS173" s="117">
        <v>-28.023398437500006</v>
      </c>
      <c r="BT173" s="117">
        <v>-100.9</v>
      </c>
      <c r="BU173" s="118">
        <v>98.497</v>
      </c>
      <c r="BV173" s="119">
        <v>-106.99799999999999</v>
      </c>
      <c r="BW173" s="117">
        <v>-90.859000000000009</v>
      </c>
      <c r="BX173" s="117">
        <v>-179.29300000000001</v>
      </c>
      <c r="BY173" s="117">
        <v>-108.47499999999999</v>
      </c>
      <c r="BZ173" s="117">
        <v>-51.774999999999999</v>
      </c>
      <c r="CA173" s="117">
        <v>-72.309000000000012</v>
      </c>
      <c r="CB173" s="117">
        <v>-164.88399999999999</v>
      </c>
      <c r="CC173" s="117">
        <v>-65.055999999999997</v>
      </c>
      <c r="CD173" s="117">
        <v>-80.332999999999998</v>
      </c>
      <c r="CE173" s="117">
        <v>-46.238000000000007</v>
      </c>
      <c r="CF173" s="117">
        <v>-59.32</v>
      </c>
      <c r="CG173" s="118">
        <v>-95.62700000000001</v>
      </c>
      <c r="CH173" s="119">
        <v>-60.639000000000003</v>
      </c>
      <c r="CI173" s="117">
        <v>-55.780999999999999</v>
      </c>
      <c r="CJ173" s="117">
        <v>-89.293000000000006</v>
      </c>
      <c r="CK173" s="117">
        <v>-22.677</v>
      </c>
      <c r="CL173" s="117">
        <v>22.503</v>
      </c>
      <c r="CM173" s="117">
        <v>-70.525999999999996</v>
      </c>
      <c r="CN173" s="117">
        <v>9.6720000000000113</v>
      </c>
      <c r="CO173" s="117">
        <v>-78.125999999999991</v>
      </c>
      <c r="CP173" s="117">
        <v>-30.492999999999995</v>
      </c>
      <c r="CQ173" s="117">
        <v>-20.768000000000001</v>
      </c>
      <c r="CR173" s="117">
        <v>-9.926999999999996</v>
      </c>
      <c r="CS173" s="118">
        <v>17.433000000000003</v>
      </c>
      <c r="CT173" s="119">
        <v>-30.340999999999998</v>
      </c>
      <c r="CU173" s="117">
        <v>-10.016</v>
      </c>
      <c r="CV173" s="117">
        <v>-9.85</v>
      </c>
      <c r="CW173" s="117">
        <v>-40.237000000000002</v>
      </c>
      <c r="CX173" s="117">
        <v>-65.768000000000001</v>
      </c>
      <c r="CY173" s="117">
        <v>-11.116000000000001</v>
      </c>
      <c r="CZ173" s="117">
        <v>-7.1109999999999989</v>
      </c>
      <c r="DA173" s="117">
        <v>-20.663999999999998</v>
      </c>
      <c r="DB173" s="117">
        <v>-32.055</v>
      </c>
      <c r="DC173" s="117">
        <v>-9.3010000000000002</v>
      </c>
      <c r="DD173" s="117">
        <v>-15.331</v>
      </c>
      <c r="DE173" s="118">
        <v>-6.0419999999999998</v>
      </c>
      <c r="DF173" s="119">
        <v>-4.5730000000000004</v>
      </c>
      <c r="DG173" s="117">
        <v>-2.2480000000000002</v>
      </c>
      <c r="DH173" s="117">
        <v>-4.3780000000000001</v>
      </c>
      <c r="DI173" s="117">
        <v>-1.1029999999999998</v>
      </c>
      <c r="DJ173" s="117">
        <v>-4.3710000000000004</v>
      </c>
      <c r="DK173" s="117">
        <v>-8.6029999999999998</v>
      </c>
      <c r="DL173" s="117">
        <v>-5.335</v>
      </c>
      <c r="DM173" s="117">
        <v>-9.8060000000000009</v>
      </c>
      <c r="DN173" s="117">
        <v>-27.695</v>
      </c>
      <c r="DO173" s="117">
        <v>-8.4600000000000009</v>
      </c>
      <c r="DP173" s="117">
        <v>-34.122</v>
      </c>
      <c r="DQ173" s="118">
        <v>-10.668000000000001</v>
      </c>
      <c r="DR173" s="119">
        <v>-4.2260000000000009</v>
      </c>
      <c r="DS173" s="117">
        <v>-8.7959999999999994</v>
      </c>
      <c r="DT173" s="117">
        <v>0.78599999999999959</v>
      </c>
      <c r="DU173" s="117">
        <v>-679.02499999999998</v>
      </c>
      <c r="DV173" s="117">
        <v>-4.7309999999999999</v>
      </c>
      <c r="DW173" s="117">
        <v>-11.644</v>
      </c>
      <c r="DX173" s="117">
        <v>-55.730999999999995</v>
      </c>
      <c r="DY173" s="117">
        <v>24.38</v>
      </c>
      <c r="DZ173" s="117">
        <v>-56.44</v>
      </c>
      <c r="EA173" s="117">
        <v>0.20499999999999999</v>
      </c>
      <c r="EB173" s="117">
        <v>-1.4380000000000002</v>
      </c>
      <c r="EC173" s="118">
        <v>-34.113</v>
      </c>
      <c r="ED173" s="119">
        <v>-2.109</v>
      </c>
      <c r="EE173" s="117">
        <v>-12.745999999999999</v>
      </c>
      <c r="EF173" s="117">
        <v>-56.858000000000004</v>
      </c>
      <c r="EG173" s="117">
        <v>-38.548000000000002</v>
      </c>
      <c r="EH173" s="117">
        <v>-0.26299999999999812</v>
      </c>
      <c r="EI173" s="117">
        <v>-276.14</v>
      </c>
      <c r="EJ173" s="117">
        <v>-210.19499999999999</v>
      </c>
      <c r="EK173" s="117">
        <v>36.807000000000002</v>
      </c>
      <c r="EL173" s="117">
        <v>19.293000000000003</v>
      </c>
      <c r="EM173" s="117">
        <v>17.432999999999993</v>
      </c>
      <c r="EN173" s="117">
        <v>-101.128</v>
      </c>
      <c r="EO173" s="118">
        <v>-290.77899999999994</v>
      </c>
      <c r="EP173" s="119">
        <v>-94.24</v>
      </c>
      <c r="EQ173" s="117">
        <v>-133.29399999999998</v>
      </c>
      <c r="ER173" s="117">
        <v>-17.937999999999999</v>
      </c>
      <c r="ES173" s="117">
        <v>-37.372999999999998</v>
      </c>
      <c r="ET173" s="117">
        <v>-190.76400000000001</v>
      </c>
      <c r="EU173" s="117">
        <v>-212.39199999999997</v>
      </c>
      <c r="EV173" s="117">
        <v>-52.259</v>
      </c>
      <c r="EW173" s="117">
        <v>-211.285</v>
      </c>
      <c r="EX173" s="117">
        <v>21.773000000000003</v>
      </c>
      <c r="EY173" s="117">
        <v>-317.37100000000004</v>
      </c>
      <c r="EZ173" s="117">
        <v>-180.90700000000004</v>
      </c>
      <c r="FA173" s="118">
        <v>12.625</v>
      </c>
      <c r="FB173" s="119">
        <v>39.834000000000003</v>
      </c>
      <c r="FC173" s="117">
        <v>-473.87399999999997</v>
      </c>
      <c r="FD173" s="117">
        <v>-145.03800000000001</v>
      </c>
      <c r="FE173" s="117">
        <v>130.72100000000003</v>
      </c>
      <c r="FF173" s="117">
        <v>493.65300000000002</v>
      </c>
      <c r="FG173" s="117">
        <v>-97.194999999999993</v>
      </c>
      <c r="FH173" s="117">
        <v>108.711</v>
      </c>
      <c r="FI173" s="117">
        <v>17.960999999999999</v>
      </c>
      <c r="FJ173" s="117">
        <v>11.095000000000001</v>
      </c>
      <c r="FK173" s="117">
        <v>-3.85</v>
      </c>
      <c r="FL173" s="117">
        <v>89.441999999999993</v>
      </c>
      <c r="FM173" s="118">
        <v>85.594000000000008</v>
      </c>
      <c r="FN173" s="119">
        <v>-2.7213000000000003</v>
      </c>
      <c r="FO173" s="117">
        <v>3.2374000000000009</v>
      </c>
      <c r="FP173" s="117">
        <v>-0.61919999999999931</v>
      </c>
      <c r="FQ173" s="117">
        <v>-130.19349999999997</v>
      </c>
      <c r="FR173" s="117">
        <v>-419.39079999999996</v>
      </c>
      <c r="FS173" s="117">
        <v>25.933199999999999</v>
      </c>
      <c r="FT173" s="117">
        <v>81.6036</v>
      </c>
      <c r="FU173" s="117">
        <v>25.302</v>
      </c>
      <c r="FV173" s="117">
        <v>7.2447999999999979</v>
      </c>
      <c r="FW173" s="117">
        <v>181.80509999999998</v>
      </c>
      <c r="FX173" s="117">
        <v>1413.2281000000003</v>
      </c>
      <c r="FY173" s="118">
        <v>1396.7624000000001</v>
      </c>
      <c r="FZ173" s="119">
        <v>278.80727638999997</v>
      </c>
      <c r="GA173" s="117">
        <v>-18.691915539999982</v>
      </c>
      <c r="GB173" s="117">
        <v>13.571922549999982</v>
      </c>
      <c r="GC173" s="117">
        <v>77.483645679999995</v>
      </c>
      <c r="GD173" s="117">
        <v>191.10246118000009</v>
      </c>
      <c r="GE173" s="117">
        <v>353.63104202999995</v>
      </c>
      <c r="GF173" s="117">
        <v>321.40729519000007</v>
      </c>
      <c r="GG173" s="117">
        <v>492.37424500000009</v>
      </c>
      <c r="GH173" s="117">
        <v>248.71776763999998</v>
      </c>
      <c r="GI173" s="117">
        <v>1237.56126479</v>
      </c>
      <c r="GJ173" s="117">
        <v>1617.6007333500002</v>
      </c>
      <c r="GK173" s="118">
        <v>1397.6954731299998</v>
      </c>
      <c r="GL173" s="119">
        <v>1652.0769893000002</v>
      </c>
      <c r="GM173" s="119">
        <v>1516.8910431499999</v>
      </c>
      <c r="GN173" s="119">
        <v>2004.8109603999997</v>
      </c>
      <c r="GO173" s="117">
        <v>154.35952298000001</v>
      </c>
      <c r="GP173" s="117">
        <v>1029.7497929600001</v>
      </c>
      <c r="GQ173" s="117">
        <v>482.66383542</v>
      </c>
      <c r="GR173" s="117">
        <v>691.00085792999994</v>
      </c>
      <c r="GS173" s="117">
        <v>501.66877518000001</v>
      </c>
      <c r="GT173" s="117">
        <v>542.27634864000004</v>
      </c>
      <c r="GU173" s="60">
        <v>121.79276250000002</v>
      </c>
      <c r="GV173" s="60">
        <v>-186.68248673999994</v>
      </c>
      <c r="GW173" s="60">
        <v>290.63388202000004</v>
      </c>
      <c r="GX173" s="60">
        <v>-44.506296090000014</v>
      </c>
      <c r="GY173" s="60">
        <v>-75.343821259999999</v>
      </c>
      <c r="GZ173" s="60">
        <v>-178.62277112999999</v>
      </c>
      <c r="HA173" s="26"/>
      <c r="HB173" s="27"/>
      <c r="HC173" s="7"/>
      <c r="HD173" s="7"/>
      <c r="HE173" s="7"/>
      <c r="HF173" s="7"/>
      <c r="HG173" s="7"/>
      <c r="HH173" s="7"/>
      <c r="HI173" s="7"/>
      <c r="HJ173" s="7"/>
      <c r="HK173" s="7"/>
      <c r="HL173" s="7"/>
      <c r="HM173" s="7"/>
      <c r="HN173" s="7"/>
      <c r="HO173" s="7"/>
      <c r="HP173" s="7"/>
      <c r="HQ173" s="7"/>
      <c r="HR173" s="7"/>
      <c r="HS173" s="7"/>
      <c r="HT173" s="7"/>
      <c r="HU173" s="7"/>
      <c r="HV173" s="7"/>
      <c r="HW173" s="7"/>
      <c r="HX173" s="7"/>
      <c r="HY173" s="7"/>
      <c r="HZ173" s="7"/>
      <c r="IA173" s="7"/>
      <c r="IB173" s="7"/>
      <c r="IC173" s="7"/>
      <c r="ID173" s="7"/>
      <c r="IE173" s="7"/>
      <c r="IF173" s="7"/>
      <c r="IG173" s="7"/>
      <c r="IH173" s="7"/>
      <c r="II173" s="7"/>
      <c r="IJ173" s="7"/>
      <c r="IK173" s="7"/>
      <c r="IL173" s="7"/>
      <c r="IM173" s="7"/>
      <c r="IN173" s="7"/>
      <c r="IO173" s="7"/>
      <c r="IP173" s="7"/>
      <c r="IQ173" s="7"/>
      <c r="IR173" s="7"/>
      <c r="IS173" s="7"/>
      <c r="IT173" s="7"/>
      <c r="IU173" s="7"/>
      <c r="IV173" s="7"/>
    </row>
    <row r="174" spans="1:256" s="5" customFormat="1" ht="12" customHeight="1">
      <c r="A174" s="42" t="s">
        <v>60</v>
      </c>
      <c r="B174" s="117">
        <v>1.6</v>
      </c>
      <c r="C174" s="117">
        <v>53.1</v>
      </c>
      <c r="D174" s="117">
        <v>4.306</v>
      </c>
      <c r="E174" s="117">
        <v>2.2000000000000002</v>
      </c>
      <c r="F174" s="117">
        <v>0.129</v>
      </c>
      <c r="G174" s="117">
        <v>1E-3</v>
      </c>
      <c r="H174" s="117">
        <v>23.4</v>
      </c>
      <c r="I174" s="117">
        <v>0</v>
      </c>
      <c r="J174" s="117">
        <v>4.9000000000000004</v>
      </c>
      <c r="K174" s="117">
        <v>1</v>
      </c>
      <c r="L174" s="117">
        <v>0</v>
      </c>
      <c r="M174" s="118">
        <v>3.2000000000000001E-2</v>
      </c>
      <c r="N174" s="119">
        <v>0</v>
      </c>
      <c r="O174" s="117">
        <v>0.186</v>
      </c>
      <c r="P174" s="117">
        <v>0.10100000000000001</v>
      </c>
      <c r="Q174" s="117">
        <v>0</v>
      </c>
      <c r="R174" s="117">
        <v>0</v>
      </c>
      <c r="S174" s="117">
        <v>1.139</v>
      </c>
      <c r="T174" s="117">
        <v>0.14199999999999999</v>
      </c>
      <c r="U174" s="117">
        <v>2.5999999999999999E-2</v>
      </c>
      <c r="V174" s="117">
        <v>2.1000000000000001E-2</v>
      </c>
      <c r="W174" s="117">
        <v>1.861</v>
      </c>
      <c r="X174" s="117">
        <v>5.5E-2</v>
      </c>
      <c r="Y174" s="118">
        <v>1E-3</v>
      </c>
      <c r="Z174" s="119">
        <v>2.331</v>
      </c>
      <c r="AA174" s="117">
        <v>1.45</v>
      </c>
      <c r="AB174" s="117">
        <v>5.2350000000000003</v>
      </c>
      <c r="AC174" s="117">
        <v>0.2</v>
      </c>
      <c r="AD174" s="117">
        <v>1.9E-2</v>
      </c>
      <c r="AE174" s="117">
        <v>4.0629999999999997</v>
      </c>
      <c r="AF174" s="117">
        <v>0.03</v>
      </c>
      <c r="AG174" s="117">
        <v>0.46100000000000002</v>
      </c>
      <c r="AH174" s="117">
        <v>1.425</v>
      </c>
      <c r="AI174" s="117">
        <v>0.93799999999999994</v>
      </c>
      <c r="AJ174" s="117">
        <v>10.045</v>
      </c>
      <c r="AK174" s="118">
        <v>0.71</v>
      </c>
      <c r="AL174" s="119">
        <v>0.93500000000000005</v>
      </c>
      <c r="AM174" s="117">
        <v>1.8109999999999999</v>
      </c>
      <c r="AN174" s="117">
        <v>0.82</v>
      </c>
      <c r="AO174" s="117">
        <v>0.81299999999999994</v>
      </c>
      <c r="AP174" s="117">
        <v>2.1040000000000001</v>
      </c>
      <c r="AQ174" s="117">
        <v>1.4910000000000001</v>
      </c>
      <c r="AR174" s="117">
        <v>0.84599999999999997</v>
      </c>
      <c r="AS174" s="117">
        <v>77.792000000000002</v>
      </c>
      <c r="AT174" s="117">
        <v>1.119</v>
      </c>
      <c r="AU174" s="117">
        <v>0.85299999999999998</v>
      </c>
      <c r="AV174" s="117">
        <v>1.2649999999999999</v>
      </c>
      <c r="AW174" s="118">
        <v>3.7</v>
      </c>
      <c r="AX174" s="119">
        <v>320.02800000000002</v>
      </c>
      <c r="AY174" s="117">
        <v>6.0980000000000008</v>
      </c>
      <c r="AZ174" s="117">
        <v>5.8780000000000001</v>
      </c>
      <c r="BA174" s="117">
        <v>11.266</v>
      </c>
      <c r="BB174" s="117">
        <v>3.2569999999999997</v>
      </c>
      <c r="BC174" s="117">
        <v>6.1530000000000005</v>
      </c>
      <c r="BD174" s="117">
        <v>4.0359999999999996</v>
      </c>
      <c r="BE174" s="117">
        <v>5.851</v>
      </c>
      <c r="BF174" s="117">
        <v>0.20100000000000001</v>
      </c>
      <c r="BG174" s="117">
        <v>0.94399999999999995</v>
      </c>
      <c r="BH174" s="117">
        <v>1.1890000000000001</v>
      </c>
      <c r="BI174" s="118">
        <v>6.1779999999999999</v>
      </c>
      <c r="BJ174" s="119">
        <v>0.45700000000000002</v>
      </c>
      <c r="BK174" s="117">
        <v>10.228999999999999</v>
      </c>
      <c r="BL174" s="117">
        <v>26.384</v>
      </c>
      <c r="BM174" s="117">
        <v>14.695</v>
      </c>
      <c r="BN174" s="117">
        <v>0.60499999999999998</v>
      </c>
      <c r="BO174" s="117">
        <v>0.65600000000000003</v>
      </c>
      <c r="BP174" s="117">
        <v>239.744</v>
      </c>
      <c r="BQ174" s="117">
        <v>1098.3520000000001</v>
      </c>
      <c r="BR174" s="117">
        <v>244.155</v>
      </c>
      <c r="BS174" s="117">
        <v>121.2046015625</v>
      </c>
      <c r="BT174" s="117">
        <v>49.720999999999997</v>
      </c>
      <c r="BU174" s="118">
        <v>163.727</v>
      </c>
      <c r="BV174" s="119">
        <v>20.502000000000002</v>
      </c>
      <c r="BW174" s="117">
        <v>12.182</v>
      </c>
      <c r="BX174" s="117">
        <v>23.442</v>
      </c>
      <c r="BY174" s="117">
        <v>43.716999999999999</v>
      </c>
      <c r="BZ174" s="117">
        <v>16.802</v>
      </c>
      <c r="CA174" s="117">
        <v>7.407</v>
      </c>
      <c r="CB174" s="117">
        <v>2.895</v>
      </c>
      <c r="CC174" s="117">
        <v>11.331000000000001</v>
      </c>
      <c r="CD174" s="117">
        <v>6.5960000000000001</v>
      </c>
      <c r="CE174" s="117">
        <v>7.4129999999999994</v>
      </c>
      <c r="CF174" s="117">
        <v>13.741</v>
      </c>
      <c r="CG174" s="118">
        <v>3.6419999999999999</v>
      </c>
      <c r="CH174" s="119">
        <v>2.1070000000000002</v>
      </c>
      <c r="CI174" s="117">
        <v>3.4470000000000001</v>
      </c>
      <c r="CJ174" s="117">
        <v>3.3420000000000001</v>
      </c>
      <c r="CK174" s="117">
        <v>5.915</v>
      </c>
      <c r="CL174" s="117">
        <v>56.957000000000001</v>
      </c>
      <c r="CM174" s="117">
        <v>8.0030000000000001</v>
      </c>
      <c r="CN174" s="117">
        <v>109.39100000000001</v>
      </c>
      <c r="CO174" s="117">
        <v>52.265000000000001</v>
      </c>
      <c r="CP174" s="117">
        <v>3.585</v>
      </c>
      <c r="CQ174" s="117">
        <v>34.256999999999998</v>
      </c>
      <c r="CR174" s="117">
        <v>9.8790000000000013</v>
      </c>
      <c r="CS174" s="118">
        <v>31.072000000000003</v>
      </c>
      <c r="CT174" s="119">
        <v>5.0840000000000005</v>
      </c>
      <c r="CU174" s="117">
        <v>0.81800000000000006</v>
      </c>
      <c r="CV174" s="117">
        <v>6.2750000000000004</v>
      </c>
      <c r="CW174" s="117">
        <v>8.213000000000001</v>
      </c>
      <c r="CX174" s="117">
        <v>5.2850000000000001</v>
      </c>
      <c r="CY174" s="117">
        <v>9.3330000000000002</v>
      </c>
      <c r="CZ174" s="117">
        <v>3.9410000000000003</v>
      </c>
      <c r="DA174" s="117">
        <v>7.5350000000000001</v>
      </c>
      <c r="DB174" s="117">
        <v>4.6159999999999997</v>
      </c>
      <c r="DC174" s="117">
        <v>5.9559999999999995</v>
      </c>
      <c r="DD174" s="117">
        <v>6.9569999999999999</v>
      </c>
      <c r="DE174" s="118">
        <v>2.4649999999999999</v>
      </c>
      <c r="DF174" s="119">
        <v>5.766</v>
      </c>
      <c r="DG174" s="117">
        <v>1.7969999999999999</v>
      </c>
      <c r="DH174" s="117">
        <v>8.2569999999999997</v>
      </c>
      <c r="DI174" s="117">
        <v>5.3520000000000003</v>
      </c>
      <c r="DJ174" s="117">
        <v>3.1359999999999997</v>
      </c>
      <c r="DK174" s="117">
        <v>1.083</v>
      </c>
      <c r="DL174" s="117">
        <v>1.351</v>
      </c>
      <c r="DM174" s="117">
        <v>2.2609999999999997</v>
      </c>
      <c r="DN174" s="117">
        <v>0.83699999999999997</v>
      </c>
      <c r="DO174" s="117">
        <v>2.7290000000000001</v>
      </c>
      <c r="DP174" s="117">
        <v>1.8069999999999999</v>
      </c>
      <c r="DQ174" s="118">
        <v>1.155</v>
      </c>
      <c r="DR174" s="119">
        <v>1.3919999999999999</v>
      </c>
      <c r="DS174" s="117">
        <v>1.2709999999999999</v>
      </c>
      <c r="DT174" s="117">
        <v>7.3</v>
      </c>
      <c r="DU174" s="117">
        <v>1.9179999999999999</v>
      </c>
      <c r="DV174" s="117">
        <v>2.3769999999999998</v>
      </c>
      <c r="DW174" s="117">
        <v>1.821</v>
      </c>
      <c r="DX174" s="117">
        <v>3.2789999999999999</v>
      </c>
      <c r="DY174" s="117">
        <v>36.646000000000001</v>
      </c>
      <c r="DZ174" s="117">
        <v>2.5430000000000001</v>
      </c>
      <c r="EA174" s="117">
        <v>2.847</v>
      </c>
      <c r="EB174" s="117">
        <v>3.6659999999999999</v>
      </c>
      <c r="EC174" s="118">
        <v>4.8719999999999999</v>
      </c>
      <c r="ED174" s="119">
        <v>4.3360000000000003</v>
      </c>
      <c r="EE174" s="117">
        <v>6.5789999999999997</v>
      </c>
      <c r="EF174" s="117">
        <v>9.7319999999999993</v>
      </c>
      <c r="EG174" s="117">
        <v>4.2839999999999998</v>
      </c>
      <c r="EH174" s="117">
        <v>32.432000000000002</v>
      </c>
      <c r="EI174" s="117">
        <v>102.197</v>
      </c>
      <c r="EJ174" s="117">
        <v>3.597</v>
      </c>
      <c r="EK174" s="117">
        <v>102.033</v>
      </c>
      <c r="EL174" s="117">
        <v>38.466000000000001</v>
      </c>
      <c r="EM174" s="117">
        <v>36.535999999999994</v>
      </c>
      <c r="EN174" s="117">
        <v>23.187000000000001</v>
      </c>
      <c r="EO174" s="118">
        <v>42.908000000000001</v>
      </c>
      <c r="EP174" s="119">
        <v>5.0510000000000002</v>
      </c>
      <c r="EQ174" s="117">
        <v>9.4009999999999998</v>
      </c>
      <c r="ER174" s="117">
        <v>12.584</v>
      </c>
      <c r="ES174" s="117">
        <v>10.723000000000001</v>
      </c>
      <c r="ET174" s="117">
        <v>54.712999999999994</v>
      </c>
      <c r="EU174" s="117">
        <v>70.256</v>
      </c>
      <c r="EV174" s="117">
        <v>10.547000000000001</v>
      </c>
      <c r="EW174" s="117">
        <v>63.047999999999995</v>
      </c>
      <c r="EX174" s="117">
        <v>31.887</v>
      </c>
      <c r="EY174" s="117">
        <v>130.92500000000001</v>
      </c>
      <c r="EZ174" s="117">
        <v>118.80500000000001</v>
      </c>
      <c r="FA174" s="118">
        <v>44.149000000000001</v>
      </c>
      <c r="FB174" s="119">
        <v>115.41500000000001</v>
      </c>
      <c r="FC174" s="117">
        <v>12.204000000000001</v>
      </c>
      <c r="FD174" s="117">
        <v>105.961</v>
      </c>
      <c r="FE174" s="117">
        <v>269.42900000000003</v>
      </c>
      <c r="FF174" s="117">
        <v>570.71600000000001</v>
      </c>
      <c r="FG174" s="117">
        <v>16.579999999999998</v>
      </c>
      <c r="FH174" s="117">
        <v>197.161</v>
      </c>
      <c r="FI174" s="117">
        <v>31.524000000000001</v>
      </c>
      <c r="FJ174" s="117">
        <v>16.012</v>
      </c>
      <c r="FK174" s="117">
        <v>10.826000000000001</v>
      </c>
      <c r="FL174" s="117">
        <v>95.870999999999995</v>
      </c>
      <c r="FM174" s="118">
        <v>94.745000000000005</v>
      </c>
      <c r="FN174" s="119">
        <v>4.4371</v>
      </c>
      <c r="FO174" s="117">
        <v>6.5501000000000005</v>
      </c>
      <c r="FP174" s="117">
        <v>12.129100000000001</v>
      </c>
      <c r="FQ174" s="117">
        <v>54.89</v>
      </c>
      <c r="FR174" s="117">
        <v>90.436099999999996</v>
      </c>
      <c r="FS174" s="117">
        <v>36.158299999999997</v>
      </c>
      <c r="FT174" s="117">
        <v>95.395399999999995</v>
      </c>
      <c r="FU174" s="117">
        <v>29.416499999999999</v>
      </c>
      <c r="FV174" s="117">
        <v>14.868699999999999</v>
      </c>
      <c r="FW174" s="117">
        <v>208.20779999999999</v>
      </c>
      <c r="FX174" s="117">
        <v>1529.0727000000002</v>
      </c>
      <c r="FY174" s="118">
        <v>1468.386</v>
      </c>
      <c r="FZ174" s="119">
        <v>286.06912256999999</v>
      </c>
      <c r="GA174" s="117">
        <v>58.629731880000008</v>
      </c>
      <c r="GB174" s="117">
        <v>165.10711879999999</v>
      </c>
      <c r="GC174" s="117">
        <v>200.78340844000002</v>
      </c>
      <c r="GD174" s="117">
        <v>271.11907939000008</v>
      </c>
      <c r="GE174" s="117">
        <v>396.82076521999994</v>
      </c>
      <c r="GF174" s="117">
        <v>373.51722557000005</v>
      </c>
      <c r="GG174" s="117">
        <v>511.08864718000007</v>
      </c>
      <c r="GH174" s="117">
        <v>363.50139151999997</v>
      </c>
      <c r="GI174" s="117">
        <v>1309.3775015799999</v>
      </c>
      <c r="GJ174" s="117">
        <v>1700.8294025600001</v>
      </c>
      <c r="GK174" s="118">
        <v>1893.9706087399998</v>
      </c>
      <c r="GL174" s="119">
        <v>1709.8052379500002</v>
      </c>
      <c r="GM174" s="119">
        <v>1574.41757977</v>
      </c>
      <c r="GN174" s="119">
        <v>2285.4664661899997</v>
      </c>
      <c r="GO174" s="117">
        <v>204.15048896000002</v>
      </c>
      <c r="GP174" s="117">
        <v>1072.71162202</v>
      </c>
      <c r="GQ174" s="117">
        <v>567.07191920000002</v>
      </c>
      <c r="GR174" s="117">
        <v>744.45620952999991</v>
      </c>
      <c r="GS174" s="117">
        <v>577.41242550000004</v>
      </c>
      <c r="GT174" s="117">
        <v>625.37957237000001</v>
      </c>
      <c r="GU174" s="60">
        <v>163.41314304000002</v>
      </c>
      <c r="GV174" s="60">
        <v>174.78920051</v>
      </c>
      <c r="GW174" s="60">
        <v>413.24662962000002</v>
      </c>
      <c r="GX174" s="60">
        <v>31.840668430000001</v>
      </c>
      <c r="GY174" s="60">
        <v>52.846696500000007</v>
      </c>
      <c r="GZ174" s="60">
        <v>90.280582729999992</v>
      </c>
      <c r="HA174" s="26"/>
      <c r="HB174" s="27"/>
      <c r="HC174" s="7"/>
      <c r="HD174" s="7"/>
      <c r="HE174" s="7"/>
      <c r="HF174" s="7"/>
      <c r="HG174" s="7"/>
      <c r="HH174" s="7"/>
      <c r="HI174" s="7"/>
      <c r="HJ174" s="7"/>
      <c r="HK174" s="7"/>
      <c r="HL174" s="7"/>
      <c r="HM174" s="7"/>
      <c r="HN174" s="7"/>
      <c r="HO174" s="7"/>
      <c r="HP174" s="7"/>
      <c r="HQ174" s="7"/>
      <c r="HR174" s="7"/>
      <c r="HS174" s="7"/>
      <c r="HT174" s="7"/>
      <c r="HU174" s="7"/>
      <c r="HV174" s="7"/>
      <c r="HW174" s="7"/>
      <c r="HX174" s="7"/>
      <c r="HY174" s="7"/>
      <c r="HZ174" s="7"/>
      <c r="IA174" s="7"/>
      <c r="IB174" s="7"/>
      <c r="IC174" s="7"/>
      <c r="ID174" s="7"/>
      <c r="IE174" s="7"/>
      <c r="IF174" s="7"/>
      <c r="IG174" s="7"/>
      <c r="IH174" s="7"/>
      <c r="II174" s="7"/>
      <c r="IJ174" s="7"/>
      <c r="IK174" s="7"/>
      <c r="IL174" s="7"/>
      <c r="IM174" s="7"/>
      <c r="IN174" s="7"/>
      <c r="IO174" s="7"/>
      <c r="IP174" s="7"/>
      <c r="IQ174" s="7"/>
      <c r="IR174" s="7"/>
      <c r="IS174" s="7"/>
      <c r="IT174" s="7"/>
      <c r="IU174" s="7"/>
      <c r="IV174" s="7"/>
    </row>
    <row r="175" spans="1:256" s="5" customFormat="1" ht="12" customHeight="1">
      <c r="A175" s="43" t="s">
        <v>61</v>
      </c>
      <c r="B175" s="117">
        <v>-32.700000000000003</v>
      </c>
      <c r="C175" s="117">
        <v>-26.6</v>
      </c>
      <c r="D175" s="117">
        <v>-48.017000000000003</v>
      </c>
      <c r="E175" s="117">
        <v>-5.0999999999999996</v>
      </c>
      <c r="F175" s="117">
        <v>-90.6</v>
      </c>
      <c r="G175" s="117">
        <v>-19.3</v>
      </c>
      <c r="H175" s="117">
        <v>-15.71</v>
      </c>
      <c r="I175" s="117">
        <v>-7.6</v>
      </c>
      <c r="J175" s="117">
        <v>-5.1959999999999997</v>
      </c>
      <c r="K175" s="117">
        <v>-4.4000000000000004</v>
      </c>
      <c r="L175" s="117">
        <v>-50.8</v>
      </c>
      <c r="M175" s="118">
        <v>-28.5</v>
      </c>
      <c r="N175" s="119">
        <v>-179.59100000000001</v>
      </c>
      <c r="O175" s="117">
        <v>-3.823</v>
      </c>
      <c r="P175" s="117">
        <v>-3.5489999999999999</v>
      </c>
      <c r="Q175" s="117">
        <v>-19.216999999999999</v>
      </c>
      <c r="R175" s="117">
        <v>-6.0730000000000004</v>
      </c>
      <c r="S175" s="117">
        <v>-4.5720000000000001</v>
      </c>
      <c r="T175" s="117">
        <v>-6.5170000000000003</v>
      </c>
      <c r="U175" s="117">
        <v>-7.1260000000000003</v>
      </c>
      <c r="V175" s="117">
        <v>-12.407</v>
      </c>
      <c r="W175" s="117">
        <v>-0.745</v>
      </c>
      <c r="X175" s="117">
        <v>-1.9770000000000001</v>
      </c>
      <c r="Y175" s="118">
        <v>-28.402000000000001</v>
      </c>
      <c r="Z175" s="119">
        <v>-1.1859999999999999</v>
      </c>
      <c r="AA175" s="117">
        <v>-14.987</v>
      </c>
      <c r="AB175" s="117">
        <v>-16.766000000000002</v>
      </c>
      <c r="AC175" s="117">
        <v>-154.36500000000001</v>
      </c>
      <c r="AD175" s="117">
        <v>-1.054</v>
      </c>
      <c r="AE175" s="117">
        <v>-1.6950000000000001</v>
      </c>
      <c r="AF175" s="117">
        <v>-1.0369999999999999</v>
      </c>
      <c r="AG175" s="117">
        <v>-2.4990000000000001</v>
      </c>
      <c r="AH175" s="117">
        <v>-28.706</v>
      </c>
      <c r="AI175" s="117">
        <v>-80.822000000000003</v>
      </c>
      <c r="AJ175" s="117">
        <v>-48.192</v>
      </c>
      <c r="AK175" s="118">
        <v>-36.533999999999999</v>
      </c>
      <c r="AL175" s="119">
        <v>-0.27600000000000002</v>
      </c>
      <c r="AM175" s="117">
        <v>-0.30399999999999999</v>
      </c>
      <c r="AN175" s="117">
        <v>-10.365</v>
      </c>
      <c r="AO175" s="117">
        <v>-0.86299999999999999</v>
      </c>
      <c r="AP175" s="117">
        <v>-2.0390000000000001</v>
      </c>
      <c r="AQ175" s="117">
        <v>-0.192</v>
      </c>
      <c r="AR175" s="117">
        <v>-1.125</v>
      </c>
      <c r="AS175" s="117">
        <v>-11.321999999999999</v>
      </c>
      <c r="AT175" s="117">
        <v>-16.294</v>
      </c>
      <c r="AU175" s="117">
        <v>-0.67900000000000005</v>
      </c>
      <c r="AV175" s="117">
        <v>-20.262</v>
      </c>
      <c r="AW175" s="118">
        <v>-9.91</v>
      </c>
      <c r="AX175" s="119">
        <v>-389.77100000000002</v>
      </c>
      <c r="AY175" s="117">
        <v>-5.633</v>
      </c>
      <c r="AZ175" s="117">
        <v>-23.574000000000002</v>
      </c>
      <c r="BA175" s="117">
        <v>-5.7029999999999994</v>
      </c>
      <c r="BB175" s="117">
        <v>-15.843</v>
      </c>
      <c r="BC175" s="117">
        <v>-18.472999999999999</v>
      </c>
      <c r="BD175" s="117">
        <v>-40.738999999999997</v>
      </c>
      <c r="BE175" s="117">
        <v>-10.051</v>
      </c>
      <c r="BF175" s="117">
        <v>-5.2160000000000002</v>
      </c>
      <c r="BG175" s="117">
        <v>-659.74400000000003</v>
      </c>
      <c r="BH175" s="117">
        <v>-32.148000000000003</v>
      </c>
      <c r="BI175" s="118">
        <v>-28.463999999999999</v>
      </c>
      <c r="BJ175" s="119">
        <v>-33.970999999999997</v>
      </c>
      <c r="BK175" s="117">
        <v>-13.523</v>
      </c>
      <c r="BL175" s="117">
        <v>-48.122</v>
      </c>
      <c r="BM175" s="117">
        <v>-112.908</v>
      </c>
      <c r="BN175" s="117">
        <v>-82.162000000000006</v>
      </c>
      <c r="BO175" s="117">
        <v>-66.474000000000004</v>
      </c>
      <c r="BP175" s="117">
        <v>-2708.5130000000004</v>
      </c>
      <c r="BQ175" s="117">
        <v>-191.88799999999998</v>
      </c>
      <c r="BR175" s="117">
        <v>-300.61500000000001</v>
      </c>
      <c r="BS175" s="117">
        <v>-149.22800000000001</v>
      </c>
      <c r="BT175" s="117">
        <v>-150.62099999999998</v>
      </c>
      <c r="BU175" s="118">
        <v>-65.23</v>
      </c>
      <c r="BV175" s="119">
        <v>-127.5</v>
      </c>
      <c r="BW175" s="117">
        <v>-103.04100000000001</v>
      </c>
      <c r="BX175" s="117">
        <v>-202.73500000000001</v>
      </c>
      <c r="BY175" s="117">
        <v>-152.19200000000001</v>
      </c>
      <c r="BZ175" s="117">
        <v>-68.576999999999998</v>
      </c>
      <c r="CA175" s="117">
        <v>-79.716000000000008</v>
      </c>
      <c r="CB175" s="117">
        <v>-167.779</v>
      </c>
      <c r="CC175" s="117">
        <v>-76.387</v>
      </c>
      <c r="CD175" s="117">
        <v>-86.929000000000002</v>
      </c>
      <c r="CE175" s="117">
        <v>-53.651000000000003</v>
      </c>
      <c r="CF175" s="117">
        <v>-73.061000000000007</v>
      </c>
      <c r="CG175" s="118">
        <v>-99.269000000000005</v>
      </c>
      <c r="CH175" s="119">
        <v>-62.746000000000002</v>
      </c>
      <c r="CI175" s="117">
        <v>-59.228000000000002</v>
      </c>
      <c r="CJ175" s="117">
        <v>-92.635000000000005</v>
      </c>
      <c r="CK175" s="117">
        <v>-28.591999999999999</v>
      </c>
      <c r="CL175" s="117">
        <v>-34.454000000000001</v>
      </c>
      <c r="CM175" s="117">
        <v>-78.528999999999996</v>
      </c>
      <c r="CN175" s="117">
        <v>-99.718999999999994</v>
      </c>
      <c r="CO175" s="117">
        <v>-130.39099999999999</v>
      </c>
      <c r="CP175" s="117">
        <v>-34.077999999999996</v>
      </c>
      <c r="CQ175" s="117">
        <v>-55.024999999999999</v>
      </c>
      <c r="CR175" s="117">
        <v>-19.805999999999997</v>
      </c>
      <c r="CS175" s="118">
        <v>-13.638999999999999</v>
      </c>
      <c r="CT175" s="119">
        <v>-35.424999999999997</v>
      </c>
      <c r="CU175" s="117">
        <v>-10.834</v>
      </c>
      <c r="CV175" s="117">
        <v>-16.125</v>
      </c>
      <c r="CW175" s="117">
        <v>-48.45</v>
      </c>
      <c r="CX175" s="117">
        <v>-71.052999999999997</v>
      </c>
      <c r="CY175" s="117">
        <v>-20.449000000000002</v>
      </c>
      <c r="CZ175" s="117">
        <v>-11.052</v>
      </c>
      <c r="DA175" s="117">
        <v>-28.198999999999998</v>
      </c>
      <c r="DB175" s="117">
        <v>-36.670999999999999</v>
      </c>
      <c r="DC175" s="117">
        <v>-15.257</v>
      </c>
      <c r="DD175" s="117">
        <v>-22.288</v>
      </c>
      <c r="DE175" s="118">
        <v>-8.5069999999999997</v>
      </c>
      <c r="DF175" s="119">
        <v>-10.339</v>
      </c>
      <c r="DG175" s="117">
        <v>-4.0449999999999999</v>
      </c>
      <c r="DH175" s="117">
        <v>-12.635</v>
      </c>
      <c r="DI175" s="117">
        <v>-6.4550000000000001</v>
      </c>
      <c r="DJ175" s="117">
        <v>-7.5069999999999997</v>
      </c>
      <c r="DK175" s="117">
        <v>-9.6859999999999999</v>
      </c>
      <c r="DL175" s="117">
        <v>-6.6859999999999999</v>
      </c>
      <c r="DM175" s="117">
        <v>-12.067</v>
      </c>
      <c r="DN175" s="117">
        <v>-28.532</v>
      </c>
      <c r="DO175" s="117">
        <v>-11.189</v>
      </c>
      <c r="DP175" s="117">
        <v>-35.929000000000002</v>
      </c>
      <c r="DQ175" s="118">
        <v>-11.823</v>
      </c>
      <c r="DR175" s="119">
        <v>-5.6180000000000003</v>
      </c>
      <c r="DS175" s="117">
        <v>-10.067</v>
      </c>
      <c r="DT175" s="117">
        <v>-6.5140000000000002</v>
      </c>
      <c r="DU175" s="117">
        <v>-680.94299999999998</v>
      </c>
      <c r="DV175" s="117">
        <v>-7.1079999999999997</v>
      </c>
      <c r="DW175" s="117">
        <v>-13.465</v>
      </c>
      <c r="DX175" s="117">
        <v>-59.01</v>
      </c>
      <c r="DY175" s="117">
        <v>-12.266</v>
      </c>
      <c r="DZ175" s="117">
        <v>-58.983000000000004</v>
      </c>
      <c r="EA175" s="117">
        <v>-2.6419999999999999</v>
      </c>
      <c r="EB175" s="117">
        <v>-5.1040000000000001</v>
      </c>
      <c r="EC175" s="118">
        <v>-38.984999999999999</v>
      </c>
      <c r="ED175" s="119">
        <v>-6.4450000000000003</v>
      </c>
      <c r="EE175" s="117">
        <v>-19.324999999999999</v>
      </c>
      <c r="EF175" s="117">
        <v>-66.59</v>
      </c>
      <c r="EG175" s="117">
        <v>-42.832000000000001</v>
      </c>
      <c r="EH175" s="117">
        <v>-32.695</v>
      </c>
      <c r="EI175" s="117">
        <v>-378.33699999999999</v>
      </c>
      <c r="EJ175" s="117">
        <v>-213.792</v>
      </c>
      <c r="EK175" s="117">
        <v>-65.225999999999999</v>
      </c>
      <c r="EL175" s="117">
        <v>-19.172999999999998</v>
      </c>
      <c r="EM175" s="117">
        <v>-19.103000000000002</v>
      </c>
      <c r="EN175" s="117">
        <v>-124.315</v>
      </c>
      <c r="EO175" s="118">
        <v>-333.68699999999995</v>
      </c>
      <c r="EP175" s="119">
        <v>-99.290999999999997</v>
      </c>
      <c r="EQ175" s="117">
        <v>-142.69499999999999</v>
      </c>
      <c r="ER175" s="117">
        <v>-30.521999999999998</v>
      </c>
      <c r="ES175" s="117">
        <v>-48.095999999999997</v>
      </c>
      <c r="ET175" s="117">
        <v>-245.477</v>
      </c>
      <c r="EU175" s="117">
        <v>-282.64799999999997</v>
      </c>
      <c r="EV175" s="117">
        <v>-62.805999999999997</v>
      </c>
      <c r="EW175" s="117">
        <v>-274.33299999999997</v>
      </c>
      <c r="EX175" s="117">
        <v>-10.113999999999999</v>
      </c>
      <c r="EY175" s="117">
        <v>-448.29600000000005</v>
      </c>
      <c r="EZ175" s="117">
        <v>-299.71200000000005</v>
      </c>
      <c r="FA175" s="118">
        <v>-31.524000000000001</v>
      </c>
      <c r="FB175" s="119">
        <v>-75.581000000000003</v>
      </c>
      <c r="FC175" s="117">
        <v>-486.07799999999997</v>
      </c>
      <c r="FD175" s="117">
        <v>-250.99900000000002</v>
      </c>
      <c r="FE175" s="117">
        <v>-138.708</v>
      </c>
      <c r="FF175" s="117">
        <v>-77.063000000000002</v>
      </c>
      <c r="FG175" s="117">
        <v>-113.77500000000001</v>
      </c>
      <c r="FH175" s="117">
        <v>-88.45</v>
      </c>
      <c r="FI175" s="117">
        <v>-13.563000000000001</v>
      </c>
      <c r="FJ175" s="117">
        <v>-4.9169999999999998</v>
      </c>
      <c r="FK175" s="117">
        <v>-14.676</v>
      </c>
      <c r="FL175" s="117">
        <v>-6.4289999999999994</v>
      </c>
      <c r="FM175" s="118">
        <v>-9.1509999999999998</v>
      </c>
      <c r="FN175" s="119">
        <v>-7.1584000000000003</v>
      </c>
      <c r="FO175" s="117">
        <v>-3.3126999999999995</v>
      </c>
      <c r="FP175" s="117">
        <v>-12.7483</v>
      </c>
      <c r="FQ175" s="117">
        <v>-185.08349999999999</v>
      </c>
      <c r="FR175" s="117">
        <v>-509.82689999999997</v>
      </c>
      <c r="FS175" s="117">
        <v>-10.225099999999998</v>
      </c>
      <c r="FT175" s="117">
        <v>-13.791799999999999</v>
      </c>
      <c r="FU175" s="117">
        <v>-4.1144999999999996</v>
      </c>
      <c r="FV175" s="117">
        <v>-7.6239000000000008</v>
      </c>
      <c r="FW175" s="117">
        <v>-26.402699999999996</v>
      </c>
      <c r="FX175" s="117">
        <v>-115.8446</v>
      </c>
      <c r="FY175" s="118">
        <v>-71.623599999999996</v>
      </c>
      <c r="FZ175" s="119">
        <v>-7.26184618</v>
      </c>
      <c r="GA175" s="117">
        <v>-77.321647419999991</v>
      </c>
      <c r="GB175" s="117">
        <v>-151.53519625000001</v>
      </c>
      <c r="GC175" s="117">
        <v>-123.29976276000002</v>
      </c>
      <c r="GD175" s="117">
        <v>-80.016618210000004</v>
      </c>
      <c r="GE175" s="117">
        <v>-43.189723190000002</v>
      </c>
      <c r="GF175" s="117">
        <v>-52.109930380000002</v>
      </c>
      <c r="GG175" s="117">
        <v>-18.71440218</v>
      </c>
      <c r="GH175" s="117">
        <v>-114.78362388000001</v>
      </c>
      <c r="GI175" s="117">
        <v>-71.816236789999991</v>
      </c>
      <c r="GJ175" s="117">
        <v>-83.228669210000007</v>
      </c>
      <c r="GK175" s="118">
        <v>-496.27513561000001</v>
      </c>
      <c r="GL175" s="119">
        <v>-57.728248649999991</v>
      </c>
      <c r="GM175" s="119">
        <v>-57.526536620000009</v>
      </c>
      <c r="GN175" s="119">
        <v>-280.65550579000001</v>
      </c>
      <c r="GO175" s="117">
        <v>-49.790965980000003</v>
      </c>
      <c r="GP175" s="117">
        <v>-42.961829059999999</v>
      </c>
      <c r="GQ175" s="117">
        <v>-84.408083780000013</v>
      </c>
      <c r="GR175" s="117">
        <v>-53.455351599999993</v>
      </c>
      <c r="GS175" s="117">
        <v>-75.74365032</v>
      </c>
      <c r="GT175" s="117">
        <v>-83.103223729999996</v>
      </c>
      <c r="GU175" s="60">
        <v>-41.620380539999999</v>
      </c>
      <c r="GV175" s="60">
        <v>-361.47168724999995</v>
      </c>
      <c r="GW175" s="60">
        <v>-122.61274759999999</v>
      </c>
      <c r="GX175" s="60">
        <v>-76.346964520000014</v>
      </c>
      <c r="GY175" s="60">
        <v>-128.19051776000001</v>
      </c>
      <c r="GZ175" s="60">
        <v>-268.90335385999998</v>
      </c>
      <c r="HA175" s="32"/>
      <c r="HB175" s="27"/>
      <c r="HC175" s="7"/>
      <c r="HD175" s="7"/>
      <c r="HE175" s="7"/>
      <c r="HF175" s="7"/>
      <c r="HG175" s="7"/>
      <c r="HH175" s="7"/>
      <c r="HI175" s="7"/>
      <c r="HJ175" s="7"/>
      <c r="HK175" s="7"/>
      <c r="HL175" s="7"/>
      <c r="HM175" s="7"/>
      <c r="HN175" s="7"/>
      <c r="HO175" s="7"/>
      <c r="HP175" s="7"/>
      <c r="HQ175" s="7"/>
      <c r="HR175" s="7"/>
      <c r="HS175" s="7"/>
      <c r="HT175" s="7"/>
      <c r="HU175" s="7"/>
      <c r="HV175" s="7"/>
      <c r="HW175" s="7"/>
      <c r="HX175" s="7"/>
      <c r="HY175" s="7"/>
      <c r="HZ175" s="7"/>
      <c r="IA175" s="7"/>
      <c r="IB175" s="7"/>
      <c r="IC175" s="7"/>
      <c r="ID175" s="7"/>
      <c r="IE175" s="7"/>
      <c r="IF175" s="7"/>
      <c r="IG175" s="7"/>
      <c r="IH175" s="7"/>
      <c r="II175" s="7"/>
      <c r="IJ175" s="7"/>
      <c r="IK175" s="7"/>
      <c r="IL175" s="7"/>
      <c r="IM175" s="7"/>
      <c r="IN175" s="7"/>
      <c r="IO175" s="7"/>
      <c r="IP175" s="7"/>
      <c r="IQ175" s="7"/>
      <c r="IR175" s="7"/>
      <c r="IS175" s="7"/>
      <c r="IT175" s="7"/>
      <c r="IU175" s="7"/>
      <c r="IV175" s="7"/>
    </row>
    <row r="176" spans="1:256" s="5" customFormat="1" ht="12" customHeight="1">
      <c r="A176" s="52" t="s">
        <v>165</v>
      </c>
      <c r="B176" s="117">
        <v>0</v>
      </c>
      <c r="C176" s="117">
        <v>0</v>
      </c>
      <c r="D176" s="117">
        <v>0</v>
      </c>
      <c r="E176" s="117">
        <v>0</v>
      </c>
      <c r="F176" s="117">
        <v>0</v>
      </c>
      <c r="G176" s="117">
        <v>0</v>
      </c>
      <c r="H176" s="117">
        <v>0</v>
      </c>
      <c r="I176" s="117">
        <v>0</v>
      </c>
      <c r="J176" s="117">
        <v>0</v>
      </c>
      <c r="K176" s="117">
        <v>0</v>
      </c>
      <c r="L176" s="117">
        <v>0</v>
      </c>
      <c r="M176" s="118">
        <v>0</v>
      </c>
      <c r="N176" s="119">
        <v>0</v>
      </c>
      <c r="O176" s="117">
        <v>0</v>
      </c>
      <c r="P176" s="117">
        <v>0</v>
      </c>
      <c r="Q176" s="117">
        <v>0</v>
      </c>
      <c r="R176" s="117">
        <v>0</v>
      </c>
      <c r="S176" s="117">
        <v>0</v>
      </c>
      <c r="T176" s="117">
        <v>0</v>
      </c>
      <c r="U176" s="117">
        <v>0</v>
      </c>
      <c r="V176" s="117">
        <v>0</v>
      </c>
      <c r="W176" s="117">
        <v>0</v>
      </c>
      <c r="X176" s="117">
        <v>0</v>
      </c>
      <c r="Y176" s="118">
        <v>0</v>
      </c>
      <c r="Z176" s="119">
        <v>-6.5000000000000002E-2</v>
      </c>
      <c r="AA176" s="117">
        <v>-6.3E-2</v>
      </c>
      <c r="AB176" s="117">
        <v>-6.8000000000000005E-2</v>
      </c>
      <c r="AC176" s="117">
        <v>-6.3E-2</v>
      </c>
      <c r="AD176" s="117">
        <v>-0.06</v>
      </c>
      <c r="AE176" s="117">
        <v>-5.8999999999999997E-2</v>
      </c>
      <c r="AF176" s="117">
        <v>-5.8000000000000003E-2</v>
      </c>
      <c r="AG176" s="117">
        <v>-5.7000000000000002E-2</v>
      </c>
      <c r="AH176" s="117">
        <v>-6.0000000000000053E-3</v>
      </c>
      <c r="AI176" s="117">
        <v>0</v>
      </c>
      <c r="AJ176" s="117">
        <v>0</v>
      </c>
      <c r="AK176" s="118">
        <v>5.0999999999999997E-2</v>
      </c>
      <c r="AL176" s="119">
        <v>0</v>
      </c>
      <c r="AM176" s="117">
        <v>0</v>
      </c>
      <c r="AN176" s="117">
        <v>5.0999999999999997E-2</v>
      </c>
      <c r="AO176" s="117">
        <v>0</v>
      </c>
      <c r="AP176" s="117">
        <v>0</v>
      </c>
      <c r="AQ176" s="117">
        <v>5.1999999999999998E-2</v>
      </c>
      <c r="AR176" s="117">
        <v>0</v>
      </c>
      <c r="AS176" s="117">
        <v>72.045000000000002</v>
      </c>
      <c r="AT176" s="117">
        <v>5.1999999999999998E-2</v>
      </c>
      <c r="AU176" s="117">
        <v>0</v>
      </c>
      <c r="AV176" s="117">
        <v>0</v>
      </c>
      <c r="AW176" s="118">
        <v>5.1999999999999998E-2</v>
      </c>
      <c r="AX176" s="119">
        <v>0.71599999999999997</v>
      </c>
      <c r="AY176" s="117">
        <v>3.4380000000000002</v>
      </c>
      <c r="AZ176" s="117">
        <v>2E-3</v>
      </c>
      <c r="BA176" s="117">
        <v>-1.0469999999999999</v>
      </c>
      <c r="BB176" s="117">
        <v>2.7309999999999999</v>
      </c>
      <c r="BC176" s="117">
        <v>0.503</v>
      </c>
      <c r="BD176" s="117">
        <v>1.2999999999999999E-2</v>
      </c>
      <c r="BE176" s="117">
        <v>0</v>
      </c>
      <c r="BF176" s="117">
        <v>0</v>
      </c>
      <c r="BG176" s="117">
        <v>0</v>
      </c>
      <c r="BH176" s="117">
        <v>0</v>
      </c>
      <c r="BI176" s="118">
        <v>0</v>
      </c>
      <c r="BJ176" s="119">
        <v>0</v>
      </c>
      <c r="BK176" s="117">
        <v>0</v>
      </c>
      <c r="BL176" s="117">
        <v>0</v>
      </c>
      <c r="BM176" s="117">
        <v>0</v>
      </c>
      <c r="BN176" s="117">
        <v>0</v>
      </c>
      <c r="BO176" s="117">
        <v>0</v>
      </c>
      <c r="BP176" s="117">
        <v>-2373.643</v>
      </c>
      <c r="BQ176" s="117">
        <v>1097.56</v>
      </c>
      <c r="BR176" s="117">
        <v>117.084</v>
      </c>
      <c r="BS176" s="117">
        <v>120.79760156250001</v>
      </c>
      <c r="BT176" s="117">
        <v>47.061999999999998</v>
      </c>
      <c r="BU176" s="118">
        <v>45.908000000000001</v>
      </c>
      <c r="BV176" s="119">
        <v>18.715</v>
      </c>
      <c r="BW176" s="117">
        <v>7.5110000000000001</v>
      </c>
      <c r="BX176" s="117">
        <v>22.146000000000001</v>
      </c>
      <c r="BY176" s="117">
        <v>43.351999999999997</v>
      </c>
      <c r="BZ176" s="117">
        <v>16.081</v>
      </c>
      <c r="CA176" s="117">
        <v>6.77</v>
      </c>
      <c r="CB176" s="117">
        <v>1.6440000000000001</v>
      </c>
      <c r="CC176" s="117">
        <v>10.45</v>
      </c>
      <c r="CD176" s="117">
        <v>0.29800000000000004</v>
      </c>
      <c r="CE176" s="117">
        <v>6.5449999999999999</v>
      </c>
      <c r="CF176" s="117">
        <v>13.387</v>
      </c>
      <c r="CG176" s="118">
        <v>3.012</v>
      </c>
      <c r="CH176" s="119">
        <v>1.788</v>
      </c>
      <c r="CI176" s="117">
        <v>0.68300000000000005</v>
      </c>
      <c r="CJ176" s="117">
        <v>2.7909999999999999</v>
      </c>
      <c r="CK176" s="117">
        <v>0</v>
      </c>
      <c r="CL176" s="117">
        <v>6.3E-2</v>
      </c>
      <c r="CM176" s="117">
        <v>0.23799999999999999</v>
      </c>
      <c r="CN176" s="117">
        <v>-1.478</v>
      </c>
      <c r="CO176" s="117">
        <v>47.81</v>
      </c>
      <c r="CP176" s="117">
        <v>0.69299999999999995</v>
      </c>
      <c r="CQ176" s="117">
        <v>28.206</v>
      </c>
      <c r="CR176" s="117">
        <v>4</v>
      </c>
      <c r="CS176" s="118">
        <v>21.252000000000002</v>
      </c>
      <c r="CT176" s="119">
        <v>0.16200000000000003</v>
      </c>
      <c r="CU176" s="117">
        <v>-0.39</v>
      </c>
      <c r="CV176" s="117">
        <v>-0.87</v>
      </c>
      <c r="CW176" s="117">
        <v>-2.3809999999999998</v>
      </c>
      <c r="CX176" s="117">
        <v>-3.05</v>
      </c>
      <c r="CY176" s="117">
        <v>-0.97799999999999998</v>
      </c>
      <c r="CZ176" s="117">
        <v>-0.505</v>
      </c>
      <c r="DA176" s="117">
        <v>-1.1680000000000001</v>
      </c>
      <c r="DB176" s="117">
        <v>-1.33</v>
      </c>
      <c r="DC176" s="117">
        <v>1.4999999999999999E-2</v>
      </c>
      <c r="DD176" s="117">
        <v>0.70199999999999996</v>
      </c>
      <c r="DE176" s="118">
        <v>0</v>
      </c>
      <c r="DF176" s="119">
        <v>0</v>
      </c>
      <c r="DG176" s="117">
        <v>0</v>
      </c>
      <c r="DH176" s="117">
        <v>3.2000000000000001E-2</v>
      </c>
      <c r="DI176" s="117">
        <v>9.4E-2</v>
      </c>
      <c r="DJ176" s="117">
        <v>8.9999999999999993E-3</v>
      </c>
      <c r="DK176" s="117">
        <v>5.0000000000000001E-3</v>
      </c>
      <c r="DL176" s="117">
        <v>-0.59899999999999998</v>
      </c>
      <c r="DM176" s="117">
        <v>3.7999999999999999E-2</v>
      </c>
      <c r="DN176" s="117">
        <v>1E-3</v>
      </c>
      <c r="DO176" s="117">
        <v>0</v>
      </c>
      <c r="DP176" s="117">
        <v>3.0000000000000001E-3</v>
      </c>
      <c r="DQ176" s="118">
        <v>2E-3</v>
      </c>
      <c r="DR176" s="119">
        <v>0</v>
      </c>
      <c r="DS176" s="117">
        <v>0</v>
      </c>
      <c r="DT176" s="117">
        <v>0</v>
      </c>
      <c r="DU176" s="117">
        <v>0</v>
      </c>
      <c r="DV176" s="117">
        <v>0</v>
      </c>
      <c r="DW176" s="117">
        <v>0</v>
      </c>
      <c r="DX176" s="117">
        <v>0</v>
      </c>
      <c r="DY176" s="117">
        <v>0.122</v>
      </c>
      <c r="DZ176" s="117">
        <v>-2.218</v>
      </c>
      <c r="EA176" s="117">
        <v>-5.3999999999999999E-2</v>
      </c>
      <c r="EB176" s="117">
        <v>6.0000000000000001E-3</v>
      </c>
      <c r="EC176" s="118">
        <v>-1.4339999999999999</v>
      </c>
      <c r="ED176" s="119">
        <v>0</v>
      </c>
      <c r="EE176" s="117">
        <v>0</v>
      </c>
      <c r="EF176" s="117">
        <v>0</v>
      </c>
      <c r="EG176" s="117">
        <v>0</v>
      </c>
      <c r="EH176" s="117">
        <v>0</v>
      </c>
      <c r="EI176" s="117">
        <v>-290.87399999999997</v>
      </c>
      <c r="EJ176" s="117">
        <v>0</v>
      </c>
      <c r="EK176" s="117">
        <v>0</v>
      </c>
      <c r="EL176" s="117">
        <v>0</v>
      </c>
      <c r="EM176" s="117">
        <v>2.7509999999999999</v>
      </c>
      <c r="EN176" s="117">
        <v>0</v>
      </c>
      <c r="EO176" s="118">
        <v>-326.12599999999998</v>
      </c>
      <c r="EP176" s="119">
        <v>-49.369</v>
      </c>
      <c r="EQ176" s="117">
        <v>0</v>
      </c>
      <c r="ER176" s="117">
        <v>0</v>
      </c>
      <c r="ES176" s="117">
        <v>0</v>
      </c>
      <c r="ET176" s="117">
        <v>-206.46300000000002</v>
      </c>
      <c r="EU176" s="117">
        <v>-195.81599999999997</v>
      </c>
      <c r="EV176" s="117">
        <v>-31.867000000000001</v>
      </c>
      <c r="EW176" s="117">
        <v>-130.02699999999999</v>
      </c>
      <c r="EX176" s="117">
        <v>-0.40799999999999997</v>
      </c>
      <c r="EY176" s="117">
        <v>-349.28200000000004</v>
      </c>
      <c r="EZ176" s="117">
        <v>-272.29400000000004</v>
      </c>
      <c r="FA176" s="118">
        <v>9.8000000000000004E-2</v>
      </c>
      <c r="FB176" s="119">
        <v>-1.262</v>
      </c>
      <c r="FC176" s="117">
        <v>-6.375</v>
      </c>
      <c r="FD176" s="117">
        <v>-209.62100000000001</v>
      </c>
      <c r="FE176" s="117">
        <v>-1.3570000000000002</v>
      </c>
      <c r="FF176" s="117">
        <v>-12.581000000000001</v>
      </c>
      <c r="FG176" s="117">
        <v>-59.526000000000003</v>
      </c>
      <c r="FH176" s="117">
        <v>-0.83</v>
      </c>
      <c r="FI176" s="117">
        <v>0.67500000000000004</v>
      </c>
      <c r="FJ176" s="117">
        <v>-1.7949999999999999</v>
      </c>
      <c r="FK176" s="117">
        <v>-7.5</v>
      </c>
      <c r="FL176" s="117">
        <v>2.875</v>
      </c>
      <c r="FM176" s="118">
        <v>0</v>
      </c>
      <c r="FN176" s="119">
        <v>0</v>
      </c>
      <c r="FO176" s="117">
        <v>1.2164999999999999</v>
      </c>
      <c r="FP176" s="117">
        <v>1.2187000000000001</v>
      </c>
      <c r="FQ176" s="117">
        <v>-2.0053000000000001</v>
      </c>
      <c r="FR176" s="117">
        <v>10.803799999999999</v>
      </c>
      <c r="FS176" s="117">
        <v>8.2800000000000012E-2</v>
      </c>
      <c r="FT176" s="117">
        <v>-0.58760000000000001</v>
      </c>
      <c r="FU176" s="117">
        <v>0</v>
      </c>
      <c r="FV176" s="117">
        <v>0.51300000000000001</v>
      </c>
      <c r="FW176" s="117">
        <v>0</v>
      </c>
      <c r="FX176" s="117">
        <v>1.2165999999999999</v>
      </c>
      <c r="FY176" s="118">
        <v>-1.5872999999999999</v>
      </c>
      <c r="FZ176" s="119">
        <v>-1.5259999999999999E-2</v>
      </c>
      <c r="GA176" s="117">
        <v>-0.19299396999999996</v>
      </c>
      <c r="GB176" s="117">
        <v>-100.34539242000001</v>
      </c>
      <c r="GC176" s="117">
        <v>114.29187213</v>
      </c>
      <c r="GD176" s="117">
        <v>6.3291364500000018</v>
      </c>
      <c r="GE176" s="117">
        <v>-33.178007880000003</v>
      </c>
      <c r="GF176" s="117">
        <v>-16.566102990000001</v>
      </c>
      <c r="GG176" s="117">
        <v>-7.5107057799999994</v>
      </c>
      <c r="GH176" s="117">
        <v>-4.4007872500000005</v>
      </c>
      <c r="GI176" s="117">
        <v>-5.2158513700000002</v>
      </c>
      <c r="GJ176" s="117">
        <v>1.3599200299999998</v>
      </c>
      <c r="GK176" s="118">
        <v>100.15868780999999</v>
      </c>
      <c r="GL176" s="119">
        <v>-20.339594539999997</v>
      </c>
      <c r="GM176" s="119">
        <v>-0.36</v>
      </c>
      <c r="GN176" s="119">
        <v>2.9567625899999999</v>
      </c>
      <c r="GO176" s="117">
        <v>-3.2240261599999998</v>
      </c>
      <c r="GP176" s="117">
        <v>5.5089389100000012</v>
      </c>
      <c r="GQ176" s="117">
        <v>-7.5826957699999999</v>
      </c>
      <c r="GR176" s="117">
        <v>-7.1230291499999998</v>
      </c>
      <c r="GS176" s="117">
        <v>36.739180180000005</v>
      </c>
      <c r="GT176" s="117">
        <v>-0.56984963999999971</v>
      </c>
      <c r="GU176" s="60">
        <v>-2.9238E-2</v>
      </c>
      <c r="GV176" s="60">
        <v>-9.7042650000000008E-2</v>
      </c>
      <c r="GW176" s="60">
        <v>3.1031099999999999E-2</v>
      </c>
      <c r="GX176" s="60">
        <v>-0.50821230000000006</v>
      </c>
      <c r="GY176" s="60">
        <v>-3.5399511800000001</v>
      </c>
      <c r="GZ176" s="60">
        <v>-19.383886109999999</v>
      </c>
      <c r="HA176" s="34"/>
      <c r="HB176" s="27"/>
      <c r="HC176" s="7"/>
      <c r="HD176" s="7"/>
      <c r="HE176" s="7"/>
      <c r="HF176" s="7"/>
      <c r="HG176" s="7"/>
      <c r="HH176" s="7"/>
      <c r="HI176" s="7"/>
      <c r="HJ176" s="7"/>
      <c r="HK176" s="7"/>
      <c r="HL176" s="7"/>
      <c r="HM176" s="7"/>
      <c r="HN176" s="7"/>
      <c r="HO176" s="7"/>
      <c r="HP176" s="7"/>
      <c r="HQ176" s="7"/>
      <c r="HR176" s="7"/>
      <c r="HS176" s="7"/>
      <c r="HT176" s="7"/>
      <c r="HU176" s="7"/>
      <c r="HV176" s="7"/>
      <c r="HW176" s="7"/>
      <c r="HX176" s="7"/>
      <c r="HY176" s="7"/>
      <c r="HZ176" s="7"/>
      <c r="IA176" s="7"/>
      <c r="IB176" s="7"/>
      <c r="IC176" s="7"/>
      <c r="ID176" s="7"/>
      <c r="IE176" s="7"/>
      <c r="IF176" s="7"/>
      <c r="IG176" s="7"/>
      <c r="IH176" s="7"/>
      <c r="II176" s="7"/>
      <c r="IJ176" s="7"/>
      <c r="IK176" s="7"/>
      <c r="IL176" s="7"/>
      <c r="IM176" s="7"/>
      <c r="IN176" s="7"/>
      <c r="IO176" s="7"/>
      <c r="IP176" s="7"/>
      <c r="IQ176" s="7"/>
      <c r="IR176" s="7"/>
      <c r="IS176" s="7"/>
      <c r="IT176" s="7"/>
      <c r="IU176" s="7"/>
      <c r="IV176" s="7"/>
    </row>
    <row r="177" spans="1:256" s="5" customFormat="1" ht="12" customHeight="1">
      <c r="A177" s="50" t="s">
        <v>60</v>
      </c>
      <c r="B177" s="117">
        <v>0</v>
      </c>
      <c r="C177" s="117">
        <v>0</v>
      </c>
      <c r="D177" s="117">
        <v>0</v>
      </c>
      <c r="E177" s="117">
        <v>0</v>
      </c>
      <c r="F177" s="117">
        <v>0</v>
      </c>
      <c r="G177" s="117">
        <v>0</v>
      </c>
      <c r="H177" s="117">
        <v>0</v>
      </c>
      <c r="I177" s="117">
        <v>0</v>
      </c>
      <c r="J177" s="117">
        <v>0</v>
      </c>
      <c r="K177" s="117">
        <v>0</v>
      </c>
      <c r="L177" s="117">
        <v>0</v>
      </c>
      <c r="M177" s="118">
        <v>0</v>
      </c>
      <c r="N177" s="119">
        <v>0</v>
      </c>
      <c r="O177" s="117">
        <v>0</v>
      </c>
      <c r="P177" s="117">
        <v>0</v>
      </c>
      <c r="Q177" s="117">
        <v>0</v>
      </c>
      <c r="R177" s="117">
        <v>0</v>
      </c>
      <c r="S177" s="117">
        <v>0</v>
      </c>
      <c r="T177" s="117">
        <v>0</v>
      </c>
      <c r="U177" s="117">
        <v>0</v>
      </c>
      <c r="V177" s="117">
        <v>0</v>
      </c>
      <c r="W177" s="117">
        <v>0</v>
      </c>
      <c r="X177" s="117">
        <v>0</v>
      </c>
      <c r="Y177" s="118">
        <v>0</v>
      </c>
      <c r="Z177" s="119">
        <v>0</v>
      </c>
      <c r="AA177" s="117">
        <v>0</v>
      </c>
      <c r="AB177" s="117">
        <v>0</v>
      </c>
      <c r="AC177" s="117">
        <v>0</v>
      </c>
      <c r="AD177" s="117">
        <v>0</v>
      </c>
      <c r="AE177" s="117">
        <v>0</v>
      </c>
      <c r="AF177" s="117">
        <v>0</v>
      </c>
      <c r="AG177" s="117">
        <v>0</v>
      </c>
      <c r="AH177" s="117">
        <v>5.0999999999999997E-2</v>
      </c>
      <c r="AI177" s="117">
        <v>0</v>
      </c>
      <c r="AJ177" s="117">
        <v>0</v>
      </c>
      <c r="AK177" s="118">
        <v>5.0999999999999997E-2</v>
      </c>
      <c r="AL177" s="119">
        <v>0</v>
      </c>
      <c r="AM177" s="117">
        <v>0</v>
      </c>
      <c r="AN177" s="117">
        <v>5.0999999999999997E-2</v>
      </c>
      <c r="AO177" s="117">
        <v>0</v>
      </c>
      <c r="AP177" s="117">
        <v>0</v>
      </c>
      <c r="AQ177" s="117">
        <v>5.1999999999999998E-2</v>
      </c>
      <c r="AR177" s="117">
        <v>0</v>
      </c>
      <c r="AS177" s="117">
        <v>72.045000000000002</v>
      </c>
      <c r="AT177" s="117">
        <v>5.1999999999999998E-2</v>
      </c>
      <c r="AU177" s="117">
        <v>0</v>
      </c>
      <c r="AV177" s="117">
        <v>0</v>
      </c>
      <c r="AW177" s="118">
        <v>5.1999999999999998E-2</v>
      </c>
      <c r="AX177" s="119">
        <v>0.71599999999999997</v>
      </c>
      <c r="AY177" s="117">
        <v>3.4380000000000002</v>
      </c>
      <c r="AZ177" s="117">
        <v>2E-3</v>
      </c>
      <c r="BA177" s="117">
        <v>0</v>
      </c>
      <c r="BB177" s="117">
        <v>2.7309999999999999</v>
      </c>
      <c r="BC177" s="117">
        <v>0.503</v>
      </c>
      <c r="BD177" s="117">
        <v>1.2999999999999999E-2</v>
      </c>
      <c r="BE177" s="117">
        <v>0</v>
      </c>
      <c r="BF177" s="117">
        <v>0</v>
      </c>
      <c r="BG177" s="117">
        <v>0</v>
      </c>
      <c r="BH177" s="117">
        <v>0</v>
      </c>
      <c r="BI177" s="118">
        <v>0</v>
      </c>
      <c r="BJ177" s="119">
        <v>0</v>
      </c>
      <c r="BK177" s="117">
        <v>0</v>
      </c>
      <c r="BL177" s="117">
        <v>0</v>
      </c>
      <c r="BM177" s="117">
        <v>0</v>
      </c>
      <c r="BN177" s="117">
        <v>0</v>
      </c>
      <c r="BO177" s="117">
        <v>0</v>
      </c>
      <c r="BP177" s="117">
        <v>239.33099999999999</v>
      </c>
      <c r="BQ177" s="117">
        <v>1097.5640000000001</v>
      </c>
      <c r="BR177" s="117">
        <v>117.398</v>
      </c>
      <c r="BS177" s="117">
        <v>120.80360156250001</v>
      </c>
      <c r="BT177" s="117">
        <v>47.070999999999998</v>
      </c>
      <c r="BU177" s="118">
        <v>46.968000000000004</v>
      </c>
      <c r="BV177" s="119">
        <v>19.524000000000001</v>
      </c>
      <c r="BW177" s="117">
        <v>8.1370000000000005</v>
      </c>
      <c r="BX177" s="117">
        <v>22.146000000000001</v>
      </c>
      <c r="BY177" s="117">
        <v>43.351999999999997</v>
      </c>
      <c r="BZ177" s="117">
        <v>16.081</v>
      </c>
      <c r="CA177" s="117">
        <v>6.7859999999999996</v>
      </c>
      <c r="CB177" s="117">
        <v>1.9730000000000001</v>
      </c>
      <c r="CC177" s="117">
        <v>10.726000000000001</v>
      </c>
      <c r="CD177" s="117">
        <v>1.135</v>
      </c>
      <c r="CE177" s="117">
        <v>6.5469999999999997</v>
      </c>
      <c r="CF177" s="117">
        <v>13.387</v>
      </c>
      <c r="CG177" s="118">
        <v>3.012</v>
      </c>
      <c r="CH177" s="119">
        <v>1.788</v>
      </c>
      <c r="CI177" s="117">
        <v>0.68300000000000005</v>
      </c>
      <c r="CJ177" s="117">
        <v>2.7909999999999999</v>
      </c>
      <c r="CK177" s="117">
        <v>0</v>
      </c>
      <c r="CL177" s="117">
        <v>6.3E-2</v>
      </c>
      <c r="CM177" s="117">
        <v>0.23799999999999999</v>
      </c>
      <c r="CN177" s="117">
        <v>1.208</v>
      </c>
      <c r="CO177" s="117">
        <v>48.237000000000002</v>
      </c>
      <c r="CP177" s="117">
        <v>1.099</v>
      </c>
      <c r="CQ177" s="117">
        <v>29.622</v>
      </c>
      <c r="CR177" s="117">
        <v>4.8940000000000001</v>
      </c>
      <c r="CS177" s="118">
        <v>22.614000000000001</v>
      </c>
      <c r="CT177" s="119">
        <v>0.67400000000000004</v>
      </c>
      <c r="CU177" s="117">
        <v>0.06</v>
      </c>
      <c r="CV177" s="117">
        <v>2.7E-2</v>
      </c>
      <c r="CW177" s="117">
        <v>0.22500000000000001</v>
      </c>
      <c r="CX177" s="117">
        <v>0.111</v>
      </c>
      <c r="CY177" s="117">
        <v>0.24</v>
      </c>
      <c r="CZ177" s="117">
        <v>7.0000000000000001E-3</v>
      </c>
      <c r="DA177" s="117">
        <v>0.122</v>
      </c>
      <c r="DB177" s="117">
        <v>0.127</v>
      </c>
      <c r="DC177" s="117">
        <v>1.4999999999999999E-2</v>
      </c>
      <c r="DD177" s="117">
        <v>0.70199999999999996</v>
      </c>
      <c r="DE177" s="118">
        <v>0</v>
      </c>
      <c r="DF177" s="119">
        <v>0</v>
      </c>
      <c r="DG177" s="117">
        <v>0</v>
      </c>
      <c r="DH177" s="117">
        <v>3.2000000000000001E-2</v>
      </c>
      <c r="DI177" s="117">
        <v>9.4E-2</v>
      </c>
      <c r="DJ177" s="117">
        <v>8.9999999999999993E-3</v>
      </c>
      <c r="DK177" s="117">
        <v>5.0000000000000001E-3</v>
      </c>
      <c r="DL177" s="117">
        <v>0.58299999999999996</v>
      </c>
      <c r="DM177" s="117">
        <v>3.7999999999999999E-2</v>
      </c>
      <c r="DN177" s="117">
        <v>1E-3</v>
      </c>
      <c r="DO177" s="117">
        <v>0</v>
      </c>
      <c r="DP177" s="117">
        <v>3.0000000000000001E-3</v>
      </c>
      <c r="DQ177" s="118">
        <v>2E-3</v>
      </c>
      <c r="DR177" s="119">
        <v>0</v>
      </c>
      <c r="DS177" s="117">
        <v>0</v>
      </c>
      <c r="DT177" s="117">
        <v>0</v>
      </c>
      <c r="DU177" s="117">
        <v>0</v>
      </c>
      <c r="DV177" s="117">
        <v>0</v>
      </c>
      <c r="DW177" s="117">
        <v>0</v>
      </c>
      <c r="DX177" s="117">
        <v>0</v>
      </c>
      <c r="DY177" s="117">
        <v>0.122</v>
      </c>
      <c r="DZ177" s="117">
        <v>0</v>
      </c>
      <c r="EA177" s="117">
        <v>0</v>
      </c>
      <c r="EB177" s="117">
        <v>6.0000000000000001E-3</v>
      </c>
      <c r="EC177" s="118">
        <v>4.8000000000000001E-2</v>
      </c>
      <c r="ED177" s="119">
        <v>0</v>
      </c>
      <c r="EE177" s="117">
        <v>0</v>
      </c>
      <c r="EF177" s="117">
        <v>0</v>
      </c>
      <c r="EG177" s="117">
        <v>0</v>
      </c>
      <c r="EH177" s="117">
        <v>0</v>
      </c>
      <c r="EI177" s="117">
        <v>3.3820000000000001</v>
      </c>
      <c r="EJ177" s="117">
        <v>0</v>
      </c>
      <c r="EK177" s="117">
        <v>0</v>
      </c>
      <c r="EL177" s="117">
        <v>0</v>
      </c>
      <c r="EM177" s="117">
        <v>2.7509999999999999</v>
      </c>
      <c r="EN177" s="117">
        <v>0</v>
      </c>
      <c r="EO177" s="118">
        <v>0</v>
      </c>
      <c r="EP177" s="119">
        <v>0</v>
      </c>
      <c r="EQ177" s="117">
        <v>0</v>
      </c>
      <c r="ER177" s="117">
        <v>0</v>
      </c>
      <c r="ES177" s="117">
        <v>0</v>
      </c>
      <c r="ET177" s="117">
        <v>6.2240000000000002</v>
      </c>
      <c r="EU177" s="117">
        <v>4.2409999999999997</v>
      </c>
      <c r="EV177" s="117">
        <v>0</v>
      </c>
      <c r="EW177" s="117">
        <v>0.16900000000000001</v>
      </c>
      <c r="EX177" s="117">
        <v>0</v>
      </c>
      <c r="EY177" s="117">
        <v>1E-3</v>
      </c>
      <c r="EZ177" s="117">
        <v>0.99099999999999999</v>
      </c>
      <c r="FA177" s="118">
        <v>9.8000000000000004E-2</v>
      </c>
      <c r="FB177" s="119">
        <v>0</v>
      </c>
      <c r="FC177" s="117">
        <v>0</v>
      </c>
      <c r="FD177" s="117">
        <v>0</v>
      </c>
      <c r="FE177" s="117">
        <v>1.706</v>
      </c>
      <c r="FF177" s="117">
        <v>10.19</v>
      </c>
      <c r="FG177" s="117">
        <v>4.1619999999999999</v>
      </c>
      <c r="FH177" s="117">
        <v>0</v>
      </c>
      <c r="FI177" s="117">
        <v>2.0110000000000001</v>
      </c>
      <c r="FJ177" s="117">
        <v>0.14099999999999999</v>
      </c>
      <c r="FK177" s="117">
        <v>0</v>
      </c>
      <c r="FL177" s="117">
        <v>2.9249999999999998</v>
      </c>
      <c r="FM177" s="118">
        <v>0</v>
      </c>
      <c r="FN177" s="119">
        <v>0</v>
      </c>
      <c r="FO177" s="117">
        <v>1.41</v>
      </c>
      <c r="FP177" s="117">
        <v>2.2077</v>
      </c>
      <c r="FQ177" s="117">
        <v>0</v>
      </c>
      <c r="FR177" s="117">
        <v>10.857899999999999</v>
      </c>
      <c r="FS177" s="117">
        <v>0.13930000000000001</v>
      </c>
      <c r="FT177" s="117">
        <v>1E-3</v>
      </c>
      <c r="FU177" s="117">
        <v>0</v>
      </c>
      <c r="FV177" s="117">
        <v>0.78610000000000002</v>
      </c>
      <c r="FW177" s="117">
        <v>0</v>
      </c>
      <c r="FX177" s="117">
        <v>1.2165999999999999</v>
      </c>
      <c r="FY177" s="118">
        <v>0</v>
      </c>
      <c r="FZ177" s="119">
        <v>0</v>
      </c>
      <c r="GA177" s="117">
        <v>0.35244496000000003</v>
      </c>
      <c r="GB177" s="117">
        <v>0</v>
      </c>
      <c r="GC177" s="117">
        <v>140.61231731000001</v>
      </c>
      <c r="GD177" s="117">
        <v>16.592346760000002</v>
      </c>
      <c r="GE177" s="117">
        <v>0.96991585000000002</v>
      </c>
      <c r="GF177" s="117">
        <v>5.4674130000000001E-2</v>
      </c>
      <c r="GG177" s="117">
        <v>0.1112374</v>
      </c>
      <c r="GH177" s="117">
        <v>2.2552225699999999</v>
      </c>
      <c r="GI177" s="117">
        <v>1.50722125</v>
      </c>
      <c r="GJ177" s="117">
        <v>1.4446378799999999</v>
      </c>
      <c r="GK177" s="118">
        <v>100.42009462999999</v>
      </c>
      <c r="GL177" s="119">
        <v>0.46224010999999998</v>
      </c>
      <c r="GM177" s="119">
        <v>0</v>
      </c>
      <c r="GN177" s="119">
        <v>3.7781195699999999</v>
      </c>
      <c r="GO177" s="117">
        <v>0</v>
      </c>
      <c r="GP177" s="117">
        <v>9.7587366300000014</v>
      </c>
      <c r="GQ177" s="117">
        <v>6.540188999999999E-2</v>
      </c>
      <c r="GR177" s="117">
        <v>1.1653099999999999E-3</v>
      </c>
      <c r="GS177" s="117">
        <v>38.979967790000003</v>
      </c>
      <c r="GT177" s="117">
        <v>1.94974216</v>
      </c>
      <c r="GU177" s="60">
        <v>0</v>
      </c>
      <c r="GV177" s="60">
        <v>4.0600000000000004E-5</v>
      </c>
      <c r="GW177" s="60">
        <v>3.1031099999999999E-2</v>
      </c>
      <c r="GX177" s="60">
        <v>1.26E-4</v>
      </c>
      <c r="GY177" s="60">
        <v>5.6490000000000004E-3</v>
      </c>
      <c r="GZ177" s="60">
        <v>2.0999999999999998E-4</v>
      </c>
      <c r="HA177" s="34"/>
      <c r="HB177" s="27"/>
      <c r="HC177" s="7"/>
      <c r="HD177" s="7"/>
      <c r="HE177" s="7"/>
      <c r="HF177" s="7"/>
      <c r="HG177" s="7"/>
      <c r="HH177" s="7"/>
      <c r="HI177" s="7"/>
      <c r="HJ177" s="7"/>
      <c r="HK177" s="7"/>
      <c r="HL177" s="7"/>
      <c r="HM177" s="7"/>
      <c r="HN177" s="7"/>
      <c r="HO177" s="7"/>
      <c r="HP177" s="7"/>
      <c r="HQ177" s="7"/>
      <c r="HR177" s="7"/>
      <c r="HS177" s="7"/>
      <c r="HT177" s="7"/>
      <c r="HU177" s="7"/>
      <c r="HV177" s="7"/>
      <c r="HW177" s="7"/>
      <c r="HX177" s="7"/>
      <c r="HY177" s="7"/>
      <c r="HZ177" s="7"/>
      <c r="IA177" s="7"/>
      <c r="IB177" s="7"/>
      <c r="IC177" s="7"/>
      <c r="ID177" s="7"/>
      <c r="IE177" s="7"/>
      <c r="IF177" s="7"/>
      <c r="IG177" s="7"/>
      <c r="IH177" s="7"/>
      <c r="II177" s="7"/>
      <c r="IJ177" s="7"/>
      <c r="IK177" s="7"/>
      <c r="IL177" s="7"/>
      <c r="IM177" s="7"/>
      <c r="IN177" s="7"/>
      <c r="IO177" s="7"/>
      <c r="IP177" s="7"/>
      <c r="IQ177" s="7"/>
      <c r="IR177" s="7"/>
      <c r="IS177" s="7"/>
      <c r="IT177" s="7"/>
      <c r="IU177" s="7"/>
      <c r="IV177" s="7"/>
    </row>
    <row r="178" spans="1:256" s="5" customFormat="1" ht="12" customHeight="1">
      <c r="A178" s="48" t="s">
        <v>61</v>
      </c>
      <c r="B178" s="117">
        <v>0</v>
      </c>
      <c r="C178" s="117">
        <v>0</v>
      </c>
      <c r="D178" s="117">
        <v>0</v>
      </c>
      <c r="E178" s="117">
        <v>0</v>
      </c>
      <c r="F178" s="117">
        <v>0</v>
      </c>
      <c r="G178" s="117">
        <v>0</v>
      </c>
      <c r="H178" s="117">
        <v>0</v>
      </c>
      <c r="I178" s="117">
        <v>0</v>
      </c>
      <c r="J178" s="117">
        <v>0</v>
      </c>
      <c r="K178" s="117">
        <v>0</v>
      </c>
      <c r="L178" s="117">
        <v>0</v>
      </c>
      <c r="M178" s="118">
        <v>0</v>
      </c>
      <c r="N178" s="119">
        <v>0</v>
      </c>
      <c r="O178" s="117">
        <v>0</v>
      </c>
      <c r="P178" s="117">
        <v>0</v>
      </c>
      <c r="Q178" s="117">
        <v>0</v>
      </c>
      <c r="R178" s="117">
        <v>0</v>
      </c>
      <c r="S178" s="117">
        <v>0</v>
      </c>
      <c r="T178" s="117">
        <v>0</v>
      </c>
      <c r="U178" s="117">
        <v>0</v>
      </c>
      <c r="V178" s="117">
        <v>0</v>
      </c>
      <c r="W178" s="117">
        <v>0</v>
      </c>
      <c r="X178" s="117">
        <v>0</v>
      </c>
      <c r="Y178" s="118">
        <v>0</v>
      </c>
      <c r="Z178" s="119">
        <v>-6.5000000000000002E-2</v>
      </c>
      <c r="AA178" s="117">
        <v>-6.3E-2</v>
      </c>
      <c r="AB178" s="117">
        <v>-6.8000000000000005E-2</v>
      </c>
      <c r="AC178" s="117">
        <v>-6.3E-2</v>
      </c>
      <c r="AD178" s="117">
        <v>-0.06</v>
      </c>
      <c r="AE178" s="117">
        <v>-5.8999999999999997E-2</v>
      </c>
      <c r="AF178" s="117">
        <v>-5.8000000000000003E-2</v>
      </c>
      <c r="AG178" s="117">
        <v>-5.7000000000000002E-2</v>
      </c>
      <c r="AH178" s="117">
        <v>-5.7000000000000002E-2</v>
      </c>
      <c r="AI178" s="117">
        <v>0</v>
      </c>
      <c r="AJ178" s="117">
        <v>0</v>
      </c>
      <c r="AK178" s="118">
        <v>0</v>
      </c>
      <c r="AL178" s="119">
        <v>0</v>
      </c>
      <c r="AM178" s="117">
        <v>0</v>
      </c>
      <c r="AN178" s="117">
        <v>0</v>
      </c>
      <c r="AO178" s="117">
        <v>0</v>
      </c>
      <c r="AP178" s="117">
        <v>0</v>
      </c>
      <c r="AQ178" s="117">
        <v>0</v>
      </c>
      <c r="AR178" s="117">
        <v>0</v>
      </c>
      <c r="AS178" s="117">
        <v>0</v>
      </c>
      <c r="AT178" s="117">
        <v>0</v>
      </c>
      <c r="AU178" s="117">
        <v>0</v>
      </c>
      <c r="AV178" s="117">
        <v>0</v>
      </c>
      <c r="AW178" s="118">
        <v>0</v>
      </c>
      <c r="AX178" s="119">
        <v>0</v>
      </c>
      <c r="AY178" s="117">
        <v>0</v>
      </c>
      <c r="AZ178" s="117">
        <v>0</v>
      </c>
      <c r="BA178" s="117">
        <v>-1.0469999999999999</v>
      </c>
      <c r="BB178" s="117">
        <v>0</v>
      </c>
      <c r="BC178" s="117">
        <v>0</v>
      </c>
      <c r="BD178" s="117">
        <v>0</v>
      </c>
      <c r="BE178" s="117">
        <v>0</v>
      </c>
      <c r="BF178" s="117">
        <v>0</v>
      </c>
      <c r="BG178" s="117">
        <v>0</v>
      </c>
      <c r="BH178" s="117">
        <v>0</v>
      </c>
      <c r="BI178" s="118">
        <v>0</v>
      </c>
      <c r="BJ178" s="119">
        <v>0</v>
      </c>
      <c r="BK178" s="117">
        <v>0</v>
      </c>
      <c r="BL178" s="117">
        <v>0</v>
      </c>
      <c r="BM178" s="117">
        <v>0</v>
      </c>
      <c r="BN178" s="117">
        <v>0</v>
      </c>
      <c r="BO178" s="117">
        <v>0</v>
      </c>
      <c r="BP178" s="117">
        <v>-2612.9740000000002</v>
      </c>
      <c r="BQ178" s="117">
        <v>-4.0000000000000001E-3</v>
      </c>
      <c r="BR178" s="117">
        <v>-0.314</v>
      </c>
      <c r="BS178" s="117">
        <v>-6.0000000000000001E-3</v>
      </c>
      <c r="BT178" s="117">
        <v>-8.9999999999999993E-3</v>
      </c>
      <c r="BU178" s="118">
        <v>-1.06</v>
      </c>
      <c r="BV178" s="119">
        <v>-0.80900000000000005</v>
      </c>
      <c r="BW178" s="117">
        <v>-0.626</v>
      </c>
      <c r="BX178" s="117">
        <v>0</v>
      </c>
      <c r="BY178" s="117">
        <v>0</v>
      </c>
      <c r="BZ178" s="117">
        <v>0</v>
      </c>
      <c r="CA178" s="117">
        <v>-1.6E-2</v>
      </c>
      <c r="CB178" s="117">
        <v>-0.32900000000000001</v>
      </c>
      <c r="CC178" s="117">
        <v>-0.27600000000000002</v>
      </c>
      <c r="CD178" s="117">
        <v>-0.83699999999999997</v>
      </c>
      <c r="CE178" s="117">
        <v>-2E-3</v>
      </c>
      <c r="CF178" s="117">
        <v>0</v>
      </c>
      <c r="CG178" s="118">
        <v>0</v>
      </c>
      <c r="CH178" s="119">
        <v>0</v>
      </c>
      <c r="CI178" s="117">
        <v>0</v>
      </c>
      <c r="CJ178" s="117">
        <v>0</v>
      </c>
      <c r="CK178" s="117">
        <v>0</v>
      </c>
      <c r="CL178" s="117">
        <v>0</v>
      </c>
      <c r="CM178" s="117">
        <v>0</v>
      </c>
      <c r="CN178" s="117">
        <v>-2.6859999999999999</v>
      </c>
      <c r="CO178" s="117">
        <v>-0.42699999999999999</v>
      </c>
      <c r="CP178" s="117">
        <v>-0.40600000000000003</v>
      </c>
      <c r="CQ178" s="117">
        <v>-1.4159999999999999</v>
      </c>
      <c r="CR178" s="117">
        <v>-0.89400000000000002</v>
      </c>
      <c r="CS178" s="118">
        <v>-1.3620000000000001</v>
      </c>
      <c r="CT178" s="119">
        <v>-0.51200000000000001</v>
      </c>
      <c r="CU178" s="117">
        <v>-0.45</v>
      </c>
      <c r="CV178" s="117">
        <v>-0.89700000000000002</v>
      </c>
      <c r="CW178" s="117">
        <v>-2.6059999999999999</v>
      </c>
      <c r="CX178" s="117">
        <v>-3.161</v>
      </c>
      <c r="CY178" s="117">
        <v>-1.218</v>
      </c>
      <c r="CZ178" s="117">
        <v>-0.51200000000000001</v>
      </c>
      <c r="DA178" s="117">
        <v>-1.29</v>
      </c>
      <c r="DB178" s="117">
        <v>-1.4570000000000001</v>
      </c>
      <c r="DC178" s="117">
        <v>0</v>
      </c>
      <c r="DD178" s="117">
        <v>0</v>
      </c>
      <c r="DE178" s="118">
        <v>0</v>
      </c>
      <c r="DF178" s="119">
        <v>0</v>
      </c>
      <c r="DG178" s="117">
        <v>0</v>
      </c>
      <c r="DH178" s="117">
        <v>0</v>
      </c>
      <c r="DI178" s="117">
        <v>0</v>
      </c>
      <c r="DJ178" s="117">
        <v>0</v>
      </c>
      <c r="DK178" s="117">
        <v>0</v>
      </c>
      <c r="DL178" s="117">
        <v>-1.1819999999999999</v>
      </c>
      <c r="DM178" s="117">
        <v>0</v>
      </c>
      <c r="DN178" s="117">
        <v>0</v>
      </c>
      <c r="DO178" s="117">
        <v>0</v>
      </c>
      <c r="DP178" s="117">
        <v>0</v>
      </c>
      <c r="DQ178" s="118">
        <v>0</v>
      </c>
      <c r="DR178" s="119">
        <v>0</v>
      </c>
      <c r="DS178" s="117">
        <v>0</v>
      </c>
      <c r="DT178" s="117">
        <v>0</v>
      </c>
      <c r="DU178" s="117">
        <v>0</v>
      </c>
      <c r="DV178" s="117">
        <v>0</v>
      </c>
      <c r="DW178" s="117">
        <v>0</v>
      </c>
      <c r="DX178" s="117">
        <v>0</v>
      </c>
      <c r="DY178" s="117">
        <v>0</v>
      </c>
      <c r="DZ178" s="117">
        <v>-2.218</v>
      </c>
      <c r="EA178" s="117">
        <v>-5.3999999999999999E-2</v>
      </c>
      <c r="EB178" s="117">
        <v>0</v>
      </c>
      <c r="EC178" s="118">
        <v>-1.482</v>
      </c>
      <c r="ED178" s="119">
        <v>0</v>
      </c>
      <c r="EE178" s="117">
        <v>0</v>
      </c>
      <c r="EF178" s="117">
        <v>0</v>
      </c>
      <c r="EG178" s="117">
        <v>0</v>
      </c>
      <c r="EH178" s="117">
        <v>0</v>
      </c>
      <c r="EI178" s="117">
        <v>-294.25599999999997</v>
      </c>
      <c r="EJ178" s="117">
        <v>0</v>
      </c>
      <c r="EK178" s="117">
        <v>0</v>
      </c>
      <c r="EL178" s="117">
        <v>0</v>
      </c>
      <c r="EM178" s="117">
        <v>0</v>
      </c>
      <c r="EN178" s="117">
        <v>0</v>
      </c>
      <c r="EO178" s="118">
        <v>-326.12599999999998</v>
      </c>
      <c r="EP178" s="119">
        <v>-49.369</v>
      </c>
      <c r="EQ178" s="117">
        <v>0</v>
      </c>
      <c r="ER178" s="117">
        <v>0</v>
      </c>
      <c r="ES178" s="117">
        <v>0</v>
      </c>
      <c r="ET178" s="117">
        <v>-212.68700000000001</v>
      </c>
      <c r="EU178" s="117">
        <v>-200.05699999999999</v>
      </c>
      <c r="EV178" s="117">
        <v>-31.867000000000001</v>
      </c>
      <c r="EW178" s="117">
        <v>-130.196</v>
      </c>
      <c r="EX178" s="117">
        <v>-0.40799999999999997</v>
      </c>
      <c r="EY178" s="117">
        <v>-349.28300000000002</v>
      </c>
      <c r="EZ178" s="117">
        <v>-273.28500000000003</v>
      </c>
      <c r="FA178" s="118">
        <v>0</v>
      </c>
      <c r="FB178" s="119">
        <v>-1.262</v>
      </c>
      <c r="FC178" s="117">
        <v>-6.375</v>
      </c>
      <c r="FD178" s="117">
        <v>-209.62100000000001</v>
      </c>
      <c r="FE178" s="117">
        <v>-3.0630000000000002</v>
      </c>
      <c r="FF178" s="117">
        <v>-22.771000000000001</v>
      </c>
      <c r="FG178" s="117">
        <v>-63.688000000000002</v>
      </c>
      <c r="FH178" s="117">
        <v>-0.83</v>
      </c>
      <c r="FI178" s="117">
        <v>-1.3360000000000001</v>
      </c>
      <c r="FJ178" s="117">
        <v>-1.9359999999999999</v>
      </c>
      <c r="FK178" s="117">
        <v>-7.5</v>
      </c>
      <c r="FL178" s="117">
        <v>-0.05</v>
      </c>
      <c r="FM178" s="118">
        <v>0</v>
      </c>
      <c r="FN178" s="119">
        <v>0</v>
      </c>
      <c r="FO178" s="117">
        <v>-0.19350000000000001</v>
      </c>
      <c r="FP178" s="117">
        <v>-0.98899999999999999</v>
      </c>
      <c r="FQ178" s="117">
        <v>-2.0053000000000001</v>
      </c>
      <c r="FR178" s="117">
        <v>-5.4100000000000002E-2</v>
      </c>
      <c r="FS178" s="117">
        <v>-5.6500000000000002E-2</v>
      </c>
      <c r="FT178" s="117">
        <v>-0.58860000000000001</v>
      </c>
      <c r="FU178" s="117">
        <v>0</v>
      </c>
      <c r="FV178" s="117">
        <v>-0.27310000000000001</v>
      </c>
      <c r="FW178" s="117">
        <v>0</v>
      </c>
      <c r="FX178" s="117">
        <v>0</v>
      </c>
      <c r="FY178" s="118">
        <v>-1.5872999999999999</v>
      </c>
      <c r="FZ178" s="119">
        <v>-1.5259999999999999E-2</v>
      </c>
      <c r="GA178" s="117">
        <v>-0.54543892999999999</v>
      </c>
      <c r="GB178" s="117">
        <v>-100.34539242000001</v>
      </c>
      <c r="GC178" s="117">
        <v>-26.32044518</v>
      </c>
      <c r="GD178" s="117">
        <v>-10.26321031</v>
      </c>
      <c r="GE178" s="117">
        <v>-34.147923730000002</v>
      </c>
      <c r="GF178" s="117">
        <v>-16.62077712</v>
      </c>
      <c r="GG178" s="117">
        <v>-7.6219431799999997</v>
      </c>
      <c r="GH178" s="117">
        <v>-6.6560098200000004</v>
      </c>
      <c r="GI178" s="117">
        <v>-6.7230726199999999</v>
      </c>
      <c r="GJ178" s="117">
        <v>-8.4717850000000011E-2</v>
      </c>
      <c r="GK178" s="118">
        <v>-0.26140681999999998</v>
      </c>
      <c r="GL178" s="119">
        <v>-20.801834649999996</v>
      </c>
      <c r="GM178" s="119">
        <v>-0.36</v>
      </c>
      <c r="GN178" s="119">
        <v>-0.82135698000000001</v>
      </c>
      <c r="GO178" s="117">
        <v>-3.2240261599999998</v>
      </c>
      <c r="GP178" s="117">
        <v>-4.2497977200000001</v>
      </c>
      <c r="GQ178" s="117">
        <v>-7.6480976600000004</v>
      </c>
      <c r="GR178" s="117">
        <v>-7.12419446</v>
      </c>
      <c r="GS178" s="117">
        <v>-2.2407876099999999</v>
      </c>
      <c r="GT178" s="117">
        <v>-2.5195917999999997</v>
      </c>
      <c r="GU178" s="60">
        <v>-2.9238E-2</v>
      </c>
      <c r="GV178" s="60">
        <v>-9.708325000000001E-2</v>
      </c>
      <c r="GW178" s="60">
        <v>0</v>
      </c>
      <c r="GX178" s="60">
        <v>-0.50833830000000002</v>
      </c>
      <c r="GY178" s="60">
        <v>-3.5456001800000001</v>
      </c>
      <c r="GZ178" s="60">
        <v>-19.384096109999998</v>
      </c>
      <c r="HA178" s="26"/>
      <c r="HB178" s="27"/>
      <c r="HC178" s="7"/>
      <c r="HD178" s="7"/>
      <c r="HE178" s="7"/>
      <c r="HF178" s="7"/>
      <c r="HG178" s="7"/>
      <c r="HH178" s="7"/>
      <c r="HI178" s="7"/>
      <c r="HJ178" s="7"/>
      <c r="HK178" s="7"/>
      <c r="HL178" s="7"/>
      <c r="HM178" s="7"/>
      <c r="HN178" s="7"/>
      <c r="HO178" s="7"/>
      <c r="HP178" s="7"/>
      <c r="HQ178" s="7"/>
      <c r="HR178" s="7"/>
      <c r="HS178" s="7"/>
      <c r="HT178" s="7"/>
      <c r="HU178" s="7"/>
      <c r="HV178" s="7"/>
      <c r="HW178" s="7"/>
      <c r="HX178" s="7"/>
      <c r="HY178" s="7"/>
      <c r="HZ178" s="7"/>
      <c r="IA178" s="7"/>
      <c r="IB178" s="7"/>
      <c r="IC178" s="7"/>
      <c r="ID178" s="7"/>
      <c r="IE178" s="7"/>
      <c r="IF178" s="7"/>
      <c r="IG178" s="7"/>
      <c r="IH178" s="7"/>
      <c r="II178" s="7"/>
      <c r="IJ178" s="7"/>
      <c r="IK178" s="7"/>
      <c r="IL178" s="7"/>
      <c r="IM178" s="7"/>
      <c r="IN178" s="7"/>
      <c r="IO178" s="7"/>
      <c r="IP178" s="7"/>
      <c r="IQ178" s="7"/>
      <c r="IR178" s="7"/>
      <c r="IS178" s="7"/>
      <c r="IT178" s="7"/>
      <c r="IU178" s="7"/>
      <c r="IV178" s="7"/>
    </row>
    <row r="179" spans="1:256" s="5" customFormat="1" ht="12" customHeight="1">
      <c r="A179" s="42" t="s">
        <v>81</v>
      </c>
      <c r="B179" s="117">
        <v>-31.1</v>
      </c>
      <c r="C179" s="117">
        <v>26.5</v>
      </c>
      <c r="D179" s="117">
        <v>-43.711000000000006</v>
      </c>
      <c r="E179" s="117">
        <v>-2.9</v>
      </c>
      <c r="F179" s="117">
        <v>-90.470999999999989</v>
      </c>
      <c r="G179" s="117">
        <v>-19.298999999999999</v>
      </c>
      <c r="H179" s="117">
        <v>7.69</v>
      </c>
      <c r="I179" s="117">
        <v>-7.6</v>
      </c>
      <c r="J179" s="117">
        <v>-0.29599999999999937</v>
      </c>
      <c r="K179" s="117">
        <v>-3.4</v>
      </c>
      <c r="L179" s="117">
        <v>-50.8</v>
      </c>
      <c r="M179" s="118">
        <v>-28.468</v>
      </c>
      <c r="N179" s="119">
        <v>-179.59100000000001</v>
      </c>
      <c r="O179" s="117">
        <v>-3.637</v>
      </c>
      <c r="P179" s="117">
        <v>-3.448</v>
      </c>
      <c r="Q179" s="117">
        <v>-19.216999999999999</v>
      </c>
      <c r="R179" s="117">
        <v>-6.0730000000000004</v>
      </c>
      <c r="S179" s="117">
        <v>-3.4329999999999998</v>
      </c>
      <c r="T179" s="117">
        <v>-6.375</v>
      </c>
      <c r="U179" s="117">
        <v>-7.1</v>
      </c>
      <c r="V179" s="117">
        <v>-12.385999999999999</v>
      </c>
      <c r="W179" s="117">
        <v>1.1160000000000001</v>
      </c>
      <c r="X179" s="117">
        <v>-1.9220000000000002</v>
      </c>
      <c r="Y179" s="118">
        <v>-28.401</v>
      </c>
      <c r="Z179" s="119">
        <v>1.21</v>
      </c>
      <c r="AA179" s="117">
        <v>-13.474</v>
      </c>
      <c r="AB179" s="117">
        <v>-11.463000000000001</v>
      </c>
      <c r="AC179" s="117">
        <v>-154.102</v>
      </c>
      <c r="AD179" s="117">
        <v>-0.97499999999999998</v>
      </c>
      <c r="AE179" s="117">
        <v>2.4269999999999996</v>
      </c>
      <c r="AF179" s="117">
        <v>-0.94899999999999995</v>
      </c>
      <c r="AG179" s="117">
        <v>-1.9810000000000001</v>
      </c>
      <c r="AH179" s="117">
        <v>-27.274999999999999</v>
      </c>
      <c r="AI179" s="117">
        <v>-79.884</v>
      </c>
      <c r="AJ179" s="117">
        <v>-38.146999999999998</v>
      </c>
      <c r="AK179" s="118">
        <v>-35.875</v>
      </c>
      <c r="AL179" s="119">
        <v>0.65900000000000003</v>
      </c>
      <c r="AM179" s="117">
        <v>1.5069999999999999</v>
      </c>
      <c r="AN179" s="117">
        <v>-9.5960000000000001</v>
      </c>
      <c r="AO179" s="117">
        <v>-0.05</v>
      </c>
      <c r="AP179" s="117">
        <v>6.4999999999999947E-2</v>
      </c>
      <c r="AQ179" s="117">
        <v>1.2470000000000001</v>
      </c>
      <c r="AR179" s="117">
        <v>-0.27900000000000003</v>
      </c>
      <c r="AS179" s="117">
        <v>-5.5750000000000002</v>
      </c>
      <c r="AT179" s="117">
        <v>-15.227</v>
      </c>
      <c r="AU179" s="117">
        <v>0.17399999999999993</v>
      </c>
      <c r="AV179" s="117">
        <v>-18.997</v>
      </c>
      <c r="AW179" s="118">
        <v>-6.2620000000000005</v>
      </c>
      <c r="AX179" s="119">
        <v>-70.459000000000003</v>
      </c>
      <c r="AY179" s="117">
        <v>-2.9729999999999999</v>
      </c>
      <c r="AZ179" s="117">
        <v>-17.698</v>
      </c>
      <c r="BA179" s="117">
        <v>6.61</v>
      </c>
      <c r="BB179" s="117">
        <v>-15.317</v>
      </c>
      <c r="BC179" s="117">
        <v>-12.822999999999999</v>
      </c>
      <c r="BD179" s="117">
        <v>-36.715999999999994</v>
      </c>
      <c r="BE179" s="117">
        <v>-4.2</v>
      </c>
      <c r="BF179" s="117">
        <v>-5.0149999999999997</v>
      </c>
      <c r="BG179" s="117">
        <v>-658.8</v>
      </c>
      <c r="BH179" s="117">
        <v>-30.959000000000003</v>
      </c>
      <c r="BI179" s="118">
        <v>-22.285999999999998</v>
      </c>
      <c r="BJ179" s="119">
        <v>-33.513999999999996</v>
      </c>
      <c r="BK179" s="117">
        <v>-3.2940000000000005</v>
      </c>
      <c r="BL179" s="117">
        <v>-21.738</v>
      </c>
      <c r="BM179" s="117">
        <v>-98.212999999999994</v>
      </c>
      <c r="BN179" s="117">
        <v>-81.557000000000002</v>
      </c>
      <c r="BO179" s="117">
        <v>-65.817999999999998</v>
      </c>
      <c r="BP179" s="117">
        <v>-95.126000000000005</v>
      </c>
      <c r="BQ179" s="117">
        <v>-191.09599999999998</v>
      </c>
      <c r="BR179" s="117">
        <v>-173.54399999999998</v>
      </c>
      <c r="BS179" s="117">
        <v>-148.821</v>
      </c>
      <c r="BT179" s="117">
        <v>-147.96199999999999</v>
      </c>
      <c r="BU179" s="118">
        <v>52.588999999999999</v>
      </c>
      <c r="BV179" s="119">
        <v>-125.71300000000001</v>
      </c>
      <c r="BW179" s="117">
        <v>-98.37</v>
      </c>
      <c r="BX179" s="117">
        <v>-201.43900000000002</v>
      </c>
      <c r="BY179" s="117">
        <v>-151.827</v>
      </c>
      <c r="BZ179" s="117">
        <v>-67.855999999999995</v>
      </c>
      <c r="CA179" s="117">
        <v>-79.079000000000008</v>
      </c>
      <c r="CB179" s="117">
        <v>-166.52799999999999</v>
      </c>
      <c r="CC179" s="117">
        <v>-75.506</v>
      </c>
      <c r="CD179" s="117">
        <v>-80.631</v>
      </c>
      <c r="CE179" s="117">
        <v>-52.783000000000001</v>
      </c>
      <c r="CF179" s="117">
        <v>-72.707000000000008</v>
      </c>
      <c r="CG179" s="118">
        <v>-98.63900000000001</v>
      </c>
      <c r="CH179" s="119">
        <v>-62.427</v>
      </c>
      <c r="CI179" s="117">
        <v>-56.463999999999999</v>
      </c>
      <c r="CJ179" s="117">
        <v>-92.084000000000003</v>
      </c>
      <c r="CK179" s="117">
        <v>-22.677</v>
      </c>
      <c r="CL179" s="117">
        <v>22.44</v>
      </c>
      <c r="CM179" s="117">
        <v>-70.763999999999996</v>
      </c>
      <c r="CN179" s="117">
        <v>11.15</v>
      </c>
      <c r="CO179" s="117">
        <v>-125.93599999999999</v>
      </c>
      <c r="CP179" s="117">
        <v>-31.185999999999996</v>
      </c>
      <c r="CQ179" s="117">
        <v>-48.974000000000004</v>
      </c>
      <c r="CR179" s="117">
        <v>-13.927</v>
      </c>
      <c r="CS179" s="118">
        <v>-3.8189999999999991</v>
      </c>
      <c r="CT179" s="119">
        <v>-30.502999999999997</v>
      </c>
      <c r="CU179" s="117">
        <v>-9.6260000000000012</v>
      </c>
      <c r="CV179" s="117">
        <v>-8.98</v>
      </c>
      <c r="CW179" s="117">
        <v>-37.856000000000002</v>
      </c>
      <c r="CX179" s="117">
        <v>-62.717999999999996</v>
      </c>
      <c r="CY179" s="117">
        <v>-10.138000000000002</v>
      </c>
      <c r="CZ179" s="117">
        <v>-6.605999999999999</v>
      </c>
      <c r="DA179" s="117">
        <v>-19.495999999999999</v>
      </c>
      <c r="DB179" s="117">
        <v>-30.725000000000001</v>
      </c>
      <c r="DC179" s="117">
        <v>-9.3159999999999989</v>
      </c>
      <c r="DD179" s="117">
        <v>-16.033000000000001</v>
      </c>
      <c r="DE179" s="118">
        <v>-6.0419999999999998</v>
      </c>
      <c r="DF179" s="119">
        <v>-4.5730000000000004</v>
      </c>
      <c r="DG179" s="117">
        <v>-2.2480000000000002</v>
      </c>
      <c r="DH179" s="117">
        <v>-4.41</v>
      </c>
      <c r="DI179" s="117">
        <v>-1.1970000000000001</v>
      </c>
      <c r="DJ179" s="117">
        <v>-4.38</v>
      </c>
      <c r="DK179" s="117">
        <v>-8.6080000000000005</v>
      </c>
      <c r="DL179" s="117">
        <v>-4.7359999999999998</v>
      </c>
      <c r="DM179" s="117">
        <v>-9.8440000000000012</v>
      </c>
      <c r="DN179" s="117">
        <v>-27.696000000000002</v>
      </c>
      <c r="DO179" s="117">
        <v>-8.4600000000000009</v>
      </c>
      <c r="DP179" s="117">
        <v>-34.125</v>
      </c>
      <c r="DQ179" s="118">
        <v>-10.67</v>
      </c>
      <c r="DR179" s="119">
        <v>-4.2260000000000009</v>
      </c>
      <c r="DS179" s="117">
        <v>-8.7959999999999994</v>
      </c>
      <c r="DT179" s="117">
        <v>0.78599999999999959</v>
      </c>
      <c r="DU179" s="117">
        <v>-679.02499999999998</v>
      </c>
      <c r="DV179" s="117">
        <v>-4.7309999999999999</v>
      </c>
      <c r="DW179" s="117">
        <v>-11.644</v>
      </c>
      <c r="DX179" s="117">
        <v>-55.730999999999995</v>
      </c>
      <c r="DY179" s="117">
        <v>24.258000000000003</v>
      </c>
      <c r="DZ179" s="117">
        <v>-54.222000000000001</v>
      </c>
      <c r="EA179" s="117">
        <v>0.2589999999999999</v>
      </c>
      <c r="EB179" s="117">
        <v>-1.444</v>
      </c>
      <c r="EC179" s="118">
        <v>-32.679000000000002</v>
      </c>
      <c r="ED179" s="119">
        <v>-2.109</v>
      </c>
      <c r="EE179" s="117">
        <v>-12.745999999999999</v>
      </c>
      <c r="EF179" s="117">
        <v>-56.858000000000004</v>
      </c>
      <c r="EG179" s="117">
        <v>-38.548000000000002</v>
      </c>
      <c r="EH179" s="117">
        <v>-0.26299999999999812</v>
      </c>
      <c r="EI179" s="117">
        <v>14.733999999999995</v>
      </c>
      <c r="EJ179" s="117">
        <v>-210.19499999999999</v>
      </c>
      <c r="EK179" s="117">
        <v>36.807000000000002</v>
      </c>
      <c r="EL179" s="117">
        <v>19.293000000000003</v>
      </c>
      <c r="EM179" s="117">
        <v>14.681999999999995</v>
      </c>
      <c r="EN179" s="117">
        <v>-101.128</v>
      </c>
      <c r="EO179" s="118">
        <v>35.347000000000001</v>
      </c>
      <c r="EP179" s="119">
        <v>-44.870999999999995</v>
      </c>
      <c r="EQ179" s="117">
        <v>-133.29399999999998</v>
      </c>
      <c r="ER179" s="117">
        <v>-17.937999999999999</v>
      </c>
      <c r="ES179" s="117">
        <v>-37.372999999999998</v>
      </c>
      <c r="ET179" s="117">
        <v>15.698999999999998</v>
      </c>
      <c r="EU179" s="117">
        <v>-16.575999999999993</v>
      </c>
      <c r="EV179" s="117">
        <v>-20.391999999999999</v>
      </c>
      <c r="EW179" s="117">
        <v>-81.25800000000001</v>
      </c>
      <c r="EX179" s="117">
        <v>22.181000000000001</v>
      </c>
      <c r="EY179" s="117">
        <v>31.911000000000001</v>
      </c>
      <c r="EZ179" s="117">
        <v>91.387</v>
      </c>
      <c r="FA179" s="118">
        <v>12.527000000000001</v>
      </c>
      <c r="FB179" s="119">
        <v>41.096000000000004</v>
      </c>
      <c r="FC179" s="117">
        <v>-467.49899999999997</v>
      </c>
      <c r="FD179" s="117">
        <v>64.582999999999998</v>
      </c>
      <c r="FE179" s="117">
        <v>132.078</v>
      </c>
      <c r="FF179" s="117">
        <v>506.23399999999992</v>
      </c>
      <c r="FG179" s="117">
        <v>-37.669000000000004</v>
      </c>
      <c r="FH179" s="117">
        <v>109.541</v>
      </c>
      <c r="FI179" s="117">
        <v>17.286000000000001</v>
      </c>
      <c r="FJ179" s="117">
        <v>12.89</v>
      </c>
      <c r="FK179" s="117">
        <v>3.65</v>
      </c>
      <c r="FL179" s="117">
        <v>86.566999999999993</v>
      </c>
      <c r="FM179" s="118">
        <v>85.594000000000008</v>
      </c>
      <c r="FN179" s="119">
        <v>-2.7213000000000003</v>
      </c>
      <c r="FO179" s="117">
        <v>2.0209000000000006</v>
      </c>
      <c r="FP179" s="117">
        <v>-1.8378999999999994</v>
      </c>
      <c r="FQ179" s="117">
        <v>-128.18819999999999</v>
      </c>
      <c r="FR179" s="117">
        <v>-430.19459999999998</v>
      </c>
      <c r="FS179" s="117">
        <v>25.8504</v>
      </c>
      <c r="FT179" s="117">
        <v>82.191199999999995</v>
      </c>
      <c r="FU179" s="117">
        <v>25.302</v>
      </c>
      <c r="FV179" s="117">
        <v>6.7317999999999989</v>
      </c>
      <c r="FW179" s="117">
        <v>181.80509999999998</v>
      </c>
      <c r="FX179" s="117">
        <v>1412.0115000000003</v>
      </c>
      <c r="FY179" s="118">
        <v>1398.3497</v>
      </c>
      <c r="FZ179" s="119">
        <v>278.82253638999998</v>
      </c>
      <c r="GA179" s="117">
        <v>-18.498921569999979</v>
      </c>
      <c r="GB179" s="117">
        <v>113.91731497000001</v>
      </c>
      <c r="GC179" s="117">
        <v>-36.808226450000021</v>
      </c>
      <c r="GD179" s="117">
        <v>184.77332473000007</v>
      </c>
      <c r="GE179" s="117">
        <v>386.80904990999994</v>
      </c>
      <c r="GF179" s="117">
        <v>337.97339818</v>
      </c>
      <c r="GG179" s="117">
        <v>499.88495078000005</v>
      </c>
      <c r="GH179" s="117">
        <v>253.11855488999996</v>
      </c>
      <c r="GI179" s="117">
        <v>1242.7771161600001</v>
      </c>
      <c r="GJ179" s="117">
        <v>1616.2408133199999</v>
      </c>
      <c r="GK179" s="118">
        <v>1297.5367853199998</v>
      </c>
      <c r="GL179" s="119">
        <v>1672.4165838400002</v>
      </c>
      <c r="GM179" s="119">
        <v>1517.25104315</v>
      </c>
      <c r="GN179" s="119">
        <v>2001.8541978099997</v>
      </c>
      <c r="GO179" s="117">
        <v>157.58354914</v>
      </c>
      <c r="GP179" s="117">
        <v>1024.2408540500001</v>
      </c>
      <c r="GQ179" s="117">
        <v>490.24653119000004</v>
      </c>
      <c r="GR179" s="117">
        <v>698.12388707999992</v>
      </c>
      <c r="GS179" s="117">
        <v>464.92959500000001</v>
      </c>
      <c r="GT179" s="117">
        <v>542.84619827999995</v>
      </c>
      <c r="GU179" s="60">
        <v>121.82200050000003</v>
      </c>
      <c r="GV179" s="60">
        <v>-186.58544408999992</v>
      </c>
      <c r="GW179" s="60">
        <v>290.60285092000004</v>
      </c>
      <c r="GX179" s="60">
        <v>-43.99808379000001</v>
      </c>
      <c r="GY179" s="60">
        <v>-71.803870079999996</v>
      </c>
      <c r="GZ179" s="60">
        <v>-159.23888502</v>
      </c>
      <c r="HA179" s="26"/>
      <c r="HB179" s="27"/>
      <c r="HC179" s="7"/>
      <c r="HD179" s="7"/>
      <c r="HE179" s="7"/>
      <c r="HF179" s="7"/>
      <c r="HG179" s="7"/>
      <c r="HH179" s="7"/>
      <c r="HI179" s="7"/>
      <c r="HJ179" s="7"/>
      <c r="HK179" s="7"/>
      <c r="HL179" s="7"/>
      <c r="HM179" s="7"/>
      <c r="HN179" s="7"/>
      <c r="HO179" s="7"/>
      <c r="HP179" s="7"/>
      <c r="HQ179" s="7"/>
      <c r="HR179" s="7"/>
      <c r="HS179" s="7"/>
      <c r="HT179" s="7"/>
      <c r="HU179" s="7"/>
      <c r="HV179" s="7"/>
      <c r="HW179" s="7"/>
      <c r="HX179" s="7"/>
      <c r="HY179" s="7"/>
      <c r="HZ179" s="7"/>
      <c r="IA179" s="7"/>
      <c r="IB179" s="7"/>
      <c r="IC179" s="7"/>
      <c r="ID179" s="7"/>
      <c r="IE179" s="7"/>
      <c r="IF179" s="7"/>
      <c r="IG179" s="7"/>
      <c r="IH179" s="7"/>
      <c r="II179" s="7"/>
      <c r="IJ179" s="7"/>
      <c r="IK179" s="7"/>
      <c r="IL179" s="7"/>
      <c r="IM179" s="7"/>
      <c r="IN179" s="7"/>
      <c r="IO179" s="7"/>
      <c r="IP179" s="7"/>
      <c r="IQ179" s="7"/>
      <c r="IR179" s="7"/>
      <c r="IS179" s="7"/>
      <c r="IT179" s="7"/>
      <c r="IU179" s="7"/>
      <c r="IV179" s="7"/>
    </row>
    <row r="180" spans="1:256" s="5" customFormat="1" ht="12" customHeight="1">
      <c r="A180" s="47" t="s">
        <v>60</v>
      </c>
      <c r="B180" s="117">
        <v>1.6</v>
      </c>
      <c r="C180" s="117">
        <v>53.1</v>
      </c>
      <c r="D180" s="117">
        <v>4.306</v>
      </c>
      <c r="E180" s="117">
        <v>2.2000000000000002</v>
      </c>
      <c r="F180" s="117">
        <v>0.129</v>
      </c>
      <c r="G180" s="117">
        <v>1E-3</v>
      </c>
      <c r="H180" s="117">
        <v>23.4</v>
      </c>
      <c r="I180" s="117">
        <v>0</v>
      </c>
      <c r="J180" s="117">
        <v>4.9000000000000004</v>
      </c>
      <c r="K180" s="117">
        <v>1</v>
      </c>
      <c r="L180" s="117">
        <v>0</v>
      </c>
      <c r="M180" s="118">
        <v>3.2000000000000001E-2</v>
      </c>
      <c r="N180" s="119">
        <v>0</v>
      </c>
      <c r="O180" s="117">
        <v>0.186</v>
      </c>
      <c r="P180" s="117">
        <v>0.10100000000000001</v>
      </c>
      <c r="Q180" s="117">
        <v>0</v>
      </c>
      <c r="R180" s="117">
        <v>0</v>
      </c>
      <c r="S180" s="117">
        <v>1.139</v>
      </c>
      <c r="T180" s="117">
        <v>0.14199999999999999</v>
      </c>
      <c r="U180" s="117">
        <v>2.5999999999999999E-2</v>
      </c>
      <c r="V180" s="117">
        <v>2.1000000000000001E-2</v>
      </c>
      <c r="W180" s="117">
        <v>1.861</v>
      </c>
      <c r="X180" s="117">
        <v>5.5E-2</v>
      </c>
      <c r="Y180" s="118">
        <v>1E-3</v>
      </c>
      <c r="Z180" s="119">
        <v>2.331</v>
      </c>
      <c r="AA180" s="117">
        <v>1.45</v>
      </c>
      <c r="AB180" s="117">
        <v>5.2350000000000003</v>
      </c>
      <c r="AC180" s="117">
        <v>0.2</v>
      </c>
      <c r="AD180" s="117">
        <v>1.9E-2</v>
      </c>
      <c r="AE180" s="117">
        <v>4.0629999999999997</v>
      </c>
      <c r="AF180" s="117">
        <v>0.03</v>
      </c>
      <c r="AG180" s="117">
        <v>0.46100000000000002</v>
      </c>
      <c r="AH180" s="117">
        <v>1.3740000000000001</v>
      </c>
      <c r="AI180" s="117">
        <v>0.93799999999999994</v>
      </c>
      <c r="AJ180" s="117">
        <v>10.045</v>
      </c>
      <c r="AK180" s="118">
        <v>0.65900000000000003</v>
      </c>
      <c r="AL180" s="119">
        <v>0.93500000000000005</v>
      </c>
      <c r="AM180" s="117">
        <v>1.8109999999999999</v>
      </c>
      <c r="AN180" s="117">
        <v>0.76900000000000002</v>
      </c>
      <c r="AO180" s="117">
        <v>0.81299999999999994</v>
      </c>
      <c r="AP180" s="117">
        <v>2.1040000000000001</v>
      </c>
      <c r="AQ180" s="117">
        <v>1.4390000000000001</v>
      </c>
      <c r="AR180" s="117">
        <v>0.84599999999999997</v>
      </c>
      <c r="AS180" s="117">
        <v>5.7469999999999999</v>
      </c>
      <c r="AT180" s="117">
        <v>1.0669999999999999</v>
      </c>
      <c r="AU180" s="117">
        <v>0.85299999999999998</v>
      </c>
      <c r="AV180" s="117">
        <v>1.2649999999999999</v>
      </c>
      <c r="AW180" s="118">
        <v>3.6480000000000001</v>
      </c>
      <c r="AX180" s="119">
        <v>319.31200000000001</v>
      </c>
      <c r="AY180" s="117">
        <v>2.66</v>
      </c>
      <c r="AZ180" s="117">
        <v>5.8760000000000003</v>
      </c>
      <c r="BA180" s="117">
        <v>11.266</v>
      </c>
      <c r="BB180" s="117">
        <v>0.52600000000000002</v>
      </c>
      <c r="BC180" s="117">
        <v>5.65</v>
      </c>
      <c r="BD180" s="117">
        <v>4.0229999999999997</v>
      </c>
      <c r="BE180" s="117">
        <v>5.851</v>
      </c>
      <c r="BF180" s="117">
        <v>0.20100000000000001</v>
      </c>
      <c r="BG180" s="117">
        <v>0.94399999999999995</v>
      </c>
      <c r="BH180" s="117">
        <v>1.1890000000000001</v>
      </c>
      <c r="BI180" s="118">
        <v>6.1779999999999999</v>
      </c>
      <c r="BJ180" s="119">
        <v>0.45700000000000002</v>
      </c>
      <c r="BK180" s="117">
        <v>10.228999999999999</v>
      </c>
      <c r="BL180" s="117">
        <v>26.384</v>
      </c>
      <c r="BM180" s="117">
        <v>14.695</v>
      </c>
      <c r="BN180" s="117">
        <v>0.60499999999999998</v>
      </c>
      <c r="BO180" s="117">
        <v>0.65600000000000003</v>
      </c>
      <c r="BP180" s="117">
        <v>0.41299999999999998</v>
      </c>
      <c r="BQ180" s="117">
        <v>0.78800000000000003</v>
      </c>
      <c r="BR180" s="117">
        <v>126.75700000000001</v>
      </c>
      <c r="BS180" s="117">
        <v>0.40100000000000002</v>
      </c>
      <c r="BT180" s="117">
        <v>2.65</v>
      </c>
      <c r="BU180" s="118">
        <v>116.759</v>
      </c>
      <c r="BV180" s="119">
        <v>0.97799999999999998</v>
      </c>
      <c r="BW180" s="117">
        <v>4.0449999999999999</v>
      </c>
      <c r="BX180" s="117">
        <v>1.296</v>
      </c>
      <c r="BY180" s="117">
        <v>0.36499999999999999</v>
      </c>
      <c r="BZ180" s="117">
        <v>0.72099999999999997</v>
      </c>
      <c r="CA180" s="117">
        <v>0.621</v>
      </c>
      <c r="CB180" s="117">
        <v>0.92200000000000004</v>
      </c>
      <c r="CC180" s="117">
        <v>0.60499999999999998</v>
      </c>
      <c r="CD180" s="117">
        <v>5.4610000000000003</v>
      </c>
      <c r="CE180" s="117">
        <v>0.86599999999999999</v>
      </c>
      <c r="CF180" s="117">
        <v>0.35399999999999998</v>
      </c>
      <c r="CG180" s="118">
        <v>0.63</v>
      </c>
      <c r="CH180" s="119">
        <v>0.31900000000000001</v>
      </c>
      <c r="CI180" s="117">
        <v>2.7639999999999998</v>
      </c>
      <c r="CJ180" s="117">
        <v>0.55100000000000005</v>
      </c>
      <c r="CK180" s="117">
        <v>5.915</v>
      </c>
      <c r="CL180" s="117">
        <v>56.893999999999998</v>
      </c>
      <c r="CM180" s="117">
        <v>7.7649999999999997</v>
      </c>
      <c r="CN180" s="117">
        <v>108.18300000000001</v>
      </c>
      <c r="CO180" s="117">
        <v>4.0279999999999996</v>
      </c>
      <c r="CP180" s="117">
        <v>2.4860000000000002</v>
      </c>
      <c r="CQ180" s="117">
        <v>4.6349999999999998</v>
      </c>
      <c r="CR180" s="117">
        <v>4.9850000000000003</v>
      </c>
      <c r="CS180" s="118">
        <v>8.4580000000000002</v>
      </c>
      <c r="CT180" s="119">
        <v>4.41</v>
      </c>
      <c r="CU180" s="117">
        <v>0.75800000000000001</v>
      </c>
      <c r="CV180" s="117">
        <v>6.2480000000000002</v>
      </c>
      <c r="CW180" s="117">
        <v>7.9880000000000004</v>
      </c>
      <c r="CX180" s="117">
        <v>5.1740000000000004</v>
      </c>
      <c r="CY180" s="117">
        <v>9.093</v>
      </c>
      <c r="CZ180" s="117">
        <v>3.9340000000000002</v>
      </c>
      <c r="DA180" s="117">
        <v>7.4130000000000003</v>
      </c>
      <c r="DB180" s="117">
        <v>4.4889999999999999</v>
      </c>
      <c r="DC180" s="117">
        <v>5.9409999999999998</v>
      </c>
      <c r="DD180" s="117">
        <v>6.2549999999999999</v>
      </c>
      <c r="DE180" s="118">
        <v>2.4649999999999999</v>
      </c>
      <c r="DF180" s="119">
        <v>5.766</v>
      </c>
      <c r="DG180" s="117">
        <v>1.7969999999999999</v>
      </c>
      <c r="DH180" s="117">
        <v>8.2249999999999996</v>
      </c>
      <c r="DI180" s="117">
        <v>5.258</v>
      </c>
      <c r="DJ180" s="117">
        <v>3.1269999999999998</v>
      </c>
      <c r="DK180" s="117">
        <v>1.0780000000000001</v>
      </c>
      <c r="DL180" s="117">
        <v>0.76800000000000002</v>
      </c>
      <c r="DM180" s="117">
        <v>2.2229999999999999</v>
      </c>
      <c r="DN180" s="117">
        <v>0.83599999999999997</v>
      </c>
      <c r="DO180" s="117">
        <v>2.7290000000000001</v>
      </c>
      <c r="DP180" s="117">
        <v>1.804</v>
      </c>
      <c r="DQ180" s="118">
        <v>1.153</v>
      </c>
      <c r="DR180" s="119">
        <v>1.3919999999999999</v>
      </c>
      <c r="DS180" s="117">
        <v>1.2709999999999999</v>
      </c>
      <c r="DT180" s="117">
        <v>7.3</v>
      </c>
      <c r="DU180" s="117">
        <v>1.9179999999999999</v>
      </c>
      <c r="DV180" s="117">
        <v>2.3769999999999998</v>
      </c>
      <c r="DW180" s="117">
        <v>1.821</v>
      </c>
      <c r="DX180" s="117">
        <v>3.2789999999999999</v>
      </c>
      <c r="DY180" s="117">
        <v>36.524000000000001</v>
      </c>
      <c r="DZ180" s="117">
        <v>2.5430000000000001</v>
      </c>
      <c r="EA180" s="117">
        <v>2.847</v>
      </c>
      <c r="EB180" s="117">
        <v>3.66</v>
      </c>
      <c r="EC180" s="118">
        <v>4.8239999999999998</v>
      </c>
      <c r="ED180" s="119">
        <v>4.3360000000000003</v>
      </c>
      <c r="EE180" s="117">
        <v>6.5789999999999997</v>
      </c>
      <c r="EF180" s="117">
        <v>9.7319999999999993</v>
      </c>
      <c r="EG180" s="117">
        <v>4.2839999999999998</v>
      </c>
      <c r="EH180" s="117">
        <v>32.432000000000002</v>
      </c>
      <c r="EI180" s="117">
        <v>98.814999999999998</v>
      </c>
      <c r="EJ180" s="117">
        <v>3.597</v>
      </c>
      <c r="EK180" s="117">
        <v>102.033</v>
      </c>
      <c r="EL180" s="117">
        <v>38.466000000000001</v>
      </c>
      <c r="EM180" s="117">
        <v>33.784999999999997</v>
      </c>
      <c r="EN180" s="117">
        <v>23.187000000000001</v>
      </c>
      <c r="EO180" s="118">
        <v>42.908000000000001</v>
      </c>
      <c r="EP180" s="119">
        <v>5.0510000000000002</v>
      </c>
      <c r="EQ180" s="117">
        <v>9.4009999999999998</v>
      </c>
      <c r="ER180" s="117">
        <v>12.584</v>
      </c>
      <c r="ES180" s="117">
        <v>10.723000000000001</v>
      </c>
      <c r="ET180" s="117">
        <v>48.488999999999997</v>
      </c>
      <c r="EU180" s="117">
        <v>66.015000000000001</v>
      </c>
      <c r="EV180" s="117">
        <v>10.547000000000001</v>
      </c>
      <c r="EW180" s="117">
        <v>62.878999999999998</v>
      </c>
      <c r="EX180" s="117">
        <v>31.887</v>
      </c>
      <c r="EY180" s="117">
        <v>130.92400000000001</v>
      </c>
      <c r="EZ180" s="117">
        <v>117.81399999999999</v>
      </c>
      <c r="FA180" s="118">
        <v>44.051000000000002</v>
      </c>
      <c r="FB180" s="119">
        <v>115.41500000000001</v>
      </c>
      <c r="FC180" s="117">
        <v>12.204000000000001</v>
      </c>
      <c r="FD180" s="117">
        <v>105.961</v>
      </c>
      <c r="FE180" s="117">
        <v>267.72300000000001</v>
      </c>
      <c r="FF180" s="117">
        <v>560.52599999999995</v>
      </c>
      <c r="FG180" s="117">
        <v>12.417999999999999</v>
      </c>
      <c r="FH180" s="117">
        <v>197.161</v>
      </c>
      <c r="FI180" s="117">
        <v>29.513000000000002</v>
      </c>
      <c r="FJ180" s="117">
        <v>15.871</v>
      </c>
      <c r="FK180" s="117">
        <v>10.826000000000001</v>
      </c>
      <c r="FL180" s="117">
        <v>92.945999999999998</v>
      </c>
      <c r="FM180" s="118">
        <v>94.745000000000005</v>
      </c>
      <c r="FN180" s="119">
        <v>4.4371</v>
      </c>
      <c r="FO180" s="117">
        <v>5.1401000000000003</v>
      </c>
      <c r="FP180" s="117">
        <v>9.9214000000000002</v>
      </c>
      <c r="FQ180" s="117">
        <v>54.89</v>
      </c>
      <c r="FR180" s="117">
        <v>79.578199999999995</v>
      </c>
      <c r="FS180" s="117">
        <v>36.018999999999998</v>
      </c>
      <c r="FT180" s="117">
        <v>95.39439999999999</v>
      </c>
      <c r="FU180" s="117">
        <v>29.416499999999999</v>
      </c>
      <c r="FV180" s="117">
        <v>14.082599999999999</v>
      </c>
      <c r="FW180" s="117">
        <v>208.20779999999999</v>
      </c>
      <c r="FX180" s="117">
        <v>1527.8561000000002</v>
      </c>
      <c r="FY180" s="118">
        <v>1468.386</v>
      </c>
      <c r="FZ180" s="119">
        <v>286.06912256999999</v>
      </c>
      <c r="GA180" s="117">
        <v>58.277286920000009</v>
      </c>
      <c r="GB180" s="117">
        <v>165.10711879999999</v>
      </c>
      <c r="GC180" s="117">
        <v>60.171091129999994</v>
      </c>
      <c r="GD180" s="117">
        <v>254.52673263000005</v>
      </c>
      <c r="GE180" s="117">
        <v>395.85084936999993</v>
      </c>
      <c r="GF180" s="117">
        <v>373.46255144000003</v>
      </c>
      <c r="GG180" s="117">
        <v>510.97740978000007</v>
      </c>
      <c r="GH180" s="117">
        <v>361.24616894999997</v>
      </c>
      <c r="GI180" s="117">
        <v>1307.87028033</v>
      </c>
      <c r="GJ180" s="117">
        <v>1699.38476468</v>
      </c>
      <c r="GK180" s="118">
        <v>1793.5505141099998</v>
      </c>
      <c r="GL180" s="119">
        <v>1709.3429978400002</v>
      </c>
      <c r="GM180" s="119">
        <v>1574.41757977</v>
      </c>
      <c r="GN180" s="119">
        <v>2281.6883466199997</v>
      </c>
      <c r="GO180" s="117">
        <v>204.15048896000002</v>
      </c>
      <c r="GP180" s="117">
        <v>1062.9528853900001</v>
      </c>
      <c r="GQ180" s="117">
        <v>567.00651731000005</v>
      </c>
      <c r="GR180" s="117">
        <v>744.45504421999988</v>
      </c>
      <c r="GS180" s="117">
        <v>538.43245770999999</v>
      </c>
      <c r="GT180" s="117">
        <v>623.42983020999998</v>
      </c>
      <c r="GU180" s="60">
        <v>163.41314304000002</v>
      </c>
      <c r="GV180" s="60">
        <v>174.78915991</v>
      </c>
      <c r="GW180" s="60">
        <v>413.21559852000001</v>
      </c>
      <c r="GX180" s="60">
        <v>31.840542429999999</v>
      </c>
      <c r="GY180" s="60">
        <v>52.841047500000009</v>
      </c>
      <c r="GZ180" s="60">
        <v>90.280372729999996</v>
      </c>
      <c r="HA180" s="32"/>
      <c r="HB180" s="27"/>
      <c r="HC180" s="7"/>
      <c r="HD180" s="7"/>
      <c r="HE180" s="7"/>
      <c r="HF180" s="7"/>
      <c r="HG180" s="7"/>
      <c r="HH180" s="7"/>
      <c r="HI180" s="7"/>
      <c r="HJ180" s="7"/>
      <c r="HK180" s="7"/>
      <c r="HL180" s="7"/>
      <c r="HM180" s="7"/>
      <c r="HN180" s="7"/>
      <c r="HO180" s="7"/>
      <c r="HP180" s="7"/>
      <c r="HQ180" s="7"/>
      <c r="HR180" s="7"/>
      <c r="HS180" s="7"/>
      <c r="HT180" s="7"/>
      <c r="HU180" s="7"/>
      <c r="HV180" s="7"/>
      <c r="HW180" s="7"/>
      <c r="HX180" s="7"/>
      <c r="HY180" s="7"/>
      <c r="HZ180" s="7"/>
      <c r="IA180" s="7"/>
      <c r="IB180" s="7"/>
      <c r="IC180" s="7"/>
      <c r="ID180" s="7"/>
      <c r="IE180" s="7"/>
      <c r="IF180" s="7"/>
      <c r="IG180" s="7"/>
      <c r="IH180" s="7"/>
      <c r="II180" s="7"/>
      <c r="IJ180" s="7"/>
      <c r="IK180" s="7"/>
      <c r="IL180" s="7"/>
      <c r="IM180" s="7"/>
      <c r="IN180" s="7"/>
      <c r="IO180" s="7"/>
      <c r="IP180" s="7"/>
      <c r="IQ180" s="7"/>
      <c r="IR180" s="7"/>
      <c r="IS180" s="7"/>
      <c r="IT180" s="7"/>
      <c r="IU180" s="7"/>
      <c r="IV180" s="7"/>
    </row>
    <row r="181" spans="1:256" s="5" customFormat="1" ht="12" customHeight="1">
      <c r="A181" s="48" t="s">
        <v>61</v>
      </c>
      <c r="B181" s="117">
        <v>-32.700000000000003</v>
      </c>
      <c r="C181" s="117">
        <v>-26.6</v>
      </c>
      <c r="D181" s="117">
        <v>-48.017000000000003</v>
      </c>
      <c r="E181" s="117">
        <v>-5.0999999999999996</v>
      </c>
      <c r="F181" s="117">
        <v>-90.6</v>
      </c>
      <c r="G181" s="117">
        <v>-19.3</v>
      </c>
      <c r="H181" s="117">
        <v>-15.71</v>
      </c>
      <c r="I181" s="117">
        <v>-7.6</v>
      </c>
      <c r="J181" s="117">
        <v>-5.1959999999999997</v>
      </c>
      <c r="K181" s="117">
        <v>-4.4000000000000004</v>
      </c>
      <c r="L181" s="117">
        <v>-50.8</v>
      </c>
      <c r="M181" s="118">
        <v>-28.5</v>
      </c>
      <c r="N181" s="119">
        <v>-179.59100000000001</v>
      </c>
      <c r="O181" s="117">
        <v>-3.823</v>
      </c>
      <c r="P181" s="117">
        <v>-3.5489999999999999</v>
      </c>
      <c r="Q181" s="117">
        <v>-19.216999999999999</v>
      </c>
      <c r="R181" s="117">
        <v>-6.0730000000000004</v>
      </c>
      <c r="S181" s="117">
        <v>-4.5720000000000001</v>
      </c>
      <c r="T181" s="117">
        <v>-6.5170000000000003</v>
      </c>
      <c r="U181" s="117">
        <v>-7.1260000000000003</v>
      </c>
      <c r="V181" s="117">
        <v>-12.407</v>
      </c>
      <c r="W181" s="117">
        <v>-0.745</v>
      </c>
      <c r="X181" s="117">
        <v>-1.9770000000000001</v>
      </c>
      <c r="Y181" s="118">
        <v>-28.402000000000001</v>
      </c>
      <c r="Z181" s="119">
        <v>-1.121</v>
      </c>
      <c r="AA181" s="117">
        <v>-14.923999999999999</v>
      </c>
      <c r="AB181" s="117">
        <v>-16.698</v>
      </c>
      <c r="AC181" s="117">
        <v>-154.30199999999999</v>
      </c>
      <c r="AD181" s="117">
        <v>-0.99399999999999999</v>
      </c>
      <c r="AE181" s="117">
        <v>-1.6359999999999999</v>
      </c>
      <c r="AF181" s="117">
        <v>-0.97899999999999998</v>
      </c>
      <c r="AG181" s="117">
        <v>-2.4420000000000002</v>
      </c>
      <c r="AH181" s="117">
        <v>-28.649000000000001</v>
      </c>
      <c r="AI181" s="117">
        <v>-80.822000000000003</v>
      </c>
      <c r="AJ181" s="117">
        <v>-48.192</v>
      </c>
      <c r="AK181" s="118">
        <v>-36.533999999999999</v>
      </c>
      <c r="AL181" s="119">
        <v>-0.27600000000000002</v>
      </c>
      <c r="AM181" s="117">
        <v>-0.30399999999999999</v>
      </c>
      <c r="AN181" s="117">
        <v>-10.365</v>
      </c>
      <c r="AO181" s="117">
        <v>-0.86299999999999999</v>
      </c>
      <c r="AP181" s="117">
        <v>-2.0390000000000001</v>
      </c>
      <c r="AQ181" s="117">
        <v>-0.192</v>
      </c>
      <c r="AR181" s="117">
        <v>-1.125</v>
      </c>
      <c r="AS181" s="117">
        <v>-11.321999999999999</v>
      </c>
      <c r="AT181" s="117">
        <v>-16.294</v>
      </c>
      <c r="AU181" s="117">
        <v>-0.67900000000000005</v>
      </c>
      <c r="AV181" s="117">
        <v>-20.262</v>
      </c>
      <c r="AW181" s="118">
        <v>-9.91</v>
      </c>
      <c r="AX181" s="119">
        <v>-389.77100000000002</v>
      </c>
      <c r="AY181" s="117">
        <v>-5.633</v>
      </c>
      <c r="AZ181" s="117">
        <v>-23.574000000000002</v>
      </c>
      <c r="BA181" s="117">
        <v>-4.6559999999999997</v>
      </c>
      <c r="BB181" s="117">
        <v>-15.843</v>
      </c>
      <c r="BC181" s="117">
        <v>-18.472999999999999</v>
      </c>
      <c r="BD181" s="117">
        <v>-40.738999999999997</v>
      </c>
      <c r="BE181" s="117">
        <v>-10.051</v>
      </c>
      <c r="BF181" s="117">
        <v>-5.2160000000000002</v>
      </c>
      <c r="BG181" s="117">
        <v>-659.74400000000003</v>
      </c>
      <c r="BH181" s="117">
        <v>-32.148000000000003</v>
      </c>
      <c r="BI181" s="118">
        <v>-28.463999999999999</v>
      </c>
      <c r="BJ181" s="119">
        <v>-33.970999999999997</v>
      </c>
      <c r="BK181" s="117">
        <v>-13.523</v>
      </c>
      <c r="BL181" s="117">
        <v>-48.122</v>
      </c>
      <c r="BM181" s="117">
        <v>-112.908</v>
      </c>
      <c r="BN181" s="117">
        <v>-82.162000000000006</v>
      </c>
      <c r="BO181" s="117">
        <v>-66.474000000000004</v>
      </c>
      <c r="BP181" s="117">
        <v>-95.539000000000001</v>
      </c>
      <c r="BQ181" s="117">
        <v>-191.88399999999999</v>
      </c>
      <c r="BR181" s="117">
        <v>-300.30099999999999</v>
      </c>
      <c r="BS181" s="117">
        <v>-149.22200000000001</v>
      </c>
      <c r="BT181" s="117">
        <v>-150.61199999999999</v>
      </c>
      <c r="BU181" s="118">
        <v>-64.17</v>
      </c>
      <c r="BV181" s="119">
        <v>-126.691</v>
      </c>
      <c r="BW181" s="117">
        <v>-102.41500000000001</v>
      </c>
      <c r="BX181" s="117">
        <v>-202.73500000000001</v>
      </c>
      <c r="BY181" s="117">
        <v>-152.19200000000001</v>
      </c>
      <c r="BZ181" s="117">
        <v>-68.576999999999998</v>
      </c>
      <c r="CA181" s="117">
        <v>-79.7</v>
      </c>
      <c r="CB181" s="117">
        <v>-167.45</v>
      </c>
      <c r="CC181" s="117">
        <v>-76.111000000000004</v>
      </c>
      <c r="CD181" s="117">
        <v>-86.091999999999999</v>
      </c>
      <c r="CE181" s="117">
        <v>-53.649000000000001</v>
      </c>
      <c r="CF181" s="117">
        <v>-73.061000000000007</v>
      </c>
      <c r="CG181" s="118">
        <v>-99.269000000000005</v>
      </c>
      <c r="CH181" s="119">
        <v>-62.746000000000002</v>
      </c>
      <c r="CI181" s="117">
        <v>-59.228000000000002</v>
      </c>
      <c r="CJ181" s="117">
        <v>-92.635000000000005</v>
      </c>
      <c r="CK181" s="117">
        <v>-28.591999999999999</v>
      </c>
      <c r="CL181" s="117">
        <v>-34.454000000000001</v>
      </c>
      <c r="CM181" s="117">
        <v>-78.528999999999996</v>
      </c>
      <c r="CN181" s="117">
        <v>-97.033000000000001</v>
      </c>
      <c r="CO181" s="117">
        <v>-129.964</v>
      </c>
      <c r="CP181" s="117">
        <v>-33.671999999999997</v>
      </c>
      <c r="CQ181" s="117">
        <v>-53.609000000000002</v>
      </c>
      <c r="CR181" s="117">
        <v>-18.911999999999999</v>
      </c>
      <c r="CS181" s="118">
        <v>-12.276999999999999</v>
      </c>
      <c r="CT181" s="119">
        <v>-34.912999999999997</v>
      </c>
      <c r="CU181" s="117">
        <v>-10.384</v>
      </c>
      <c r="CV181" s="117">
        <v>-15.228</v>
      </c>
      <c r="CW181" s="117">
        <v>-45.844000000000001</v>
      </c>
      <c r="CX181" s="117">
        <v>-67.891999999999996</v>
      </c>
      <c r="CY181" s="117">
        <v>-19.231000000000002</v>
      </c>
      <c r="CZ181" s="117">
        <v>-10.54</v>
      </c>
      <c r="DA181" s="117">
        <v>-26.908999999999999</v>
      </c>
      <c r="DB181" s="117">
        <v>-35.213999999999999</v>
      </c>
      <c r="DC181" s="117">
        <v>-15.257</v>
      </c>
      <c r="DD181" s="117">
        <v>-22.288</v>
      </c>
      <c r="DE181" s="118">
        <v>-8.5069999999999997</v>
      </c>
      <c r="DF181" s="119">
        <v>-10.339</v>
      </c>
      <c r="DG181" s="117">
        <v>-4.0449999999999999</v>
      </c>
      <c r="DH181" s="117">
        <v>-12.635</v>
      </c>
      <c r="DI181" s="117">
        <v>-6.4550000000000001</v>
      </c>
      <c r="DJ181" s="117">
        <v>-7.5069999999999997</v>
      </c>
      <c r="DK181" s="117">
        <v>-9.6859999999999999</v>
      </c>
      <c r="DL181" s="117">
        <v>-5.5039999999999996</v>
      </c>
      <c r="DM181" s="117">
        <v>-12.067</v>
      </c>
      <c r="DN181" s="117">
        <v>-28.532</v>
      </c>
      <c r="DO181" s="117">
        <v>-11.189</v>
      </c>
      <c r="DP181" s="117">
        <v>-35.929000000000002</v>
      </c>
      <c r="DQ181" s="118">
        <v>-11.823</v>
      </c>
      <c r="DR181" s="119">
        <v>-5.6180000000000003</v>
      </c>
      <c r="DS181" s="117">
        <v>-10.067</v>
      </c>
      <c r="DT181" s="117">
        <v>-6.5140000000000002</v>
      </c>
      <c r="DU181" s="117">
        <v>-680.94299999999998</v>
      </c>
      <c r="DV181" s="117">
        <v>-7.1079999999999997</v>
      </c>
      <c r="DW181" s="117">
        <v>-13.465</v>
      </c>
      <c r="DX181" s="117">
        <v>-59.01</v>
      </c>
      <c r="DY181" s="117">
        <v>-12.266</v>
      </c>
      <c r="DZ181" s="117">
        <v>-56.765000000000001</v>
      </c>
      <c r="EA181" s="117">
        <v>-2.5880000000000001</v>
      </c>
      <c r="EB181" s="117">
        <v>-5.1040000000000001</v>
      </c>
      <c r="EC181" s="118">
        <v>-37.503</v>
      </c>
      <c r="ED181" s="119">
        <v>-6.4450000000000003</v>
      </c>
      <c r="EE181" s="117">
        <v>-19.324999999999999</v>
      </c>
      <c r="EF181" s="117">
        <v>-66.59</v>
      </c>
      <c r="EG181" s="117">
        <v>-42.832000000000001</v>
      </c>
      <c r="EH181" s="117">
        <v>-32.695</v>
      </c>
      <c r="EI181" s="117">
        <v>-84.081000000000003</v>
      </c>
      <c r="EJ181" s="117">
        <v>-213.792</v>
      </c>
      <c r="EK181" s="117">
        <v>-65.225999999999999</v>
      </c>
      <c r="EL181" s="117">
        <v>-19.172999999999998</v>
      </c>
      <c r="EM181" s="117">
        <v>-19.103000000000002</v>
      </c>
      <c r="EN181" s="117">
        <v>-124.315</v>
      </c>
      <c r="EO181" s="118">
        <v>-7.5609999999999999</v>
      </c>
      <c r="EP181" s="119">
        <v>-49.921999999999997</v>
      </c>
      <c r="EQ181" s="117">
        <v>-142.69499999999999</v>
      </c>
      <c r="ER181" s="117">
        <v>-30.521999999999998</v>
      </c>
      <c r="ES181" s="117">
        <v>-48.095999999999997</v>
      </c>
      <c r="ET181" s="117">
        <v>-32.79</v>
      </c>
      <c r="EU181" s="117">
        <v>-82.590999999999994</v>
      </c>
      <c r="EV181" s="117">
        <v>-30.939</v>
      </c>
      <c r="EW181" s="117">
        <v>-144.137</v>
      </c>
      <c r="EX181" s="117">
        <v>-9.7059999999999995</v>
      </c>
      <c r="EY181" s="117">
        <v>-99.013000000000005</v>
      </c>
      <c r="EZ181" s="117">
        <v>-26.427</v>
      </c>
      <c r="FA181" s="118">
        <v>-31.524000000000001</v>
      </c>
      <c r="FB181" s="119">
        <v>-74.319000000000003</v>
      </c>
      <c r="FC181" s="117">
        <v>-479.70299999999997</v>
      </c>
      <c r="FD181" s="117">
        <v>-41.378</v>
      </c>
      <c r="FE181" s="117">
        <v>-135.64500000000001</v>
      </c>
      <c r="FF181" s="117">
        <v>-54.292000000000002</v>
      </c>
      <c r="FG181" s="117">
        <v>-50.087000000000003</v>
      </c>
      <c r="FH181" s="117">
        <v>-87.62</v>
      </c>
      <c r="FI181" s="117">
        <v>-12.227</v>
      </c>
      <c r="FJ181" s="117">
        <v>-2.9809999999999999</v>
      </c>
      <c r="FK181" s="117">
        <v>-7.1760000000000002</v>
      </c>
      <c r="FL181" s="117">
        <v>-6.3789999999999996</v>
      </c>
      <c r="FM181" s="118">
        <v>-9.1509999999999998</v>
      </c>
      <c r="FN181" s="119">
        <v>-7.1584000000000003</v>
      </c>
      <c r="FO181" s="117">
        <v>-3.1191999999999998</v>
      </c>
      <c r="FP181" s="117">
        <v>-11.7593</v>
      </c>
      <c r="FQ181" s="117">
        <v>-183.07819999999998</v>
      </c>
      <c r="FR181" s="117">
        <v>-509.77279999999996</v>
      </c>
      <c r="FS181" s="117">
        <v>-10.168599999999998</v>
      </c>
      <c r="FT181" s="117">
        <v>-13.203199999999999</v>
      </c>
      <c r="FU181" s="117">
        <v>-4.1144999999999996</v>
      </c>
      <c r="FV181" s="117">
        <v>-7.3508000000000004</v>
      </c>
      <c r="FW181" s="117">
        <v>-26.402699999999996</v>
      </c>
      <c r="FX181" s="117">
        <v>-115.8446</v>
      </c>
      <c r="FY181" s="118">
        <v>-70.036299999999997</v>
      </c>
      <c r="FZ181" s="119">
        <v>-7.2465861800000004</v>
      </c>
      <c r="GA181" s="117">
        <v>-76.776208489999988</v>
      </c>
      <c r="GB181" s="117">
        <v>-51.189803829999995</v>
      </c>
      <c r="GC181" s="117">
        <v>-96.979317580000014</v>
      </c>
      <c r="GD181" s="117">
        <v>-69.753407899999999</v>
      </c>
      <c r="GE181" s="117">
        <v>-9.04179946</v>
      </c>
      <c r="GF181" s="117">
        <v>-35.489153260000002</v>
      </c>
      <c r="GG181" s="117">
        <v>-11.092459000000002</v>
      </c>
      <c r="GH181" s="117">
        <v>-108.12761406000001</v>
      </c>
      <c r="GI181" s="117">
        <v>-65.093164169999994</v>
      </c>
      <c r="GJ181" s="117">
        <v>-83.143951360000003</v>
      </c>
      <c r="GK181" s="118">
        <v>-496.01372879000002</v>
      </c>
      <c r="GL181" s="119">
        <v>-36.926413999999994</v>
      </c>
      <c r="GM181" s="119">
        <v>-57.166536620000009</v>
      </c>
      <c r="GN181" s="119">
        <v>-279.83414880999999</v>
      </c>
      <c r="GO181" s="117">
        <v>-46.566939820000002</v>
      </c>
      <c r="GP181" s="117">
        <v>-38.712031340000003</v>
      </c>
      <c r="GQ181" s="117">
        <v>-76.759986120000008</v>
      </c>
      <c r="GR181" s="117">
        <v>-46.331157139999995</v>
      </c>
      <c r="GS181" s="117">
        <v>-73.502862710000002</v>
      </c>
      <c r="GT181" s="117">
        <v>-80.583631929999996</v>
      </c>
      <c r="GU181" s="60">
        <v>-41.59114254</v>
      </c>
      <c r="GV181" s="60">
        <v>-361.37460399999992</v>
      </c>
      <c r="GW181" s="60">
        <v>-122.61274759999999</v>
      </c>
      <c r="GX181" s="60">
        <v>-75.838626220000009</v>
      </c>
      <c r="GY181" s="60">
        <v>-124.64491758</v>
      </c>
      <c r="GZ181" s="60">
        <v>-249.51925774999998</v>
      </c>
      <c r="HA181" s="26"/>
      <c r="HB181" s="27"/>
      <c r="HC181" s="7"/>
      <c r="HD181" s="7"/>
      <c r="HE181" s="7"/>
      <c r="HF181" s="7"/>
      <c r="HG181" s="7"/>
      <c r="HH181" s="7"/>
      <c r="HI181" s="7"/>
      <c r="HJ181" s="7"/>
      <c r="HK181" s="7"/>
      <c r="HL181" s="7"/>
      <c r="HM181" s="7"/>
      <c r="HN181" s="7"/>
      <c r="HO181" s="7"/>
      <c r="HP181" s="7"/>
      <c r="HQ181" s="7"/>
      <c r="HR181" s="7"/>
      <c r="HS181" s="7"/>
      <c r="HT181" s="7"/>
      <c r="HU181" s="7"/>
      <c r="HV181" s="7"/>
      <c r="HW181" s="7"/>
      <c r="HX181" s="7"/>
      <c r="HY181" s="7"/>
      <c r="HZ181" s="7"/>
      <c r="IA181" s="7"/>
      <c r="IB181" s="7"/>
      <c r="IC181" s="7"/>
      <c r="ID181" s="7"/>
      <c r="IE181" s="7"/>
      <c r="IF181" s="7"/>
      <c r="IG181" s="7"/>
      <c r="IH181" s="7"/>
      <c r="II181" s="7"/>
      <c r="IJ181" s="7"/>
      <c r="IK181" s="7"/>
      <c r="IL181" s="7"/>
      <c r="IM181" s="7"/>
      <c r="IN181" s="7"/>
      <c r="IO181" s="7"/>
      <c r="IP181" s="7"/>
      <c r="IQ181" s="7"/>
      <c r="IR181" s="7"/>
      <c r="IS181" s="7"/>
      <c r="IT181" s="7"/>
      <c r="IU181" s="7"/>
      <c r="IV181" s="7"/>
    </row>
    <row r="182" spans="1:256" s="5" customFormat="1" ht="12" customHeight="1">
      <c r="A182" s="37" t="s">
        <v>82</v>
      </c>
      <c r="B182" s="117">
        <v>20.304000000000002</v>
      </c>
      <c r="C182" s="117">
        <v>-97.15</v>
      </c>
      <c r="D182" s="117">
        <v>-167.857</v>
      </c>
      <c r="E182" s="117">
        <v>-247.06400000000002</v>
      </c>
      <c r="F182" s="117">
        <v>99.65</v>
      </c>
      <c r="G182" s="117">
        <v>51.051999999999992</v>
      </c>
      <c r="H182" s="117">
        <v>22.942000000000007</v>
      </c>
      <c r="I182" s="117">
        <v>37.046999999999997</v>
      </c>
      <c r="J182" s="117">
        <v>-160.333</v>
      </c>
      <c r="K182" s="117">
        <v>-518.94899999999996</v>
      </c>
      <c r="L182" s="117">
        <v>52.312999999999988</v>
      </c>
      <c r="M182" s="118">
        <v>-3.4810000000000016</v>
      </c>
      <c r="N182" s="119">
        <v>-4.0680000000000014</v>
      </c>
      <c r="O182" s="117">
        <v>-1.2740000000000009</v>
      </c>
      <c r="P182" s="117">
        <v>-16.361000000000001</v>
      </c>
      <c r="Q182" s="117">
        <v>-27.451000000000001</v>
      </c>
      <c r="R182" s="117">
        <v>-1.363</v>
      </c>
      <c r="S182" s="117">
        <v>-5.1429999999999998</v>
      </c>
      <c r="T182" s="117">
        <v>2.335</v>
      </c>
      <c r="U182" s="117">
        <v>-152.67099999999999</v>
      </c>
      <c r="V182" s="117">
        <v>81.638999999999996</v>
      </c>
      <c r="W182" s="117">
        <v>-11.478</v>
      </c>
      <c r="X182" s="117">
        <v>4.3720000000000017</v>
      </c>
      <c r="Y182" s="118">
        <v>-0.86699999999999999</v>
      </c>
      <c r="Z182" s="119">
        <v>-32.559000000000005</v>
      </c>
      <c r="AA182" s="117">
        <v>-0.77200000000000024</v>
      </c>
      <c r="AB182" s="117">
        <v>-3.2759999999999998</v>
      </c>
      <c r="AC182" s="117">
        <v>12.812999999999999</v>
      </c>
      <c r="AD182" s="117">
        <v>3.9119999999999999</v>
      </c>
      <c r="AE182" s="117">
        <v>612.83399999999995</v>
      </c>
      <c r="AF182" s="117">
        <v>61.319000000000003</v>
      </c>
      <c r="AG182" s="117">
        <v>49.191000000000003</v>
      </c>
      <c r="AH182" s="117">
        <v>-46.243000000000002</v>
      </c>
      <c r="AI182" s="117">
        <v>-71.591000000000008</v>
      </c>
      <c r="AJ182" s="117">
        <v>-112.60799999999998</v>
      </c>
      <c r="AK182" s="118">
        <v>1595.5509999999999</v>
      </c>
      <c r="AL182" s="119">
        <v>-22.448</v>
      </c>
      <c r="AM182" s="117">
        <v>1.843</v>
      </c>
      <c r="AN182" s="117">
        <v>31.254999999999999</v>
      </c>
      <c r="AO182" s="117">
        <v>-6.9219999999999988</v>
      </c>
      <c r="AP182" s="117">
        <v>-27.798999999999992</v>
      </c>
      <c r="AQ182" s="117">
        <v>-40.673999999999999</v>
      </c>
      <c r="AR182" s="117">
        <v>7.213000000000001</v>
      </c>
      <c r="AS182" s="117">
        <v>-435.06900000000002</v>
      </c>
      <c r="AT182" s="117">
        <v>-683.99299999999994</v>
      </c>
      <c r="AU182" s="117">
        <v>-55.372000000000014</v>
      </c>
      <c r="AV182" s="117">
        <v>774.67399999999998</v>
      </c>
      <c r="AW182" s="118">
        <v>-19.857999999999976</v>
      </c>
      <c r="AX182" s="119">
        <v>-1127.9540000000002</v>
      </c>
      <c r="AY182" s="117">
        <v>97.394000000000005</v>
      </c>
      <c r="AZ182" s="117">
        <v>663.26199999999994</v>
      </c>
      <c r="BA182" s="117">
        <v>793.12199999999996</v>
      </c>
      <c r="BB182" s="117">
        <v>-30.88</v>
      </c>
      <c r="BC182" s="117">
        <v>114.28399999999999</v>
      </c>
      <c r="BD182" s="117">
        <v>116.401</v>
      </c>
      <c r="BE182" s="117">
        <v>15.707999999999998</v>
      </c>
      <c r="BF182" s="117">
        <v>41.865000000000002</v>
      </c>
      <c r="BG182" s="117">
        <v>15.382</v>
      </c>
      <c r="BH182" s="117">
        <v>301.536</v>
      </c>
      <c r="BI182" s="118">
        <v>123.35299999999999</v>
      </c>
      <c r="BJ182" s="119">
        <v>-40.363</v>
      </c>
      <c r="BK182" s="117">
        <v>-20.063999999999997</v>
      </c>
      <c r="BL182" s="117">
        <v>-21.908999999999999</v>
      </c>
      <c r="BM182" s="117">
        <v>93.635999999999996</v>
      </c>
      <c r="BN182" s="117">
        <v>56.78</v>
      </c>
      <c r="BO182" s="117">
        <v>-21.76</v>
      </c>
      <c r="BP182" s="117">
        <v>-24.844999999999999</v>
      </c>
      <c r="BQ182" s="117">
        <v>-19.519000000000005</v>
      </c>
      <c r="BR182" s="117">
        <v>82.937999999999988</v>
      </c>
      <c r="BS182" s="117">
        <v>114.06699999999998</v>
      </c>
      <c r="BT182" s="117">
        <v>48.119</v>
      </c>
      <c r="BU182" s="118">
        <v>10.523</v>
      </c>
      <c r="BV182" s="119">
        <v>-50.887</v>
      </c>
      <c r="BW182" s="117">
        <v>-2.5</v>
      </c>
      <c r="BX182" s="117">
        <v>32.988999999999997</v>
      </c>
      <c r="BY182" s="117">
        <v>198.92199999999997</v>
      </c>
      <c r="BZ182" s="117">
        <v>-0.84799999999999898</v>
      </c>
      <c r="CA182" s="117">
        <v>112.05399999999999</v>
      </c>
      <c r="CB182" s="117">
        <v>-185.154</v>
      </c>
      <c r="CC182" s="117">
        <v>11.911000000000001</v>
      </c>
      <c r="CD182" s="117">
        <v>3.4620000000000033</v>
      </c>
      <c r="CE182" s="117">
        <v>37.432000000000016</v>
      </c>
      <c r="CF182" s="117">
        <v>98.917000000000002</v>
      </c>
      <c r="CG182" s="118">
        <v>69.738</v>
      </c>
      <c r="CH182" s="119">
        <v>1.0729999999999968</v>
      </c>
      <c r="CI182" s="117">
        <v>35.935000000000002</v>
      </c>
      <c r="CJ182" s="117">
        <v>-44.337000000000003</v>
      </c>
      <c r="CK182" s="117">
        <v>65.687000000000012</v>
      </c>
      <c r="CL182" s="117">
        <v>-41.967999999999996</v>
      </c>
      <c r="CM182" s="117">
        <v>-71.730999999999995</v>
      </c>
      <c r="CN182" s="117">
        <v>126.34099999999999</v>
      </c>
      <c r="CO182" s="117">
        <v>-70.000999999999991</v>
      </c>
      <c r="CP182" s="117">
        <v>-12.137999999999998</v>
      </c>
      <c r="CQ182" s="117">
        <v>-7.1</v>
      </c>
      <c r="CR182" s="117">
        <v>75.608999999999995</v>
      </c>
      <c r="CS182" s="118">
        <v>10.110999999999997</v>
      </c>
      <c r="CT182" s="119">
        <v>-48.143000000000001</v>
      </c>
      <c r="CU182" s="117">
        <v>-49.158000000000008</v>
      </c>
      <c r="CV182" s="117">
        <v>66.632000000000005</v>
      </c>
      <c r="CW182" s="117">
        <v>26.3</v>
      </c>
      <c r="CX182" s="117">
        <v>-86.655000000000001</v>
      </c>
      <c r="CY182" s="117">
        <v>164.167</v>
      </c>
      <c r="CZ182" s="117">
        <v>-143.33200000000002</v>
      </c>
      <c r="DA182" s="117">
        <v>305.21900000000005</v>
      </c>
      <c r="DB182" s="117">
        <v>-9.3530000000000086</v>
      </c>
      <c r="DC182" s="117">
        <v>142.13400000000001</v>
      </c>
      <c r="DD182" s="117">
        <v>72.873999999999995</v>
      </c>
      <c r="DE182" s="118">
        <v>-4.0859999999999985</v>
      </c>
      <c r="DF182" s="119">
        <v>55.429000000000002</v>
      </c>
      <c r="DG182" s="117">
        <v>15.222000000000008</v>
      </c>
      <c r="DH182" s="117">
        <v>-128.42400000000001</v>
      </c>
      <c r="DI182" s="117">
        <v>-54.725999999999999</v>
      </c>
      <c r="DJ182" s="117">
        <v>-207.12200000000001</v>
      </c>
      <c r="DK182" s="117">
        <v>-198.82599999999999</v>
      </c>
      <c r="DL182" s="117">
        <v>-50.058999999999997</v>
      </c>
      <c r="DM182" s="117">
        <v>243.72</v>
      </c>
      <c r="DN182" s="117">
        <v>-170.05799999999999</v>
      </c>
      <c r="DO182" s="117">
        <v>-62.26400000000001</v>
      </c>
      <c r="DP182" s="117">
        <v>-124.76900000000001</v>
      </c>
      <c r="DQ182" s="118">
        <v>48.671999999999969</v>
      </c>
      <c r="DR182" s="119">
        <v>-20.619000000000028</v>
      </c>
      <c r="DS182" s="117">
        <v>194.72399999999999</v>
      </c>
      <c r="DT182" s="117">
        <v>-194.785</v>
      </c>
      <c r="DU182" s="117">
        <v>-220.16400000000004</v>
      </c>
      <c r="DV182" s="117">
        <v>-27.283000000000001</v>
      </c>
      <c r="DW182" s="117">
        <v>-67.77600000000001</v>
      </c>
      <c r="DX182" s="117">
        <v>-14.620999999999981</v>
      </c>
      <c r="DY182" s="117">
        <v>-241.07200000000003</v>
      </c>
      <c r="DZ182" s="117">
        <v>-108.42800000000001</v>
      </c>
      <c r="EA182" s="117">
        <v>-141.13800000000001</v>
      </c>
      <c r="EB182" s="117">
        <v>-56.162999999999997</v>
      </c>
      <c r="EC182" s="118">
        <v>-42.694000000000017</v>
      </c>
      <c r="ED182" s="119">
        <v>311.22300000000001</v>
      </c>
      <c r="EE182" s="117">
        <v>701.15600000000006</v>
      </c>
      <c r="EF182" s="117">
        <v>-565.08800000000008</v>
      </c>
      <c r="EG182" s="117">
        <v>-128.44800000000001</v>
      </c>
      <c r="EH182" s="117">
        <v>1382.317125</v>
      </c>
      <c r="EI182" s="117">
        <v>-280.31700000000001</v>
      </c>
      <c r="EJ182" s="117">
        <v>-34.630000000000003</v>
      </c>
      <c r="EK182" s="117">
        <v>59.045000000000002</v>
      </c>
      <c r="EL182" s="117">
        <v>-267.49800000000005</v>
      </c>
      <c r="EM182" s="117">
        <v>-252.04</v>
      </c>
      <c r="EN182" s="117">
        <v>-135.11099999999999</v>
      </c>
      <c r="EO182" s="118">
        <v>130.25200000000001</v>
      </c>
      <c r="EP182" s="119">
        <v>-82.321000000000026</v>
      </c>
      <c r="EQ182" s="117">
        <v>152.23599999999999</v>
      </c>
      <c r="ER182" s="117">
        <v>542.81099999999992</v>
      </c>
      <c r="ES182" s="117">
        <v>-134.58800000000002</v>
      </c>
      <c r="ET182" s="117">
        <v>-124.75</v>
      </c>
      <c r="EU182" s="117">
        <v>281.08600000000001</v>
      </c>
      <c r="EV182" s="117">
        <v>-14.803500000000042</v>
      </c>
      <c r="EW182" s="117">
        <v>89.135999999999996</v>
      </c>
      <c r="EX182" s="117">
        <v>-107.17699999999999</v>
      </c>
      <c r="EY182" s="117">
        <v>-406.85800000000006</v>
      </c>
      <c r="EZ182" s="117">
        <v>-5.1700000000000159</v>
      </c>
      <c r="FA182" s="118">
        <v>1509.895408203125</v>
      </c>
      <c r="FB182" s="119">
        <v>-1.4470000000000027</v>
      </c>
      <c r="FC182" s="117">
        <v>44.17</v>
      </c>
      <c r="FD182" s="117">
        <v>-7.9300000000000068</v>
      </c>
      <c r="FE182" s="117">
        <v>151.16</v>
      </c>
      <c r="FF182" s="117">
        <v>-218.65599999999998</v>
      </c>
      <c r="FG182" s="117">
        <v>94.103999999999985</v>
      </c>
      <c r="FH182" s="117">
        <v>323.95799999999997</v>
      </c>
      <c r="FI182" s="117">
        <v>223.25799999999998</v>
      </c>
      <c r="FJ182" s="117">
        <v>-574.73900000000003</v>
      </c>
      <c r="FK182" s="117">
        <v>392.67</v>
      </c>
      <c r="FL182" s="117">
        <v>186.27699999999999</v>
      </c>
      <c r="FM182" s="118">
        <v>1030.1679999999999</v>
      </c>
      <c r="FN182" s="119">
        <v>-142.80279999999999</v>
      </c>
      <c r="FO182" s="117">
        <v>-334.59879999999998</v>
      </c>
      <c r="FP182" s="117">
        <v>1089.3227999999999</v>
      </c>
      <c r="FQ182" s="117">
        <v>-190.86100000000005</v>
      </c>
      <c r="FR182" s="117">
        <v>-990.62870000000009</v>
      </c>
      <c r="FS182" s="117">
        <v>227.38810000000004</v>
      </c>
      <c r="FT182" s="117">
        <v>320.36440000000005</v>
      </c>
      <c r="FU182" s="117">
        <v>-353.10269999999997</v>
      </c>
      <c r="FV182" s="117">
        <v>-356.29169999999999</v>
      </c>
      <c r="FW182" s="117">
        <v>61.579100000000039</v>
      </c>
      <c r="FX182" s="117">
        <v>-1052.1081999999999</v>
      </c>
      <c r="FY182" s="118">
        <v>3264.0506999999993</v>
      </c>
      <c r="FZ182" s="119">
        <v>-610.88026015000003</v>
      </c>
      <c r="GA182" s="117">
        <v>-84.885276660000045</v>
      </c>
      <c r="GB182" s="117">
        <v>-693.56225640000002</v>
      </c>
      <c r="GC182" s="117">
        <v>-312.90022862999996</v>
      </c>
      <c r="GD182" s="117">
        <v>756.74341393999998</v>
      </c>
      <c r="GE182" s="117">
        <v>-325.88728825999988</v>
      </c>
      <c r="GF182" s="117">
        <v>-677.43826847999981</v>
      </c>
      <c r="GG182" s="117">
        <v>-147.08449377999997</v>
      </c>
      <c r="GH182" s="117">
        <v>-548.03284168999994</v>
      </c>
      <c r="GI182" s="117">
        <v>286.17609712000007</v>
      </c>
      <c r="GJ182" s="117">
        <v>-286.16102906000003</v>
      </c>
      <c r="GK182" s="118">
        <v>-8351.2725812799999</v>
      </c>
      <c r="GL182" s="119">
        <v>-1051.37972623</v>
      </c>
      <c r="GM182" s="119">
        <v>-3072.9046467199996</v>
      </c>
      <c r="GN182" s="119">
        <v>-147.58474896000001</v>
      </c>
      <c r="GO182" s="117">
        <v>296.10337158000004</v>
      </c>
      <c r="GP182" s="117">
        <v>223.95749737000017</v>
      </c>
      <c r="GQ182" s="117">
        <v>2955.2921618700002</v>
      </c>
      <c r="GR182" s="117">
        <v>656.65552056999991</v>
      </c>
      <c r="GS182" s="117">
        <v>-204.44711663999999</v>
      </c>
      <c r="GT182" s="117">
        <v>-8.5323843300001272</v>
      </c>
      <c r="GU182" s="60">
        <v>-879.97496969999997</v>
      </c>
      <c r="GV182" s="60">
        <v>-60.545753469999966</v>
      </c>
      <c r="GW182" s="60">
        <v>123.88148682999997</v>
      </c>
      <c r="GX182" s="60">
        <v>137.89767025999998</v>
      </c>
      <c r="GY182" s="60">
        <v>-2111.8661372499996</v>
      </c>
      <c r="GZ182" s="60">
        <v>-1544.81607833</v>
      </c>
      <c r="HA182" s="26"/>
      <c r="HB182" s="27"/>
      <c r="HC182" s="7"/>
      <c r="HD182" s="7"/>
      <c r="HE182" s="7"/>
      <c r="HF182" s="7"/>
      <c r="HG182" s="7"/>
      <c r="HH182" s="7"/>
      <c r="HI182" s="7"/>
      <c r="HJ182" s="7"/>
      <c r="HK182" s="7"/>
      <c r="HL182" s="7"/>
      <c r="HM182" s="7"/>
      <c r="HN182" s="7"/>
      <c r="HO182" s="7"/>
      <c r="HP182" s="7"/>
      <c r="HQ182" s="7"/>
      <c r="HR182" s="7"/>
      <c r="HS182" s="7"/>
      <c r="HT182" s="7"/>
      <c r="HU182" s="7"/>
      <c r="HV182" s="7"/>
      <c r="HW182" s="7"/>
      <c r="HX182" s="7"/>
      <c r="HY182" s="7"/>
      <c r="HZ182" s="7"/>
      <c r="IA182" s="7"/>
      <c r="IB182" s="7"/>
      <c r="IC182" s="7"/>
      <c r="ID182" s="7"/>
      <c r="IE182" s="7"/>
      <c r="IF182" s="7"/>
      <c r="IG182" s="7"/>
      <c r="IH182" s="7"/>
      <c r="II182" s="7"/>
      <c r="IJ182" s="7"/>
      <c r="IK182" s="7"/>
      <c r="IL182" s="7"/>
      <c r="IM182" s="7"/>
      <c r="IN182" s="7"/>
      <c r="IO182" s="7"/>
      <c r="IP182" s="7"/>
      <c r="IQ182" s="7"/>
      <c r="IR182" s="7"/>
      <c r="IS182" s="7"/>
      <c r="IT182" s="7"/>
      <c r="IU182" s="7"/>
      <c r="IV182" s="7"/>
    </row>
    <row r="183" spans="1:256" s="5" customFormat="1" ht="12" customHeight="1">
      <c r="A183" s="42" t="s">
        <v>60</v>
      </c>
      <c r="B183" s="117">
        <v>42.645000000000003</v>
      </c>
      <c r="C183" s="117">
        <v>16.164999999999999</v>
      </c>
      <c r="D183" s="117">
        <v>125.398</v>
      </c>
      <c r="E183" s="117">
        <v>46.529000000000003</v>
      </c>
      <c r="F183" s="117">
        <v>104.468</v>
      </c>
      <c r="G183" s="117">
        <v>124.37299999999999</v>
      </c>
      <c r="H183" s="117">
        <v>74.052000000000007</v>
      </c>
      <c r="I183" s="117">
        <v>100.08199999999999</v>
      </c>
      <c r="J183" s="117">
        <v>44.127000000000002</v>
      </c>
      <c r="K183" s="117">
        <v>157.91900000000001</v>
      </c>
      <c r="L183" s="117">
        <v>85.461999999999989</v>
      </c>
      <c r="M183" s="118">
        <v>41.100999999999999</v>
      </c>
      <c r="N183" s="119">
        <v>11.03</v>
      </c>
      <c r="O183" s="117">
        <v>8.4499999999999993</v>
      </c>
      <c r="P183" s="117">
        <v>16.763000000000002</v>
      </c>
      <c r="Q183" s="117">
        <v>4.3079999999999998</v>
      </c>
      <c r="R183" s="117">
        <v>0.47299999999999998</v>
      </c>
      <c r="S183" s="117">
        <v>1.248</v>
      </c>
      <c r="T183" s="117">
        <v>8.6780000000000008</v>
      </c>
      <c r="U183" s="117">
        <v>2.0470000000000002</v>
      </c>
      <c r="V183" s="117">
        <v>101.003</v>
      </c>
      <c r="W183" s="117">
        <v>3.198</v>
      </c>
      <c r="X183" s="117">
        <v>14.335000000000001</v>
      </c>
      <c r="Y183" s="118">
        <v>7.4219999999999997</v>
      </c>
      <c r="Z183" s="119">
        <v>1.6259999999999999</v>
      </c>
      <c r="AA183" s="117">
        <v>7.9139999999999997</v>
      </c>
      <c r="AB183" s="117">
        <v>10.121</v>
      </c>
      <c r="AC183" s="117">
        <v>18.533999999999999</v>
      </c>
      <c r="AD183" s="117">
        <v>11.019</v>
      </c>
      <c r="AE183" s="117">
        <v>630.91</v>
      </c>
      <c r="AF183" s="117">
        <v>74.016000000000005</v>
      </c>
      <c r="AG183" s="117">
        <v>76.983000000000004</v>
      </c>
      <c r="AH183" s="117">
        <v>2.516</v>
      </c>
      <c r="AI183" s="117">
        <v>13.933</v>
      </c>
      <c r="AJ183" s="117">
        <v>224.91200000000001</v>
      </c>
      <c r="AK183" s="118">
        <v>1670.575</v>
      </c>
      <c r="AL183" s="119">
        <v>23.085000000000001</v>
      </c>
      <c r="AM183" s="117">
        <v>23.675000000000001</v>
      </c>
      <c r="AN183" s="117">
        <v>55.722000000000001</v>
      </c>
      <c r="AO183" s="117">
        <v>11.452</v>
      </c>
      <c r="AP183" s="117">
        <v>64.406000000000006</v>
      </c>
      <c r="AQ183" s="117">
        <v>42.082000000000001</v>
      </c>
      <c r="AR183" s="117">
        <v>45.338000000000001</v>
      </c>
      <c r="AS183" s="117">
        <v>104.065</v>
      </c>
      <c r="AT183" s="117">
        <v>471.84399999999999</v>
      </c>
      <c r="AU183" s="117">
        <v>160.99799999999999</v>
      </c>
      <c r="AV183" s="117">
        <v>794.51900000000001</v>
      </c>
      <c r="AW183" s="118">
        <v>198.45500000000001</v>
      </c>
      <c r="AX183" s="119">
        <v>460.08199999999999</v>
      </c>
      <c r="AY183" s="117">
        <v>443.053</v>
      </c>
      <c r="AZ183" s="117">
        <v>1059.1849999999999</v>
      </c>
      <c r="BA183" s="117">
        <v>831.54899999999998</v>
      </c>
      <c r="BB183" s="117">
        <v>55.204999999999998</v>
      </c>
      <c r="BC183" s="117">
        <v>220.65799999999999</v>
      </c>
      <c r="BD183" s="117">
        <v>118.09399999999999</v>
      </c>
      <c r="BE183" s="117">
        <v>139.98699999999999</v>
      </c>
      <c r="BF183" s="117">
        <v>47.647000000000006</v>
      </c>
      <c r="BG183" s="117">
        <v>25.327999999999999</v>
      </c>
      <c r="BH183" s="117">
        <v>306.2</v>
      </c>
      <c r="BI183" s="118">
        <v>141.672</v>
      </c>
      <c r="BJ183" s="119">
        <v>15.486000000000001</v>
      </c>
      <c r="BK183" s="117">
        <v>18.495000000000001</v>
      </c>
      <c r="BL183" s="117">
        <v>3.0449999999999999</v>
      </c>
      <c r="BM183" s="117">
        <v>126.955</v>
      </c>
      <c r="BN183" s="117">
        <v>67.61099999999999</v>
      </c>
      <c r="BO183" s="117">
        <v>38.941000000000003</v>
      </c>
      <c r="BP183" s="117">
        <v>16.116</v>
      </c>
      <c r="BQ183" s="117">
        <v>267.99</v>
      </c>
      <c r="BR183" s="117">
        <v>125.672</v>
      </c>
      <c r="BS183" s="117">
        <v>151.67599999999999</v>
      </c>
      <c r="BT183" s="117">
        <v>67.391999999999996</v>
      </c>
      <c r="BU183" s="118">
        <v>18.521999999999998</v>
      </c>
      <c r="BV183" s="119">
        <v>12.154999999999999</v>
      </c>
      <c r="BW183" s="117">
        <v>50.414000000000001</v>
      </c>
      <c r="BX183" s="117">
        <v>41.619</v>
      </c>
      <c r="BY183" s="117">
        <v>329.86399999999998</v>
      </c>
      <c r="BZ183" s="117">
        <v>123.047</v>
      </c>
      <c r="CA183" s="117">
        <v>204.35599999999999</v>
      </c>
      <c r="CB183" s="117">
        <v>25.565999999999999</v>
      </c>
      <c r="CC183" s="117">
        <v>103.145</v>
      </c>
      <c r="CD183" s="117">
        <v>56.63</v>
      </c>
      <c r="CE183" s="117">
        <v>195.251</v>
      </c>
      <c r="CF183" s="117">
        <v>151.82599999999999</v>
      </c>
      <c r="CG183" s="118">
        <v>162.636</v>
      </c>
      <c r="CH183" s="119">
        <v>19.550999999999998</v>
      </c>
      <c r="CI183" s="117">
        <v>122.562</v>
      </c>
      <c r="CJ183" s="117">
        <v>17.7</v>
      </c>
      <c r="CK183" s="117">
        <v>125.072</v>
      </c>
      <c r="CL183" s="117">
        <v>55.273000000000003</v>
      </c>
      <c r="CM183" s="117">
        <v>6.1139999999999999</v>
      </c>
      <c r="CN183" s="117">
        <v>136.05799999999999</v>
      </c>
      <c r="CO183" s="117">
        <v>16.443999999999999</v>
      </c>
      <c r="CP183" s="117">
        <v>22.896999999999998</v>
      </c>
      <c r="CQ183" s="117">
        <v>33.686</v>
      </c>
      <c r="CR183" s="117">
        <v>102.443</v>
      </c>
      <c r="CS183" s="118">
        <v>38.22</v>
      </c>
      <c r="CT183" s="119">
        <v>69.72</v>
      </c>
      <c r="CU183" s="117">
        <v>38.902999999999999</v>
      </c>
      <c r="CV183" s="117">
        <v>113.92400000000001</v>
      </c>
      <c r="CW183" s="117">
        <v>97.402000000000001</v>
      </c>
      <c r="CX183" s="117">
        <v>64.513000000000005</v>
      </c>
      <c r="CY183" s="117">
        <v>195.94300000000001</v>
      </c>
      <c r="CZ183" s="117">
        <v>117.03700000000001</v>
      </c>
      <c r="DA183" s="117">
        <v>401.58100000000002</v>
      </c>
      <c r="DB183" s="117">
        <v>172.643</v>
      </c>
      <c r="DC183" s="117">
        <v>237.43</v>
      </c>
      <c r="DD183" s="117">
        <v>164.18299999999999</v>
      </c>
      <c r="DE183" s="118">
        <v>64.98</v>
      </c>
      <c r="DF183" s="119">
        <v>136.38</v>
      </c>
      <c r="DG183" s="117">
        <v>141.49700000000001</v>
      </c>
      <c r="DH183" s="117">
        <v>179.9</v>
      </c>
      <c r="DI183" s="117">
        <v>235.22399999999999</v>
      </c>
      <c r="DJ183" s="117">
        <v>150.30099999999999</v>
      </c>
      <c r="DK183" s="117">
        <v>180.953</v>
      </c>
      <c r="DL183" s="117">
        <v>131.411</v>
      </c>
      <c r="DM183" s="117">
        <v>420.68599999999998</v>
      </c>
      <c r="DN183" s="117">
        <v>281.45400000000001</v>
      </c>
      <c r="DO183" s="117">
        <v>249.33199999999999</v>
      </c>
      <c r="DP183" s="117">
        <v>225.29599999999999</v>
      </c>
      <c r="DQ183" s="118">
        <v>399.06799999999998</v>
      </c>
      <c r="DR183" s="119">
        <v>171.34099999999998</v>
      </c>
      <c r="DS183" s="117">
        <v>409.92399999999998</v>
      </c>
      <c r="DT183" s="117">
        <v>782.11099999999999</v>
      </c>
      <c r="DU183" s="117">
        <v>160.55500000000001</v>
      </c>
      <c r="DV183" s="117">
        <v>114.06400000000001</v>
      </c>
      <c r="DW183" s="117">
        <v>259.52699999999999</v>
      </c>
      <c r="DX183" s="117">
        <v>248.46600000000001</v>
      </c>
      <c r="DY183" s="117">
        <v>144.499</v>
      </c>
      <c r="DZ183" s="117">
        <v>96.628</v>
      </c>
      <c r="EA183" s="117">
        <v>161.1</v>
      </c>
      <c r="EB183" s="117">
        <v>93.372</v>
      </c>
      <c r="EC183" s="118">
        <v>447.09199999999998</v>
      </c>
      <c r="ED183" s="119">
        <v>499.601</v>
      </c>
      <c r="EE183" s="117">
        <v>899.81500000000005</v>
      </c>
      <c r="EF183" s="117">
        <v>208.434</v>
      </c>
      <c r="EG183" s="117">
        <v>234.89</v>
      </c>
      <c r="EH183" s="117">
        <v>1741.124125</v>
      </c>
      <c r="EI183" s="117">
        <v>114.045</v>
      </c>
      <c r="EJ183" s="117">
        <v>248.08</v>
      </c>
      <c r="EK183" s="117">
        <v>364.55699999999996</v>
      </c>
      <c r="EL183" s="117">
        <v>277.36699999999996</v>
      </c>
      <c r="EM183" s="117">
        <v>182.17500000000001</v>
      </c>
      <c r="EN183" s="117">
        <v>268.47800000000001</v>
      </c>
      <c r="EO183" s="118">
        <v>579.19200000000001</v>
      </c>
      <c r="EP183" s="119">
        <v>183.548</v>
      </c>
      <c r="EQ183" s="117">
        <v>421.59199999999998</v>
      </c>
      <c r="ER183" s="117">
        <v>889.1</v>
      </c>
      <c r="ES183" s="117">
        <v>208.005</v>
      </c>
      <c r="ET183" s="117">
        <v>92.384</v>
      </c>
      <c r="EU183" s="117">
        <v>370.64499999999998</v>
      </c>
      <c r="EV183" s="117">
        <v>280.58749999999998</v>
      </c>
      <c r="EW183" s="117">
        <v>245.43899999999999</v>
      </c>
      <c r="EX183" s="117">
        <v>91.459000000000003</v>
      </c>
      <c r="EY183" s="117">
        <v>142.23699999999999</v>
      </c>
      <c r="EZ183" s="117">
        <v>416.73500000000001</v>
      </c>
      <c r="FA183" s="118">
        <v>1831.684408203125</v>
      </c>
      <c r="FB183" s="119">
        <v>121.77</v>
      </c>
      <c r="FC183" s="117">
        <v>52.034999999999997</v>
      </c>
      <c r="FD183" s="117">
        <v>126.761</v>
      </c>
      <c r="FE183" s="117">
        <v>151.25899999999999</v>
      </c>
      <c r="FF183" s="117">
        <v>82.78</v>
      </c>
      <c r="FG183" s="117">
        <v>594.69299999999998</v>
      </c>
      <c r="FH183" s="117">
        <v>692.31899999999996</v>
      </c>
      <c r="FI183" s="117">
        <v>256.87799999999999</v>
      </c>
      <c r="FJ183" s="117">
        <v>10.52</v>
      </c>
      <c r="FK183" s="117">
        <v>492.33</v>
      </c>
      <c r="FL183" s="117">
        <v>225.19499999999999</v>
      </c>
      <c r="FM183" s="118">
        <v>1065.3800000000001</v>
      </c>
      <c r="FN183" s="119">
        <v>3.8376999999999999</v>
      </c>
      <c r="FO183" s="117">
        <v>100.5025</v>
      </c>
      <c r="FP183" s="117">
        <v>1633.9291000000001</v>
      </c>
      <c r="FQ183" s="117">
        <v>304.57130000000001</v>
      </c>
      <c r="FR183" s="117">
        <v>53.8992</v>
      </c>
      <c r="FS183" s="117">
        <v>327.38070000000005</v>
      </c>
      <c r="FT183" s="117">
        <v>485.47280000000001</v>
      </c>
      <c r="FU183" s="117">
        <v>103.86450000000001</v>
      </c>
      <c r="FV183" s="117">
        <v>13.631600000000001</v>
      </c>
      <c r="FW183" s="117">
        <v>497.49270000000001</v>
      </c>
      <c r="FX183" s="117">
        <v>15.6112</v>
      </c>
      <c r="FY183" s="118">
        <v>3383.1187999999993</v>
      </c>
      <c r="FZ183" s="119">
        <v>13.326997759999999</v>
      </c>
      <c r="GA183" s="117">
        <v>437.48745607000001</v>
      </c>
      <c r="GB183" s="117">
        <v>63.546883620000003</v>
      </c>
      <c r="GC183" s="117">
        <v>80.742197210000015</v>
      </c>
      <c r="GD183" s="117">
        <v>957.19832890999999</v>
      </c>
      <c r="GE183" s="117">
        <v>347.24266914999998</v>
      </c>
      <c r="GF183" s="117">
        <v>112.91053667000001</v>
      </c>
      <c r="GG183" s="117">
        <v>157.24691543999998</v>
      </c>
      <c r="GH183" s="117">
        <v>99.997845250000012</v>
      </c>
      <c r="GI183" s="117">
        <v>785.97716218000005</v>
      </c>
      <c r="GJ183" s="117">
        <v>248.85912820000001</v>
      </c>
      <c r="GK183" s="118">
        <v>147.27925058</v>
      </c>
      <c r="GL183" s="119">
        <v>199.35460280999999</v>
      </c>
      <c r="GM183" s="119">
        <v>264.54306446999999</v>
      </c>
      <c r="GN183" s="119">
        <v>293.24183700999998</v>
      </c>
      <c r="GO183" s="117">
        <v>869.06333036000001</v>
      </c>
      <c r="GP183" s="117">
        <v>984.83150171000011</v>
      </c>
      <c r="GQ183" s="117">
        <v>3487.3499271999999</v>
      </c>
      <c r="GR183" s="117">
        <v>1176.3076314299999</v>
      </c>
      <c r="GS183" s="117">
        <v>399.73186480000004</v>
      </c>
      <c r="GT183" s="117">
        <v>727.4218274399999</v>
      </c>
      <c r="GU183" s="60">
        <v>551.65980418000004</v>
      </c>
      <c r="GV183" s="60">
        <v>308.47356607</v>
      </c>
      <c r="GW183" s="60">
        <v>282.31439354999998</v>
      </c>
      <c r="GX183" s="60">
        <v>405.51824715000004</v>
      </c>
      <c r="GY183" s="60">
        <v>99.802888440000004</v>
      </c>
      <c r="GZ183" s="60">
        <v>321.02925090000002</v>
      </c>
      <c r="HA183" s="26"/>
      <c r="HB183" s="27"/>
      <c r="HC183" s="7"/>
      <c r="HD183" s="7"/>
      <c r="HE183" s="7"/>
      <c r="HF183" s="7"/>
      <c r="HG183" s="7"/>
      <c r="HH183" s="7"/>
      <c r="HI183" s="7"/>
      <c r="HJ183" s="7"/>
      <c r="HK183" s="7"/>
      <c r="HL183" s="7"/>
      <c r="HM183" s="7"/>
      <c r="HN183" s="7"/>
      <c r="HO183" s="7"/>
      <c r="HP183" s="7"/>
      <c r="HQ183" s="7"/>
      <c r="HR183" s="7"/>
      <c r="HS183" s="7"/>
      <c r="HT183" s="7"/>
      <c r="HU183" s="7"/>
      <c r="HV183" s="7"/>
      <c r="HW183" s="7"/>
      <c r="HX183" s="7"/>
      <c r="HY183" s="7"/>
      <c r="HZ183" s="7"/>
      <c r="IA183" s="7"/>
      <c r="IB183" s="7"/>
      <c r="IC183" s="7"/>
      <c r="ID183" s="7"/>
      <c r="IE183" s="7"/>
      <c r="IF183" s="7"/>
      <c r="IG183" s="7"/>
      <c r="IH183" s="7"/>
      <c r="II183" s="7"/>
      <c r="IJ183" s="7"/>
      <c r="IK183" s="7"/>
      <c r="IL183" s="7"/>
      <c r="IM183" s="7"/>
      <c r="IN183" s="7"/>
      <c r="IO183" s="7"/>
      <c r="IP183" s="7"/>
      <c r="IQ183" s="7"/>
      <c r="IR183" s="7"/>
      <c r="IS183" s="7"/>
      <c r="IT183" s="7"/>
      <c r="IU183" s="7"/>
      <c r="IV183" s="7"/>
    </row>
    <row r="184" spans="1:256" s="5" customFormat="1" ht="12" customHeight="1">
      <c r="A184" s="42" t="s">
        <v>61</v>
      </c>
      <c r="B184" s="117">
        <v>-22.341000000000001</v>
      </c>
      <c r="C184" s="117">
        <v>-113.315</v>
      </c>
      <c r="D184" s="117">
        <v>-293.255</v>
      </c>
      <c r="E184" s="117">
        <v>-293.59300000000002</v>
      </c>
      <c r="F184" s="117">
        <v>-4.8179999999999996</v>
      </c>
      <c r="G184" s="117">
        <v>-73.320999999999998</v>
      </c>
      <c r="H184" s="117">
        <v>-51.11</v>
      </c>
      <c r="I184" s="117">
        <v>-63.034999999999997</v>
      </c>
      <c r="J184" s="117">
        <v>-204.46</v>
      </c>
      <c r="K184" s="117">
        <v>-676.86799999999994</v>
      </c>
      <c r="L184" s="117">
        <v>-33.149000000000001</v>
      </c>
      <c r="M184" s="118">
        <v>-44.582000000000001</v>
      </c>
      <c r="N184" s="119">
        <v>-15.098000000000001</v>
      </c>
      <c r="O184" s="117">
        <v>-9.7240000000000002</v>
      </c>
      <c r="P184" s="117">
        <v>-33.124000000000002</v>
      </c>
      <c r="Q184" s="117">
        <v>-31.759</v>
      </c>
      <c r="R184" s="117">
        <v>-1.8360000000000001</v>
      </c>
      <c r="S184" s="117">
        <v>-6.391</v>
      </c>
      <c r="T184" s="117">
        <v>-6.343</v>
      </c>
      <c r="U184" s="117">
        <v>-154.71799999999999</v>
      </c>
      <c r="V184" s="117">
        <v>-19.364000000000001</v>
      </c>
      <c r="W184" s="117">
        <v>-14.676</v>
      </c>
      <c r="X184" s="117">
        <v>-9.9629999999999992</v>
      </c>
      <c r="Y184" s="118">
        <v>-8.2889999999999997</v>
      </c>
      <c r="Z184" s="119">
        <v>-34.185000000000002</v>
      </c>
      <c r="AA184" s="117">
        <v>-8.6859999999999999</v>
      </c>
      <c r="AB184" s="117">
        <v>-13.397</v>
      </c>
      <c r="AC184" s="117">
        <v>-5.7210000000000001</v>
      </c>
      <c r="AD184" s="117">
        <v>-7.1070000000000002</v>
      </c>
      <c r="AE184" s="117">
        <v>-18.076000000000001</v>
      </c>
      <c r="AF184" s="117">
        <v>-12.696999999999999</v>
      </c>
      <c r="AG184" s="117">
        <v>-27.792000000000002</v>
      </c>
      <c r="AH184" s="117">
        <v>-48.759</v>
      </c>
      <c r="AI184" s="117">
        <v>-85.524000000000001</v>
      </c>
      <c r="AJ184" s="117">
        <v>-337.52</v>
      </c>
      <c r="AK184" s="118">
        <v>-75.024000000000001</v>
      </c>
      <c r="AL184" s="119">
        <v>-45.533000000000001</v>
      </c>
      <c r="AM184" s="117">
        <v>-21.832000000000001</v>
      </c>
      <c r="AN184" s="117">
        <v>-24.466999999999999</v>
      </c>
      <c r="AO184" s="117">
        <v>-18.373999999999999</v>
      </c>
      <c r="AP184" s="117">
        <v>-92.204999999999998</v>
      </c>
      <c r="AQ184" s="117">
        <v>-82.756</v>
      </c>
      <c r="AR184" s="117">
        <v>-38.125</v>
      </c>
      <c r="AS184" s="117">
        <v>-539.13400000000001</v>
      </c>
      <c r="AT184" s="117">
        <v>-1155.837</v>
      </c>
      <c r="AU184" s="117">
        <v>-216.37</v>
      </c>
      <c r="AV184" s="117">
        <v>-19.844999999999999</v>
      </c>
      <c r="AW184" s="118">
        <v>-218.31299999999999</v>
      </c>
      <c r="AX184" s="119">
        <v>-1588.0360000000001</v>
      </c>
      <c r="AY184" s="117">
        <v>-345.65899999999999</v>
      </c>
      <c r="AZ184" s="117">
        <v>-395.923</v>
      </c>
      <c r="BA184" s="117">
        <v>-38.427</v>
      </c>
      <c r="BB184" s="117">
        <v>-86.084999999999994</v>
      </c>
      <c r="BC184" s="117">
        <v>-106.374</v>
      </c>
      <c r="BD184" s="117">
        <v>-1.6930000000000001</v>
      </c>
      <c r="BE184" s="117">
        <v>-124.279</v>
      </c>
      <c r="BF184" s="117">
        <v>-5.782</v>
      </c>
      <c r="BG184" s="117">
        <v>-9.9459999999999997</v>
      </c>
      <c r="BH184" s="117">
        <v>-4.6639999999999997</v>
      </c>
      <c r="BI184" s="118">
        <v>-18.318999999999999</v>
      </c>
      <c r="BJ184" s="119">
        <v>-55.848999999999997</v>
      </c>
      <c r="BK184" s="117">
        <v>-38.558999999999997</v>
      </c>
      <c r="BL184" s="117">
        <v>-24.954000000000001</v>
      </c>
      <c r="BM184" s="117">
        <v>-33.319000000000003</v>
      </c>
      <c r="BN184" s="117">
        <v>-10.831</v>
      </c>
      <c r="BO184" s="117">
        <v>-60.701000000000001</v>
      </c>
      <c r="BP184" s="117">
        <v>-40.960999999999999</v>
      </c>
      <c r="BQ184" s="117">
        <v>-287.50900000000001</v>
      </c>
      <c r="BR184" s="117">
        <v>-42.734000000000002</v>
      </c>
      <c r="BS184" s="117">
        <v>-37.609000000000002</v>
      </c>
      <c r="BT184" s="117">
        <v>-19.273</v>
      </c>
      <c r="BU184" s="118">
        <v>-7.9989999999999997</v>
      </c>
      <c r="BV184" s="119">
        <v>-63.042000000000002</v>
      </c>
      <c r="BW184" s="117">
        <v>-52.914000000000001</v>
      </c>
      <c r="BX184" s="117">
        <v>-8.6300000000000008</v>
      </c>
      <c r="BY184" s="117">
        <v>-130.94200000000001</v>
      </c>
      <c r="BZ184" s="117">
        <v>-123.895</v>
      </c>
      <c r="CA184" s="117">
        <v>-92.302000000000007</v>
      </c>
      <c r="CB184" s="117">
        <v>-210.72</v>
      </c>
      <c r="CC184" s="117">
        <v>-91.233999999999995</v>
      </c>
      <c r="CD184" s="117">
        <v>-53.167999999999999</v>
      </c>
      <c r="CE184" s="117">
        <v>-157.81899999999999</v>
      </c>
      <c r="CF184" s="117">
        <v>-52.908999999999999</v>
      </c>
      <c r="CG184" s="118">
        <v>-92.897999999999996</v>
      </c>
      <c r="CH184" s="119">
        <v>-18.478000000000002</v>
      </c>
      <c r="CI184" s="117">
        <v>-86.626999999999995</v>
      </c>
      <c r="CJ184" s="117">
        <v>-62.036999999999999</v>
      </c>
      <c r="CK184" s="117">
        <v>-59.384999999999998</v>
      </c>
      <c r="CL184" s="117">
        <v>-97.241</v>
      </c>
      <c r="CM184" s="117">
        <v>-77.844999999999999</v>
      </c>
      <c r="CN184" s="117">
        <v>-9.7170000000000005</v>
      </c>
      <c r="CO184" s="117">
        <v>-86.444999999999993</v>
      </c>
      <c r="CP184" s="117">
        <v>-35.034999999999997</v>
      </c>
      <c r="CQ184" s="117">
        <v>-40.786000000000001</v>
      </c>
      <c r="CR184" s="117">
        <v>-26.834</v>
      </c>
      <c r="CS184" s="118">
        <v>-28.109000000000002</v>
      </c>
      <c r="CT184" s="119">
        <v>-117.863</v>
      </c>
      <c r="CU184" s="117">
        <v>-88.061000000000007</v>
      </c>
      <c r="CV184" s="117">
        <v>-47.292000000000002</v>
      </c>
      <c r="CW184" s="117">
        <v>-71.102000000000004</v>
      </c>
      <c r="CX184" s="117">
        <v>-151.16800000000001</v>
      </c>
      <c r="CY184" s="117">
        <v>-31.776</v>
      </c>
      <c r="CZ184" s="117">
        <v>-260.36900000000003</v>
      </c>
      <c r="DA184" s="117">
        <v>-96.361999999999995</v>
      </c>
      <c r="DB184" s="117">
        <v>-181.99600000000001</v>
      </c>
      <c r="DC184" s="117">
        <v>-95.296000000000006</v>
      </c>
      <c r="DD184" s="117">
        <v>-91.308999999999997</v>
      </c>
      <c r="DE184" s="118">
        <v>-69.066000000000003</v>
      </c>
      <c r="DF184" s="119">
        <v>-80.950999999999993</v>
      </c>
      <c r="DG184" s="117">
        <v>-126.27500000000001</v>
      </c>
      <c r="DH184" s="117">
        <v>-308.32400000000001</v>
      </c>
      <c r="DI184" s="117">
        <v>-289.95</v>
      </c>
      <c r="DJ184" s="117">
        <v>-357.423</v>
      </c>
      <c r="DK184" s="117">
        <v>-379.779</v>
      </c>
      <c r="DL184" s="117">
        <v>-181.47</v>
      </c>
      <c r="DM184" s="117">
        <v>-176.96600000000001</v>
      </c>
      <c r="DN184" s="117">
        <v>-451.512</v>
      </c>
      <c r="DO184" s="117">
        <v>-311.596</v>
      </c>
      <c r="DP184" s="117">
        <v>-350.065</v>
      </c>
      <c r="DQ184" s="118">
        <v>-350.39600000000002</v>
      </c>
      <c r="DR184" s="119">
        <v>-191.96</v>
      </c>
      <c r="DS184" s="117">
        <v>-215.2</v>
      </c>
      <c r="DT184" s="117">
        <v>-976.89599999999996</v>
      </c>
      <c r="DU184" s="117">
        <v>-380.71900000000005</v>
      </c>
      <c r="DV184" s="117">
        <v>-141.34700000000001</v>
      </c>
      <c r="DW184" s="117">
        <v>-327.303</v>
      </c>
      <c r="DX184" s="117">
        <v>-263.08699999999999</v>
      </c>
      <c r="DY184" s="117">
        <v>-385.57100000000003</v>
      </c>
      <c r="DZ184" s="117">
        <v>-205.05600000000001</v>
      </c>
      <c r="EA184" s="117">
        <v>-302.238</v>
      </c>
      <c r="EB184" s="117">
        <v>-149.535</v>
      </c>
      <c r="EC184" s="118">
        <v>-489.786</v>
      </c>
      <c r="ED184" s="119">
        <v>-188.37799999999999</v>
      </c>
      <c r="EE184" s="117">
        <v>-198.65899999999999</v>
      </c>
      <c r="EF184" s="117">
        <v>-773.52200000000005</v>
      </c>
      <c r="EG184" s="117">
        <v>-363.33800000000002</v>
      </c>
      <c r="EH184" s="117">
        <v>-358.80700000000002</v>
      </c>
      <c r="EI184" s="117">
        <v>-394.36200000000002</v>
      </c>
      <c r="EJ184" s="117">
        <v>-282.70999999999998</v>
      </c>
      <c r="EK184" s="117">
        <v>-305.512</v>
      </c>
      <c r="EL184" s="117">
        <v>-544.86500000000001</v>
      </c>
      <c r="EM184" s="117">
        <v>-434.21499999999997</v>
      </c>
      <c r="EN184" s="117">
        <v>-403.589</v>
      </c>
      <c r="EO184" s="118">
        <v>-448.94</v>
      </c>
      <c r="EP184" s="119">
        <v>-265.86900000000003</v>
      </c>
      <c r="EQ184" s="117">
        <v>-269.35599999999999</v>
      </c>
      <c r="ER184" s="117">
        <v>-346.28899999999999</v>
      </c>
      <c r="ES184" s="117">
        <v>-342.59300000000002</v>
      </c>
      <c r="ET184" s="117">
        <v>-217.13400000000001</v>
      </c>
      <c r="EU184" s="117">
        <v>-89.558999999999997</v>
      </c>
      <c r="EV184" s="117">
        <v>-295.39100000000002</v>
      </c>
      <c r="EW184" s="117">
        <v>-156.303</v>
      </c>
      <c r="EX184" s="117">
        <v>-198.636</v>
      </c>
      <c r="EY184" s="117">
        <v>-549.09500000000003</v>
      </c>
      <c r="EZ184" s="117">
        <v>-421.90499999999997</v>
      </c>
      <c r="FA184" s="118">
        <v>-321.78899999999999</v>
      </c>
      <c r="FB184" s="119">
        <v>-123.217</v>
      </c>
      <c r="FC184" s="117">
        <v>-7.8650000000000002</v>
      </c>
      <c r="FD184" s="117">
        <v>-134.691</v>
      </c>
      <c r="FE184" s="117">
        <v>-9.9000000000000005E-2</v>
      </c>
      <c r="FF184" s="117">
        <v>-301.43599999999998</v>
      </c>
      <c r="FG184" s="117">
        <v>-500.589</v>
      </c>
      <c r="FH184" s="117">
        <v>-368.36099999999999</v>
      </c>
      <c r="FI184" s="117">
        <v>-33.619999999999997</v>
      </c>
      <c r="FJ184" s="117">
        <v>-585.25900000000001</v>
      </c>
      <c r="FK184" s="117">
        <v>-99.66</v>
      </c>
      <c r="FL184" s="117">
        <v>-38.917999999999999</v>
      </c>
      <c r="FM184" s="118">
        <v>-35.211999999999996</v>
      </c>
      <c r="FN184" s="119">
        <v>-146.6405</v>
      </c>
      <c r="FO184" s="117">
        <v>-435.10129999999998</v>
      </c>
      <c r="FP184" s="117">
        <v>-544.60630000000003</v>
      </c>
      <c r="FQ184" s="117">
        <v>-495.43230000000005</v>
      </c>
      <c r="FR184" s="117">
        <v>-1044.5279</v>
      </c>
      <c r="FS184" s="117">
        <v>-99.99260000000001</v>
      </c>
      <c r="FT184" s="117">
        <v>-165.10839999999999</v>
      </c>
      <c r="FU184" s="117">
        <v>-456.96719999999999</v>
      </c>
      <c r="FV184" s="117">
        <v>-369.92329999999998</v>
      </c>
      <c r="FW184" s="117">
        <v>-435.91359999999997</v>
      </c>
      <c r="FX184" s="117">
        <v>-1067.7194</v>
      </c>
      <c r="FY184" s="118">
        <v>-119.0681</v>
      </c>
      <c r="FZ184" s="119">
        <v>-624.20725791000007</v>
      </c>
      <c r="GA184" s="117">
        <v>-522.37273273000005</v>
      </c>
      <c r="GB184" s="117">
        <v>-757.10914002000004</v>
      </c>
      <c r="GC184" s="117">
        <v>-393.64242583999999</v>
      </c>
      <c r="GD184" s="117">
        <v>-200.45491497</v>
      </c>
      <c r="GE184" s="117">
        <v>-673.12995740999986</v>
      </c>
      <c r="GF184" s="117">
        <v>-790.34880514999986</v>
      </c>
      <c r="GG184" s="117">
        <v>-304.33140921999995</v>
      </c>
      <c r="GH184" s="117">
        <v>-648.0306869399999</v>
      </c>
      <c r="GI184" s="117">
        <v>-499.80106505999998</v>
      </c>
      <c r="GJ184" s="117">
        <v>-535.02015726000002</v>
      </c>
      <c r="GK184" s="118">
        <v>-8498.5518318600007</v>
      </c>
      <c r="GL184" s="119">
        <v>-1250.7343290399999</v>
      </c>
      <c r="GM184" s="119">
        <v>-3337.4477111899996</v>
      </c>
      <c r="GN184" s="119">
        <v>-440.82658597</v>
      </c>
      <c r="GO184" s="117">
        <v>-572.95995877999997</v>
      </c>
      <c r="GP184" s="117">
        <v>-760.87400433999994</v>
      </c>
      <c r="GQ184" s="117">
        <v>-532.05776532999994</v>
      </c>
      <c r="GR184" s="117">
        <v>-519.65211085999999</v>
      </c>
      <c r="GS184" s="117">
        <v>-604.17898144000003</v>
      </c>
      <c r="GT184" s="117">
        <v>-735.95421177000003</v>
      </c>
      <c r="GU184" s="60">
        <v>-1431.63477388</v>
      </c>
      <c r="GV184" s="60">
        <v>-369.01931953999997</v>
      </c>
      <c r="GW184" s="60">
        <v>-158.43290672000001</v>
      </c>
      <c r="GX184" s="60">
        <v>-267.62057689000005</v>
      </c>
      <c r="GY184" s="60">
        <v>-2211.6690256899997</v>
      </c>
      <c r="GZ184" s="60">
        <v>-1865.8453292300001</v>
      </c>
      <c r="HA184" s="26"/>
      <c r="HB184" s="27"/>
      <c r="HC184" s="7"/>
      <c r="HD184" s="7"/>
      <c r="HE184" s="7"/>
      <c r="HF184" s="7"/>
      <c r="HG184" s="7"/>
      <c r="HH184" s="7"/>
      <c r="HI184" s="7"/>
      <c r="HJ184" s="7"/>
      <c r="HK184" s="7"/>
      <c r="HL184" s="7"/>
      <c r="HM184" s="7"/>
      <c r="HN184" s="7"/>
      <c r="HO184" s="7"/>
      <c r="HP184" s="7"/>
      <c r="HQ184" s="7"/>
      <c r="HR184" s="7"/>
      <c r="HS184" s="7"/>
      <c r="HT184" s="7"/>
      <c r="HU184" s="7"/>
      <c r="HV184" s="7"/>
      <c r="HW184" s="7"/>
      <c r="HX184" s="7"/>
      <c r="HY184" s="7"/>
      <c r="HZ184" s="7"/>
      <c r="IA184" s="7"/>
      <c r="IB184" s="7"/>
      <c r="IC184" s="7"/>
      <c r="ID184" s="7"/>
      <c r="IE184" s="7"/>
      <c r="IF184" s="7"/>
      <c r="IG184" s="7"/>
      <c r="IH184" s="7"/>
      <c r="II184" s="7"/>
      <c r="IJ184" s="7"/>
      <c r="IK184" s="7"/>
      <c r="IL184" s="7"/>
      <c r="IM184" s="7"/>
      <c r="IN184" s="7"/>
      <c r="IO184" s="7"/>
      <c r="IP184" s="7"/>
      <c r="IQ184" s="7"/>
      <c r="IR184" s="7"/>
      <c r="IS184" s="7"/>
      <c r="IT184" s="7"/>
      <c r="IU184" s="7"/>
      <c r="IV184" s="7"/>
    </row>
    <row r="185" spans="1:256" s="5" customFormat="1" ht="12" customHeight="1">
      <c r="A185" s="42" t="s">
        <v>83</v>
      </c>
      <c r="B185" s="117">
        <v>21.604000000000003</v>
      </c>
      <c r="C185" s="117">
        <v>-99.45</v>
      </c>
      <c r="D185" s="117">
        <v>-167.857</v>
      </c>
      <c r="E185" s="117">
        <v>-247.28699999999998</v>
      </c>
      <c r="F185" s="117">
        <v>99.75</v>
      </c>
      <c r="G185" s="117">
        <v>67.451999999999998</v>
      </c>
      <c r="H185" s="117">
        <v>10.341999999999999</v>
      </c>
      <c r="I185" s="117">
        <v>29.180999999999997</v>
      </c>
      <c r="J185" s="117">
        <v>-163.03300000000002</v>
      </c>
      <c r="K185" s="117">
        <v>-518.94899999999996</v>
      </c>
      <c r="L185" s="117">
        <v>54.812999999999995</v>
      </c>
      <c r="M185" s="118">
        <v>-3.4810000000000016</v>
      </c>
      <c r="N185" s="119">
        <v>-3.74</v>
      </c>
      <c r="O185" s="117">
        <v>-1.2740000000000009</v>
      </c>
      <c r="P185" s="117">
        <v>-16.361000000000001</v>
      </c>
      <c r="Q185" s="117">
        <v>-27.451000000000001</v>
      </c>
      <c r="R185" s="117">
        <v>-1.363</v>
      </c>
      <c r="S185" s="117">
        <v>-5.1429999999999998</v>
      </c>
      <c r="T185" s="117">
        <v>2.335</v>
      </c>
      <c r="U185" s="117">
        <v>-152.67099999999999</v>
      </c>
      <c r="V185" s="117">
        <v>81.638999999999996</v>
      </c>
      <c r="W185" s="117">
        <v>-11.478</v>
      </c>
      <c r="X185" s="117">
        <v>4.3720000000000017</v>
      </c>
      <c r="Y185" s="118">
        <v>-0.86699999999999999</v>
      </c>
      <c r="Z185" s="119">
        <v>-32.559000000000005</v>
      </c>
      <c r="AA185" s="117">
        <v>-0.77200000000000024</v>
      </c>
      <c r="AB185" s="117">
        <v>-3.2759999999999998</v>
      </c>
      <c r="AC185" s="117">
        <v>12.812999999999999</v>
      </c>
      <c r="AD185" s="117">
        <v>3.9119999999999999</v>
      </c>
      <c r="AE185" s="117">
        <v>612.83399999999995</v>
      </c>
      <c r="AF185" s="117">
        <v>61.319000000000003</v>
      </c>
      <c r="AG185" s="117">
        <v>49.191000000000003</v>
      </c>
      <c r="AH185" s="117">
        <v>-46.243000000000002</v>
      </c>
      <c r="AI185" s="117">
        <v>-71.591000000000008</v>
      </c>
      <c r="AJ185" s="117">
        <v>-112.60799999999998</v>
      </c>
      <c r="AK185" s="118">
        <v>1595.5509999999999</v>
      </c>
      <c r="AL185" s="119">
        <v>-22.448</v>
      </c>
      <c r="AM185" s="117">
        <v>1.843</v>
      </c>
      <c r="AN185" s="117">
        <v>31.254999999999999</v>
      </c>
      <c r="AO185" s="117">
        <v>-6.9219999999999988</v>
      </c>
      <c r="AP185" s="117">
        <v>-27.798999999999992</v>
      </c>
      <c r="AQ185" s="117">
        <v>-40.673999999999999</v>
      </c>
      <c r="AR185" s="117">
        <v>7.213000000000001</v>
      </c>
      <c r="AS185" s="117">
        <v>-435.06900000000002</v>
      </c>
      <c r="AT185" s="117">
        <v>-683.99299999999994</v>
      </c>
      <c r="AU185" s="117">
        <v>-55.372000000000014</v>
      </c>
      <c r="AV185" s="117">
        <v>774.67399999999998</v>
      </c>
      <c r="AW185" s="118">
        <v>-19.857999999999976</v>
      </c>
      <c r="AX185" s="119">
        <v>-1127.9540000000002</v>
      </c>
      <c r="AY185" s="117">
        <v>97.388000000000034</v>
      </c>
      <c r="AZ185" s="117">
        <v>663.26199999999994</v>
      </c>
      <c r="BA185" s="117">
        <v>793.12199999999996</v>
      </c>
      <c r="BB185" s="117">
        <v>-30.88</v>
      </c>
      <c r="BC185" s="117">
        <v>114.28100000000001</v>
      </c>
      <c r="BD185" s="117">
        <v>116.401</v>
      </c>
      <c r="BE185" s="117">
        <v>15.707999999999998</v>
      </c>
      <c r="BF185" s="117">
        <v>41.863</v>
      </c>
      <c r="BG185" s="117">
        <v>15.382</v>
      </c>
      <c r="BH185" s="117">
        <v>301.536</v>
      </c>
      <c r="BI185" s="118">
        <v>123.35299999999999</v>
      </c>
      <c r="BJ185" s="119">
        <v>-40.363</v>
      </c>
      <c r="BK185" s="117">
        <v>-20.063999999999997</v>
      </c>
      <c r="BL185" s="117">
        <v>-21.908999999999999</v>
      </c>
      <c r="BM185" s="117">
        <v>93.635999999999996</v>
      </c>
      <c r="BN185" s="117">
        <v>56.777999999999992</v>
      </c>
      <c r="BO185" s="117">
        <v>-21.76</v>
      </c>
      <c r="BP185" s="117">
        <v>-24.844999999999999</v>
      </c>
      <c r="BQ185" s="117">
        <v>-19.519000000000005</v>
      </c>
      <c r="BR185" s="117">
        <v>82.937999999999988</v>
      </c>
      <c r="BS185" s="117">
        <v>114.06699999999998</v>
      </c>
      <c r="BT185" s="117">
        <v>48.119</v>
      </c>
      <c r="BU185" s="118">
        <v>10.738</v>
      </c>
      <c r="BV185" s="119">
        <v>-51.031000000000006</v>
      </c>
      <c r="BW185" s="117">
        <v>-2.5</v>
      </c>
      <c r="BX185" s="117">
        <v>32.988999999999997</v>
      </c>
      <c r="BY185" s="117">
        <v>198.92199999999997</v>
      </c>
      <c r="BZ185" s="117">
        <v>-0.84799999999999898</v>
      </c>
      <c r="CA185" s="117">
        <v>112.05399999999999</v>
      </c>
      <c r="CB185" s="117">
        <v>-185.154</v>
      </c>
      <c r="CC185" s="117">
        <v>11.903000000000006</v>
      </c>
      <c r="CD185" s="117">
        <v>3.4620000000000033</v>
      </c>
      <c r="CE185" s="117">
        <v>37.428000000000026</v>
      </c>
      <c r="CF185" s="117">
        <v>98.917000000000002</v>
      </c>
      <c r="CG185" s="118">
        <v>69.731999999999999</v>
      </c>
      <c r="CH185" s="119">
        <v>1.0729999999999968</v>
      </c>
      <c r="CI185" s="117">
        <v>35.935000000000002</v>
      </c>
      <c r="CJ185" s="117">
        <v>-44.337000000000003</v>
      </c>
      <c r="CK185" s="117">
        <v>65.687000000000012</v>
      </c>
      <c r="CL185" s="117">
        <v>-41.967999999999996</v>
      </c>
      <c r="CM185" s="117">
        <v>-71.730999999999995</v>
      </c>
      <c r="CN185" s="117">
        <v>126.34099999999999</v>
      </c>
      <c r="CO185" s="117">
        <v>-70.000999999999991</v>
      </c>
      <c r="CP185" s="117">
        <v>-12.137999999999998</v>
      </c>
      <c r="CQ185" s="117">
        <v>-7.1</v>
      </c>
      <c r="CR185" s="117">
        <v>75.608999999999995</v>
      </c>
      <c r="CS185" s="118">
        <v>10.110999999999997</v>
      </c>
      <c r="CT185" s="119">
        <v>-48.143000000000001</v>
      </c>
      <c r="CU185" s="117">
        <v>-49.168000000000006</v>
      </c>
      <c r="CV185" s="117">
        <v>66.632000000000005</v>
      </c>
      <c r="CW185" s="117">
        <v>26.3</v>
      </c>
      <c r="CX185" s="117">
        <v>-86.655000000000001</v>
      </c>
      <c r="CY185" s="117">
        <v>164.167</v>
      </c>
      <c r="CZ185" s="117">
        <v>-143.33200000000002</v>
      </c>
      <c r="DA185" s="117">
        <v>305.21900000000005</v>
      </c>
      <c r="DB185" s="117">
        <v>-9.3530000000000086</v>
      </c>
      <c r="DC185" s="117">
        <v>142.13299999999998</v>
      </c>
      <c r="DD185" s="117">
        <v>72.871000000000009</v>
      </c>
      <c r="DE185" s="118">
        <v>-4.0859999999999985</v>
      </c>
      <c r="DF185" s="119">
        <v>55.429000000000002</v>
      </c>
      <c r="DG185" s="117">
        <v>15.222000000000008</v>
      </c>
      <c r="DH185" s="117">
        <v>-128.42400000000001</v>
      </c>
      <c r="DI185" s="117">
        <v>-54.725999999999999</v>
      </c>
      <c r="DJ185" s="117">
        <v>-207.12200000000001</v>
      </c>
      <c r="DK185" s="117">
        <v>-198.82599999999999</v>
      </c>
      <c r="DL185" s="117">
        <v>-50.058999999999997</v>
      </c>
      <c r="DM185" s="117">
        <v>243.7</v>
      </c>
      <c r="DN185" s="117">
        <v>-170.05799999999999</v>
      </c>
      <c r="DO185" s="117">
        <v>-62.26400000000001</v>
      </c>
      <c r="DP185" s="117">
        <v>-124.76900000000001</v>
      </c>
      <c r="DQ185" s="118">
        <v>48.671999999999969</v>
      </c>
      <c r="DR185" s="119">
        <v>-20.629000000000019</v>
      </c>
      <c r="DS185" s="117">
        <v>194.72399999999999</v>
      </c>
      <c r="DT185" s="117">
        <v>68.05499999999995</v>
      </c>
      <c r="DU185" s="117">
        <v>-91.025000000000006</v>
      </c>
      <c r="DV185" s="117">
        <v>-27.292000000000002</v>
      </c>
      <c r="DW185" s="117">
        <v>-67.795999999999992</v>
      </c>
      <c r="DX185" s="117">
        <v>-14.620999999999981</v>
      </c>
      <c r="DY185" s="117">
        <v>-241.07900000000004</v>
      </c>
      <c r="DZ185" s="117">
        <v>-108.379</v>
      </c>
      <c r="EA185" s="117">
        <v>-141.16</v>
      </c>
      <c r="EB185" s="117">
        <v>-56.162999999999997</v>
      </c>
      <c r="EC185" s="118">
        <v>-13.422000000000025</v>
      </c>
      <c r="ED185" s="119">
        <v>211.221</v>
      </c>
      <c r="EE185" s="117">
        <v>294.57900000000001</v>
      </c>
      <c r="EF185" s="117">
        <v>-565.0920000000001</v>
      </c>
      <c r="EG185" s="117">
        <v>-128.44900000000001</v>
      </c>
      <c r="EH185" s="117">
        <v>1439.5901250000002</v>
      </c>
      <c r="EI185" s="117">
        <v>-265.22899999999998</v>
      </c>
      <c r="EJ185" s="117">
        <v>115.42400000000001</v>
      </c>
      <c r="EK185" s="117">
        <v>59.041999999999973</v>
      </c>
      <c r="EL185" s="117">
        <v>-217.51600000000002</v>
      </c>
      <c r="EM185" s="117">
        <v>-199.85300000000001</v>
      </c>
      <c r="EN185" s="117">
        <v>-168.09899999999999</v>
      </c>
      <c r="EO185" s="118">
        <v>-234.25399999999999</v>
      </c>
      <c r="EP185" s="119">
        <v>-82.322000000000031</v>
      </c>
      <c r="EQ185" s="117">
        <v>152.23399999999998</v>
      </c>
      <c r="ER185" s="117">
        <v>579.31600000000003</v>
      </c>
      <c r="ES185" s="117">
        <v>-30.684999999999999</v>
      </c>
      <c r="ET185" s="117">
        <v>-75.200999999999993</v>
      </c>
      <c r="EU185" s="117">
        <v>281.08399999999995</v>
      </c>
      <c r="EV185" s="117">
        <v>-14.820500000000038</v>
      </c>
      <c r="EW185" s="117">
        <v>89.13</v>
      </c>
      <c r="EX185" s="117">
        <v>-107.193</v>
      </c>
      <c r="EY185" s="117">
        <v>-406.87100000000004</v>
      </c>
      <c r="EZ185" s="117">
        <v>194.81199999999998</v>
      </c>
      <c r="FA185" s="118">
        <v>1209.8834082031251</v>
      </c>
      <c r="FB185" s="119">
        <v>-1.4519999999999982</v>
      </c>
      <c r="FC185" s="117">
        <v>44.17</v>
      </c>
      <c r="FD185" s="117">
        <v>-7.9330000000000069</v>
      </c>
      <c r="FE185" s="117">
        <v>29.681999999999999</v>
      </c>
      <c r="FF185" s="117">
        <v>-218.65599999999998</v>
      </c>
      <c r="FG185" s="117">
        <v>94.103999999999985</v>
      </c>
      <c r="FH185" s="117">
        <v>323.95799999999997</v>
      </c>
      <c r="FI185" s="117">
        <v>223.25700000000001</v>
      </c>
      <c r="FJ185" s="117">
        <v>-125.02699999999999</v>
      </c>
      <c r="FK185" s="117">
        <v>-57.068999999999996</v>
      </c>
      <c r="FL185" s="117">
        <v>186.43699999999998</v>
      </c>
      <c r="FM185" s="118">
        <v>1031.386</v>
      </c>
      <c r="FN185" s="119">
        <v>-142.80510000000001</v>
      </c>
      <c r="FO185" s="117">
        <v>-34.598899999999986</v>
      </c>
      <c r="FP185" s="117">
        <v>789.3175</v>
      </c>
      <c r="FQ185" s="117">
        <v>-190.86100000000005</v>
      </c>
      <c r="FR185" s="117">
        <v>-991.83870000000002</v>
      </c>
      <c r="FS185" s="117">
        <v>227.38570000000001</v>
      </c>
      <c r="FT185" s="117">
        <v>320.36379999999997</v>
      </c>
      <c r="FU185" s="117">
        <v>-353.12259999999998</v>
      </c>
      <c r="FV185" s="117">
        <v>-356.29390000000001</v>
      </c>
      <c r="FW185" s="117">
        <v>61.579100000000039</v>
      </c>
      <c r="FX185" s="117">
        <v>-1052.1124</v>
      </c>
      <c r="FY185" s="118">
        <v>3264.0489999999995</v>
      </c>
      <c r="FZ185" s="119">
        <v>-610.78762137000001</v>
      </c>
      <c r="GA185" s="117">
        <v>-84.88582026000006</v>
      </c>
      <c r="GB185" s="117">
        <v>-693.56369769000003</v>
      </c>
      <c r="GC185" s="117">
        <v>-312.90310511999996</v>
      </c>
      <c r="GD185" s="117">
        <v>756.63343394000003</v>
      </c>
      <c r="GE185" s="117">
        <v>-325.88814876999987</v>
      </c>
      <c r="GF185" s="117">
        <v>-677.44240374999981</v>
      </c>
      <c r="GG185" s="117">
        <v>-147.08546776999998</v>
      </c>
      <c r="GH185" s="117">
        <v>-548.03317318999984</v>
      </c>
      <c r="GI185" s="117">
        <v>286.17509712000009</v>
      </c>
      <c r="GJ185" s="117">
        <v>-286.17634119000002</v>
      </c>
      <c r="GK185" s="118">
        <v>-8351.3125262900012</v>
      </c>
      <c r="GL185" s="119">
        <v>-1051.38138484</v>
      </c>
      <c r="GM185" s="119">
        <v>-3072.9368753999997</v>
      </c>
      <c r="GN185" s="119">
        <v>-147.58515086</v>
      </c>
      <c r="GO185" s="117">
        <v>296.08531843000003</v>
      </c>
      <c r="GP185" s="117">
        <v>223.85400998000011</v>
      </c>
      <c r="GQ185" s="117">
        <v>2955.2859300600003</v>
      </c>
      <c r="GR185" s="117">
        <v>656.64358861999995</v>
      </c>
      <c r="GS185" s="117">
        <v>-204.49919742999998</v>
      </c>
      <c r="GT185" s="117">
        <v>-8.5323843300001272</v>
      </c>
      <c r="GU185" s="60">
        <v>-879.99326469999994</v>
      </c>
      <c r="GV185" s="60">
        <v>-60.545753469999966</v>
      </c>
      <c r="GW185" s="60">
        <v>123.70973592999997</v>
      </c>
      <c r="GX185" s="60">
        <v>137.89767025999998</v>
      </c>
      <c r="GY185" s="60">
        <v>-2111.8737421999995</v>
      </c>
      <c r="GZ185" s="60">
        <v>-1544.8220795300001</v>
      </c>
      <c r="HA185" s="26"/>
      <c r="HB185" s="27"/>
      <c r="HC185" s="7"/>
      <c r="HD185" s="7"/>
      <c r="HE185" s="7"/>
      <c r="HF185" s="7"/>
      <c r="HG185" s="7"/>
      <c r="HH185" s="7"/>
      <c r="HI185" s="7"/>
      <c r="HJ185" s="7"/>
      <c r="HK185" s="7"/>
      <c r="HL185" s="7"/>
      <c r="HM185" s="7"/>
      <c r="HN185" s="7"/>
      <c r="HO185" s="7"/>
      <c r="HP185" s="7"/>
      <c r="HQ185" s="7"/>
      <c r="HR185" s="7"/>
      <c r="HS185" s="7"/>
      <c r="HT185" s="7"/>
      <c r="HU185" s="7"/>
      <c r="HV185" s="7"/>
      <c r="HW185" s="7"/>
      <c r="HX185" s="7"/>
      <c r="HY185" s="7"/>
      <c r="HZ185" s="7"/>
      <c r="IA185" s="7"/>
      <c r="IB185" s="7"/>
      <c r="IC185" s="7"/>
      <c r="ID185" s="7"/>
      <c r="IE185" s="7"/>
      <c r="IF185" s="7"/>
      <c r="IG185" s="7"/>
      <c r="IH185" s="7"/>
      <c r="II185" s="7"/>
      <c r="IJ185" s="7"/>
      <c r="IK185" s="7"/>
      <c r="IL185" s="7"/>
      <c r="IM185" s="7"/>
      <c r="IN185" s="7"/>
      <c r="IO185" s="7"/>
      <c r="IP185" s="7"/>
      <c r="IQ185" s="7"/>
      <c r="IR185" s="7"/>
      <c r="IS185" s="7"/>
      <c r="IT185" s="7"/>
      <c r="IU185" s="7"/>
      <c r="IV185" s="7"/>
    </row>
    <row r="186" spans="1:256" s="5" customFormat="1" ht="12" customHeight="1">
      <c r="A186" s="48" t="s">
        <v>60</v>
      </c>
      <c r="B186" s="117">
        <v>42.645000000000003</v>
      </c>
      <c r="C186" s="117">
        <v>13.865</v>
      </c>
      <c r="D186" s="117">
        <v>125.398</v>
      </c>
      <c r="E186" s="117">
        <v>46.206000000000003</v>
      </c>
      <c r="F186" s="117">
        <v>104.468</v>
      </c>
      <c r="G186" s="117">
        <v>115.273</v>
      </c>
      <c r="H186" s="117">
        <v>58.152000000000001</v>
      </c>
      <c r="I186" s="117">
        <v>90.215999999999994</v>
      </c>
      <c r="J186" s="117">
        <v>41.427</v>
      </c>
      <c r="K186" s="117">
        <v>150.119</v>
      </c>
      <c r="L186" s="117">
        <v>83.861999999999995</v>
      </c>
      <c r="M186" s="118">
        <v>39.701000000000001</v>
      </c>
      <c r="N186" s="119">
        <v>0.28499999999999998</v>
      </c>
      <c r="O186" s="117">
        <v>8.4499999999999993</v>
      </c>
      <c r="P186" s="117">
        <v>16.763000000000002</v>
      </c>
      <c r="Q186" s="117">
        <v>4.3079999999999998</v>
      </c>
      <c r="R186" s="117">
        <v>0.47299999999999998</v>
      </c>
      <c r="S186" s="117">
        <v>1.248</v>
      </c>
      <c r="T186" s="117">
        <v>8.6780000000000008</v>
      </c>
      <c r="U186" s="117">
        <v>2.0470000000000002</v>
      </c>
      <c r="V186" s="117">
        <v>101.003</v>
      </c>
      <c r="W186" s="117">
        <v>3.198</v>
      </c>
      <c r="X186" s="117">
        <v>14.335000000000001</v>
      </c>
      <c r="Y186" s="118">
        <v>7.4219999999999997</v>
      </c>
      <c r="Z186" s="119">
        <v>1.6259999999999999</v>
      </c>
      <c r="AA186" s="117">
        <v>7.9139999999999997</v>
      </c>
      <c r="AB186" s="117">
        <v>10.121</v>
      </c>
      <c r="AC186" s="117">
        <v>18.533999999999999</v>
      </c>
      <c r="AD186" s="117">
        <v>11.019</v>
      </c>
      <c r="AE186" s="117">
        <v>630.91</v>
      </c>
      <c r="AF186" s="117">
        <v>74.016000000000005</v>
      </c>
      <c r="AG186" s="117">
        <v>76.983000000000004</v>
      </c>
      <c r="AH186" s="117">
        <v>2.516</v>
      </c>
      <c r="AI186" s="117">
        <v>13.933</v>
      </c>
      <c r="AJ186" s="117">
        <v>224.91200000000001</v>
      </c>
      <c r="AK186" s="118">
        <v>1670.575</v>
      </c>
      <c r="AL186" s="119">
        <v>23.085000000000001</v>
      </c>
      <c r="AM186" s="117">
        <v>23.675000000000001</v>
      </c>
      <c r="AN186" s="117">
        <v>55.722000000000001</v>
      </c>
      <c r="AO186" s="117">
        <v>11.452</v>
      </c>
      <c r="AP186" s="117">
        <v>64.406000000000006</v>
      </c>
      <c r="AQ186" s="117">
        <v>42.082000000000001</v>
      </c>
      <c r="AR186" s="117">
        <v>45.338000000000001</v>
      </c>
      <c r="AS186" s="117">
        <v>104.065</v>
      </c>
      <c r="AT186" s="117">
        <v>471.84399999999999</v>
      </c>
      <c r="AU186" s="117">
        <v>160.99799999999999</v>
      </c>
      <c r="AV186" s="117">
        <v>794.51900000000001</v>
      </c>
      <c r="AW186" s="118">
        <v>198.45500000000001</v>
      </c>
      <c r="AX186" s="119">
        <v>460.08199999999999</v>
      </c>
      <c r="AY186" s="117">
        <v>443.04700000000003</v>
      </c>
      <c r="AZ186" s="117">
        <v>1059.1849999999999</v>
      </c>
      <c r="BA186" s="117">
        <v>831.54899999999998</v>
      </c>
      <c r="BB186" s="117">
        <v>55.204999999999998</v>
      </c>
      <c r="BC186" s="117">
        <v>220.655</v>
      </c>
      <c r="BD186" s="117">
        <v>118.09399999999999</v>
      </c>
      <c r="BE186" s="117">
        <v>139.98699999999999</v>
      </c>
      <c r="BF186" s="117">
        <v>47.645000000000003</v>
      </c>
      <c r="BG186" s="117">
        <v>25.327999999999999</v>
      </c>
      <c r="BH186" s="117">
        <v>306.2</v>
      </c>
      <c r="BI186" s="118">
        <v>141.672</v>
      </c>
      <c r="BJ186" s="119">
        <v>15.486000000000001</v>
      </c>
      <c r="BK186" s="117">
        <v>18.495000000000001</v>
      </c>
      <c r="BL186" s="117">
        <v>3.0449999999999999</v>
      </c>
      <c r="BM186" s="117">
        <v>126.955</v>
      </c>
      <c r="BN186" s="117">
        <v>67.608999999999995</v>
      </c>
      <c r="BO186" s="117">
        <v>38.941000000000003</v>
      </c>
      <c r="BP186" s="117">
        <v>16.116</v>
      </c>
      <c r="BQ186" s="117">
        <v>267.99</v>
      </c>
      <c r="BR186" s="117">
        <v>125.672</v>
      </c>
      <c r="BS186" s="117">
        <v>151.67599999999999</v>
      </c>
      <c r="BT186" s="117">
        <v>67.391999999999996</v>
      </c>
      <c r="BU186" s="118">
        <v>18.521999999999998</v>
      </c>
      <c r="BV186" s="119">
        <v>12.010999999999999</v>
      </c>
      <c r="BW186" s="117">
        <v>50.414000000000001</v>
      </c>
      <c r="BX186" s="117">
        <v>41.619</v>
      </c>
      <c r="BY186" s="117">
        <v>329.86399999999998</v>
      </c>
      <c r="BZ186" s="117">
        <v>123.047</v>
      </c>
      <c r="CA186" s="117">
        <v>204.35599999999999</v>
      </c>
      <c r="CB186" s="117">
        <v>25.565999999999999</v>
      </c>
      <c r="CC186" s="117">
        <v>103.137</v>
      </c>
      <c r="CD186" s="117">
        <v>56.63</v>
      </c>
      <c r="CE186" s="117">
        <v>195.24700000000001</v>
      </c>
      <c r="CF186" s="117">
        <v>151.82599999999999</v>
      </c>
      <c r="CG186" s="118">
        <v>162.63</v>
      </c>
      <c r="CH186" s="119">
        <v>19.550999999999998</v>
      </c>
      <c r="CI186" s="117">
        <v>122.562</v>
      </c>
      <c r="CJ186" s="117">
        <v>17.7</v>
      </c>
      <c r="CK186" s="117">
        <v>125.072</v>
      </c>
      <c r="CL186" s="117">
        <v>55.273000000000003</v>
      </c>
      <c r="CM186" s="117">
        <v>6.1139999999999999</v>
      </c>
      <c r="CN186" s="117">
        <v>136.05799999999999</v>
      </c>
      <c r="CO186" s="117">
        <v>16.443999999999999</v>
      </c>
      <c r="CP186" s="117">
        <v>22.896999999999998</v>
      </c>
      <c r="CQ186" s="117">
        <v>33.686</v>
      </c>
      <c r="CR186" s="117">
        <v>102.443</v>
      </c>
      <c r="CS186" s="118">
        <v>38.22</v>
      </c>
      <c r="CT186" s="119">
        <v>69.72</v>
      </c>
      <c r="CU186" s="117">
        <v>38.893000000000001</v>
      </c>
      <c r="CV186" s="117">
        <v>113.92400000000001</v>
      </c>
      <c r="CW186" s="117">
        <v>97.402000000000001</v>
      </c>
      <c r="CX186" s="117">
        <v>64.513000000000005</v>
      </c>
      <c r="CY186" s="117">
        <v>195.94300000000001</v>
      </c>
      <c r="CZ186" s="117">
        <v>117.03700000000001</v>
      </c>
      <c r="DA186" s="117">
        <v>401.58100000000002</v>
      </c>
      <c r="DB186" s="117">
        <v>172.643</v>
      </c>
      <c r="DC186" s="117">
        <v>237.429</v>
      </c>
      <c r="DD186" s="117">
        <v>164.18</v>
      </c>
      <c r="DE186" s="118">
        <v>64.98</v>
      </c>
      <c r="DF186" s="119">
        <v>136.38</v>
      </c>
      <c r="DG186" s="117">
        <v>141.49700000000001</v>
      </c>
      <c r="DH186" s="117">
        <v>179.9</v>
      </c>
      <c r="DI186" s="117">
        <v>235.22399999999999</v>
      </c>
      <c r="DJ186" s="117">
        <v>150.30099999999999</v>
      </c>
      <c r="DK186" s="117">
        <v>180.953</v>
      </c>
      <c r="DL186" s="117">
        <v>131.411</v>
      </c>
      <c r="DM186" s="117">
        <v>420.666</v>
      </c>
      <c r="DN186" s="117">
        <v>281.45400000000001</v>
      </c>
      <c r="DO186" s="117">
        <v>249.33199999999999</v>
      </c>
      <c r="DP186" s="117">
        <v>225.29599999999999</v>
      </c>
      <c r="DQ186" s="118">
        <v>399.06799999999998</v>
      </c>
      <c r="DR186" s="119">
        <v>171.33099999999999</v>
      </c>
      <c r="DS186" s="117">
        <v>409.92399999999998</v>
      </c>
      <c r="DT186" s="117">
        <v>782.11099999999999</v>
      </c>
      <c r="DU186" s="117">
        <v>160.489</v>
      </c>
      <c r="DV186" s="117">
        <v>114.05500000000001</v>
      </c>
      <c r="DW186" s="117">
        <v>259.50700000000001</v>
      </c>
      <c r="DX186" s="117">
        <v>248.46600000000001</v>
      </c>
      <c r="DY186" s="117">
        <v>144.49199999999999</v>
      </c>
      <c r="DZ186" s="117">
        <v>96.626999999999995</v>
      </c>
      <c r="EA186" s="117">
        <v>161.078</v>
      </c>
      <c r="EB186" s="117">
        <v>93.372</v>
      </c>
      <c r="EC186" s="118">
        <v>446.96899999999999</v>
      </c>
      <c r="ED186" s="119">
        <v>399.59899999999999</v>
      </c>
      <c r="EE186" s="117">
        <v>493.238</v>
      </c>
      <c r="EF186" s="117">
        <v>208.43</v>
      </c>
      <c r="EG186" s="117">
        <v>234.88900000000001</v>
      </c>
      <c r="EH186" s="117">
        <v>1741.124125</v>
      </c>
      <c r="EI186" s="117">
        <v>114.045</v>
      </c>
      <c r="EJ186" s="117">
        <v>248.07900000000001</v>
      </c>
      <c r="EK186" s="117">
        <v>364.55399999999997</v>
      </c>
      <c r="EL186" s="117">
        <v>277.35899999999998</v>
      </c>
      <c r="EM186" s="117">
        <v>182.17500000000001</v>
      </c>
      <c r="EN186" s="117">
        <v>235.49</v>
      </c>
      <c r="EO186" s="118">
        <v>214.68600000000001</v>
      </c>
      <c r="EP186" s="119">
        <v>183.547</v>
      </c>
      <c r="EQ186" s="117">
        <v>421.59</v>
      </c>
      <c r="ER186" s="117">
        <v>889.09799999999996</v>
      </c>
      <c r="ES186" s="117">
        <v>208</v>
      </c>
      <c r="ET186" s="117">
        <v>92.382000000000005</v>
      </c>
      <c r="EU186" s="117">
        <v>370.64299999999997</v>
      </c>
      <c r="EV186" s="117">
        <v>280.57049999999998</v>
      </c>
      <c r="EW186" s="117">
        <v>245.43299999999999</v>
      </c>
      <c r="EX186" s="117">
        <v>91.442999999999998</v>
      </c>
      <c r="EY186" s="117">
        <v>142.22399999999999</v>
      </c>
      <c r="EZ186" s="117">
        <v>416.71699999999998</v>
      </c>
      <c r="FA186" s="118">
        <v>1531.6724082031251</v>
      </c>
      <c r="FB186" s="119">
        <v>121.765</v>
      </c>
      <c r="FC186" s="117">
        <v>52.034999999999997</v>
      </c>
      <c r="FD186" s="117">
        <v>126.758</v>
      </c>
      <c r="FE186" s="117">
        <v>29.780999999999999</v>
      </c>
      <c r="FF186" s="117">
        <v>82.78</v>
      </c>
      <c r="FG186" s="117">
        <v>594.69299999999998</v>
      </c>
      <c r="FH186" s="117">
        <v>692.31899999999996</v>
      </c>
      <c r="FI186" s="117">
        <v>256.87700000000001</v>
      </c>
      <c r="FJ186" s="117">
        <v>10.507</v>
      </c>
      <c r="FK186" s="117">
        <v>42.591000000000001</v>
      </c>
      <c r="FL186" s="117">
        <v>225.19499999999999</v>
      </c>
      <c r="FM186" s="118">
        <v>1065.3779999999999</v>
      </c>
      <c r="FN186" s="119">
        <v>3.8353999999999999</v>
      </c>
      <c r="FO186" s="117">
        <v>100.50239999999999</v>
      </c>
      <c r="FP186" s="117">
        <v>1333.9238</v>
      </c>
      <c r="FQ186" s="117">
        <v>304.57130000000001</v>
      </c>
      <c r="FR186" s="117">
        <v>52.6892</v>
      </c>
      <c r="FS186" s="117">
        <v>327.37830000000002</v>
      </c>
      <c r="FT186" s="117">
        <v>485.47219999999999</v>
      </c>
      <c r="FU186" s="117">
        <v>103.8446</v>
      </c>
      <c r="FV186" s="117">
        <v>13.6294</v>
      </c>
      <c r="FW186" s="117">
        <v>497.49270000000001</v>
      </c>
      <c r="FX186" s="117">
        <v>15.606999999999999</v>
      </c>
      <c r="FY186" s="118">
        <v>3383.1170999999995</v>
      </c>
      <c r="FZ186" s="119">
        <v>13.319636539999999</v>
      </c>
      <c r="GA186" s="117">
        <v>437.48691246999999</v>
      </c>
      <c r="GB186" s="117">
        <v>63.54544233</v>
      </c>
      <c r="GC186" s="117">
        <v>80.739320720000009</v>
      </c>
      <c r="GD186" s="117">
        <v>957.08834891000004</v>
      </c>
      <c r="GE186" s="117">
        <v>347.24180863999999</v>
      </c>
      <c r="GF186" s="117">
        <v>112.90640140000001</v>
      </c>
      <c r="GG186" s="117">
        <v>157.24594144999998</v>
      </c>
      <c r="GH186" s="117">
        <v>99.99751375000001</v>
      </c>
      <c r="GI186" s="117">
        <v>785.97616218000007</v>
      </c>
      <c r="GJ186" s="117">
        <v>248.84381607</v>
      </c>
      <c r="GK186" s="118">
        <v>147.23930557</v>
      </c>
      <c r="GL186" s="119">
        <v>199.3529442</v>
      </c>
      <c r="GM186" s="119">
        <v>264.51083578999999</v>
      </c>
      <c r="GN186" s="119">
        <v>293.24143511</v>
      </c>
      <c r="GO186" s="117">
        <v>869.04527720999999</v>
      </c>
      <c r="GP186" s="117">
        <v>984.72801432000006</v>
      </c>
      <c r="GQ186" s="117">
        <v>3487.34369539</v>
      </c>
      <c r="GR186" s="117">
        <v>1176.2956994799999</v>
      </c>
      <c r="GS186" s="117">
        <v>399.67978401000005</v>
      </c>
      <c r="GT186" s="117">
        <v>727.4218274399999</v>
      </c>
      <c r="GU186" s="60">
        <v>551.64150918000007</v>
      </c>
      <c r="GV186" s="60">
        <v>308.47356607</v>
      </c>
      <c r="GW186" s="60">
        <v>282.14264264999997</v>
      </c>
      <c r="GX186" s="60">
        <v>405.51824715000004</v>
      </c>
      <c r="GY186" s="60">
        <v>99.795283490000003</v>
      </c>
      <c r="GZ186" s="60">
        <v>321.02324970000001</v>
      </c>
      <c r="HA186" s="26"/>
      <c r="HB186" s="27"/>
      <c r="HC186" s="7"/>
      <c r="HD186" s="7"/>
      <c r="HE186" s="7"/>
      <c r="HF186" s="7"/>
      <c r="HG186" s="7"/>
      <c r="HH186" s="7"/>
      <c r="HI186" s="7"/>
      <c r="HJ186" s="7"/>
      <c r="HK186" s="7"/>
      <c r="HL186" s="7"/>
      <c r="HM186" s="7"/>
      <c r="HN186" s="7"/>
      <c r="HO186" s="7"/>
      <c r="HP186" s="7"/>
      <c r="HQ186" s="7"/>
      <c r="HR186" s="7"/>
      <c r="HS186" s="7"/>
      <c r="HT186" s="7"/>
      <c r="HU186" s="7"/>
      <c r="HV186" s="7"/>
      <c r="HW186" s="7"/>
      <c r="HX186" s="7"/>
      <c r="HY186" s="7"/>
      <c r="HZ186" s="7"/>
      <c r="IA186" s="7"/>
      <c r="IB186" s="7"/>
      <c r="IC186" s="7"/>
      <c r="ID186" s="7"/>
      <c r="IE186" s="7"/>
      <c r="IF186" s="7"/>
      <c r="IG186" s="7"/>
      <c r="IH186" s="7"/>
      <c r="II186" s="7"/>
      <c r="IJ186" s="7"/>
      <c r="IK186" s="7"/>
      <c r="IL186" s="7"/>
      <c r="IM186" s="7"/>
      <c r="IN186" s="7"/>
      <c r="IO186" s="7"/>
      <c r="IP186" s="7"/>
      <c r="IQ186" s="7"/>
      <c r="IR186" s="7"/>
      <c r="IS186" s="7"/>
      <c r="IT186" s="7"/>
      <c r="IU186" s="7"/>
      <c r="IV186" s="7"/>
    </row>
    <row r="187" spans="1:256" s="5" customFormat="1" ht="12" customHeight="1">
      <c r="A187" s="49" t="s">
        <v>84</v>
      </c>
      <c r="B187" s="117">
        <v>0</v>
      </c>
      <c r="C187" s="117">
        <v>0</v>
      </c>
      <c r="D187" s="117">
        <v>0</v>
      </c>
      <c r="E187" s="117">
        <v>0</v>
      </c>
      <c r="F187" s="117">
        <v>0</v>
      </c>
      <c r="G187" s="117">
        <v>0</v>
      </c>
      <c r="H187" s="117">
        <v>0</v>
      </c>
      <c r="I187" s="117">
        <v>0</v>
      </c>
      <c r="J187" s="117">
        <v>0</v>
      </c>
      <c r="K187" s="117">
        <v>0</v>
      </c>
      <c r="L187" s="117">
        <v>0</v>
      </c>
      <c r="M187" s="118">
        <v>0</v>
      </c>
      <c r="N187" s="119">
        <v>0</v>
      </c>
      <c r="O187" s="117">
        <v>0</v>
      </c>
      <c r="P187" s="117">
        <v>0</v>
      </c>
      <c r="Q187" s="117">
        <v>0</v>
      </c>
      <c r="R187" s="117">
        <v>0</v>
      </c>
      <c r="S187" s="117">
        <v>0</v>
      </c>
      <c r="T187" s="117">
        <v>0</v>
      </c>
      <c r="U187" s="117">
        <v>0</v>
      </c>
      <c r="V187" s="117">
        <v>0</v>
      </c>
      <c r="W187" s="117">
        <v>0</v>
      </c>
      <c r="X187" s="117">
        <v>0</v>
      </c>
      <c r="Y187" s="118">
        <v>0</v>
      </c>
      <c r="Z187" s="119">
        <v>0</v>
      </c>
      <c r="AA187" s="117">
        <v>0</v>
      </c>
      <c r="AB187" s="117">
        <v>0</v>
      </c>
      <c r="AC187" s="117">
        <v>0</v>
      </c>
      <c r="AD187" s="117">
        <v>0</v>
      </c>
      <c r="AE187" s="117">
        <v>619.91</v>
      </c>
      <c r="AF187" s="117">
        <v>0</v>
      </c>
      <c r="AG187" s="117">
        <v>0</v>
      </c>
      <c r="AH187" s="117">
        <v>0</v>
      </c>
      <c r="AI187" s="117">
        <v>0</v>
      </c>
      <c r="AJ187" s="117">
        <v>0</v>
      </c>
      <c r="AK187" s="118">
        <v>1525.5909999999999</v>
      </c>
      <c r="AL187" s="119">
        <v>0</v>
      </c>
      <c r="AM187" s="117">
        <v>0</v>
      </c>
      <c r="AN187" s="117">
        <v>0</v>
      </c>
      <c r="AO187" s="117">
        <v>0</v>
      </c>
      <c r="AP187" s="117">
        <v>0</v>
      </c>
      <c r="AQ187" s="117">
        <v>0</v>
      </c>
      <c r="AR187" s="117">
        <v>0</v>
      </c>
      <c r="AS187" s="117">
        <v>0</v>
      </c>
      <c r="AT187" s="117">
        <v>0</v>
      </c>
      <c r="AU187" s="117">
        <v>0</v>
      </c>
      <c r="AV187" s="117">
        <v>60.28</v>
      </c>
      <c r="AW187" s="118">
        <v>0</v>
      </c>
      <c r="AX187" s="119">
        <v>0</v>
      </c>
      <c r="AY187" s="117">
        <v>0</v>
      </c>
      <c r="AZ187" s="117">
        <v>0</v>
      </c>
      <c r="BA187" s="117">
        <v>0</v>
      </c>
      <c r="BB187" s="117">
        <v>0</v>
      </c>
      <c r="BC187" s="117">
        <v>0</v>
      </c>
      <c r="BD187" s="117">
        <v>0</v>
      </c>
      <c r="BE187" s="117">
        <v>0</v>
      </c>
      <c r="BF187" s="117">
        <v>0</v>
      </c>
      <c r="BG187" s="117">
        <v>0</v>
      </c>
      <c r="BH187" s="117">
        <v>286.08600000000001</v>
      </c>
      <c r="BI187" s="118">
        <v>137.303</v>
      </c>
      <c r="BJ187" s="119">
        <v>0</v>
      </c>
      <c r="BK187" s="117">
        <v>0</v>
      </c>
      <c r="BL187" s="117">
        <v>0</v>
      </c>
      <c r="BM187" s="117">
        <v>72.506</v>
      </c>
      <c r="BN187" s="117">
        <v>0</v>
      </c>
      <c r="BO187" s="117">
        <v>10.935</v>
      </c>
      <c r="BP187" s="117">
        <v>0</v>
      </c>
      <c r="BQ187" s="117">
        <v>0</v>
      </c>
      <c r="BR187" s="117">
        <v>100.66</v>
      </c>
      <c r="BS187" s="117">
        <v>61.289000000000001</v>
      </c>
      <c r="BT187" s="117">
        <v>0</v>
      </c>
      <c r="BU187" s="118">
        <v>0</v>
      </c>
      <c r="BV187" s="119">
        <v>0</v>
      </c>
      <c r="BW187" s="117">
        <v>0</v>
      </c>
      <c r="BX187" s="117">
        <v>0</v>
      </c>
      <c r="BY187" s="117">
        <v>326.36799999999999</v>
      </c>
      <c r="BZ187" s="117">
        <v>0</v>
      </c>
      <c r="CA187" s="117">
        <v>0</v>
      </c>
      <c r="CB187" s="117">
        <v>0</v>
      </c>
      <c r="CC187" s="117">
        <v>0</v>
      </c>
      <c r="CD187" s="117">
        <v>0</v>
      </c>
      <c r="CE187" s="117">
        <v>0</v>
      </c>
      <c r="CF187" s="117">
        <v>0</v>
      </c>
      <c r="CG187" s="118">
        <v>0</v>
      </c>
      <c r="CH187" s="119">
        <v>0</v>
      </c>
      <c r="CI187" s="117">
        <v>0</v>
      </c>
      <c r="CJ187" s="117">
        <v>0</v>
      </c>
      <c r="CK187" s="117">
        <v>0</v>
      </c>
      <c r="CL187" s="117">
        <v>0</v>
      </c>
      <c r="CM187" s="117">
        <v>0</v>
      </c>
      <c r="CN187" s="117">
        <v>0</v>
      </c>
      <c r="CO187" s="117">
        <v>0</v>
      </c>
      <c r="CP187" s="117">
        <v>0</v>
      </c>
      <c r="CQ187" s="117">
        <v>0</v>
      </c>
      <c r="CR187" s="117">
        <v>0</v>
      </c>
      <c r="CS187" s="118">
        <v>0</v>
      </c>
      <c r="CT187" s="119">
        <v>0</v>
      </c>
      <c r="CU187" s="117">
        <v>0</v>
      </c>
      <c r="CV187" s="117">
        <v>0</v>
      </c>
      <c r="CW187" s="117">
        <v>0</v>
      </c>
      <c r="CX187" s="117">
        <v>0</v>
      </c>
      <c r="CY187" s="117">
        <v>0</v>
      </c>
      <c r="CZ187" s="117">
        <v>0</v>
      </c>
      <c r="DA187" s="117">
        <v>359.23099999999999</v>
      </c>
      <c r="DB187" s="117">
        <v>0</v>
      </c>
      <c r="DC187" s="117">
        <v>0</v>
      </c>
      <c r="DD187" s="117">
        <v>0</v>
      </c>
      <c r="DE187" s="118">
        <v>0</v>
      </c>
      <c r="DF187" s="119">
        <v>0</v>
      </c>
      <c r="DG187" s="117">
        <v>0</v>
      </c>
      <c r="DH187" s="117">
        <v>0</v>
      </c>
      <c r="DI187" s="117">
        <v>0</v>
      </c>
      <c r="DJ187" s="117">
        <v>0</v>
      </c>
      <c r="DK187" s="117">
        <v>0</v>
      </c>
      <c r="DL187" s="117">
        <v>0</v>
      </c>
      <c r="DM187" s="117">
        <v>7.5629999999999997</v>
      </c>
      <c r="DN187" s="117">
        <v>0</v>
      </c>
      <c r="DO187" s="117">
        <v>0</v>
      </c>
      <c r="DP187" s="117">
        <v>0</v>
      </c>
      <c r="DQ187" s="118">
        <v>0</v>
      </c>
      <c r="DR187" s="119">
        <v>0</v>
      </c>
      <c r="DS187" s="117">
        <v>0</v>
      </c>
      <c r="DT187" s="117">
        <v>0</v>
      </c>
      <c r="DU187" s="117">
        <v>0</v>
      </c>
      <c r="DV187" s="117">
        <v>0</v>
      </c>
      <c r="DW187" s="117">
        <v>0</v>
      </c>
      <c r="DX187" s="117">
        <v>0</v>
      </c>
      <c r="DY187" s="117">
        <v>0</v>
      </c>
      <c r="DZ187" s="117">
        <v>0</v>
      </c>
      <c r="EA187" s="117">
        <v>0</v>
      </c>
      <c r="EB187" s="117">
        <v>0</v>
      </c>
      <c r="EC187" s="118">
        <v>0</v>
      </c>
      <c r="ED187" s="119">
        <v>0</v>
      </c>
      <c r="EE187" s="117">
        <v>21.63</v>
      </c>
      <c r="EF187" s="117">
        <v>29.733000000000001</v>
      </c>
      <c r="EG187" s="117">
        <v>15</v>
      </c>
      <c r="EH187" s="117">
        <v>779.34912499999996</v>
      </c>
      <c r="EI187" s="117">
        <v>0</v>
      </c>
      <c r="EJ187" s="117">
        <v>0</v>
      </c>
      <c r="EK187" s="117">
        <v>0</v>
      </c>
      <c r="EL187" s="117">
        <v>0</v>
      </c>
      <c r="EM187" s="117">
        <v>0</v>
      </c>
      <c r="EN187" s="117">
        <v>0</v>
      </c>
      <c r="EO187" s="118">
        <v>0</v>
      </c>
      <c r="EP187" s="119">
        <v>0</v>
      </c>
      <c r="EQ187" s="117">
        <v>0</v>
      </c>
      <c r="ER187" s="117">
        <v>0</v>
      </c>
      <c r="ES187" s="117">
        <v>0</v>
      </c>
      <c r="ET187" s="117">
        <v>0</v>
      </c>
      <c r="EU187" s="117">
        <v>0</v>
      </c>
      <c r="EV187" s="117">
        <v>0</v>
      </c>
      <c r="EW187" s="117">
        <v>0</v>
      </c>
      <c r="EX187" s="117">
        <v>0</v>
      </c>
      <c r="EY187" s="117">
        <v>0</v>
      </c>
      <c r="EZ187" s="117">
        <v>0</v>
      </c>
      <c r="FA187" s="118">
        <v>0</v>
      </c>
      <c r="FB187" s="119">
        <v>0</v>
      </c>
      <c r="FC187" s="117">
        <v>0</v>
      </c>
      <c r="FD187" s="117">
        <v>0</v>
      </c>
      <c r="FE187" s="117">
        <v>0</v>
      </c>
      <c r="FF187" s="117">
        <v>0</v>
      </c>
      <c r="FG187" s="117">
        <v>0</v>
      </c>
      <c r="FH187" s="117">
        <v>0</v>
      </c>
      <c r="FI187" s="117">
        <v>0</v>
      </c>
      <c r="FJ187" s="117">
        <v>0</v>
      </c>
      <c r="FK187" s="117">
        <v>0</v>
      </c>
      <c r="FL187" s="117">
        <v>0</v>
      </c>
      <c r="FM187" s="118">
        <v>0</v>
      </c>
      <c r="FN187" s="119">
        <v>0</v>
      </c>
      <c r="FO187" s="117">
        <v>0</v>
      </c>
      <c r="FP187" s="117">
        <v>0</v>
      </c>
      <c r="FQ187" s="117">
        <v>0</v>
      </c>
      <c r="FR187" s="117">
        <v>0</v>
      </c>
      <c r="FS187" s="117">
        <v>0</v>
      </c>
      <c r="FT187" s="117">
        <v>0</v>
      </c>
      <c r="FU187" s="117">
        <v>0</v>
      </c>
      <c r="FV187" s="117">
        <v>0</v>
      </c>
      <c r="FW187" s="117">
        <v>0</v>
      </c>
      <c r="FX187" s="117">
        <v>0</v>
      </c>
      <c r="FY187" s="118">
        <v>0</v>
      </c>
      <c r="FZ187" s="119">
        <v>0</v>
      </c>
      <c r="GA187" s="117">
        <v>0</v>
      </c>
      <c r="GB187" s="117">
        <v>0</v>
      </c>
      <c r="GC187" s="117">
        <v>0</v>
      </c>
      <c r="GD187" s="117">
        <v>0</v>
      </c>
      <c r="GE187" s="117">
        <v>0</v>
      </c>
      <c r="GF187" s="117">
        <v>0</v>
      </c>
      <c r="GG187" s="117">
        <v>0</v>
      </c>
      <c r="GH187" s="117">
        <v>0</v>
      </c>
      <c r="GI187" s="117">
        <v>0</v>
      </c>
      <c r="GJ187" s="117">
        <v>0</v>
      </c>
      <c r="GK187" s="118">
        <v>0</v>
      </c>
      <c r="GL187" s="119">
        <v>0</v>
      </c>
      <c r="GM187" s="119">
        <v>0</v>
      </c>
      <c r="GN187" s="119">
        <v>0</v>
      </c>
      <c r="GO187" s="117">
        <v>0</v>
      </c>
      <c r="GP187" s="117">
        <v>0</v>
      </c>
      <c r="GQ187" s="117">
        <v>0</v>
      </c>
      <c r="GR187" s="117">
        <v>0</v>
      </c>
      <c r="GS187" s="117">
        <v>0</v>
      </c>
      <c r="GT187" s="117">
        <v>0</v>
      </c>
      <c r="GU187" s="60">
        <v>0</v>
      </c>
      <c r="GV187" s="60">
        <v>0</v>
      </c>
      <c r="GW187" s="60">
        <v>0</v>
      </c>
      <c r="GX187" s="60">
        <v>0</v>
      </c>
      <c r="GY187" s="60">
        <v>0</v>
      </c>
      <c r="GZ187" s="60">
        <v>0</v>
      </c>
      <c r="HA187" s="53"/>
      <c r="HB187" s="2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</row>
    <row r="188" spans="1:256" s="5" customFormat="1" ht="12" customHeight="1">
      <c r="A188" s="48" t="s">
        <v>61</v>
      </c>
      <c r="B188" s="117">
        <v>-21.041</v>
      </c>
      <c r="C188" s="117">
        <v>-113.315</v>
      </c>
      <c r="D188" s="117">
        <v>-293.255</v>
      </c>
      <c r="E188" s="117">
        <v>-293.49299999999999</v>
      </c>
      <c r="F188" s="117">
        <v>-4.718</v>
      </c>
      <c r="G188" s="117">
        <v>-47.820999999999998</v>
      </c>
      <c r="H188" s="117">
        <v>-47.81</v>
      </c>
      <c r="I188" s="117">
        <v>-61.034999999999997</v>
      </c>
      <c r="J188" s="117">
        <v>-204.46</v>
      </c>
      <c r="K188" s="117">
        <v>-669.06799999999998</v>
      </c>
      <c r="L188" s="117">
        <v>-29.048999999999999</v>
      </c>
      <c r="M188" s="118">
        <v>-43.182000000000002</v>
      </c>
      <c r="N188" s="119">
        <v>-4.0250000000000004</v>
      </c>
      <c r="O188" s="117">
        <v>-9.7240000000000002</v>
      </c>
      <c r="P188" s="117">
        <v>-33.124000000000002</v>
      </c>
      <c r="Q188" s="117">
        <v>-31.759</v>
      </c>
      <c r="R188" s="117">
        <v>-1.8360000000000001</v>
      </c>
      <c r="S188" s="117">
        <v>-6.391</v>
      </c>
      <c r="T188" s="117">
        <v>-6.343</v>
      </c>
      <c r="U188" s="117">
        <v>-154.71799999999999</v>
      </c>
      <c r="V188" s="117">
        <v>-19.364000000000001</v>
      </c>
      <c r="W188" s="117">
        <v>-14.676</v>
      </c>
      <c r="X188" s="117">
        <v>-9.9629999999999992</v>
      </c>
      <c r="Y188" s="118">
        <v>-8.2889999999999997</v>
      </c>
      <c r="Z188" s="119">
        <v>-34.185000000000002</v>
      </c>
      <c r="AA188" s="117">
        <v>-8.6859999999999999</v>
      </c>
      <c r="AB188" s="117">
        <v>-13.397</v>
      </c>
      <c r="AC188" s="117">
        <v>-5.7210000000000001</v>
      </c>
      <c r="AD188" s="117">
        <v>-7.1070000000000002</v>
      </c>
      <c r="AE188" s="117">
        <v>-18.076000000000001</v>
      </c>
      <c r="AF188" s="117">
        <v>-12.696999999999999</v>
      </c>
      <c r="AG188" s="117">
        <v>-27.792000000000002</v>
      </c>
      <c r="AH188" s="117">
        <v>-48.759</v>
      </c>
      <c r="AI188" s="117">
        <v>-85.524000000000001</v>
      </c>
      <c r="AJ188" s="117">
        <v>-337.52</v>
      </c>
      <c r="AK188" s="118">
        <v>-75.024000000000001</v>
      </c>
      <c r="AL188" s="119">
        <v>-45.533000000000001</v>
      </c>
      <c r="AM188" s="117">
        <v>-21.832000000000001</v>
      </c>
      <c r="AN188" s="117">
        <v>-24.466999999999999</v>
      </c>
      <c r="AO188" s="117">
        <v>-18.373999999999999</v>
      </c>
      <c r="AP188" s="117">
        <v>-92.204999999999998</v>
      </c>
      <c r="AQ188" s="117">
        <v>-82.756</v>
      </c>
      <c r="AR188" s="117">
        <v>-38.125</v>
      </c>
      <c r="AS188" s="117">
        <v>-539.13400000000001</v>
      </c>
      <c r="AT188" s="117">
        <v>-1155.837</v>
      </c>
      <c r="AU188" s="117">
        <v>-216.37</v>
      </c>
      <c r="AV188" s="117">
        <v>-19.844999999999999</v>
      </c>
      <c r="AW188" s="118">
        <v>-218.31299999999999</v>
      </c>
      <c r="AX188" s="119">
        <v>-1588.0360000000001</v>
      </c>
      <c r="AY188" s="117">
        <v>-345.65899999999999</v>
      </c>
      <c r="AZ188" s="117">
        <v>-395.923</v>
      </c>
      <c r="BA188" s="117">
        <v>-38.427</v>
      </c>
      <c r="BB188" s="117">
        <v>-86.084999999999994</v>
      </c>
      <c r="BC188" s="117">
        <v>-106.374</v>
      </c>
      <c r="BD188" s="117">
        <v>-1.6930000000000001</v>
      </c>
      <c r="BE188" s="117">
        <v>-124.279</v>
      </c>
      <c r="BF188" s="117">
        <v>-5.782</v>
      </c>
      <c r="BG188" s="117">
        <v>-9.9459999999999997</v>
      </c>
      <c r="BH188" s="117">
        <v>-4.6639999999999997</v>
      </c>
      <c r="BI188" s="118">
        <v>-18.318999999999999</v>
      </c>
      <c r="BJ188" s="119">
        <v>-55.848999999999997</v>
      </c>
      <c r="BK188" s="117">
        <v>-38.558999999999997</v>
      </c>
      <c r="BL188" s="117">
        <v>-24.954000000000001</v>
      </c>
      <c r="BM188" s="117">
        <v>-33.319000000000003</v>
      </c>
      <c r="BN188" s="117">
        <v>-10.831</v>
      </c>
      <c r="BO188" s="117">
        <v>-60.701000000000001</v>
      </c>
      <c r="BP188" s="117">
        <v>-40.960999999999999</v>
      </c>
      <c r="BQ188" s="117">
        <v>-287.50900000000001</v>
      </c>
      <c r="BR188" s="117">
        <v>-42.734000000000002</v>
      </c>
      <c r="BS188" s="117">
        <v>-37.609000000000002</v>
      </c>
      <c r="BT188" s="117">
        <v>-19.273</v>
      </c>
      <c r="BU188" s="118">
        <v>-7.7839999999999998</v>
      </c>
      <c r="BV188" s="119">
        <v>-63.042000000000002</v>
      </c>
      <c r="BW188" s="117">
        <v>-52.914000000000001</v>
      </c>
      <c r="BX188" s="117">
        <v>-8.6300000000000008</v>
      </c>
      <c r="BY188" s="117">
        <v>-130.94200000000001</v>
      </c>
      <c r="BZ188" s="117">
        <v>-123.895</v>
      </c>
      <c r="CA188" s="117">
        <v>-92.302000000000007</v>
      </c>
      <c r="CB188" s="117">
        <v>-210.72</v>
      </c>
      <c r="CC188" s="117">
        <v>-91.233999999999995</v>
      </c>
      <c r="CD188" s="117">
        <v>-53.167999999999999</v>
      </c>
      <c r="CE188" s="117">
        <v>-157.81899999999999</v>
      </c>
      <c r="CF188" s="117">
        <v>-52.908999999999999</v>
      </c>
      <c r="CG188" s="118">
        <v>-92.897999999999996</v>
      </c>
      <c r="CH188" s="119">
        <v>-18.478000000000002</v>
      </c>
      <c r="CI188" s="117">
        <v>-86.626999999999995</v>
      </c>
      <c r="CJ188" s="117">
        <v>-62.036999999999999</v>
      </c>
      <c r="CK188" s="117">
        <v>-59.384999999999998</v>
      </c>
      <c r="CL188" s="117">
        <v>-97.241</v>
      </c>
      <c r="CM188" s="117">
        <v>-77.844999999999999</v>
      </c>
      <c r="CN188" s="117">
        <v>-9.7170000000000005</v>
      </c>
      <c r="CO188" s="117">
        <v>-86.444999999999993</v>
      </c>
      <c r="CP188" s="117">
        <v>-35.034999999999997</v>
      </c>
      <c r="CQ188" s="117">
        <v>-40.786000000000001</v>
      </c>
      <c r="CR188" s="117">
        <v>-26.834</v>
      </c>
      <c r="CS188" s="118">
        <v>-28.109000000000002</v>
      </c>
      <c r="CT188" s="119">
        <v>-117.863</v>
      </c>
      <c r="CU188" s="117">
        <v>-88.061000000000007</v>
      </c>
      <c r="CV188" s="117">
        <v>-47.292000000000002</v>
      </c>
      <c r="CW188" s="117">
        <v>-71.102000000000004</v>
      </c>
      <c r="CX188" s="117">
        <v>-151.16800000000001</v>
      </c>
      <c r="CY188" s="117">
        <v>-31.776</v>
      </c>
      <c r="CZ188" s="117">
        <v>-260.36900000000003</v>
      </c>
      <c r="DA188" s="117">
        <v>-96.361999999999995</v>
      </c>
      <c r="DB188" s="117">
        <v>-181.99600000000001</v>
      </c>
      <c r="DC188" s="117">
        <v>-95.296000000000006</v>
      </c>
      <c r="DD188" s="117">
        <v>-91.308999999999997</v>
      </c>
      <c r="DE188" s="118">
        <v>-69.066000000000003</v>
      </c>
      <c r="DF188" s="119">
        <v>-80.950999999999993</v>
      </c>
      <c r="DG188" s="117">
        <v>-126.27500000000001</v>
      </c>
      <c r="DH188" s="117">
        <v>-308.32400000000001</v>
      </c>
      <c r="DI188" s="117">
        <v>-289.95</v>
      </c>
      <c r="DJ188" s="117">
        <v>-357.423</v>
      </c>
      <c r="DK188" s="117">
        <v>-379.779</v>
      </c>
      <c r="DL188" s="117">
        <v>-181.47</v>
      </c>
      <c r="DM188" s="117">
        <v>-176.96600000000001</v>
      </c>
      <c r="DN188" s="117">
        <v>-451.512</v>
      </c>
      <c r="DO188" s="117">
        <v>-311.596</v>
      </c>
      <c r="DP188" s="117">
        <v>-350.065</v>
      </c>
      <c r="DQ188" s="118">
        <v>-350.39600000000002</v>
      </c>
      <c r="DR188" s="119">
        <v>-191.96</v>
      </c>
      <c r="DS188" s="117">
        <v>-215.2</v>
      </c>
      <c r="DT188" s="117">
        <v>-714.05600000000004</v>
      </c>
      <c r="DU188" s="117">
        <v>-251.51400000000001</v>
      </c>
      <c r="DV188" s="117">
        <v>-141.34700000000001</v>
      </c>
      <c r="DW188" s="117">
        <v>-327.303</v>
      </c>
      <c r="DX188" s="117">
        <v>-263.08699999999999</v>
      </c>
      <c r="DY188" s="117">
        <v>-385.57100000000003</v>
      </c>
      <c r="DZ188" s="117">
        <v>-205.006</v>
      </c>
      <c r="EA188" s="117">
        <v>-302.238</v>
      </c>
      <c r="EB188" s="117">
        <v>-149.535</v>
      </c>
      <c r="EC188" s="118">
        <v>-460.39100000000002</v>
      </c>
      <c r="ED188" s="119">
        <v>-188.37799999999999</v>
      </c>
      <c r="EE188" s="117">
        <v>-198.65899999999999</v>
      </c>
      <c r="EF188" s="117">
        <v>-773.52200000000005</v>
      </c>
      <c r="EG188" s="117">
        <v>-363.33800000000002</v>
      </c>
      <c r="EH188" s="117">
        <v>-301.53399999999999</v>
      </c>
      <c r="EI188" s="117">
        <v>-379.274</v>
      </c>
      <c r="EJ188" s="117">
        <v>-132.655</v>
      </c>
      <c r="EK188" s="117">
        <v>-305.512</v>
      </c>
      <c r="EL188" s="117">
        <v>-494.875</v>
      </c>
      <c r="EM188" s="117">
        <v>-382.02800000000002</v>
      </c>
      <c r="EN188" s="117">
        <v>-403.589</v>
      </c>
      <c r="EO188" s="118">
        <v>-448.94</v>
      </c>
      <c r="EP188" s="119">
        <v>-265.86900000000003</v>
      </c>
      <c r="EQ188" s="117">
        <v>-269.35599999999999</v>
      </c>
      <c r="ER188" s="117">
        <v>-309.78199999999998</v>
      </c>
      <c r="ES188" s="117">
        <v>-238.685</v>
      </c>
      <c r="ET188" s="117">
        <v>-167.583</v>
      </c>
      <c r="EU188" s="117">
        <v>-89.558999999999997</v>
      </c>
      <c r="EV188" s="117">
        <v>-295.39100000000002</v>
      </c>
      <c r="EW188" s="117">
        <v>-156.303</v>
      </c>
      <c r="EX188" s="117">
        <v>-198.636</v>
      </c>
      <c r="EY188" s="117">
        <v>-549.09500000000003</v>
      </c>
      <c r="EZ188" s="117">
        <v>-221.905</v>
      </c>
      <c r="FA188" s="118">
        <v>-321.78899999999999</v>
      </c>
      <c r="FB188" s="119">
        <v>-123.217</v>
      </c>
      <c r="FC188" s="117">
        <v>-7.8650000000000002</v>
      </c>
      <c r="FD188" s="117">
        <v>-134.691</v>
      </c>
      <c r="FE188" s="117">
        <v>-9.9000000000000005E-2</v>
      </c>
      <c r="FF188" s="117">
        <v>-301.43599999999998</v>
      </c>
      <c r="FG188" s="117">
        <v>-500.589</v>
      </c>
      <c r="FH188" s="117">
        <v>-368.36099999999999</v>
      </c>
      <c r="FI188" s="117">
        <v>-33.619999999999997</v>
      </c>
      <c r="FJ188" s="117">
        <v>-135.53399999999999</v>
      </c>
      <c r="FK188" s="117">
        <v>-99.66</v>
      </c>
      <c r="FL188" s="117">
        <v>-38.758000000000003</v>
      </c>
      <c r="FM188" s="118">
        <v>-33.991999999999997</v>
      </c>
      <c r="FN188" s="119">
        <v>-146.6405</v>
      </c>
      <c r="FO188" s="117">
        <v>-135.10129999999998</v>
      </c>
      <c r="FP188" s="117">
        <v>-544.60630000000003</v>
      </c>
      <c r="FQ188" s="117">
        <v>-495.43230000000005</v>
      </c>
      <c r="FR188" s="117">
        <v>-1044.5279</v>
      </c>
      <c r="FS188" s="117">
        <v>-99.99260000000001</v>
      </c>
      <c r="FT188" s="117">
        <v>-165.10839999999999</v>
      </c>
      <c r="FU188" s="117">
        <v>-456.96719999999999</v>
      </c>
      <c r="FV188" s="117">
        <v>-369.92329999999998</v>
      </c>
      <c r="FW188" s="117">
        <v>-435.91359999999997</v>
      </c>
      <c r="FX188" s="117">
        <v>-1067.7194</v>
      </c>
      <c r="FY188" s="118">
        <v>-119.0681</v>
      </c>
      <c r="FZ188" s="119">
        <v>-624.10725791000004</v>
      </c>
      <c r="GA188" s="117">
        <v>-522.37273273000005</v>
      </c>
      <c r="GB188" s="117">
        <v>-757.10914002000004</v>
      </c>
      <c r="GC188" s="117">
        <v>-393.64242583999999</v>
      </c>
      <c r="GD188" s="117">
        <v>-200.45491497</v>
      </c>
      <c r="GE188" s="117">
        <v>-673.12995740999986</v>
      </c>
      <c r="GF188" s="117">
        <v>-790.34880514999986</v>
      </c>
      <c r="GG188" s="117">
        <v>-304.33140921999995</v>
      </c>
      <c r="GH188" s="117">
        <v>-648.0306869399999</v>
      </c>
      <c r="GI188" s="117">
        <v>-499.80106505999998</v>
      </c>
      <c r="GJ188" s="117">
        <v>-535.02015726000002</v>
      </c>
      <c r="GK188" s="118">
        <v>-8498.5518318600007</v>
      </c>
      <c r="GL188" s="119">
        <v>-1250.7343290399999</v>
      </c>
      <c r="GM188" s="119">
        <v>-3337.4477111899996</v>
      </c>
      <c r="GN188" s="119">
        <v>-440.82658597</v>
      </c>
      <c r="GO188" s="117">
        <v>-572.95995877999997</v>
      </c>
      <c r="GP188" s="117">
        <v>-760.87400433999994</v>
      </c>
      <c r="GQ188" s="117">
        <v>-532.05776532999994</v>
      </c>
      <c r="GR188" s="117">
        <v>-519.65211085999999</v>
      </c>
      <c r="GS188" s="117">
        <v>-604.17898144000003</v>
      </c>
      <c r="GT188" s="117">
        <v>-735.95421177000003</v>
      </c>
      <c r="GU188" s="60">
        <v>-1431.63477388</v>
      </c>
      <c r="GV188" s="60">
        <v>-369.01931953999997</v>
      </c>
      <c r="GW188" s="60">
        <v>-158.43290672000001</v>
      </c>
      <c r="GX188" s="60">
        <v>-267.62057689000005</v>
      </c>
      <c r="GY188" s="60">
        <v>-2211.6690256899997</v>
      </c>
      <c r="GZ188" s="60">
        <v>-1865.8453292300001</v>
      </c>
      <c r="HA188" s="26"/>
      <c r="HB188" s="2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</row>
    <row r="189" spans="1:256" s="5" customFormat="1" ht="12" customHeight="1">
      <c r="A189" s="49" t="s">
        <v>85</v>
      </c>
      <c r="B189" s="117">
        <v>0</v>
      </c>
      <c r="C189" s="117">
        <v>0</v>
      </c>
      <c r="D189" s="117">
        <v>0</v>
      </c>
      <c r="E189" s="117">
        <v>-236.82900000000001</v>
      </c>
      <c r="F189" s="117">
        <v>0</v>
      </c>
      <c r="G189" s="117">
        <v>0</v>
      </c>
      <c r="H189" s="117">
        <v>0</v>
      </c>
      <c r="I189" s="117">
        <v>0</v>
      </c>
      <c r="J189" s="117">
        <v>0</v>
      </c>
      <c r="K189" s="117">
        <v>-531.61400000000003</v>
      </c>
      <c r="L189" s="117">
        <v>0</v>
      </c>
      <c r="M189" s="118">
        <v>0</v>
      </c>
      <c r="N189" s="119">
        <v>0</v>
      </c>
      <c r="O189" s="117">
        <v>0</v>
      </c>
      <c r="P189" s="117">
        <v>0</v>
      </c>
      <c r="Q189" s="117">
        <v>0</v>
      </c>
      <c r="R189" s="117">
        <v>0</v>
      </c>
      <c r="S189" s="117">
        <v>0</v>
      </c>
      <c r="T189" s="117">
        <v>0</v>
      </c>
      <c r="U189" s="117">
        <v>0</v>
      </c>
      <c r="V189" s="117">
        <v>0</v>
      </c>
      <c r="W189" s="117">
        <v>0</v>
      </c>
      <c r="X189" s="117">
        <v>0</v>
      </c>
      <c r="Y189" s="118">
        <v>0</v>
      </c>
      <c r="Z189" s="119">
        <v>0</v>
      </c>
      <c r="AA189" s="117">
        <v>0</v>
      </c>
      <c r="AB189" s="117">
        <v>0</v>
      </c>
      <c r="AC189" s="117">
        <v>0</v>
      </c>
      <c r="AD189" s="117">
        <v>0</v>
      </c>
      <c r="AE189" s="117">
        <v>0</v>
      </c>
      <c r="AF189" s="117">
        <v>0</v>
      </c>
      <c r="AG189" s="117">
        <v>0</v>
      </c>
      <c r="AH189" s="117">
        <v>0</v>
      </c>
      <c r="AI189" s="117">
        <v>0</v>
      </c>
      <c r="AJ189" s="117">
        <v>0</v>
      </c>
      <c r="AK189" s="118">
        <v>0</v>
      </c>
      <c r="AL189" s="119">
        <v>0</v>
      </c>
      <c r="AM189" s="117">
        <v>0</v>
      </c>
      <c r="AN189" s="117">
        <v>0</v>
      </c>
      <c r="AO189" s="117">
        <v>0</v>
      </c>
      <c r="AP189" s="117">
        <v>0</v>
      </c>
      <c r="AQ189" s="117">
        <v>0</v>
      </c>
      <c r="AR189" s="117">
        <v>0</v>
      </c>
      <c r="AS189" s="117">
        <v>0</v>
      </c>
      <c r="AT189" s="117">
        <v>0</v>
      </c>
      <c r="AU189" s="117">
        <v>0</v>
      </c>
      <c r="AV189" s="117">
        <v>0</v>
      </c>
      <c r="AW189" s="118">
        <v>0</v>
      </c>
      <c r="AX189" s="119">
        <v>0</v>
      </c>
      <c r="AY189" s="117">
        <v>0</v>
      </c>
      <c r="AZ189" s="117">
        <v>0</v>
      </c>
      <c r="BA189" s="117">
        <v>0</v>
      </c>
      <c r="BB189" s="117">
        <v>0</v>
      </c>
      <c r="BC189" s="117">
        <v>0</v>
      </c>
      <c r="BD189" s="117">
        <v>0</v>
      </c>
      <c r="BE189" s="117">
        <v>0</v>
      </c>
      <c r="BF189" s="117">
        <v>0</v>
      </c>
      <c r="BG189" s="117">
        <v>0</v>
      </c>
      <c r="BH189" s="117">
        <v>0</v>
      </c>
      <c r="BI189" s="118">
        <v>0</v>
      </c>
      <c r="BJ189" s="119">
        <v>0</v>
      </c>
      <c r="BK189" s="117">
        <v>0</v>
      </c>
      <c r="BL189" s="117">
        <v>0</v>
      </c>
      <c r="BM189" s="117">
        <v>0</v>
      </c>
      <c r="BN189" s="117">
        <v>0</v>
      </c>
      <c r="BO189" s="117">
        <v>0</v>
      </c>
      <c r="BP189" s="117">
        <v>0</v>
      </c>
      <c r="BQ189" s="117">
        <v>0</v>
      </c>
      <c r="BR189" s="117">
        <v>0</v>
      </c>
      <c r="BS189" s="117">
        <v>0</v>
      </c>
      <c r="BT189" s="117">
        <v>0</v>
      </c>
      <c r="BU189" s="118">
        <v>0</v>
      </c>
      <c r="BV189" s="119">
        <v>0</v>
      </c>
      <c r="BW189" s="117">
        <v>0</v>
      </c>
      <c r="BX189" s="117">
        <v>0</v>
      </c>
      <c r="BY189" s="117">
        <v>0</v>
      </c>
      <c r="BZ189" s="117">
        <v>0</v>
      </c>
      <c r="CA189" s="117">
        <v>0</v>
      </c>
      <c r="CB189" s="117">
        <v>0</v>
      </c>
      <c r="CC189" s="117">
        <v>0</v>
      </c>
      <c r="CD189" s="117">
        <v>0</v>
      </c>
      <c r="CE189" s="117">
        <v>0</v>
      </c>
      <c r="CF189" s="117">
        <v>0</v>
      </c>
      <c r="CG189" s="118">
        <v>0</v>
      </c>
      <c r="CH189" s="119">
        <v>0</v>
      </c>
      <c r="CI189" s="117">
        <v>0</v>
      </c>
      <c r="CJ189" s="117">
        <v>0</v>
      </c>
      <c r="CK189" s="117">
        <v>0</v>
      </c>
      <c r="CL189" s="117">
        <v>0</v>
      </c>
      <c r="CM189" s="117">
        <v>0</v>
      </c>
      <c r="CN189" s="117">
        <v>0</v>
      </c>
      <c r="CO189" s="117">
        <v>0</v>
      </c>
      <c r="CP189" s="117">
        <v>0</v>
      </c>
      <c r="CQ189" s="117">
        <v>0</v>
      </c>
      <c r="CR189" s="117">
        <v>0</v>
      </c>
      <c r="CS189" s="118">
        <v>0</v>
      </c>
      <c r="CT189" s="119">
        <v>0</v>
      </c>
      <c r="CU189" s="117">
        <v>0</v>
      </c>
      <c r="CV189" s="117">
        <v>0</v>
      </c>
      <c r="CW189" s="117">
        <v>0</v>
      </c>
      <c r="CX189" s="117">
        <v>0</v>
      </c>
      <c r="CY189" s="117">
        <v>0</v>
      </c>
      <c r="CZ189" s="117">
        <v>0</v>
      </c>
      <c r="DA189" s="117">
        <v>0</v>
      </c>
      <c r="DB189" s="117">
        <v>0</v>
      </c>
      <c r="DC189" s="117">
        <v>0</v>
      </c>
      <c r="DD189" s="117">
        <v>0</v>
      </c>
      <c r="DE189" s="118">
        <v>0</v>
      </c>
      <c r="DF189" s="119">
        <v>0</v>
      </c>
      <c r="DG189" s="117">
        <v>0</v>
      </c>
      <c r="DH189" s="117">
        <v>0</v>
      </c>
      <c r="DI189" s="117">
        <v>0</v>
      </c>
      <c r="DJ189" s="117">
        <v>0</v>
      </c>
      <c r="DK189" s="117">
        <v>0</v>
      </c>
      <c r="DL189" s="117">
        <v>0</v>
      </c>
      <c r="DM189" s="117">
        <v>0</v>
      </c>
      <c r="DN189" s="117">
        <v>0</v>
      </c>
      <c r="DO189" s="117">
        <v>0</v>
      </c>
      <c r="DP189" s="117">
        <v>0</v>
      </c>
      <c r="DQ189" s="118">
        <v>0</v>
      </c>
      <c r="DR189" s="119">
        <v>0</v>
      </c>
      <c r="DS189" s="117">
        <v>0</v>
      </c>
      <c r="DT189" s="117">
        <v>0</v>
      </c>
      <c r="DU189" s="117">
        <v>0</v>
      </c>
      <c r="DV189" s="117">
        <v>0</v>
      </c>
      <c r="DW189" s="117">
        <v>0</v>
      </c>
      <c r="DX189" s="117">
        <v>0</v>
      </c>
      <c r="DY189" s="117">
        <v>0</v>
      </c>
      <c r="DZ189" s="117">
        <v>0</v>
      </c>
      <c r="EA189" s="117">
        <v>0</v>
      </c>
      <c r="EB189" s="117">
        <v>0</v>
      </c>
      <c r="EC189" s="118">
        <v>0</v>
      </c>
      <c r="ED189" s="119">
        <v>0</v>
      </c>
      <c r="EE189" s="117">
        <v>0</v>
      </c>
      <c r="EF189" s="117">
        <v>0</v>
      </c>
      <c r="EG189" s="117">
        <v>0</v>
      </c>
      <c r="EH189" s="117">
        <v>0</v>
      </c>
      <c r="EI189" s="117">
        <v>0</v>
      </c>
      <c r="EJ189" s="117">
        <v>0</v>
      </c>
      <c r="EK189" s="117">
        <v>0</v>
      </c>
      <c r="EL189" s="117">
        <v>0</v>
      </c>
      <c r="EM189" s="117">
        <v>0</v>
      </c>
      <c r="EN189" s="117">
        <v>0</v>
      </c>
      <c r="EO189" s="118">
        <v>0</v>
      </c>
      <c r="EP189" s="119">
        <v>0</v>
      </c>
      <c r="EQ189" s="117">
        <v>0</v>
      </c>
      <c r="ER189" s="117">
        <v>0</v>
      </c>
      <c r="ES189" s="117">
        <v>0</v>
      </c>
      <c r="ET189" s="117">
        <v>0</v>
      </c>
      <c r="EU189" s="117">
        <v>0</v>
      </c>
      <c r="EV189" s="117">
        <v>0</v>
      </c>
      <c r="EW189" s="117">
        <v>0</v>
      </c>
      <c r="EX189" s="117">
        <v>0</v>
      </c>
      <c r="EY189" s="117">
        <v>0</v>
      </c>
      <c r="EZ189" s="117">
        <v>0</v>
      </c>
      <c r="FA189" s="118">
        <v>0</v>
      </c>
      <c r="FB189" s="119">
        <v>0</v>
      </c>
      <c r="FC189" s="117">
        <v>0</v>
      </c>
      <c r="FD189" s="117">
        <v>0</v>
      </c>
      <c r="FE189" s="117">
        <v>0</v>
      </c>
      <c r="FF189" s="117">
        <v>0</v>
      </c>
      <c r="FG189" s="117">
        <v>0</v>
      </c>
      <c r="FH189" s="117">
        <v>0</v>
      </c>
      <c r="FI189" s="117">
        <v>0</v>
      </c>
      <c r="FJ189" s="117">
        <v>0</v>
      </c>
      <c r="FK189" s="117">
        <v>0</v>
      </c>
      <c r="FL189" s="117">
        <v>0</v>
      </c>
      <c r="FM189" s="118">
        <v>0</v>
      </c>
      <c r="FN189" s="119">
        <v>0</v>
      </c>
      <c r="FO189" s="117">
        <v>0</v>
      </c>
      <c r="FP189" s="117">
        <v>0</v>
      </c>
      <c r="FQ189" s="117">
        <v>0</v>
      </c>
      <c r="FR189" s="117">
        <v>0</v>
      </c>
      <c r="FS189" s="117">
        <v>0</v>
      </c>
      <c r="FT189" s="117">
        <v>0</v>
      </c>
      <c r="FU189" s="117">
        <v>0</v>
      </c>
      <c r="FV189" s="117">
        <v>0</v>
      </c>
      <c r="FW189" s="117">
        <v>0</v>
      </c>
      <c r="FX189" s="117">
        <v>0</v>
      </c>
      <c r="FY189" s="118">
        <v>0</v>
      </c>
      <c r="FZ189" s="119">
        <v>0</v>
      </c>
      <c r="GA189" s="117">
        <v>0</v>
      </c>
      <c r="GB189" s="117">
        <v>0</v>
      </c>
      <c r="GC189" s="117">
        <v>0</v>
      </c>
      <c r="GD189" s="117">
        <v>0</v>
      </c>
      <c r="GE189" s="117">
        <v>0</v>
      </c>
      <c r="GF189" s="117">
        <v>0</v>
      </c>
      <c r="GG189" s="117">
        <v>0</v>
      </c>
      <c r="GH189" s="117">
        <v>0</v>
      </c>
      <c r="GI189" s="117">
        <v>0</v>
      </c>
      <c r="GJ189" s="117">
        <v>0</v>
      </c>
      <c r="GK189" s="118">
        <v>0</v>
      </c>
      <c r="GL189" s="119">
        <v>0</v>
      </c>
      <c r="GM189" s="119">
        <v>0</v>
      </c>
      <c r="GN189" s="119">
        <v>0</v>
      </c>
      <c r="GO189" s="117">
        <v>0</v>
      </c>
      <c r="GP189" s="117">
        <v>0</v>
      </c>
      <c r="GQ189" s="117">
        <v>0</v>
      </c>
      <c r="GR189" s="117">
        <v>0</v>
      </c>
      <c r="GS189" s="117">
        <v>0</v>
      </c>
      <c r="GT189" s="117">
        <v>0</v>
      </c>
      <c r="GU189" s="60">
        <v>0</v>
      </c>
      <c r="GV189" s="60">
        <v>0</v>
      </c>
      <c r="GW189" s="60">
        <v>0</v>
      </c>
      <c r="GX189" s="60">
        <v>0</v>
      </c>
      <c r="GY189" s="60">
        <v>0</v>
      </c>
      <c r="GZ189" s="60">
        <v>0</v>
      </c>
      <c r="HA189" s="26"/>
      <c r="HB189" s="27"/>
      <c r="HC189" s="7"/>
      <c r="HD189" s="7"/>
      <c r="HE189" s="7"/>
      <c r="HF189" s="7"/>
      <c r="HG189" s="7"/>
      <c r="HH189" s="7"/>
      <c r="HI189" s="7"/>
      <c r="HJ189" s="7"/>
      <c r="HK189" s="7"/>
      <c r="HL189" s="7"/>
      <c r="HM189" s="7"/>
      <c r="HN189" s="7"/>
      <c r="HO189" s="7"/>
      <c r="HP189" s="7"/>
      <c r="HQ189" s="7"/>
      <c r="HR189" s="7"/>
      <c r="HS189" s="7"/>
      <c r="HT189" s="7"/>
      <c r="HU189" s="7"/>
      <c r="HV189" s="7"/>
      <c r="HW189" s="7"/>
      <c r="HX189" s="7"/>
      <c r="HY189" s="7"/>
      <c r="HZ189" s="7"/>
      <c r="IA189" s="7"/>
      <c r="IB189" s="7"/>
      <c r="IC189" s="7"/>
      <c r="ID189" s="7"/>
      <c r="IE189" s="7"/>
      <c r="IF189" s="7"/>
      <c r="IG189" s="7"/>
      <c r="IH189" s="7"/>
      <c r="II189" s="7"/>
      <c r="IJ189" s="7"/>
      <c r="IK189" s="7"/>
      <c r="IL189" s="7"/>
      <c r="IM189" s="7"/>
      <c r="IN189" s="7"/>
      <c r="IO189" s="7"/>
      <c r="IP189" s="7"/>
      <c r="IQ189" s="7"/>
      <c r="IR189" s="7"/>
      <c r="IS189" s="7"/>
      <c r="IT189" s="7"/>
      <c r="IU189" s="7"/>
      <c r="IV189" s="7"/>
    </row>
    <row r="190" spans="1:256" s="5" customFormat="1" ht="12" customHeight="1">
      <c r="A190" s="42" t="s">
        <v>86</v>
      </c>
      <c r="B190" s="117">
        <v>-1.3</v>
      </c>
      <c r="C190" s="117">
        <v>2.2999999999999998</v>
      </c>
      <c r="D190" s="117">
        <v>0</v>
      </c>
      <c r="E190" s="117">
        <v>0.223</v>
      </c>
      <c r="F190" s="117">
        <v>-0.1</v>
      </c>
      <c r="G190" s="117">
        <v>-16.399999999999999</v>
      </c>
      <c r="H190" s="117">
        <v>12.6</v>
      </c>
      <c r="I190" s="117">
        <v>7.8659999999999997</v>
      </c>
      <c r="J190" s="117">
        <v>2.7</v>
      </c>
      <c r="K190" s="117">
        <v>0</v>
      </c>
      <c r="L190" s="117">
        <v>-2.5</v>
      </c>
      <c r="M190" s="118">
        <v>0</v>
      </c>
      <c r="N190" s="119">
        <v>-0.32800000000000118</v>
      </c>
      <c r="O190" s="117">
        <v>0</v>
      </c>
      <c r="P190" s="117">
        <v>0</v>
      </c>
      <c r="Q190" s="117">
        <v>0</v>
      </c>
      <c r="R190" s="117">
        <v>0</v>
      </c>
      <c r="S190" s="117">
        <v>0</v>
      </c>
      <c r="T190" s="117">
        <v>0</v>
      </c>
      <c r="U190" s="117">
        <v>0</v>
      </c>
      <c r="V190" s="117">
        <v>0</v>
      </c>
      <c r="W190" s="117">
        <v>0</v>
      </c>
      <c r="X190" s="117">
        <v>0</v>
      </c>
      <c r="Y190" s="118">
        <v>0</v>
      </c>
      <c r="Z190" s="119">
        <v>0</v>
      </c>
      <c r="AA190" s="117">
        <v>0</v>
      </c>
      <c r="AB190" s="117">
        <v>0</v>
      </c>
      <c r="AC190" s="117">
        <v>0</v>
      </c>
      <c r="AD190" s="117">
        <v>0</v>
      </c>
      <c r="AE190" s="117">
        <v>0</v>
      </c>
      <c r="AF190" s="117">
        <v>0</v>
      </c>
      <c r="AG190" s="117">
        <v>0</v>
      </c>
      <c r="AH190" s="117">
        <v>0</v>
      </c>
      <c r="AI190" s="117">
        <v>0</v>
      </c>
      <c r="AJ190" s="117">
        <v>0</v>
      </c>
      <c r="AK190" s="118">
        <v>0</v>
      </c>
      <c r="AL190" s="119">
        <v>0</v>
      </c>
      <c r="AM190" s="117">
        <v>0</v>
      </c>
      <c r="AN190" s="117">
        <v>0</v>
      </c>
      <c r="AO190" s="117">
        <v>0</v>
      </c>
      <c r="AP190" s="117">
        <v>0</v>
      </c>
      <c r="AQ190" s="117">
        <v>0</v>
      </c>
      <c r="AR190" s="117">
        <v>0</v>
      </c>
      <c r="AS190" s="117">
        <v>0</v>
      </c>
      <c r="AT190" s="117">
        <v>0</v>
      </c>
      <c r="AU190" s="117">
        <v>0</v>
      </c>
      <c r="AV190" s="117">
        <v>0</v>
      </c>
      <c r="AW190" s="118">
        <v>0</v>
      </c>
      <c r="AX190" s="119">
        <v>0</v>
      </c>
      <c r="AY190" s="117">
        <v>6.0000000000000001E-3</v>
      </c>
      <c r="AZ190" s="117">
        <v>0</v>
      </c>
      <c r="BA190" s="117">
        <v>0</v>
      </c>
      <c r="BB190" s="117">
        <v>0</v>
      </c>
      <c r="BC190" s="117">
        <v>3.0000000000000001E-3</v>
      </c>
      <c r="BD190" s="117">
        <v>0</v>
      </c>
      <c r="BE190" s="117">
        <v>0</v>
      </c>
      <c r="BF190" s="117">
        <v>2E-3</v>
      </c>
      <c r="BG190" s="117">
        <v>0</v>
      </c>
      <c r="BH190" s="117">
        <v>0</v>
      </c>
      <c r="BI190" s="118">
        <v>0</v>
      </c>
      <c r="BJ190" s="119">
        <v>0</v>
      </c>
      <c r="BK190" s="117">
        <v>0</v>
      </c>
      <c r="BL190" s="117">
        <v>0</v>
      </c>
      <c r="BM190" s="117">
        <v>0</v>
      </c>
      <c r="BN190" s="117">
        <v>2E-3</v>
      </c>
      <c r="BO190" s="117">
        <v>0</v>
      </c>
      <c r="BP190" s="117">
        <v>0</v>
      </c>
      <c r="BQ190" s="117">
        <v>0</v>
      </c>
      <c r="BR190" s="117">
        <v>0</v>
      </c>
      <c r="BS190" s="117">
        <v>0</v>
      </c>
      <c r="BT190" s="117">
        <v>0</v>
      </c>
      <c r="BU190" s="118">
        <v>-0.215</v>
      </c>
      <c r="BV190" s="119">
        <v>0.14399999999999999</v>
      </c>
      <c r="BW190" s="117">
        <v>0</v>
      </c>
      <c r="BX190" s="117">
        <v>0</v>
      </c>
      <c r="BY190" s="117">
        <v>0</v>
      </c>
      <c r="BZ190" s="117">
        <v>0</v>
      </c>
      <c r="CA190" s="117">
        <v>0</v>
      </c>
      <c r="CB190" s="117">
        <v>0</v>
      </c>
      <c r="CC190" s="117">
        <v>8.0000000000000002E-3</v>
      </c>
      <c r="CD190" s="117">
        <v>0</v>
      </c>
      <c r="CE190" s="117">
        <v>4.0000000000000001E-3</v>
      </c>
      <c r="CF190" s="117">
        <v>0</v>
      </c>
      <c r="CG190" s="118">
        <v>6.0000000000000001E-3</v>
      </c>
      <c r="CH190" s="119">
        <v>0</v>
      </c>
      <c r="CI190" s="117">
        <v>0</v>
      </c>
      <c r="CJ190" s="117">
        <v>0</v>
      </c>
      <c r="CK190" s="117">
        <v>0</v>
      </c>
      <c r="CL190" s="117">
        <v>0</v>
      </c>
      <c r="CM190" s="117">
        <v>0</v>
      </c>
      <c r="CN190" s="117">
        <v>0</v>
      </c>
      <c r="CO190" s="117">
        <v>0</v>
      </c>
      <c r="CP190" s="117">
        <v>0</v>
      </c>
      <c r="CQ190" s="117">
        <v>0</v>
      </c>
      <c r="CR190" s="117">
        <v>0</v>
      </c>
      <c r="CS190" s="118">
        <v>0</v>
      </c>
      <c r="CT190" s="119">
        <v>0</v>
      </c>
      <c r="CU190" s="117">
        <v>0.01</v>
      </c>
      <c r="CV190" s="117">
        <v>0</v>
      </c>
      <c r="CW190" s="117">
        <v>0</v>
      </c>
      <c r="CX190" s="117">
        <v>0</v>
      </c>
      <c r="CY190" s="117">
        <v>0</v>
      </c>
      <c r="CZ190" s="117">
        <v>0</v>
      </c>
      <c r="DA190" s="117">
        <v>0</v>
      </c>
      <c r="DB190" s="117">
        <v>0</v>
      </c>
      <c r="DC190" s="117">
        <v>1E-3</v>
      </c>
      <c r="DD190" s="117">
        <v>3.0000000000000001E-3</v>
      </c>
      <c r="DE190" s="118">
        <v>0</v>
      </c>
      <c r="DF190" s="119">
        <v>0</v>
      </c>
      <c r="DG190" s="117">
        <v>0</v>
      </c>
      <c r="DH190" s="117">
        <v>0</v>
      </c>
      <c r="DI190" s="117">
        <v>0</v>
      </c>
      <c r="DJ190" s="117">
        <v>0</v>
      </c>
      <c r="DK190" s="117">
        <v>0</v>
      </c>
      <c r="DL190" s="117">
        <v>0</v>
      </c>
      <c r="DM190" s="117">
        <v>0.02</v>
      </c>
      <c r="DN190" s="117">
        <v>0</v>
      </c>
      <c r="DO190" s="117">
        <v>0</v>
      </c>
      <c r="DP190" s="117">
        <v>0</v>
      </c>
      <c r="DQ190" s="118">
        <v>0</v>
      </c>
      <c r="DR190" s="119">
        <v>0.01</v>
      </c>
      <c r="DS190" s="117">
        <v>0</v>
      </c>
      <c r="DT190" s="117">
        <v>-262.83999999999997</v>
      </c>
      <c r="DU190" s="117">
        <v>-129.13900000000001</v>
      </c>
      <c r="DV190" s="117">
        <v>8.9999999999999993E-3</v>
      </c>
      <c r="DW190" s="117">
        <v>0.02</v>
      </c>
      <c r="DX190" s="117">
        <v>0</v>
      </c>
      <c r="DY190" s="117">
        <v>7.0000000000000001E-3</v>
      </c>
      <c r="DZ190" s="117">
        <v>-4.9000000000000002E-2</v>
      </c>
      <c r="EA190" s="117">
        <v>2.1999999999999999E-2</v>
      </c>
      <c r="EB190" s="117">
        <v>0</v>
      </c>
      <c r="EC190" s="118">
        <v>-29.271999999999998</v>
      </c>
      <c r="ED190" s="119">
        <v>100.002</v>
      </c>
      <c r="EE190" s="117">
        <v>406.577</v>
      </c>
      <c r="EF190" s="117">
        <v>4.0000000000000001E-3</v>
      </c>
      <c r="EG190" s="117">
        <v>1E-3</v>
      </c>
      <c r="EH190" s="117">
        <v>-57.273000000000003</v>
      </c>
      <c r="EI190" s="117">
        <v>-15.087999999999999</v>
      </c>
      <c r="EJ190" s="117">
        <v>-150.054</v>
      </c>
      <c r="EK190" s="117">
        <v>3.0000000000000001E-3</v>
      </c>
      <c r="EL190" s="117">
        <v>-49.981999999999999</v>
      </c>
      <c r="EM190" s="117">
        <v>-52.186999999999998</v>
      </c>
      <c r="EN190" s="117">
        <v>32.988</v>
      </c>
      <c r="EO190" s="118">
        <v>364.50599999999997</v>
      </c>
      <c r="EP190" s="119">
        <v>1E-3</v>
      </c>
      <c r="EQ190" s="117">
        <v>2E-3</v>
      </c>
      <c r="ER190" s="117">
        <v>-36.505000000000003</v>
      </c>
      <c r="ES190" s="117">
        <v>-103.90300000000001</v>
      </c>
      <c r="ET190" s="117">
        <v>-49.548999999999999</v>
      </c>
      <c r="EU190" s="117">
        <v>2E-3</v>
      </c>
      <c r="EV190" s="117">
        <v>1.7000000000000001E-2</v>
      </c>
      <c r="EW190" s="117">
        <v>6.0000000000000001E-3</v>
      </c>
      <c r="EX190" s="117">
        <v>1.6E-2</v>
      </c>
      <c r="EY190" s="117">
        <v>1.2999999999999999E-2</v>
      </c>
      <c r="EZ190" s="117">
        <v>-199.982</v>
      </c>
      <c r="FA190" s="118">
        <v>300.012</v>
      </c>
      <c r="FB190" s="119">
        <v>5.0000000000000001E-3</v>
      </c>
      <c r="FC190" s="117">
        <v>0</v>
      </c>
      <c r="FD190" s="117">
        <v>3.0000000000000001E-3</v>
      </c>
      <c r="FE190" s="117">
        <v>121.47799999999999</v>
      </c>
      <c r="FF190" s="117">
        <v>0</v>
      </c>
      <c r="FG190" s="117">
        <v>0</v>
      </c>
      <c r="FH190" s="117">
        <v>0</v>
      </c>
      <c r="FI190" s="117">
        <v>1E-3</v>
      </c>
      <c r="FJ190" s="117">
        <v>-449.71200000000005</v>
      </c>
      <c r="FK190" s="117">
        <v>449.73899999999998</v>
      </c>
      <c r="FL190" s="117">
        <v>-0.16</v>
      </c>
      <c r="FM190" s="118">
        <v>-1.218</v>
      </c>
      <c r="FN190" s="119">
        <v>2.3E-3</v>
      </c>
      <c r="FO190" s="117">
        <v>-299.99990000000003</v>
      </c>
      <c r="FP190" s="117">
        <v>300.00529999999998</v>
      </c>
      <c r="FQ190" s="117">
        <v>0</v>
      </c>
      <c r="FR190" s="117">
        <v>1.21</v>
      </c>
      <c r="FS190" s="117">
        <v>2.3999999999999998E-3</v>
      </c>
      <c r="FT190" s="117">
        <v>5.9999999999999995E-4</v>
      </c>
      <c r="FU190" s="117">
        <v>1.9899999999999998E-2</v>
      </c>
      <c r="FV190" s="117">
        <v>2.2000000000000001E-3</v>
      </c>
      <c r="FW190" s="117">
        <v>0</v>
      </c>
      <c r="FX190" s="117">
        <v>4.2000000000000006E-3</v>
      </c>
      <c r="FY190" s="118">
        <v>1.6999999999999999E-3</v>
      </c>
      <c r="FZ190" s="119">
        <v>-9.2638780000000004E-2</v>
      </c>
      <c r="GA190" s="117">
        <v>5.4359999999999999E-4</v>
      </c>
      <c r="GB190" s="117">
        <v>1.44129E-3</v>
      </c>
      <c r="GC190" s="117">
        <v>2.8764899999999998E-3</v>
      </c>
      <c r="GD190" s="117">
        <v>0.10998000000000001</v>
      </c>
      <c r="GE190" s="117">
        <v>8.6050999999999999E-4</v>
      </c>
      <c r="GF190" s="117">
        <v>4.1352699999999999E-3</v>
      </c>
      <c r="GG190" s="117">
        <v>9.7398999999999999E-4</v>
      </c>
      <c r="GH190" s="117">
        <v>3.3150000000000003E-4</v>
      </c>
      <c r="GI190" s="117">
        <v>1E-3</v>
      </c>
      <c r="GJ190" s="117">
        <v>1.531213E-2</v>
      </c>
      <c r="GK190" s="118">
        <v>3.9945010000000003E-2</v>
      </c>
      <c r="GL190" s="119">
        <v>1.6586099999999998E-3</v>
      </c>
      <c r="GM190" s="119">
        <v>3.2228679999999996E-2</v>
      </c>
      <c r="GN190" s="119">
        <v>4.0189999999999996E-4</v>
      </c>
      <c r="GO190" s="117">
        <v>1.8053150000000004E-2</v>
      </c>
      <c r="GP190" s="117">
        <v>0.10348739</v>
      </c>
      <c r="GQ190" s="117">
        <v>6.23181E-3</v>
      </c>
      <c r="GR190" s="117">
        <v>1.193195E-2</v>
      </c>
      <c r="GS190" s="117">
        <v>5.2080790000000002E-2</v>
      </c>
      <c r="GT190" s="117">
        <v>0</v>
      </c>
      <c r="GU190" s="60">
        <v>1.8295000000000002E-2</v>
      </c>
      <c r="GV190" s="60">
        <v>0</v>
      </c>
      <c r="GW190" s="60">
        <v>0.17175090000000001</v>
      </c>
      <c r="GX190" s="60">
        <v>0</v>
      </c>
      <c r="GY190" s="60">
        <v>7.6049500000000001E-3</v>
      </c>
      <c r="GZ190" s="60">
        <v>6.0011999999999999E-3</v>
      </c>
      <c r="HA190" s="26"/>
      <c r="HB190" s="27"/>
      <c r="HC190" s="7"/>
      <c r="HD190" s="7"/>
      <c r="HE190" s="7"/>
      <c r="HF190" s="7"/>
      <c r="HG190" s="7"/>
      <c r="HH190" s="7"/>
      <c r="HI190" s="7"/>
      <c r="HJ190" s="7"/>
      <c r="HK190" s="7"/>
      <c r="HL190" s="7"/>
      <c r="HM190" s="7"/>
      <c r="HN190" s="7"/>
      <c r="HO190" s="7"/>
      <c r="HP190" s="7"/>
      <c r="HQ190" s="7"/>
      <c r="HR190" s="7"/>
      <c r="HS190" s="7"/>
      <c r="HT190" s="7"/>
      <c r="HU190" s="7"/>
      <c r="HV190" s="7"/>
      <c r="HW190" s="7"/>
      <c r="HX190" s="7"/>
      <c r="HY190" s="7"/>
      <c r="HZ190" s="7"/>
      <c r="IA190" s="7"/>
      <c r="IB190" s="7"/>
      <c r="IC190" s="7"/>
      <c r="ID190" s="7"/>
      <c r="IE190" s="7"/>
      <c r="IF190" s="7"/>
      <c r="IG190" s="7"/>
      <c r="IH190" s="7"/>
      <c r="II190" s="7"/>
      <c r="IJ190" s="7"/>
      <c r="IK190" s="7"/>
      <c r="IL190" s="7"/>
      <c r="IM190" s="7"/>
      <c r="IN190" s="7"/>
      <c r="IO190" s="7"/>
      <c r="IP190" s="7"/>
      <c r="IQ190" s="7"/>
      <c r="IR190" s="7"/>
      <c r="IS190" s="7"/>
      <c r="IT190" s="7"/>
      <c r="IU190" s="7"/>
      <c r="IV190" s="7"/>
    </row>
    <row r="191" spans="1:256" s="5" customFormat="1" ht="12" customHeight="1">
      <c r="A191" s="48" t="s">
        <v>60</v>
      </c>
      <c r="B191" s="117">
        <v>0</v>
      </c>
      <c r="C191" s="117">
        <v>2.2999999999999998</v>
      </c>
      <c r="D191" s="117">
        <v>0</v>
      </c>
      <c r="E191" s="117">
        <v>0.32300000000000001</v>
      </c>
      <c r="F191" s="117">
        <v>0</v>
      </c>
      <c r="G191" s="117">
        <v>9.1</v>
      </c>
      <c r="H191" s="117">
        <v>15.9</v>
      </c>
      <c r="I191" s="117">
        <v>9.8659999999999997</v>
      </c>
      <c r="J191" s="117">
        <v>2.7</v>
      </c>
      <c r="K191" s="117">
        <v>7.8</v>
      </c>
      <c r="L191" s="117">
        <v>1.6</v>
      </c>
      <c r="M191" s="118">
        <v>1.4</v>
      </c>
      <c r="N191" s="119">
        <v>10.744999999999999</v>
      </c>
      <c r="O191" s="117">
        <v>0</v>
      </c>
      <c r="P191" s="117">
        <v>0</v>
      </c>
      <c r="Q191" s="117">
        <v>0</v>
      </c>
      <c r="R191" s="117">
        <v>0</v>
      </c>
      <c r="S191" s="117">
        <v>0</v>
      </c>
      <c r="T191" s="117">
        <v>0</v>
      </c>
      <c r="U191" s="117">
        <v>0</v>
      </c>
      <c r="V191" s="117">
        <v>0</v>
      </c>
      <c r="W191" s="117">
        <v>0</v>
      </c>
      <c r="X191" s="117">
        <v>0</v>
      </c>
      <c r="Y191" s="118">
        <v>0</v>
      </c>
      <c r="Z191" s="119">
        <v>0</v>
      </c>
      <c r="AA191" s="117">
        <v>0</v>
      </c>
      <c r="AB191" s="117">
        <v>0</v>
      </c>
      <c r="AC191" s="117">
        <v>0</v>
      </c>
      <c r="AD191" s="117">
        <v>0</v>
      </c>
      <c r="AE191" s="117">
        <v>0</v>
      </c>
      <c r="AF191" s="117">
        <v>0</v>
      </c>
      <c r="AG191" s="117">
        <v>0</v>
      </c>
      <c r="AH191" s="117">
        <v>0</v>
      </c>
      <c r="AI191" s="117">
        <v>0</v>
      </c>
      <c r="AJ191" s="117">
        <v>0</v>
      </c>
      <c r="AK191" s="118">
        <v>0</v>
      </c>
      <c r="AL191" s="119">
        <v>0</v>
      </c>
      <c r="AM191" s="117">
        <v>0</v>
      </c>
      <c r="AN191" s="117">
        <v>0</v>
      </c>
      <c r="AO191" s="117">
        <v>0</v>
      </c>
      <c r="AP191" s="117">
        <v>0</v>
      </c>
      <c r="AQ191" s="117">
        <v>0</v>
      </c>
      <c r="AR191" s="117">
        <v>0</v>
      </c>
      <c r="AS191" s="117">
        <v>0</v>
      </c>
      <c r="AT191" s="117">
        <v>0</v>
      </c>
      <c r="AU191" s="117">
        <v>0</v>
      </c>
      <c r="AV191" s="117">
        <v>0</v>
      </c>
      <c r="AW191" s="118">
        <v>0</v>
      </c>
      <c r="AX191" s="119">
        <v>0</v>
      </c>
      <c r="AY191" s="117">
        <v>6.0000000000000001E-3</v>
      </c>
      <c r="AZ191" s="117">
        <v>0</v>
      </c>
      <c r="BA191" s="117">
        <v>0</v>
      </c>
      <c r="BB191" s="117">
        <v>0</v>
      </c>
      <c r="BC191" s="117">
        <v>3.0000000000000001E-3</v>
      </c>
      <c r="BD191" s="117">
        <v>0</v>
      </c>
      <c r="BE191" s="117">
        <v>0</v>
      </c>
      <c r="BF191" s="117">
        <v>2E-3</v>
      </c>
      <c r="BG191" s="117">
        <v>0</v>
      </c>
      <c r="BH191" s="117">
        <v>0</v>
      </c>
      <c r="BI191" s="118">
        <v>0</v>
      </c>
      <c r="BJ191" s="119">
        <v>0</v>
      </c>
      <c r="BK191" s="117">
        <v>0</v>
      </c>
      <c r="BL191" s="117">
        <v>0</v>
      </c>
      <c r="BM191" s="117">
        <v>0</v>
      </c>
      <c r="BN191" s="117">
        <v>2E-3</v>
      </c>
      <c r="BO191" s="117">
        <v>0</v>
      </c>
      <c r="BP191" s="117">
        <v>0</v>
      </c>
      <c r="BQ191" s="117">
        <v>0</v>
      </c>
      <c r="BR191" s="117">
        <v>0</v>
      </c>
      <c r="BS191" s="117">
        <v>0</v>
      </c>
      <c r="BT191" s="117">
        <v>0</v>
      </c>
      <c r="BU191" s="118">
        <v>0</v>
      </c>
      <c r="BV191" s="119">
        <v>0.14399999999999999</v>
      </c>
      <c r="BW191" s="117">
        <v>0</v>
      </c>
      <c r="BX191" s="117">
        <v>0</v>
      </c>
      <c r="BY191" s="117">
        <v>0</v>
      </c>
      <c r="BZ191" s="117">
        <v>0</v>
      </c>
      <c r="CA191" s="117">
        <v>0</v>
      </c>
      <c r="CB191" s="117">
        <v>0</v>
      </c>
      <c r="CC191" s="117">
        <v>8.0000000000000002E-3</v>
      </c>
      <c r="CD191" s="117">
        <v>0</v>
      </c>
      <c r="CE191" s="117">
        <v>4.0000000000000001E-3</v>
      </c>
      <c r="CF191" s="117">
        <v>0</v>
      </c>
      <c r="CG191" s="118">
        <v>6.0000000000000001E-3</v>
      </c>
      <c r="CH191" s="119">
        <v>0</v>
      </c>
      <c r="CI191" s="117">
        <v>0</v>
      </c>
      <c r="CJ191" s="117">
        <v>0</v>
      </c>
      <c r="CK191" s="117">
        <v>0</v>
      </c>
      <c r="CL191" s="117">
        <v>0</v>
      </c>
      <c r="CM191" s="117">
        <v>0</v>
      </c>
      <c r="CN191" s="117">
        <v>0</v>
      </c>
      <c r="CO191" s="117">
        <v>0</v>
      </c>
      <c r="CP191" s="117">
        <v>0</v>
      </c>
      <c r="CQ191" s="117">
        <v>0</v>
      </c>
      <c r="CR191" s="117">
        <v>0</v>
      </c>
      <c r="CS191" s="118">
        <v>0</v>
      </c>
      <c r="CT191" s="119">
        <v>0</v>
      </c>
      <c r="CU191" s="117">
        <v>0.01</v>
      </c>
      <c r="CV191" s="117">
        <v>0</v>
      </c>
      <c r="CW191" s="117">
        <v>0</v>
      </c>
      <c r="CX191" s="117">
        <v>0</v>
      </c>
      <c r="CY191" s="117">
        <v>0</v>
      </c>
      <c r="CZ191" s="117">
        <v>0</v>
      </c>
      <c r="DA191" s="117">
        <v>0</v>
      </c>
      <c r="DB191" s="117">
        <v>0</v>
      </c>
      <c r="DC191" s="117">
        <v>1E-3</v>
      </c>
      <c r="DD191" s="117">
        <v>3.0000000000000001E-3</v>
      </c>
      <c r="DE191" s="118">
        <v>0</v>
      </c>
      <c r="DF191" s="119">
        <v>0</v>
      </c>
      <c r="DG191" s="117">
        <v>0</v>
      </c>
      <c r="DH191" s="117">
        <v>0</v>
      </c>
      <c r="DI191" s="117">
        <v>0</v>
      </c>
      <c r="DJ191" s="117">
        <v>0</v>
      </c>
      <c r="DK191" s="117">
        <v>0</v>
      </c>
      <c r="DL191" s="117">
        <v>0</v>
      </c>
      <c r="DM191" s="117">
        <v>0.02</v>
      </c>
      <c r="DN191" s="117">
        <v>0</v>
      </c>
      <c r="DO191" s="117">
        <v>0</v>
      </c>
      <c r="DP191" s="117">
        <v>0</v>
      </c>
      <c r="DQ191" s="118">
        <v>0</v>
      </c>
      <c r="DR191" s="119">
        <v>0.01</v>
      </c>
      <c r="DS191" s="117">
        <v>0</v>
      </c>
      <c r="DT191" s="117">
        <v>0</v>
      </c>
      <c r="DU191" s="117">
        <v>6.6000000000000003E-2</v>
      </c>
      <c r="DV191" s="117">
        <v>8.9999999999999993E-3</v>
      </c>
      <c r="DW191" s="117">
        <v>0.02</v>
      </c>
      <c r="DX191" s="117">
        <v>0</v>
      </c>
      <c r="DY191" s="117">
        <v>7.0000000000000001E-3</v>
      </c>
      <c r="DZ191" s="117">
        <v>1E-3</v>
      </c>
      <c r="EA191" s="117">
        <v>2.1999999999999999E-2</v>
      </c>
      <c r="EB191" s="117">
        <v>0</v>
      </c>
      <c r="EC191" s="118">
        <v>0.123</v>
      </c>
      <c r="ED191" s="119">
        <v>100.002</v>
      </c>
      <c r="EE191" s="117">
        <v>406.577</v>
      </c>
      <c r="EF191" s="117">
        <v>4.0000000000000001E-3</v>
      </c>
      <c r="EG191" s="117">
        <v>1E-3</v>
      </c>
      <c r="EH191" s="117">
        <v>0</v>
      </c>
      <c r="EI191" s="117">
        <v>0</v>
      </c>
      <c r="EJ191" s="117">
        <v>1E-3</v>
      </c>
      <c r="EK191" s="117">
        <v>3.0000000000000001E-3</v>
      </c>
      <c r="EL191" s="117">
        <v>8.0000000000000002E-3</v>
      </c>
      <c r="EM191" s="117">
        <v>0</v>
      </c>
      <c r="EN191" s="117">
        <v>32.988</v>
      </c>
      <c r="EO191" s="118">
        <v>364.50599999999997</v>
      </c>
      <c r="EP191" s="119">
        <v>1E-3</v>
      </c>
      <c r="EQ191" s="117">
        <v>2E-3</v>
      </c>
      <c r="ER191" s="117">
        <v>2E-3</v>
      </c>
      <c r="ES191" s="117">
        <v>5.0000000000000001E-3</v>
      </c>
      <c r="ET191" s="117">
        <v>2E-3</v>
      </c>
      <c r="EU191" s="117">
        <v>2E-3</v>
      </c>
      <c r="EV191" s="117">
        <v>1.7000000000000001E-2</v>
      </c>
      <c r="EW191" s="117">
        <v>6.0000000000000001E-3</v>
      </c>
      <c r="EX191" s="117">
        <v>1.6E-2</v>
      </c>
      <c r="EY191" s="117">
        <v>1.2999999999999999E-2</v>
      </c>
      <c r="EZ191" s="117">
        <v>1.7999999999999999E-2</v>
      </c>
      <c r="FA191" s="118">
        <v>300.012</v>
      </c>
      <c r="FB191" s="119">
        <v>5.0000000000000001E-3</v>
      </c>
      <c r="FC191" s="117">
        <v>0</v>
      </c>
      <c r="FD191" s="117">
        <v>3.0000000000000001E-3</v>
      </c>
      <c r="FE191" s="117">
        <v>121.47799999999999</v>
      </c>
      <c r="FF191" s="117">
        <v>0</v>
      </c>
      <c r="FG191" s="117">
        <v>0</v>
      </c>
      <c r="FH191" s="117">
        <v>0</v>
      </c>
      <c r="FI191" s="117">
        <v>1E-3</v>
      </c>
      <c r="FJ191" s="117">
        <v>1.2999999999999999E-2</v>
      </c>
      <c r="FK191" s="117">
        <v>449.73899999999998</v>
      </c>
      <c r="FL191" s="117">
        <v>0</v>
      </c>
      <c r="FM191" s="118">
        <v>2E-3</v>
      </c>
      <c r="FN191" s="119">
        <v>2.3E-3</v>
      </c>
      <c r="FO191" s="117">
        <v>1E-4</v>
      </c>
      <c r="FP191" s="117">
        <v>300.00529999999998</v>
      </c>
      <c r="FQ191" s="117">
        <v>0</v>
      </c>
      <c r="FR191" s="117">
        <v>1.21</v>
      </c>
      <c r="FS191" s="117">
        <v>2.3999999999999998E-3</v>
      </c>
      <c r="FT191" s="117">
        <v>5.9999999999999995E-4</v>
      </c>
      <c r="FU191" s="117">
        <v>1.9899999999999998E-2</v>
      </c>
      <c r="FV191" s="117">
        <v>2.2000000000000001E-3</v>
      </c>
      <c r="FW191" s="117">
        <v>0</v>
      </c>
      <c r="FX191" s="117">
        <v>4.2000000000000006E-3</v>
      </c>
      <c r="FY191" s="118">
        <v>1.6999999999999999E-3</v>
      </c>
      <c r="FZ191" s="119">
        <v>7.3612199999999999E-3</v>
      </c>
      <c r="GA191" s="117">
        <v>5.4359999999999999E-4</v>
      </c>
      <c r="GB191" s="117">
        <v>1.44129E-3</v>
      </c>
      <c r="GC191" s="117">
        <v>2.8764899999999998E-3</v>
      </c>
      <c r="GD191" s="117">
        <v>0.10998000000000001</v>
      </c>
      <c r="GE191" s="117">
        <v>8.6050999999999999E-4</v>
      </c>
      <c r="GF191" s="117">
        <v>4.1352699999999999E-3</v>
      </c>
      <c r="GG191" s="117">
        <v>9.7398999999999999E-4</v>
      </c>
      <c r="GH191" s="117">
        <v>3.3150000000000003E-4</v>
      </c>
      <c r="GI191" s="117">
        <v>1E-3</v>
      </c>
      <c r="GJ191" s="117">
        <v>1.531213E-2</v>
      </c>
      <c r="GK191" s="118">
        <v>3.9945010000000003E-2</v>
      </c>
      <c r="GL191" s="119">
        <v>1.6586099999999998E-3</v>
      </c>
      <c r="GM191" s="119">
        <v>3.2228679999999996E-2</v>
      </c>
      <c r="GN191" s="119">
        <v>4.0189999999999996E-4</v>
      </c>
      <c r="GO191" s="117">
        <v>1.8053150000000004E-2</v>
      </c>
      <c r="GP191" s="117">
        <v>0.10348739</v>
      </c>
      <c r="GQ191" s="117">
        <v>6.23181E-3</v>
      </c>
      <c r="GR191" s="117">
        <v>1.193195E-2</v>
      </c>
      <c r="GS191" s="117">
        <v>5.2080790000000002E-2</v>
      </c>
      <c r="GT191" s="117">
        <v>0</v>
      </c>
      <c r="GU191" s="60">
        <v>1.8295000000000002E-2</v>
      </c>
      <c r="GV191" s="60">
        <v>0</v>
      </c>
      <c r="GW191" s="60">
        <v>0.17175090000000001</v>
      </c>
      <c r="GX191" s="60">
        <v>0</v>
      </c>
      <c r="GY191" s="60">
        <v>7.6049500000000001E-3</v>
      </c>
      <c r="GZ191" s="60">
        <v>6.0011999999999999E-3</v>
      </c>
      <c r="HA191" s="26"/>
      <c r="HB191" s="27"/>
      <c r="HC191" s="7"/>
      <c r="HD191" s="7"/>
      <c r="HE191" s="7"/>
      <c r="HF191" s="7"/>
      <c r="HG191" s="7"/>
      <c r="HH191" s="7"/>
      <c r="HI191" s="7"/>
      <c r="HJ191" s="7"/>
      <c r="HK191" s="7"/>
      <c r="HL191" s="7"/>
      <c r="HM191" s="7"/>
      <c r="HN191" s="7"/>
      <c r="HO191" s="7"/>
      <c r="HP191" s="7"/>
      <c r="HQ191" s="7"/>
      <c r="HR191" s="7"/>
      <c r="HS191" s="7"/>
      <c r="HT191" s="7"/>
      <c r="HU191" s="7"/>
      <c r="HV191" s="7"/>
      <c r="HW191" s="7"/>
      <c r="HX191" s="7"/>
      <c r="HY191" s="7"/>
      <c r="HZ191" s="7"/>
      <c r="IA191" s="7"/>
      <c r="IB191" s="7"/>
      <c r="IC191" s="7"/>
      <c r="ID191" s="7"/>
      <c r="IE191" s="7"/>
      <c r="IF191" s="7"/>
      <c r="IG191" s="7"/>
      <c r="IH191" s="7"/>
      <c r="II191" s="7"/>
      <c r="IJ191" s="7"/>
      <c r="IK191" s="7"/>
      <c r="IL191" s="7"/>
      <c r="IM191" s="7"/>
      <c r="IN191" s="7"/>
      <c r="IO191" s="7"/>
      <c r="IP191" s="7"/>
      <c r="IQ191" s="7"/>
      <c r="IR191" s="7"/>
      <c r="IS191" s="7"/>
      <c r="IT191" s="7"/>
      <c r="IU191" s="7"/>
      <c r="IV191" s="7"/>
    </row>
    <row r="192" spans="1:256" s="5" customFormat="1" ht="12" customHeight="1">
      <c r="A192" s="48" t="s">
        <v>61</v>
      </c>
      <c r="B192" s="117">
        <v>-1.3</v>
      </c>
      <c r="C192" s="117">
        <v>0</v>
      </c>
      <c r="D192" s="117">
        <v>0</v>
      </c>
      <c r="E192" s="117">
        <v>-0.1</v>
      </c>
      <c r="F192" s="117">
        <v>-0.1</v>
      </c>
      <c r="G192" s="117">
        <v>-25.5</v>
      </c>
      <c r="H192" s="117">
        <v>-3.3</v>
      </c>
      <c r="I192" s="117">
        <v>-2</v>
      </c>
      <c r="J192" s="117">
        <v>0</v>
      </c>
      <c r="K192" s="117">
        <v>-7.8</v>
      </c>
      <c r="L192" s="117">
        <v>-4.0999999999999996</v>
      </c>
      <c r="M192" s="118">
        <v>-1.4</v>
      </c>
      <c r="N192" s="119">
        <v>-11.073</v>
      </c>
      <c r="O192" s="117">
        <v>0</v>
      </c>
      <c r="P192" s="117">
        <v>0</v>
      </c>
      <c r="Q192" s="117">
        <v>0</v>
      </c>
      <c r="R192" s="117">
        <v>0</v>
      </c>
      <c r="S192" s="117">
        <v>0</v>
      </c>
      <c r="T192" s="117">
        <v>0</v>
      </c>
      <c r="U192" s="117">
        <v>0</v>
      </c>
      <c r="V192" s="117">
        <v>0</v>
      </c>
      <c r="W192" s="117">
        <v>0</v>
      </c>
      <c r="X192" s="117">
        <v>0</v>
      </c>
      <c r="Y192" s="118">
        <v>0</v>
      </c>
      <c r="Z192" s="119">
        <v>0</v>
      </c>
      <c r="AA192" s="117">
        <v>0</v>
      </c>
      <c r="AB192" s="117">
        <v>0</v>
      </c>
      <c r="AC192" s="117">
        <v>0</v>
      </c>
      <c r="AD192" s="117">
        <v>0</v>
      </c>
      <c r="AE192" s="117">
        <v>0</v>
      </c>
      <c r="AF192" s="117">
        <v>0</v>
      </c>
      <c r="AG192" s="117">
        <v>0</v>
      </c>
      <c r="AH192" s="117">
        <v>0</v>
      </c>
      <c r="AI192" s="117">
        <v>0</v>
      </c>
      <c r="AJ192" s="117">
        <v>0</v>
      </c>
      <c r="AK192" s="118">
        <v>0</v>
      </c>
      <c r="AL192" s="119">
        <v>0</v>
      </c>
      <c r="AM192" s="117">
        <v>0</v>
      </c>
      <c r="AN192" s="117">
        <v>0</v>
      </c>
      <c r="AO192" s="117">
        <v>0</v>
      </c>
      <c r="AP192" s="117">
        <v>0</v>
      </c>
      <c r="AQ192" s="117">
        <v>0</v>
      </c>
      <c r="AR192" s="117">
        <v>0</v>
      </c>
      <c r="AS192" s="117">
        <v>0</v>
      </c>
      <c r="AT192" s="117">
        <v>0</v>
      </c>
      <c r="AU192" s="117">
        <v>0</v>
      </c>
      <c r="AV192" s="117">
        <v>0</v>
      </c>
      <c r="AW192" s="118">
        <v>0</v>
      </c>
      <c r="AX192" s="119">
        <v>0</v>
      </c>
      <c r="AY192" s="117">
        <v>0</v>
      </c>
      <c r="AZ192" s="117">
        <v>0</v>
      </c>
      <c r="BA192" s="117">
        <v>0</v>
      </c>
      <c r="BB192" s="117">
        <v>0</v>
      </c>
      <c r="BC192" s="117">
        <v>0</v>
      </c>
      <c r="BD192" s="117">
        <v>0</v>
      </c>
      <c r="BE192" s="117">
        <v>0</v>
      </c>
      <c r="BF192" s="117">
        <v>0</v>
      </c>
      <c r="BG192" s="117">
        <v>0</v>
      </c>
      <c r="BH192" s="117">
        <v>0</v>
      </c>
      <c r="BI192" s="118">
        <v>0</v>
      </c>
      <c r="BJ192" s="119">
        <v>0</v>
      </c>
      <c r="BK192" s="117">
        <v>0</v>
      </c>
      <c r="BL192" s="117">
        <v>0</v>
      </c>
      <c r="BM192" s="117">
        <v>0</v>
      </c>
      <c r="BN192" s="117">
        <v>0</v>
      </c>
      <c r="BO192" s="117">
        <v>0</v>
      </c>
      <c r="BP192" s="117">
        <v>0</v>
      </c>
      <c r="BQ192" s="117">
        <v>0</v>
      </c>
      <c r="BR192" s="117">
        <v>0</v>
      </c>
      <c r="BS192" s="117">
        <v>0</v>
      </c>
      <c r="BT192" s="117">
        <v>0</v>
      </c>
      <c r="BU192" s="118">
        <v>-0.215</v>
      </c>
      <c r="BV192" s="119">
        <v>0</v>
      </c>
      <c r="BW192" s="117">
        <v>0</v>
      </c>
      <c r="BX192" s="117">
        <v>0</v>
      </c>
      <c r="BY192" s="117">
        <v>0</v>
      </c>
      <c r="BZ192" s="117">
        <v>0</v>
      </c>
      <c r="CA192" s="117">
        <v>0</v>
      </c>
      <c r="CB192" s="117">
        <v>0</v>
      </c>
      <c r="CC192" s="117">
        <v>0</v>
      </c>
      <c r="CD192" s="117">
        <v>0</v>
      </c>
      <c r="CE192" s="117">
        <v>0</v>
      </c>
      <c r="CF192" s="117">
        <v>0</v>
      </c>
      <c r="CG192" s="118">
        <v>0</v>
      </c>
      <c r="CH192" s="119">
        <v>0</v>
      </c>
      <c r="CI192" s="117">
        <v>0</v>
      </c>
      <c r="CJ192" s="117">
        <v>0</v>
      </c>
      <c r="CK192" s="117">
        <v>0</v>
      </c>
      <c r="CL192" s="117">
        <v>0</v>
      </c>
      <c r="CM192" s="117">
        <v>0</v>
      </c>
      <c r="CN192" s="117">
        <v>0</v>
      </c>
      <c r="CO192" s="117">
        <v>0</v>
      </c>
      <c r="CP192" s="117">
        <v>0</v>
      </c>
      <c r="CQ192" s="117">
        <v>0</v>
      </c>
      <c r="CR192" s="117">
        <v>0</v>
      </c>
      <c r="CS192" s="118">
        <v>0</v>
      </c>
      <c r="CT192" s="119">
        <v>0</v>
      </c>
      <c r="CU192" s="117">
        <v>0</v>
      </c>
      <c r="CV192" s="117">
        <v>0</v>
      </c>
      <c r="CW192" s="117">
        <v>0</v>
      </c>
      <c r="CX192" s="117">
        <v>0</v>
      </c>
      <c r="CY192" s="117">
        <v>0</v>
      </c>
      <c r="CZ192" s="117">
        <v>0</v>
      </c>
      <c r="DA192" s="117">
        <v>0</v>
      </c>
      <c r="DB192" s="117">
        <v>0</v>
      </c>
      <c r="DC192" s="117">
        <v>0</v>
      </c>
      <c r="DD192" s="117">
        <v>0</v>
      </c>
      <c r="DE192" s="118">
        <v>0</v>
      </c>
      <c r="DF192" s="119">
        <v>0</v>
      </c>
      <c r="DG192" s="117">
        <v>0</v>
      </c>
      <c r="DH192" s="117">
        <v>0</v>
      </c>
      <c r="DI192" s="117">
        <v>0</v>
      </c>
      <c r="DJ192" s="117">
        <v>0</v>
      </c>
      <c r="DK192" s="117">
        <v>0</v>
      </c>
      <c r="DL192" s="117">
        <v>0</v>
      </c>
      <c r="DM192" s="117">
        <v>0</v>
      </c>
      <c r="DN192" s="117">
        <v>0</v>
      </c>
      <c r="DO192" s="117">
        <v>0</v>
      </c>
      <c r="DP192" s="117">
        <v>0</v>
      </c>
      <c r="DQ192" s="118">
        <v>0</v>
      </c>
      <c r="DR192" s="119">
        <v>0</v>
      </c>
      <c r="DS192" s="117">
        <v>0</v>
      </c>
      <c r="DT192" s="117">
        <v>-262.83999999999997</v>
      </c>
      <c r="DU192" s="117">
        <v>-129.20500000000001</v>
      </c>
      <c r="DV192" s="117">
        <v>0</v>
      </c>
      <c r="DW192" s="117">
        <v>0</v>
      </c>
      <c r="DX192" s="117">
        <v>0</v>
      </c>
      <c r="DY192" s="117">
        <v>0</v>
      </c>
      <c r="DZ192" s="117">
        <v>-0.05</v>
      </c>
      <c r="EA192" s="117">
        <v>0</v>
      </c>
      <c r="EB192" s="117">
        <v>0</v>
      </c>
      <c r="EC192" s="118">
        <v>-29.395</v>
      </c>
      <c r="ED192" s="119">
        <v>0</v>
      </c>
      <c r="EE192" s="117">
        <v>0</v>
      </c>
      <c r="EF192" s="117">
        <v>0</v>
      </c>
      <c r="EG192" s="117">
        <v>0</v>
      </c>
      <c r="EH192" s="117">
        <v>-57.273000000000003</v>
      </c>
      <c r="EI192" s="117">
        <v>-15.087999999999999</v>
      </c>
      <c r="EJ192" s="117">
        <v>-150.05500000000001</v>
      </c>
      <c r="EK192" s="117">
        <v>0</v>
      </c>
      <c r="EL192" s="117">
        <v>-49.99</v>
      </c>
      <c r="EM192" s="117">
        <v>-52.186999999999998</v>
      </c>
      <c r="EN192" s="117">
        <v>0</v>
      </c>
      <c r="EO192" s="118">
        <v>0</v>
      </c>
      <c r="EP192" s="119">
        <v>0</v>
      </c>
      <c r="EQ192" s="117">
        <v>0</v>
      </c>
      <c r="ER192" s="117">
        <v>-36.506999999999998</v>
      </c>
      <c r="ES192" s="117">
        <v>-103.908</v>
      </c>
      <c r="ET192" s="117">
        <v>-49.551000000000002</v>
      </c>
      <c r="EU192" s="117">
        <v>0</v>
      </c>
      <c r="EV192" s="117">
        <v>0</v>
      </c>
      <c r="EW192" s="117">
        <v>0</v>
      </c>
      <c r="EX192" s="117">
        <v>0</v>
      </c>
      <c r="EY192" s="117">
        <v>0</v>
      </c>
      <c r="EZ192" s="117">
        <v>-200</v>
      </c>
      <c r="FA192" s="118">
        <v>0</v>
      </c>
      <c r="FB192" s="119">
        <v>0</v>
      </c>
      <c r="FC192" s="117">
        <v>0</v>
      </c>
      <c r="FD192" s="117">
        <v>0</v>
      </c>
      <c r="FE192" s="117">
        <v>0</v>
      </c>
      <c r="FF192" s="117">
        <v>0</v>
      </c>
      <c r="FG192" s="117">
        <v>0</v>
      </c>
      <c r="FH192" s="117">
        <v>0</v>
      </c>
      <c r="FI192" s="117">
        <v>0</v>
      </c>
      <c r="FJ192" s="117">
        <v>-449.72500000000002</v>
      </c>
      <c r="FK192" s="117">
        <v>0</v>
      </c>
      <c r="FL192" s="117">
        <v>-0.16</v>
      </c>
      <c r="FM192" s="118">
        <v>-1.22</v>
      </c>
      <c r="FN192" s="119">
        <v>0</v>
      </c>
      <c r="FO192" s="117">
        <v>-300</v>
      </c>
      <c r="FP192" s="117">
        <v>0</v>
      </c>
      <c r="FQ192" s="117">
        <v>0</v>
      </c>
      <c r="FR192" s="117">
        <v>0</v>
      </c>
      <c r="FS192" s="117">
        <v>0</v>
      </c>
      <c r="FT192" s="117">
        <v>0</v>
      </c>
      <c r="FU192" s="117">
        <v>0</v>
      </c>
      <c r="FV192" s="117">
        <v>0</v>
      </c>
      <c r="FW192" s="117">
        <v>0</v>
      </c>
      <c r="FX192" s="117">
        <v>0</v>
      </c>
      <c r="FY192" s="118">
        <v>0</v>
      </c>
      <c r="FZ192" s="119">
        <v>-0.1</v>
      </c>
      <c r="GA192" s="117">
        <v>0</v>
      </c>
      <c r="GB192" s="117">
        <v>0</v>
      </c>
      <c r="GC192" s="117">
        <v>0</v>
      </c>
      <c r="GD192" s="117">
        <v>0</v>
      </c>
      <c r="GE192" s="117">
        <v>0</v>
      </c>
      <c r="GF192" s="117">
        <v>0</v>
      </c>
      <c r="GG192" s="117">
        <v>0</v>
      </c>
      <c r="GH192" s="117">
        <v>0</v>
      </c>
      <c r="GI192" s="117">
        <v>0</v>
      </c>
      <c r="GJ192" s="117">
        <v>0</v>
      </c>
      <c r="GK192" s="118">
        <v>0</v>
      </c>
      <c r="GL192" s="119">
        <v>0</v>
      </c>
      <c r="GM192" s="119">
        <v>0</v>
      </c>
      <c r="GN192" s="119">
        <v>0</v>
      </c>
      <c r="GO192" s="117">
        <v>0</v>
      </c>
      <c r="GP192" s="117">
        <v>0</v>
      </c>
      <c r="GQ192" s="117">
        <v>0</v>
      </c>
      <c r="GR192" s="117">
        <v>0</v>
      </c>
      <c r="GS192" s="117">
        <v>0</v>
      </c>
      <c r="GT192" s="117">
        <v>0</v>
      </c>
      <c r="GU192" s="60">
        <v>0</v>
      </c>
      <c r="GV192" s="60">
        <v>0</v>
      </c>
      <c r="GW192" s="60">
        <v>0</v>
      </c>
      <c r="GX192" s="60">
        <v>0</v>
      </c>
      <c r="GY192" s="60">
        <v>0</v>
      </c>
      <c r="GZ192" s="60">
        <v>0</v>
      </c>
      <c r="HA192" s="26"/>
      <c r="HB192" s="27"/>
      <c r="HC192" s="7"/>
      <c r="HD192" s="7"/>
      <c r="HE192" s="7"/>
      <c r="HF192" s="7"/>
      <c r="HG192" s="7"/>
      <c r="HH192" s="7"/>
      <c r="HI192" s="7"/>
      <c r="HJ192" s="7"/>
      <c r="HK192" s="7"/>
      <c r="HL192" s="7"/>
      <c r="HM192" s="7"/>
      <c r="HN192" s="7"/>
      <c r="HO192" s="7"/>
      <c r="HP192" s="7"/>
      <c r="HQ192" s="7"/>
      <c r="HR192" s="7"/>
      <c r="HS192" s="7"/>
      <c r="HT192" s="7"/>
      <c r="HU192" s="7"/>
      <c r="HV192" s="7"/>
      <c r="HW192" s="7"/>
      <c r="HX192" s="7"/>
      <c r="HY192" s="7"/>
      <c r="HZ192" s="7"/>
      <c r="IA192" s="7"/>
      <c r="IB192" s="7"/>
      <c r="IC192" s="7"/>
      <c r="ID192" s="7"/>
      <c r="IE192" s="7"/>
      <c r="IF192" s="7"/>
      <c r="IG192" s="7"/>
      <c r="IH192" s="7"/>
      <c r="II192" s="7"/>
      <c r="IJ192" s="7"/>
      <c r="IK192" s="7"/>
      <c r="IL192" s="7"/>
      <c r="IM192" s="7"/>
      <c r="IN192" s="7"/>
      <c r="IO192" s="7"/>
      <c r="IP192" s="7"/>
      <c r="IQ192" s="7"/>
      <c r="IR192" s="7"/>
      <c r="IS192" s="7"/>
      <c r="IT192" s="7"/>
      <c r="IU192" s="7"/>
      <c r="IV192" s="7"/>
    </row>
    <row r="193" spans="1:256" s="5" customFormat="1" ht="12" customHeight="1">
      <c r="A193" s="30" t="s">
        <v>87</v>
      </c>
      <c r="B193" s="117">
        <v>-890.69500000000005</v>
      </c>
      <c r="C193" s="117">
        <v>-27.985999999999876</v>
      </c>
      <c r="D193" s="117">
        <v>-2424.69</v>
      </c>
      <c r="E193" s="117">
        <v>192.43099999999987</v>
      </c>
      <c r="F193" s="117">
        <v>1364.6810000000003</v>
      </c>
      <c r="G193" s="117">
        <v>2102.4450000000002</v>
      </c>
      <c r="H193" s="117">
        <v>3400.7019999999998</v>
      </c>
      <c r="I193" s="117">
        <v>3478.3859999999995</v>
      </c>
      <c r="J193" s="117">
        <v>333.36800000000011</v>
      </c>
      <c r="K193" s="117">
        <v>1221.3229999999999</v>
      </c>
      <c r="L193" s="117">
        <v>715.84100000000001</v>
      </c>
      <c r="M193" s="118">
        <v>906.36200000000031</v>
      </c>
      <c r="N193" s="119">
        <v>2026.1689999999999</v>
      </c>
      <c r="O193" s="117">
        <v>1679.4370000000001</v>
      </c>
      <c r="P193" s="117">
        <v>760.72399999999982</v>
      </c>
      <c r="Q193" s="117">
        <v>1195.4759999999997</v>
      </c>
      <c r="R193" s="117">
        <v>2374.34</v>
      </c>
      <c r="S193" s="117">
        <v>1773.93</v>
      </c>
      <c r="T193" s="117">
        <v>1381.126</v>
      </c>
      <c r="U193" s="117">
        <v>1421.98</v>
      </c>
      <c r="V193" s="117">
        <v>937.80600000000004</v>
      </c>
      <c r="W193" s="117">
        <v>1857.336</v>
      </c>
      <c r="X193" s="117">
        <v>3087.25</v>
      </c>
      <c r="Y193" s="118">
        <v>3526.0910000000003</v>
      </c>
      <c r="Z193" s="119">
        <v>1191.0320000000002</v>
      </c>
      <c r="AA193" s="117">
        <v>2327.1960000000004</v>
      </c>
      <c r="AB193" s="117">
        <v>932.57900000000029</v>
      </c>
      <c r="AC193" s="117">
        <v>908.39199999999983</v>
      </c>
      <c r="AD193" s="117">
        <v>3002.7909999999997</v>
      </c>
      <c r="AE193" s="117">
        <v>1439.7550000000001</v>
      </c>
      <c r="AF193" s="117">
        <v>2883.4769999999999</v>
      </c>
      <c r="AG193" s="117">
        <v>2206.1110000000003</v>
      </c>
      <c r="AH193" s="117">
        <v>1070.7019999999995</v>
      </c>
      <c r="AI193" s="117">
        <v>-978.34</v>
      </c>
      <c r="AJ193" s="117">
        <v>-1616.588</v>
      </c>
      <c r="AK193" s="118">
        <v>-2459.1709999999989</v>
      </c>
      <c r="AL193" s="119">
        <v>1102.1849999999999</v>
      </c>
      <c r="AM193" s="117">
        <v>2600.5230000000006</v>
      </c>
      <c r="AN193" s="117">
        <v>8777.1590000000015</v>
      </c>
      <c r="AO193" s="117">
        <v>6196.5329999999994</v>
      </c>
      <c r="AP193" s="117">
        <v>2414.9889999999991</v>
      </c>
      <c r="AQ193" s="117">
        <v>795.1020000000002</v>
      </c>
      <c r="AR193" s="117">
        <v>901.7829999999999</v>
      </c>
      <c r="AS193" s="117">
        <v>-1376.2750000000001</v>
      </c>
      <c r="AT193" s="117">
        <v>-5846.2929999999997</v>
      </c>
      <c r="AU193" s="117">
        <v>4452.6459999999997</v>
      </c>
      <c r="AV193" s="117">
        <v>265.61299999999994</v>
      </c>
      <c r="AW193" s="118">
        <v>-1701.76</v>
      </c>
      <c r="AX193" s="119">
        <v>-2331.1149999999998</v>
      </c>
      <c r="AY193" s="117">
        <v>-4668.2820000000011</v>
      </c>
      <c r="AZ193" s="117">
        <v>-20.245000000000068</v>
      </c>
      <c r="BA193" s="117">
        <v>2949.4490000000005</v>
      </c>
      <c r="BB193" s="117">
        <v>3062.9429999999998</v>
      </c>
      <c r="BC193" s="117">
        <v>-592.55499999999995</v>
      </c>
      <c r="BD193" s="117">
        <v>-700.55299999999988</v>
      </c>
      <c r="BE193" s="117">
        <v>-4.8429999999999254</v>
      </c>
      <c r="BF193" s="117">
        <v>936.04499999999996</v>
      </c>
      <c r="BG193" s="117">
        <v>411.8439999999996</v>
      </c>
      <c r="BH193" s="117">
        <v>1765.9279999999999</v>
      </c>
      <c r="BI193" s="118">
        <v>2733.7489999999998</v>
      </c>
      <c r="BJ193" s="119">
        <v>702.05100000000016</v>
      </c>
      <c r="BK193" s="117">
        <v>1147.394</v>
      </c>
      <c r="BL193" s="117">
        <v>1500.6762400000005</v>
      </c>
      <c r="BM193" s="117">
        <v>273.72460000000018</v>
      </c>
      <c r="BN193" s="117">
        <v>73.331680000000162</v>
      </c>
      <c r="BO193" s="117">
        <v>905.17494000000033</v>
      </c>
      <c r="BP193" s="117">
        <v>1626.5085600000009</v>
      </c>
      <c r="BQ193" s="117">
        <v>1972.807679999999</v>
      </c>
      <c r="BR193" s="117">
        <v>119.38813999999995</v>
      </c>
      <c r="BS193" s="117">
        <v>-339.88274525390619</v>
      </c>
      <c r="BT193" s="117">
        <v>-60.038119999999971</v>
      </c>
      <c r="BU193" s="118">
        <v>729.64343999999983</v>
      </c>
      <c r="BV193" s="119">
        <v>2523.3428800000006</v>
      </c>
      <c r="BW193" s="117">
        <v>74.260560000000126</v>
      </c>
      <c r="BX193" s="117">
        <v>283.92273999999952</v>
      </c>
      <c r="BY193" s="117">
        <v>643.20528000000002</v>
      </c>
      <c r="BZ193" s="117">
        <v>-99.82559999999981</v>
      </c>
      <c r="CA193" s="117">
        <v>-1337.2748599999998</v>
      </c>
      <c r="CB193" s="117">
        <v>570.98543999999993</v>
      </c>
      <c r="CC193" s="117">
        <v>1741.6695199999997</v>
      </c>
      <c r="CD193" s="117">
        <v>-154.46648000000002</v>
      </c>
      <c r="CE193" s="117">
        <v>-990.33960000000013</v>
      </c>
      <c r="CF193" s="117">
        <v>-1483.7212</v>
      </c>
      <c r="CG193" s="118">
        <v>-899.6339200000001</v>
      </c>
      <c r="CH193" s="119">
        <v>1558.7559200000001</v>
      </c>
      <c r="CI193" s="117">
        <v>-728.61959999999999</v>
      </c>
      <c r="CJ193" s="117">
        <v>1830.2097800000001</v>
      </c>
      <c r="CK193" s="117">
        <v>1158.4126999999996</v>
      </c>
      <c r="CL193" s="117">
        <v>-1091.9558428125001</v>
      </c>
      <c r="CM193" s="117">
        <v>-1490.5794800000003</v>
      </c>
      <c r="CN193" s="117">
        <v>-1903.8554199999999</v>
      </c>
      <c r="CO193" s="117">
        <v>-892.9136400000001</v>
      </c>
      <c r="CP193" s="117">
        <v>-926.69203999999991</v>
      </c>
      <c r="CQ193" s="117">
        <v>-1522.8828799999999</v>
      </c>
      <c r="CR193" s="117">
        <v>-205.47662000000008</v>
      </c>
      <c r="CS193" s="118">
        <v>-581.82810000000018</v>
      </c>
      <c r="CT193" s="119">
        <v>621.15852000000007</v>
      </c>
      <c r="CU193" s="117">
        <v>505.30024000000009</v>
      </c>
      <c r="CV193" s="117">
        <v>-46.440139999999872</v>
      </c>
      <c r="CW193" s="117">
        <v>272.12286000000012</v>
      </c>
      <c r="CX193" s="117">
        <v>1004.5408600000001</v>
      </c>
      <c r="CY193" s="117">
        <v>1638.5420799999997</v>
      </c>
      <c r="CZ193" s="117">
        <v>-220.6601999999998</v>
      </c>
      <c r="DA193" s="117">
        <v>-1503.2295400000007</v>
      </c>
      <c r="DB193" s="117">
        <v>1378.7146199999997</v>
      </c>
      <c r="DC193" s="117">
        <v>982.42139999999972</v>
      </c>
      <c r="DD193" s="117">
        <v>74.008339999999805</v>
      </c>
      <c r="DE193" s="118">
        <v>422.27869999999962</v>
      </c>
      <c r="DF193" s="119">
        <v>2638.6578600000003</v>
      </c>
      <c r="DG193" s="117">
        <v>943.88665999999989</v>
      </c>
      <c r="DH193" s="117">
        <v>-1128.4554599999999</v>
      </c>
      <c r="DI193" s="117">
        <v>-4494.8183599999993</v>
      </c>
      <c r="DJ193" s="117">
        <v>-682.03289999999981</v>
      </c>
      <c r="DK193" s="117">
        <v>-434.25579999999979</v>
      </c>
      <c r="DL193" s="117">
        <v>-259.41018000000003</v>
      </c>
      <c r="DM193" s="117">
        <v>-528.87361999999985</v>
      </c>
      <c r="DN193" s="117">
        <v>280.6166200000003</v>
      </c>
      <c r="DO193" s="117">
        <v>-233.07008000000036</v>
      </c>
      <c r="DP193" s="117">
        <v>-299.33286000000027</v>
      </c>
      <c r="DQ193" s="118">
        <v>201.52175999999923</v>
      </c>
      <c r="DR193" s="119">
        <v>444.47148000000038</v>
      </c>
      <c r="DS193" s="117">
        <v>3264.4625000000001</v>
      </c>
      <c r="DT193" s="117">
        <v>2140.8756600000002</v>
      </c>
      <c r="DU193" s="117">
        <v>-2295.2546600000014</v>
      </c>
      <c r="DV193" s="117">
        <v>-325.85654000000005</v>
      </c>
      <c r="DW193" s="117">
        <v>2315.98218</v>
      </c>
      <c r="DX193" s="117">
        <v>-2283.1619599999999</v>
      </c>
      <c r="DY193" s="117">
        <v>-781.73145750000049</v>
      </c>
      <c r="DZ193" s="117">
        <v>3363.444831249999</v>
      </c>
      <c r="EA193" s="117">
        <v>-2354.5777400000002</v>
      </c>
      <c r="EB193" s="117">
        <v>1679.4156199999995</v>
      </c>
      <c r="EC193" s="118">
        <v>1487.2584200000013</v>
      </c>
      <c r="ED193" s="119">
        <v>229.68127999999922</v>
      </c>
      <c r="EE193" s="117">
        <v>3691.3272999999986</v>
      </c>
      <c r="EF193" s="117">
        <v>2317.9133100000013</v>
      </c>
      <c r="EG193" s="117">
        <v>-5293.8455400000012</v>
      </c>
      <c r="EH193" s="117">
        <v>1252.9112031250008</v>
      </c>
      <c r="EI193" s="117">
        <v>-3926.2709999999997</v>
      </c>
      <c r="EJ193" s="117">
        <v>163.35799999999961</v>
      </c>
      <c r="EK193" s="117">
        <v>489.62400000000019</v>
      </c>
      <c r="EL193" s="117">
        <v>2792.2060000000019</v>
      </c>
      <c r="EM193" s="117">
        <v>2834.0080000000007</v>
      </c>
      <c r="EN193" s="117">
        <v>2606.1120000000005</v>
      </c>
      <c r="EO193" s="118">
        <v>1918.5830000000005</v>
      </c>
      <c r="EP193" s="119">
        <v>1808.0669999999991</v>
      </c>
      <c r="EQ193" s="117">
        <v>3557.3760000000002</v>
      </c>
      <c r="ER193" s="117">
        <v>3715.2139531250004</v>
      </c>
      <c r="ES193" s="117">
        <v>5520.818000000002</v>
      </c>
      <c r="ET193" s="117">
        <v>4791.4634400634759</v>
      </c>
      <c r="EU193" s="117">
        <v>4786.2390000000059</v>
      </c>
      <c r="EV193" s="117">
        <v>7637.301999999996</v>
      </c>
      <c r="EW193" s="117">
        <v>1602.3290000000004</v>
      </c>
      <c r="EX193" s="117">
        <v>2489.7209999999991</v>
      </c>
      <c r="EY193" s="117">
        <v>6036.0790000000034</v>
      </c>
      <c r="EZ193" s="117">
        <v>-1009.5270000000053</v>
      </c>
      <c r="FA193" s="118">
        <v>7169.2039998474156</v>
      </c>
      <c r="FB193" s="119">
        <v>-1769.3539999999973</v>
      </c>
      <c r="FC193" s="117">
        <v>2616.7070000000026</v>
      </c>
      <c r="FD193" s="117">
        <v>5348.7780000000021</v>
      </c>
      <c r="FE193" s="117">
        <v>4408.0489999999982</v>
      </c>
      <c r="FF193" s="117">
        <v>2273.4609492187465</v>
      </c>
      <c r="FG193" s="117">
        <v>405.12700000000092</v>
      </c>
      <c r="FH193" s="117">
        <v>4182.2229999999972</v>
      </c>
      <c r="FI193" s="117">
        <v>747.36299999999881</v>
      </c>
      <c r="FJ193" s="117">
        <v>-1245.5080000000012</v>
      </c>
      <c r="FK193" s="117">
        <v>-7877.1259999999975</v>
      </c>
      <c r="FL193" s="117">
        <v>-4481.6039999999994</v>
      </c>
      <c r="FM193" s="118">
        <v>-5375.0380000000005</v>
      </c>
      <c r="FN193" s="119">
        <v>-2343.1971999999996</v>
      </c>
      <c r="FO193" s="117">
        <v>-1669.3182000000015</v>
      </c>
      <c r="FP193" s="117">
        <v>481.35330000000067</v>
      </c>
      <c r="FQ193" s="117">
        <v>246.98849999999774</v>
      </c>
      <c r="FR193" s="117">
        <v>3746.4589999999966</v>
      </c>
      <c r="FS193" s="117">
        <v>1800.2158000000004</v>
      </c>
      <c r="FT193" s="117">
        <v>7516.7524000000003</v>
      </c>
      <c r="FU193" s="117">
        <v>6078.8645999999999</v>
      </c>
      <c r="FV193" s="117">
        <v>6835.2352999999976</v>
      </c>
      <c r="FW193" s="117">
        <v>17119.103299999999</v>
      </c>
      <c r="FX193" s="117">
        <v>3265.3558999999987</v>
      </c>
      <c r="FY193" s="118">
        <v>3080.7328000000002</v>
      </c>
      <c r="FZ193" s="119">
        <v>3688.7947714899992</v>
      </c>
      <c r="GA193" s="117">
        <v>1990.5713925999994</v>
      </c>
      <c r="GB193" s="117">
        <v>3649.0640737400008</v>
      </c>
      <c r="GC193" s="117">
        <v>7296.9844909999983</v>
      </c>
      <c r="GD193" s="117">
        <v>3556.1382212000012</v>
      </c>
      <c r="GE193" s="117">
        <v>2984.0094773900005</v>
      </c>
      <c r="GF193" s="117">
        <v>5821.3617242800001</v>
      </c>
      <c r="GG193" s="117">
        <v>5631.1955773800009</v>
      </c>
      <c r="GH193" s="117">
        <v>8603.1076091899995</v>
      </c>
      <c r="GI193" s="117">
        <v>16774.652179789999</v>
      </c>
      <c r="GJ193" s="117">
        <v>1703.3391317299984</v>
      </c>
      <c r="GK193" s="118">
        <v>6095.6424729600003</v>
      </c>
      <c r="GL193" s="119">
        <v>3329.8072144199987</v>
      </c>
      <c r="GM193" s="119">
        <v>1105.7198265000006</v>
      </c>
      <c r="GN193" s="119">
        <v>1327.2754856399988</v>
      </c>
      <c r="GO193" s="117">
        <v>2730.6118483500022</v>
      </c>
      <c r="GP193" s="117">
        <v>3483.0634265099998</v>
      </c>
      <c r="GQ193" s="117">
        <v>-519.90162799000109</v>
      </c>
      <c r="GR193" s="117">
        <v>4350.4680853400023</v>
      </c>
      <c r="GS193" s="117">
        <v>77.103656020000784</v>
      </c>
      <c r="GT193" s="117">
        <v>-932.66890905999981</v>
      </c>
      <c r="GU193" s="60">
        <v>397.33893147000106</v>
      </c>
      <c r="GV193" s="60">
        <v>3320.139411839999</v>
      </c>
      <c r="GW193" s="60">
        <v>-1194.460950730002</v>
      </c>
      <c r="GX193" s="60">
        <v>4932.3574382499974</v>
      </c>
      <c r="GY193" s="60">
        <v>1146.8340043000026</v>
      </c>
      <c r="GZ193" s="60">
        <v>1399.9045622000001</v>
      </c>
      <c r="HA193" s="26"/>
      <c r="HB193" s="27"/>
      <c r="HC193" s="7"/>
      <c r="HD193" s="7"/>
      <c r="HE193" s="7"/>
      <c r="HF193" s="7"/>
      <c r="HG193" s="7"/>
      <c r="HH193" s="7"/>
      <c r="HI193" s="7"/>
      <c r="HJ193" s="7"/>
      <c r="HK193" s="7"/>
      <c r="HL193" s="7"/>
      <c r="HM193" s="7"/>
      <c r="HN193" s="7"/>
      <c r="HO193" s="7"/>
      <c r="HP193" s="7"/>
      <c r="HQ193" s="7"/>
      <c r="HR193" s="7"/>
      <c r="HS193" s="7"/>
      <c r="HT193" s="7"/>
      <c r="HU193" s="7"/>
      <c r="HV193" s="7"/>
      <c r="HW193" s="7"/>
      <c r="HX193" s="7"/>
      <c r="HY193" s="7"/>
      <c r="HZ193" s="7"/>
      <c r="IA193" s="7"/>
      <c r="IB193" s="7"/>
      <c r="IC193" s="7"/>
      <c r="ID193" s="7"/>
      <c r="IE193" s="7"/>
      <c r="IF193" s="7"/>
      <c r="IG193" s="7"/>
      <c r="IH193" s="7"/>
      <c r="II193" s="7"/>
      <c r="IJ193" s="7"/>
      <c r="IK193" s="7"/>
      <c r="IL193" s="7"/>
      <c r="IM193" s="7"/>
      <c r="IN193" s="7"/>
      <c r="IO193" s="7"/>
      <c r="IP193" s="7"/>
      <c r="IQ193" s="7"/>
      <c r="IR193" s="7"/>
      <c r="IS193" s="7"/>
      <c r="IT193" s="7"/>
      <c r="IU193" s="7"/>
      <c r="IV193" s="7"/>
    </row>
    <row r="194" spans="1:256" s="5" customFormat="1" ht="12" customHeight="1">
      <c r="A194" s="37" t="s">
        <v>57</v>
      </c>
      <c r="B194" s="117">
        <v>1881.3</v>
      </c>
      <c r="C194" s="117">
        <v>1203.7</v>
      </c>
      <c r="D194" s="117">
        <v>1460.5</v>
      </c>
      <c r="E194" s="117">
        <v>1837.3769999999997</v>
      </c>
      <c r="F194" s="117">
        <v>3088.9</v>
      </c>
      <c r="G194" s="117">
        <v>4410.3999999999996</v>
      </c>
      <c r="H194" s="117">
        <v>4818.6000000000004</v>
      </c>
      <c r="I194" s="117">
        <v>5638.2339999999995</v>
      </c>
      <c r="J194" s="117">
        <v>2256.8000000000002</v>
      </c>
      <c r="K194" s="117">
        <v>3734.3</v>
      </c>
      <c r="L194" s="117">
        <v>2860.1</v>
      </c>
      <c r="M194" s="118">
        <v>3293.8</v>
      </c>
      <c r="N194" s="119">
        <v>3545.4160000000006</v>
      </c>
      <c r="O194" s="117">
        <v>3492.2959999999998</v>
      </c>
      <c r="P194" s="117">
        <v>3096.2779999999998</v>
      </c>
      <c r="Q194" s="117">
        <v>2703.7249999999999</v>
      </c>
      <c r="R194" s="117">
        <v>4401.46</v>
      </c>
      <c r="S194" s="117">
        <v>3853.7889999999998</v>
      </c>
      <c r="T194" s="117">
        <v>3888.0549999999998</v>
      </c>
      <c r="U194" s="117">
        <v>2754.58</v>
      </c>
      <c r="V194" s="117">
        <v>2260.0330000000004</v>
      </c>
      <c r="W194" s="117">
        <v>3904.1529999999998</v>
      </c>
      <c r="X194" s="117">
        <v>5365.768</v>
      </c>
      <c r="Y194" s="118">
        <v>6263.0480000000007</v>
      </c>
      <c r="Z194" s="119">
        <v>4071.2890000000002</v>
      </c>
      <c r="AA194" s="117">
        <v>3934.0380000000005</v>
      </c>
      <c r="AB194" s="117">
        <v>2788.8050000000003</v>
      </c>
      <c r="AC194" s="117">
        <v>3293.4919999999997</v>
      </c>
      <c r="AD194" s="117">
        <v>5154.1530000000002</v>
      </c>
      <c r="AE194" s="117">
        <v>9339.0849999999991</v>
      </c>
      <c r="AF194" s="117">
        <v>7001.3910000000005</v>
      </c>
      <c r="AG194" s="117">
        <v>5906.8519999999999</v>
      </c>
      <c r="AH194" s="117">
        <v>4177.7539999999999</v>
      </c>
      <c r="AI194" s="117">
        <v>4828.2669999999998</v>
      </c>
      <c r="AJ194" s="117">
        <v>3697.8319999999999</v>
      </c>
      <c r="AK194" s="118">
        <v>5990.2209999999995</v>
      </c>
      <c r="AL194" s="119">
        <v>3220.0949999999998</v>
      </c>
      <c r="AM194" s="117">
        <v>4762.2840000000006</v>
      </c>
      <c r="AN194" s="117">
        <v>10937.603000000001</v>
      </c>
      <c r="AO194" s="117">
        <v>8499.8970000000008</v>
      </c>
      <c r="AP194" s="117">
        <v>5218.8820000000005</v>
      </c>
      <c r="AQ194" s="117">
        <v>4579.6120000000001</v>
      </c>
      <c r="AR194" s="117">
        <v>4237.1949999999997</v>
      </c>
      <c r="AS194" s="117">
        <v>5309.0259999999998</v>
      </c>
      <c r="AT194" s="117">
        <v>1827.82</v>
      </c>
      <c r="AU194" s="117">
        <v>7094.4409999999998</v>
      </c>
      <c r="AV194" s="117">
        <v>2158.4589999999998</v>
      </c>
      <c r="AW194" s="118">
        <v>1895.0269999999998</v>
      </c>
      <c r="AX194" s="119">
        <v>1486.6579999999999</v>
      </c>
      <c r="AY194" s="117">
        <v>1492.5630000000001</v>
      </c>
      <c r="AZ194" s="117">
        <v>3521.7290000000003</v>
      </c>
      <c r="BA194" s="117">
        <v>6061.2070000000012</v>
      </c>
      <c r="BB194" s="117">
        <v>5153.29</v>
      </c>
      <c r="BC194" s="117">
        <v>3292.433</v>
      </c>
      <c r="BD194" s="117">
        <v>2380.9059999999999</v>
      </c>
      <c r="BE194" s="117">
        <v>1153.1480000000001</v>
      </c>
      <c r="BF194" s="117">
        <v>2115.94</v>
      </c>
      <c r="BG194" s="117">
        <v>3478.8519999999999</v>
      </c>
      <c r="BH194" s="117">
        <v>3140.5239999999999</v>
      </c>
      <c r="BI194" s="118">
        <v>5597.5029999999997</v>
      </c>
      <c r="BJ194" s="119">
        <v>3458.9</v>
      </c>
      <c r="BK194" s="117">
        <v>3221.991</v>
      </c>
      <c r="BL194" s="117">
        <v>3837.7172399999999</v>
      </c>
      <c r="BM194" s="117">
        <v>1831.0561400000001</v>
      </c>
      <c r="BN194" s="117">
        <v>1783.5577400000002</v>
      </c>
      <c r="BO194" s="117">
        <v>3464.0318000000002</v>
      </c>
      <c r="BP194" s="117">
        <v>4038.2153800000001</v>
      </c>
      <c r="BQ194" s="117">
        <v>10043.90114</v>
      </c>
      <c r="BR194" s="117">
        <v>1686.4030400000001</v>
      </c>
      <c r="BS194" s="117">
        <v>1984.87886</v>
      </c>
      <c r="BT194" s="117">
        <v>1414.7818</v>
      </c>
      <c r="BU194" s="118">
        <v>2050.5050799999999</v>
      </c>
      <c r="BV194" s="119">
        <v>4220.2644600000003</v>
      </c>
      <c r="BW194" s="117">
        <v>1108.3294600000002</v>
      </c>
      <c r="BX194" s="117">
        <v>4407.0831600000001</v>
      </c>
      <c r="BY194" s="117">
        <v>2496.2990199999999</v>
      </c>
      <c r="BZ194" s="117">
        <v>3018.4857000000006</v>
      </c>
      <c r="CA194" s="117">
        <v>3101.3402799999999</v>
      </c>
      <c r="CB194" s="117">
        <v>2393.0815600000001</v>
      </c>
      <c r="CC194" s="117">
        <v>3185.0415199999993</v>
      </c>
      <c r="CD194" s="117">
        <v>678.85159999999996</v>
      </c>
      <c r="CE194" s="117">
        <v>1309.8075199999998</v>
      </c>
      <c r="CF194" s="117">
        <v>982.54115999999999</v>
      </c>
      <c r="CG194" s="118">
        <v>2595.7076200000001</v>
      </c>
      <c r="CH194" s="119">
        <v>2520.9869400000002</v>
      </c>
      <c r="CI194" s="117">
        <v>1054.7981</v>
      </c>
      <c r="CJ194" s="117">
        <v>3158.0533800000003</v>
      </c>
      <c r="CK194" s="117">
        <v>3236.5219200000001</v>
      </c>
      <c r="CL194" s="117">
        <v>1152.4990371874999</v>
      </c>
      <c r="CM194" s="117">
        <v>781.99682000000007</v>
      </c>
      <c r="CN194" s="117">
        <v>884.58134000000007</v>
      </c>
      <c r="CO194" s="117">
        <v>1039.2881400000001</v>
      </c>
      <c r="CP194" s="117">
        <v>731.52423999999996</v>
      </c>
      <c r="CQ194" s="117">
        <v>925.91872000000001</v>
      </c>
      <c r="CR194" s="117">
        <v>968.57582000000002</v>
      </c>
      <c r="CS194" s="118">
        <v>1897.5009399999999</v>
      </c>
      <c r="CT194" s="119">
        <v>1589.4936400000001</v>
      </c>
      <c r="CU194" s="117">
        <v>1095.1496999999999</v>
      </c>
      <c r="CV194" s="117">
        <v>1484.3136200000001</v>
      </c>
      <c r="CW194" s="117">
        <v>2081.9544600000004</v>
      </c>
      <c r="CX194" s="117">
        <v>2272.39372</v>
      </c>
      <c r="CY194" s="117">
        <v>3246.7757799999995</v>
      </c>
      <c r="CZ194" s="117">
        <v>1293.5022200000001</v>
      </c>
      <c r="DA194" s="117">
        <v>2642.9864200000002</v>
      </c>
      <c r="DB194" s="117">
        <v>2898.1457599999999</v>
      </c>
      <c r="DC194" s="117">
        <v>3234.9049399999999</v>
      </c>
      <c r="DD194" s="117">
        <v>1961.40076</v>
      </c>
      <c r="DE194" s="118">
        <v>3545.6047199999994</v>
      </c>
      <c r="DF194" s="119">
        <v>4129.7746799999995</v>
      </c>
      <c r="DG194" s="117">
        <v>2681.9732399999998</v>
      </c>
      <c r="DH194" s="117">
        <v>1544.03754</v>
      </c>
      <c r="DI194" s="117">
        <v>1638.0442000000003</v>
      </c>
      <c r="DJ194" s="117">
        <v>1775.0452799999998</v>
      </c>
      <c r="DK194" s="117">
        <v>2156.5291800000005</v>
      </c>
      <c r="DL194" s="117">
        <v>2132.4721399999999</v>
      </c>
      <c r="DM194" s="117">
        <v>2258.0101400000003</v>
      </c>
      <c r="DN194" s="117">
        <v>2657.8287399999999</v>
      </c>
      <c r="DO194" s="117">
        <v>3068.3614199999997</v>
      </c>
      <c r="DP194" s="117">
        <v>2271.6374599999999</v>
      </c>
      <c r="DQ194" s="118">
        <v>4300.7438400000001</v>
      </c>
      <c r="DR194" s="119">
        <v>2095.1045399999998</v>
      </c>
      <c r="DS194" s="117">
        <v>5674.8878199999999</v>
      </c>
      <c r="DT194" s="117">
        <v>4679.5703800000001</v>
      </c>
      <c r="DU194" s="117">
        <v>2425.6546199999998</v>
      </c>
      <c r="DV194" s="117">
        <v>2552.0583599999995</v>
      </c>
      <c r="DW194" s="117">
        <v>6263.1505399999987</v>
      </c>
      <c r="DX194" s="117">
        <v>4081.40092</v>
      </c>
      <c r="DY194" s="117">
        <v>7786.1412399999999</v>
      </c>
      <c r="DZ194" s="117">
        <v>7138.5949799999989</v>
      </c>
      <c r="EA194" s="117">
        <v>3648.6682800000003</v>
      </c>
      <c r="EB194" s="117">
        <v>6181.4523399999998</v>
      </c>
      <c r="EC194" s="118">
        <v>6849.7034600000006</v>
      </c>
      <c r="ED194" s="119">
        <v>7267.5288599999994</v>
      </c>
      <c r="EE194" s="117">
        <v>11263.343999999999</v>
      </c>
      <c r="EF194" s="117">
        <v>10041.691000000003</v>
      </c>
      <c r="EG194" s="117">
        <v>5731.521999999999</v>
      </c>
      <c r="EH194" s="117">
        <v>10134.154</v>
      </c>
      <c r="EI194" s="117">
        <v>7820.3739999999989</v>
      </c>
      <c r="EJ194" s="117">
        <v>5365.5690000000004</v>
      </c>
      <c r="EK194" s="117">
        <v>7614.6670000000004</v>
      </c>
      <c r="EL194" s="117">
        <v>7801.4650000000001</v>
      </c>
      <c r="EM194" s="117">
        <v>8628.09</v>
      </c>
      <c r="EN194" s="117">
        <v>9302.49</v>
      </c>
      <c r="EO194" s="118">
        <v>8395.8439999999991</v>
      </c>
      <c r="EP194" s="119">
        <v>9632.0229999999992</v>
      </c>
      <c r="EQ194" s="117">
        <v>12810.216</v>
      </c>
      <c r="ER194" s="117">
        <v>15106.155999999999</v>
      </c>
      <c r="ES194" s="117">
        <v>15005.096000000001</v>
      </c>
      <c r="ET194" s="117">
        <v>15815.076000000001</v>
      </c>
      <c r="EU194" s="117">
        <v>18689.654000000006</v>
      </c>
      <c r="EV194" s="117">
        <v>22859.617000000002</v>
      </c>
      <c r="EW194" s="117">
        <v>15854.287000000002</v>
      </c>
      <c r="EX194" s="117">
        <v>13207.099000000002</v>
      </c>
      <c r="EY194" s="117">
        <v>25202.431000000004</v>
      </c>
      <c r="EZ194" s="117">
        <v>17363.865999999998</v>
      </c>
      <c r="FA194" s="118">
        <v>28381.412</v>
      </c>
      <c r="FB194" s="119">
        <v>20560.065000000002</v>
      </c>
      <c r="FC194" s="117">
        <v>18966.436000000002</v>
      </c>
      <c r="FD194" s="117">
        <v>28920.557000000004</v>
      </c>
      <c r="FE194" s="117">
        <v>19152.048999999999</v>
      </c>
      <c r="FF194" s="117">
        <v>23719.941000000003</v>
      </c>
      <c r="FG194" s="117">
        <v>38889.701000000008</v>
      </c>
      <c r="FH194" s="117">
        <v>31566.754999999997</v>
      </c>
      <c r="FI194" s="117">
        <v>33755.690999999999</v>
      </c>
      <c r="FJ194" s="117">
        <v>15289.337</v>
      </c>
      <c r="FK194" s="117">
        <v>14657.921000000002</v>
      </c>
      <c r="FL194" s="117">
        <v>9603.0529999999981</v>
      </c>
      <c r="FM194" s="118">
        <v>11378.652999999998</v>
      </c>
      <c r="FN194" s="119">
        <v>8540.3539999999994</v>
      </c>
      <c r="FO194" s="117">
        <v>7835.320999999999</v>
      </c>
      <c r="FP194" s="117">
        <v>10780.694600000001</v>
      </c>
      <c r="FQ194" s="117">
        <v>12203.093499999999</v>
      </c>
      <c r="FR194" s="117">
        <v>16436.095600000001</v>
      </c>
      <c r="FS194" s="117">
        <v>18470.496599999999</v>
      </c>
      <c r="FT194" s="117">
        <v>23692.120599999998</v>
      </c>
      <c r="FU194" s="117">
        <v>18480.272400000002</v>
      </c>
      <c r="FV194" s="117">
        <v>19795.740999999998</v>
      </c>
      <c r="FW194" s="117">
        <v>32319.215900000003</v>
      </c>
      <c r="FX194" s="117">
        <v>11513.215700000001</v>
      </c>
      <c r="FY194" s="118">
        <v>14384.292800000001</v>
      </c>
      <c r="FZ194" s="119">
        <v>11566.572250320001</v>
      </c>
      <c r="GA194" s="117">
        <v>10393.226338750001</v>
      </c>
      <c r="GB194" s="117">
        <v>13095.010751410002</v>
      </c>
      <c r="GC194" s="117">
        <v>15181.881289030001</v>
      </c>
      <c r="GD194" s="117">
        <v>15573.83449157</v>
      </c>
      <c r="GE194" s="117">
        <v>10691.361711449999</v>
      </c>
      <c r="GF194" s="117">
        <v>13599.907976780001</v>
      </c>
      <c r="GG194" s="117">
        <v>13862.729647019998</v>
      </c>
      <c r="GH194" s="117">
        <v>21023.303557819996</v>
      </c>
      <c r="GI194" s="117">
        <v>28136.543966699999</v>
      </c>
      <c r="GJ194" s="117">
        <v>10863.113966280001</v>
      </c>
      <c r="GK194" s="118">
        <v>17247.25649539</v>
      </c>
      <c r="GL194" s="119">
        <v>12741.21863996</v>
      </c>
      <c r="GM194" s="119">
        <v>11009.02102518</v>
      </c>
      <c r="GN194" s="119">
        <v>10371.339076639999</v>
      </c>
      <c r="GO194" s="117">
        <v>14512.077163140002</v>
      </c>
      <c r="GP194" s="117">
        <v>13818.217822870001</v>
      </c>
      <c r="GQ194" s="117">
        <v>10349.07033468</v>
      </c>
      <c r="GR194" s="117">
        <v>11942.793395750003</v>
      </c>
      <c r="GS194" s="117">
        <v>9740.1019602199995</v>
      </c>
      <c r="GT194" s="117">
        <v>5993.6912784299993</v>
      </c>
      <c r="GU194" s="60">
        <v>7095.3422974400009</v>
      </c>
      <c r="GV194" s="60">
        <v>8109.61915778</v>
      </c>
      <c r="GW194" s="60">
        <v>12248.56001318</v>
      </c>
      <c r="GX194" s="60">
        <v>12949.849770239998</v>
      </c>
      <c r="GY194" s="60">
        <v>15102.308236930001</v>
      </c>
      <c r="GZ194" s="60">
        <v>14537.684844539999</v>
      </c>
      <c r="HA194" s="26"/>
      <c r="HB194" s="27"/>
      <c r="HC194" s="7"/>
      <c r="HD194" s="7"/>
      <c r="HE194" s="7"/>
      <c r="HF194" s="7"/>
      <c r="HG194" s="7"/>
      <c r="HH194" s="7"/>
      <c r="HI194" s="7"/>
      <c r="HJ194" s="7"/>
      <c r="HK194" s="7"/>
      <c r="HL194" s="7"/>
      <c r="HM194" s="7"/>
      <c r="HN194" s="7"/>
      <c r="HO194" s="7"/>
      <c r="HP194" s="7"/>
      <c r="HQ194" s="7"/>
      <c r="HR194" s="7"/>
      <c r="HS194" s="7"/>
      <c r="HT194" s="7"/>
      <c r="HU194" s="7"/>
      <c r="HV194" s="7"/>
      <c r="HW194" s="7"/>
      <c r="HX194" s="7"/>
      <c r="HY194" s="7"/>
      <c r="HZ194" s="7"/>
      <c r="IA194" s="7"/>
      <c r="IB194" s="7"/>
      <c r="IC194" s="7"/>
      <c r="ID194" s="7"/>
      <c r="IE194" s="7"/>
      <c r="IF194" s="7"/>
      <c r="IG194" s="7"/>
      <c r="IH194" s="7"/>
      <c r="II194" s="7"/>
      <c r="IJ194" s="7"/>
      <c r="IK194" s="7"/>
      <c r="IL194" s="7"/>
      <c r="IM194" s="7"/>
      <c r="IN194" s="7"/>
      <c r="IO194" s="7"/>
      <c r="IP194" s="7"/>
      <c r="IQ194" s="7"/>
      <c r="IR194" s="7"/>
      <c r="IS194" s="7"/>
      <c r="IT194" s="7"/>
      <c r="IU194" s="7"/>
      <c r="IV194" s="7"/>
    </row>
    <row r="195" spans="1:256" s="5" customFormat="1" ht="12" customHeight="1">
      <c r="A195" s="37" t="s">
        <v>58</v>
      </c>
      <c r="B195" s="117">
        <v>-2771.9950000000003</v>
      </c>
      <c r="C195" s="117">
        <v>-1231.6859999999999</v>
      </c>
      <c r="D195" s="117">
        <v>-3885.19</v>
      </c>
      <c r="E195" s="117">
        <v>-1644.9460000000001</v>
      </c>
      <c r="F195" s="117">
        <v>-1724.2190000000001</v>
      </c>
      <c r="G195" s="117">
        <v>-2307.9549999999999</v>
      </c>
      <c r="H195" s="117">
        <v>-1417.8979999999999</v>
      </c>
      <c r="I195" s="117">
        <v>-2159.8480000000004</v>
      </c>
      <c r="J195" s="117">
        <v>-1923.432</v>
      </c>
      <c r="K195" s="117">
        <v>-2512.9769999999999</v>
      </c>
      <c r="L195" s="117">
        <v>-2144.259</v>
      </c>
      <c r="M195" s="118">
        <v>-2387.4380000000001</v>
      </c>
      <c r="N195" s="119">
        <v>-1519.2470000000001</v>
      </c>
      <c r="O195" s="117">
        <v>-1812.8590000000002</v>
      </c>
      <c r="P195" s="117">
        <v>-2335.5540000000001</v>
      </c>
      <c r="Q195" s="117">
        <v>-1508.2490000000003</v>
      </c>
      <c r="R195" s="117">
        <v>-2027.12</v>
      </c>
      <c r="S195" s="117">
        <v>-2079.8589999999999</v>
      </c>
      <c r="T195" s="117">
        <v>-2506.9290000000001</v>
      </c>
      <c r="U195" s="117">
        <v>-1332.6</v>
      </c>
      <c r="V195" s="117">
        <v>-1322.2270000000003</v>
      </c>
      <c r="W195" s="117">
        <v>-2046.8170000000002</v>
      </c>
      <c r="X195" s="117">
        <v>-2278.518</v>
      </c>
      <c r="Y195" s="118">
        <v>-2736.9569999999999</v>
      </c>
      <c r="Z195" s="119">
        <v>-2880.2569999999996</v>
      </c>
      <c r="AA195" s="117">
        <v>-1606.8420000000001</v>
      </c>
      <c r="AB195" s="117">
        <v>-1856.2259999999999</v>
      </c>
      <c r="AC195" s="117">
        <v>-2385.1</v>
      </c>
      <c r="AD195" s="117">
        <v>-2151.3620000000001</v>
      </c>
      <c r="AE195" s="117">
        <v>-7899.33</v>
      </c>
      <c r="AF195" s="117">
        <v>-4117.9140000000007</v>
      </c>
      <c r="AG195" s="117">
        <v>-3700.741</v>
      </c>
      <c r="AH195" s="117">
        <v>-3107.0520000000001</v>
      </c>
      <c r="AI195" s="117">
        <v>-5806.6069999999991</v>
      </c>
      <c r="AJ195" s="117">
        <v>-5314.42</v>
      </c>
      <c r="AK195" s="118">
        <v>-8449.3919999999998</v>
      </c>
      <c r="AL195" s="119">
        <v>-2117.91</v>
      </c>
      <c r="AM195" s="117">
        <v>-2161.761</v>
      </c>
      <c r="AN195" s="117">
        <v>-2160.444</v>
      </c>
      <c r="AO195" s="117">
        <v>-2303.3639999999996</v>
      </c>
      <c r="AP195" s="117">
        <v>-2803.8930000000005</v>
      </c>
      <c r="AQ195" s="117">
        <v>-3784.51</v>
      </c>
      <c r="AR195" s="117">
        <v>-3335.4119999999998</v>
      </c>
      <c r="AS195" s="117">
        <v>-6685.3010000000004</v>
      </c>
      <c r="AT195" s="117">
        <v>-7674.1130000000003</v>
      </c>
      <c r="AU195" s="117">
        <v>-2641.7950000000001</v>
      </c>
      <c r="AV195" s="117">
        <v>-1892.8460000000002</v>
      </c>
      <c r="AW195" s="118">
        <v>-3596.7870000000003</v>
      </c>
      <c r="AX195" s="119">
        <v>-3817.7729999999997</v>
      </c>
      <c r="AY195" s="117">
        <v>-6160.8450000000012</v>
      </c>
      <c r="AZ195" s="117">
        <v>-3541.9739999999997</v>
      </c>
      <c r="BA195" s="117">
        <v>-3111.7579999999998</v>
      </c>
      <c r="BB195" s="117">
        <v>-2090.3470000000002</v>
      </c>
      <c r="BC195" s="117">
        <v>-3884.9879999999994</v>
      </c>
      <c r="BD195" s="117">
        <v>-3081.4589999999998</v>
      </c>
      <c r="BE195" s="117">
        <v>-1157.991</v>
      </c>
      <c r="BF195" s="117">
        <v>-1179.895</v>
      </c>
      <c r="BG195" s="117">
        <v>-3067.0079999999998</v>
      </c>
      <c r="BH195" s="117">
        <v>-1374.596</v>
      </c>
      <c r="BI195" s="118">
        <v>-2863.7539999999999</v>
      </c>
      <c r="BJ195" s="119">
        <v>-2756.8490000000002</v>
      </c>
      <c r="BK195" s="117">
        <v>-2074.5969999999998</v>
      </c>
      <c r="BL195" s="117">
        <v>-2337.0410000000002</v>
      </c>
      <c r="BM195" s="117">
        <v>-1557.3315399999997</v>
      </c>
      <c r="BN195" s="117">
        <v>-1710.22606</v>
      </c>
      <c r="BO195" s="117">
        <v>-2558.8568599999999</v>
      </c>
      <c r="BP195" s="117">
        <v>-2411.7068199999999</v>
      </c>
      <c r="BQ195" s="117">
        <v>-8071.0934600000001</v>
      </c>
      <c r="BR195" s="117">
        <v>-1567.0149000000004</v>
      </c>
      <c r="BS195" s="117">
        <v>-2324.7616052539061</v>
      </c>
      <c r="BT195" s="117">
        <v>-1474.8199199999999</v>
      </c>
      <c r="BU195" s="118">
        <v>-1320.8616400000001</v>
      </c>
      <c r="BV195" s="119">
        <v>-1696.9215799999997</v>
      </c>
      <c r="BW195" s="117">
        <v>-1034.0689000000002</v>
      </c>
      <c r="BX195" s="117">
        <v>-4123.1604200000002</v>
      </c>
      <c r="BY195" s="117">
        <v>-1853.09374</v>
      </c>
      <c r="BZ195" s="117">
        <v>-3118.3112999999998</v>
      </c>
      <c r="CA195" s="117">
        <v>-4438.6151399999999</v>
      </c>
      <c r="CB195" s="117">
        <v>-1822.0961199999997</v>
      </c>
      <c r="CC195" s="117">
        <v>-1443.3720000000001</v>
      </c>
      <c r="CD195" s="117">
        <v>-833.31808000000001</v>
      </c>
      <c r="CE195" s="117">
        <v>-2300.1471200000001</v>
      </c>
      <c r="CF195" s="117">
        <v>-2466.2623600000002</v>
      </c>
      <c r="CG195" s="118">
        <v>-3495.3415400000004</v>
      </c>
      <c r="CH195" s="119">
        <v>-962.23102000000017</v>
      </c>
      <c r="CI195" s="117">
        <v>-1783.4177</v>
      </c>
      <c r="CJ195" s="117">
        <v>-1327.8435999999999</v>
      </c>
      <c r="CK195" s="117">
        <v>-2078.1092200000003</v>
      </c>
      <c r="CL195" s="117">
        <v>-2244.4548799999998</v>
      </c>
      <c r="CM195" s="117">
        <v>-2272.5763000000002</v>
      </c>
      <c r="CN195" s="117">
        <v>-2788.43676</v>
      </c>
      <c r="CO195" s="117">
        <v>-1932.2017800000001</v>
      </c>
      <c r="CP195" s="117">
        <v>-1658.2162800000001</v>
      </c>
      <c r="CQ195" s="117">
        <v>-2448.8015999999993</v>
      </c>
      <c r="CR195" s="117">
        <v>-1174.0524400000002</v>
      </c>
      <c r="CS195" s="118">
        <v>-2479.3290400000001</v>
      </c>
      <c r="CT195" s="119">
        <v>-968.33511999999996</v>
      </c>
      <c r="CU195" s="117">
        <v>-589.84945999999991</v>
      </c>
      <c r="CV195" s="117">
        <v>-1530.7537600000001</v>
      </c>
      <c r="CW195" s="117">
        <v>-1809.8316</v>
      </c>
      <c r="CX195" s="117">
        <v>-1267.85286</v>
      </c>
      <c r="CY195" s="117">
        <v>-1608.2337000000002</v>
      </c>
      <c r="CZ195" s="117">
        <v>-1514.1624199999999</v>
      </c>
      <c r="DA195" s="117">
        <v>-4146.2159600000005</v>
      </c>
      <c r="DB195" s="117">
        <v>-1519.4311400000001</v>
      </c>
      <c r="DC195" s="117">
        <v>-2252.4835400000002</v>
      </c>
      <c r="DD195" s="117">
        <v>-1887.3924200000001</v>
      </c>
      <c r="DE195" s="118">
        <v>-3123.32602</v>
      </c>
      <c r="DF195" s="119">
        <v>-1491.11682</v>
      </c>
      <c r="DG195" s="117">
        <v>-1738.0865800000001</v>
      </c>
      <c r="DH195" s="117">
        <v>-2672.4929999999999</v>
      </c>
      <c r="DI195" s="117">
        <v>-6132.8625599999996</v>
      </c>
      <c r="DJ195" s="117">
        <v>-2457.07818</v>
      </c>
      <c r="DK195" s="117">
        <v>-2590.7849799999999</v>
      </c>
      <c r="DL195" s="117">
        <v>-2391.8823199999997</v>
      </c>
      <c r="DM195" s="117">
        <v>-2786.8837600000002</v>
      </c>
      <c r="DN195" s="117">
        <v>-2377.2121199999997</v>
      </c>
      <c r="DO195" s="117">
        <v>-3301.4315000000001</v>
      </c>
      <c r="DP195" s="117">
        <v>-2570.9703199999999</v>
      </c>
      <c r="DQ195" s="118">
        <v>-4099.2220799999996</v>
      </c>
      <c r="DR195" s="119">
        <v>-1650.6330600000001</v>
      </c>
      <c r="DS195" s="117">
        <v>-2410.4253200000003</v>
      </c>
      <c r="DT195" s="117">
        <v>-2538.69472</v>
      </c>
      <c r="DU195" s="117">
        <v>-4720.9092799999999</v>
      </c>
      <c r="DV195" s="117">
        <v>-2877.9149000000002</v>
      </c>
      <c r="DW195" s="117">
        <v>-3947.1683599999997</v>
      </c>
      <c r="DX195" s="117">
        <v>-6364.5628800000004</v>
      </c>
      <c r="DY195" s="117">
        <v>-8567.872697499999</v>
      </c>
      <c r="DZ195" s="117">
        <v>-3775.1501487500004</v>
      </c>
      <c r="EA195" s="117">
        <v>-6003.2460200000014</v>
      </c>
      <c r="EB195" s="117">
        <v>-4502.0367200000001</v>
      </c>
      <c r="EC195" s="118">
        <v>-5362.4450399999987</v>
      </c>
      <c r="ED195" s="119">
        <v>-7037.8475800000006</v>
      </c>
      <c r="EE195" s="117">
        <v>-7572.0166999999992</v>
      </c>
      <c r="EF195" s="117">
        <v>-7723.7776899999999</v>
      </c>
      <c r="EG195" s="117">
        <v>-11025.367539999999</v>
      </c>
      <c r="EH195" s="117">
        <v>-8881.2427968750017</v>
      </c>
      <c r="EI195" s="117">
        <v>-11746.645</v>
      </c>
      <c r="EJ195" s="117">
        <v>-5202.2110000000021</v>
      </c>
      <c r="EK195" s="117">
        <v>-7125.0429999999997</v>
      </c>
      <c r="EL195" s="117">
        <v>-5009.2590000000009</v>
      </c>
      <c r="EM195" s="117">
        <v>-5794.0819999999994</v>
      </c>
      <c r="EN195" s="117">
        <v>-6696.3780000000006</v>
      </c>
      <c r="EO195" s="118">
        <v>-6477.2609999999995</v>
      </c>
      <c r="EP195" s="119">
        <v>-7823.956000000001</v>
      </c>
      <c r="EQ195" s="117">
        <v>-9252.84</v>
      </c>
      <c r="ER195" s="117">
        <v>-11390.942046875</v>
      </c>
      <c r="ES195" s="117">
        <v>-9484.2780000000021</v>
      </c>
      <c r="ET195" s="117">
        <v>-11023.612559936522</v>
      </c>
      <c r="EU195" s="117">
        <v>-13903.414999999997</v>
      </c>
      <c r="EV195" s="117">
        <v>-15222.315000000001</v>
      </c>
      <c r="EW195" s="117">
        <v>-14251.957999999999</v>
      </c>
      <c r="EX195" s="117">
        <v>-10717.378000000001</v>
      </c>
      <c r="EY195" s="117">
        <v>-19166.351999999999</v>
      </c>
      <c r="EZ195" s="117">
        <v>-18373.393000000004</v>
      </c>
      <c r="FA195" s="118">
        <v>-21212.20800015259</v>
      </c>
      <c r="FB195" s="119">
        <v>-22329.419000000002</v>
      </c>
      <c r="FC195" s="117">
        <v>-16349.729000000001</v>
      </c>
      <c r="FD195" s="117">
        <v>-23571.778999999999</v>
      </c>
      <c r="FE195" s="117">
        <v>-14744</v>
      </c>
      <c r="FF195" s="117">
        <v>-21446.480050781254</v>
      </c>
      <c r="FG195" s="117">
        <v>-38484.574000000001</v>
      </c>
      <c r="FH195" s="117">
        <v>-27384.532000000003</v>
      </c>
      <c r="FI195" s="117">
        <v>-33008.328000000001</v>
      </c>
      <c r="FJ195" s="117">
        <v>-16534.845000000001</v>
      </c>
      <c r="FK195" s="117">
        <v>-22535.047000000006</v>
      </c>
      <c r="FL195" s="117">
        <v>-14084.657000000001</v>
      </c>
      <c r="FM195" s="118">
        <v>-16753.690999999999</v>
      </c>
      <c r="FN195" s="119">
        <v>-10883.5512</v>
      </c>
      <c r="FO195" s="117">
        <v>-9504.6391999999996</v>
      </c>
      <c r="FP195" s="117">
        <v>-10299.3413</v>
      </c>
      <c r="FQ195" s="117">
        <v>-11956.105000000003</v>
      </c>
      <c r="FR195" s="117">
        <v>-12689.636600000002</v>
      </c>
      <c r="FS195" s="117">
        <v>-16670.2808</v>
      </c>
      <c r="FT195" s="117">
        <v>-16175.368200000003</v>
      </c>
      <c r="FU195" s="117">
        <v>-12401.407800000001</v>
      </c>
      <c r="FV195" s="117">
        <v>-12960.505700000002</v>
      </c>
      <c r="FW195" s="117">
        <v>-15200.112599999999</v>
      </c>
      <c r="FX195" s="117">
        <v>-8247.859800000002</v>
      </c>
      <c r="FY195" s="118">
        <v>-11303.56</v>
      </c>
      <c r="FZ195" s="119">
        <v>-7877.7774788300003</v>
      </c>
      <c r="GA195" s="117">
        <v>-8402.6549461500017</v>
      </c>
      <c r="GB195" s="117">
        <v>-9445.9466776699992</v>
      </c>
      <c r="GC195" s="117">
        <v>-7884.8967980300004</v>
      </c>
      <c r="GD195" s="117">
        <v>-12017.696270370003</v>
      </c>
      <c r="GE195" s="117">
        <v>-7707.3522340599993</v>
      </c>
      <c r="GF195" s="117">
        <v>-7778.5462524999994</v>
      </c>
      <c r="GG195" s="117">
        <v>-8231.5340696399999</v>
      </c>
      <c r="GH195" s="117">
        <v>-12420.19594863</v>
      </c>
      <c r="GI195" s="117">
        <v>-11361.891786909999</v>
      </c>
      <c r="GJ195" s="117">
        <v>-9159.7748345499986</v>
      </c>
      <c r="GK195" s="118">
        <v>-11151.614022430002</v>
      </c>
      <c r="GL195" s="119">
        <v>-9411.41142554</v>
      </c>
      <c r="GM195" s="119">
        <v>-9903.3011986799993</v>
      </c>
      <c r="GN195" s="119">
        <v>-9044.0635910000019</v>
      </c>
      <c r="GO195" s="117">
        <v>-11781.465314789999</v>
      </c>
      <c r="GP195" s="117">
        <v>-10335.154396360002</v>
      </c>
      <c r="GQ195" s="117">
        <v>-10868.971962670001</v>
      </c>
      <c r="GR195" s="117">
        <v>-7592.3253104099995</v>
      </c>
      <c r="GS195" s="117">
        <v>-9662.9983041999985</v>
      </c>
      <c r="GT195" s="117">
        <v>-6926.3601874899996</v>
      </c>
      <c r="GU195" s="60">
        <v>-6698.0033659699993</v>
      </c>
      <c r="GV195" s="60">
        <v>-4789.4797459399997</v>
      </c>
      <c r="GW195" s="60">
        <v>-13443.020963910003</v>
      </c>
      <c r="GX195" s="60">
        <v>-8017.4923319899999</v>
      </c>
      <c r="GY195" s="60">
        <v>-13955.474232629997</v>
      </c>
      <c r="GZ195" s="60">
        <v>-13137.780282340002</v>
      </c>
      <c r="HA195" s="26"/>
      <c r="HB195" s="27"/>
      <c r="HC195" s="7"/>
      <c r="HD195" s="7"/>
      <c r="HE195" s="7"/>
      <c r="HF195" s="7"/>
      <c r="HG195" s="7"/>
      <c r="HH195" s="7"/>
      <c r="HI195" s="7"/>
      <c r="HJ195" s="7"/>
      <c r="HK195" s="7"/>
      <c r="HL195" s="7"/>
      <c r="HM195" s="7"/>
      <c r="HN195" s="7"/>
      <c r="HO195" s="7"/>
      <c r="HP195" s="7"/>
      <c r="HQ195" s="7"/>
      <c r="HR195" s="7"/>
      <c r="HS195" s="7"/>
      <c r="HT195" s="7"/>
      <c r="HU195" s="7"/>
      <c r="HV195" s="7"/>
      <c r="HW195" s="7"/>
      <c r="HX195" s="7"/>
      <c r="HY195" s="7"/>
      <c r="HZ195" s="7"/>
      <c r="IA195" s="7"/>
      <c r="IB195" s="7"/>
      <c r="IC195" s="7"/>
      <c r="ID195" s="7"/>
      <c r="IE195" s="7"/>
      <c r="IF195" s="7"/>
      <c r="IG195" s="7"/>
      <c r="IH195" s="7"/>
      <c r="II195" s="7"/>
      <c r="IJ195" s="7"/>
      <c r="IK195" s="7"/>
      <c r="IL195" s="7"/>
      <c r="IM195" s="7"/>
      <c r="IN195" s="7"/>
      <c r="IO195" s="7"/>
      <c r="IP195" s="7"/>
      <c r="IQ195" s="7"/>
      <c r="IR195" s="7"/>
      <c r="IS195" s="7"/>
      <c r="IT195" s="7"/>
      <c r="IU195" s="7"/>
      <c r="IV195" s="7"/>
    </row>
    <row r="196" spans="1:256" s="5" customFormat="1" ht="12" customHeight="1">
      <c r="A196" s="41" t="s">
        <v>88</v>
      </c>
      <c r="B196" s="117">
        <v>-1247.3809999999999</v>
      </c>
      <c r="C196" s="117">
        <v>-76.389999999999873</v>
      </c>
      <c r="D196" s="117">
        <v>-1268.2650000000001</v>
      </c>
      <c r="E196" s="117">
        <v>174.63199999999983</v>
      </c>
      <c r="F196" s="117">
        <v>1101.6380000000001</v>
      </c>
      <c r="G196" s="117">
        <v>-62.105000000000246</v>
      </c>
      <c r="H196" s="117">
        <v>1406.94</v>
      </c>
      <c r="I196" s="117">
        <v>2032.9119999999996</v>
      </c>
      <c r="J196" s="117">
        <v>373.54099999999994</v>
      </c>
      <c r="K196" s="117">
        <v>278.57</v>
      </c>
      <c r="L196" s="117">
        <v>188.56600000000003</v>
      </c>
      <c r="M196" s="118">
        <v>340.32700000000023</v>
      </c>
      <c r="N196" s="119">
        <v>1405.835</v>
      </c>
      <c r="O196" s="117">
        <v>638.62800000000016</v>
      </c>
      <c r="P196" s="117">
        <v>-114.20299999999997</v>
      </c>
      <c r="Q196" s="117">
        <v>571.85500000000002</v>
      </c>
      <c r="R196" s="117">
        <v>649.34100000000012</v>
      </c>
      <c r="S196" s="117">
        <v>-219.43100000000027</v>
      </c>
      <c r="T196" s="117">
        <v>-57.329000000000178</v>
      </c>
      <c r="U196" s="117">
        <v>689.14599999999996</v>
      </c>
      <c r="V196" s="117">
        <v>651.1070000000002</v>
      </c>
      <c r="W196" s="117">
        <v>665.298</v>
      </c>
      <c r="X196" s="117">
        <v>610.68299999999977</v>
      </c>
      <c r="Y196" s="118">
        <v>654.4680000000003</v>
      </c>
      <c r="Z196" s="119">
        <v>1253.0430000000001</v>
      </c>
      <c r="AA196" s="117">
        <v>1182.0840000000003</v>
      </c>
      <c r="AB196" s="117">
        <v>594.69900000000007</v>
      </c>
      <c r="AC196" s="117">
        <v>456.82599999999979</v>
      </c>
      <c r="AD196" s="117">
        <v>1897.0819999999999</v>
      </c>
      <c r="AE196" s="117">
        <v>1230.5360000000005</v>
      </c>
      <c r="AF196" s="117">
        <v>947.42499999999995</v>
      </c>
      <c r="AG196" s="117">
        <v>878</v>
      </c>
      <c r="AH196" s="117">
        <v>220.70199999999977</v>
      </c>
      <c r="AI196" s="117">
        <v>-520.245</v>
      </c>
      <c r="AJ196" s="117">
        <v>-1110.2909999999997</v>
      </c>
      <c r="AK196" s="118">
        <v>-159.1239999999998</v>
      </c>
      <c r="AL196" s="119">
        <v>657.32299999999964</v>
      </c>
      <c r="AM196" s="117">
        <v>1579.1810000000003</v>
      </c>
      <c r="AN196" s="117">
        <v>1563.1429999999998</v>
      </c>
      <c r="AO196" s="117">
        <v>604.8420000000001</v>
      </c>
      <c r="AP196" s="117">
        <v>600.56399999999985</v>
      </c>
      <c r="AQ196" s="117">
        <v>-296.66899999999987</v>
      </c>
      <c r="AR196" s="117">
        <v>1228.4139999999998</v>
      </c>
      <c r="AS196" s="117">
        <v>-1779.7380000000003</v>
      </c>
      <c r="AT196" s="117">
        <v>-2228.7139999999999</v>
      </c>
      <c r="AU196" s="117">
        <v>-267.12899999999991</v>
      </c>
      <c r="AV196" s="117">
        <v>325.41899999999987</v>
      </c>
      <c r="AW196" s="118">
        <v>-991.90599999999972</v>
      </c>
      <c r="AX196" s="119">
        <v>-480.03400000000011</v>
      </c>
      <c r="AY196" s="117">
        <v>307.78199999999993</v>
      </c>
      <c r="AZ196" s="117">
        <v>422.49400000000003</v>
      </c>
      <c r="BA196" s="117">
        <v>582.34400000000005</v>
      </c>
      <c r="BB196" s="117">
        <v>1060.7619999999997</v>
      </c>
      <c r="BC196" s="117">
        <v>127.56899999999996</v>
      </c>
      <c r="BD196" s="117">
        <v>159.14800000000002</v>
      </c>
      <c r="BE196" s="117">
        <v>-227.88499999999999</v>
      </c>
      <c r="BF196" s="117">
        <v>155.93100000000015</v>
      </c>
      <c r="BG196" s="117">
        <v>48.415000000000077</v>
      </c>
      <c r="BH196" s="117">
        <v>172.22800000000007</v>
      </c>
      <c r="BI196" s="118">
        <v>242.755</v>
      </c>
      <c r="BJ196" s="119">
        <v>124.37200000000007</v>
      </c>
      <c r="BK196" s="117">
        <v>-129.93</v>
      </c>
      <c r="BL196" s="117">
        <v>252.30305999999996</v>
      </c>
      <c r="BM196" s="117">
        <v>-172.35159999999973</v>
      </c>
      <c r="BN196" s="117">
        <v>73.353420000000142</v>
      </c>
      <c r="BO196" s="117">
        <v>1435.1826100000003</v>
      </c>
      <c r="BP196" s="117">
        <v>486.59864000000016</v>
      </c>
      <c r="BQ196" s="117">
        <v>1367.3259199999998</v>
      </c>
      <c r="BR196" s="117">
        <v>-401.55959000000018</v>
      </c>
      <c r="BS196" s="117">
        <v>29.530216640624985</v>
      </c>
      <c r="BT196" s="117">
        <v>-106.60827999999992</v>
      </c>
      <c r="BU196" s="118">
        <v>117.69735999999989</v>
      </c>
      <c r="BV196" s="119">
        <v>594.94821999999999</v>
      </c>
      <c r="BW196" s="117">
        <v>238.32864000000006</v>
      </c>
      <c r="BX196" s="117">
        <v>56.120810000000006</v>
      </c>
      <c r="BY196" s="117">
        <v>-149.59518000000003</v>
      </c>
      <c r="BZ196" s="117">
        <v>442.53860000000009</v>
      </c>
      <c r="CA196" s="117">
        <v>710.05791000000011</v>
      </c>
      <c r="CB196" s="117">
        <v>687.78386</v>
      </c>
      <c r="CC196" s="117">
        <v>-143.58462000000009</v>
      </c>
      <c r="CD196" s="117">
        <v>12.307380000000023</v>
      </c>
      <c r="CE196" s="117">
        <v>8.7995999999999412</v>
      </c>
      <c r="CF196" s="117">
        <v>87.327200000000062</v>
      </c>
      <c r="CG196" s="118">
        <v>-63.83148000000017</v>
      </c>
      <c r="CH196" s="119">
        <v>159.08097999999995</v>
      </c>
      <c r="CI196" s="117">
        <v>194.16459999999995</v>
      </c>
      <c r="CJ196" s="117">
        <v>893.51907000000006</v>
      </c>
      <c r="CK196" s="117">
        <v>1001.8235500000001</v>
      </c>
      <c r="CL196" s="117">
        <v>69.463509999999815</v>
      </c>
      <c r="CM196" s="117">
        <v>-316.42711999999995</v>
      </c>
      <c r="CN196" s="117">
        <v>-213.69972999999982</v>
      </c>
      <c r="CO196" s="117">
        <v>-317.04016000000001</v>
      </c>
      <c r="CP196" s="117">
        <v>-237.39076</v>
      </c>
      <c r="CQ196" s="117">
        <v>-239.75271999999995</v>
      </c>
      <c r="CR196" s="117">
        <v>241.39746999999988</v>
      </c>
      <c r="CS196" s="118">
        <v>745.60384999999997</v>
      </c>
      <c r="CT196" s="119">
        <v>126.22088000000008</v>
      </c>
      <c r="CU196" s="117">
        <v>88.995560000000125</v>
      </c>
      <c r="CV196" s="117">
        <v>-75.152909999999906</v>
      </c>
      <c r="CW196" s="117">
        <v>307.2640899999999</v>
      </c>
      <c r="CX196" s="117">
        <v>51.995090000000118</v>
      </c>
      <c r="CY196" s="117">
        <v>139.21901999999989</v>
      </c>
      <c r="CZ196" s="117">
        <v>111.74820000000011</v>
      </c>
      <c r="DA196" s="117">
        <v>281.08848999999998</v>
      </c>
      <c r="DB196" s="117">
        <v>392.82202999999981</v>
      </c>
      <c r="DC196" s="117">
        <v>389.71560000000011</v>
      </c>
      <c r="DD196" s="117">
        <v>393.58970999999985</v>
      </c>
      <c r="DE196" s="118">
        <v>765.09904999999981</v>
      </c>
      <c r="DF196" s="119">
        <v>405.17659000000003</v>
      </c>
      <c r="DG196" s="117">
        <v>597.33528999999965</v>
      </c>
      <c r="DH196" s="117">
        <v>-178.58448999999996</v>
      </c>
      <c r="DI196" s="117">
        <v>235.10216000000014</v>
      </c>
      <c r="DJ196" s="117">
        <v>-56.142349999999851</v>
      </c>
      <c r="DK196" s="117">
        <v>-188.55819999999994</v>
      </c>
      <c r="DL196" s="117">
        <v>-86.86916999999994</v>
      </c>
      <c r="DM196" s="117">
        <v>-250.87902999999983</v>
      </c>
      <c r="DN196" s="117">
        <v>205.89303000000018</v>
      </c>
      <c r="DO196" s="117">
        <v>-84.307520000000068</v>
      </c>
      <c r="DP196" s="117">
        <v>728.1429099999998</v>
      </c>
      <c r="DQ196" s="118">
        <v>754.62393999999972</v>
      </c>
      <c r="DR196" s="119">
        <v>262.64112000000023</v>
      </c>
      <c r="DS196" s="117">
        <v>1401.1272499999998</v>
      </c>
      <c r="DT196" s="117">
        <v>899.31629000000021</v>
      </c>
      <c r="DU196" s="117">
        <v>-452.50979000000029</v>
      </c>
      <c r="DV196" s="117">
        <v>-324.58551000000011</v>
      </c>
      <c r="DW196" s="117">
        <v>724.41966999999977</v>
      </c>
      <c r="DX196" s="117">
        <v>1320.1107600000003</v>
      </c>
      <c r="DY196" s="117">
        <v>142.20787000000018</v>
      </c>
      <c r="DZ196" s="117">
        <v>734.4116999999992</v>
      </c>
      <c r="EA196" s="117">
        <v>-308.9033100000006</v>
      </c>
      <c r="EB196" s="117">
        <v>929.11252999999988</v>
      </c>
      <c r="EC196" s="118">
        <v>1123.9037300000009</v>
      </c>
      <c r="ED196" s="119">
        <v>1095.144319999999</v>
      </c>
      <c r="EE196" s="117">
        <v>1699.9279999999985</v>
      </c>
      <c r="EF196" s="117">
        <v>-151.79799074501534</v>
      </c>
      <c r="EG196" s="117">
        <v>-47.620847770315322</v>
      </c>
      <c r="EH196" s="117">
        <v>1733.8515929658615</v>
      </c>
      <c r="EI196" s="117">
        <v>-188.79291584061411</v>
      </c>
      <c r="EJ196" s="117">
        <v>610.94916427376575</v>
      </c>
      <c r="EK196" s="117">
        <v>44.455863182331541</v>
      </c>
      <c r="EL196" s="117">
        <v>-49.635537760297211</v>
      </c>
      <c r="EM196" s="117">
        <v>2244.8669566105204</v>
      </c>
      <c r="EN196" s="117">
        <v>439.20976818315921</v>
      </c>
      <c r="EO196" s="118">
        <v>285.25510141017912</v>
      </c>
      <c r="EP196" s="119">
        <v>374.7143573703288</v>
      </c>
      <c r="EQ196" s="117">
        <v>2301.7910211209</v>
      </c>
      <c r="ER196" s="117">
        <v>-66.039107533473725</v>
      </c>
      <c r="ES196" s="117">
        <v>2677.0509213563819</v>
      </c>
      <c r="ET196" s="117">
        <v>1810.5696117257812</v>
      </c>
      <c r="EU196" s="117">
        <v>485.6028958945717</v>
      </c>
      <c r="EV196" s="117">
        <v>6502.9605040654997</v>
      </c>
      <c r="EW196" s="117">
        <v>-50.040000000001783</v>
      </c>
      <c r="EX196" s="117">
        <v>690.74150450629531</v>
      </c>
      <c r="EY196" s="117">
        <v>4366.3747204737483</v>
      </c>
      <c r="EZ196" s="117">
        <v>-389.77496800000517</v>
      </c>
      <c r="FA196" s="118">
        <v>7513.3844825700107</v>
      </c>
      <c r="FB196" s="119">
        <v>-3080.9928486326498</v>
      </c>
      <c r="FC196" s="117">
        <v>-269.54495847668659</v>
      </c>
      <c r="FD196" s="117">
        <v>1283.6742122756932</v>
      </c>
      <c r="FE196" s="117">
        <v>5904.6267285500762</v>
      </c>
      <c r="FF196" s="117">
        <v>1391.9993264060249</v>
      </c>
      <c r="FG196" s="117">
        <v>-401.68158992739336</v>
      </c>
      <c r="FH196" s="117">
        <v>-157.20382734591112</v>
      </c>
      <c r="FI196" s="117">
        <v>-1626.0567587551523</v>
      </c>
      <c r="FJ196" s="117">
        <v>-1877.0343002191275</v>
      </c>
      <c r="FK196" s="117">
        <v>-6065.1932439155389</v>
      </c>
      <c r="FL196" s="117">
        <v>-1756.5368099561101</v>
      </c>
      <c r="FM196" s="118">
        <v>-911.42337997458708</v>
      </c>
      <c r="FN196" s="119">
        <v>-542.19599999999991</v>
      </c>
      <c r="FO196" s="117">
        <v>-342.67340000000149</v>
      </c>
      <c r="FP196" s="117">
        <v>851.66530000000057</v>
      </c>
      <c r="FQ196" s="117">
        <v>638.88879999999699</v>
      </c>
      <c r="FR196" s="117">
        <v>2509.3920999999973</v>
      </c>
      <c r="FS196" s="117">
        <v>-84.867899999999281</v>
      </c>
      <c r="FT196" s="117">
        <v>6706.3768</v>
      </c>
      <c r="FU196" s="117">
        <v>3543.1039999999994</v>
      </c>
      <c r="FV196" s="117">
        <v>3987.3524999999991</v>
      </c>
      <c r="FW196" s="117">
        <v>14448.9038</v>
      </c>
      <c r="FX196" s="117">
        <v>1904.5256999999983</v>
      </c>
      <c r="FY196" s="118">
        <v>3450.7665000000006</v>
      </c>
      <c r="FZ196" s="119">
        <v>1261.0879914299994</v>
      </c>
      <c r="GA196" s="117">
        <v>1851.3758897899997</v>
      </c>
      <c r="GB196" s="117">
        <v>2157.831121950001</v>
      </c>
      <c r="GC196" s="117">
        <v>3302.3627127000009</v>
      </c>
      <c r="GD196" s="117">
        <v>-473.20883891999983</v>
      </c>
      <c r="GE196" s="117">
        <v>1637.1668493000006</v>
      </c>
      <c r="GF196" s="117">
        <v>3199.7352018800002</v>
      </c>
      <c r="GG196" s="117">
        <v>1799.0830300800008</v>
      </c>
      <c r="GH196" s="117">
        <v>4410.4178128499989</v>
      </c>
      <c r="GI196" s="117">
        <v>14536.197928520003</v>
      </c>
      <c r="GJ196" s="117">
        <v>1972.531463719999</v>
      </c>
      <c r="GK196" s="118">
        <v>2029.6849174500003</v>
      </c>
      <c r="GL196" s="119">
        <v>675.94070592999924</v>
      </c>
      <c r="GM196" s="119">
        <v>587.13096275000134</v>
      </c>
      <c r="GN196" s="119">
        <v>-514.7465772200012</v>
      </c>
      <c r="GO196" s="117">
        <v>938.17702744000144</v>
      </c>
      <c r="GP196" s="117">
        <v>1683.8872451200004</v>
      </c>
      <c r="GQ196" s="117">
        <v>-481.4113648700004</v>
      </c>
      <c r="GR196" s="117">
        <v>1754.6468980500013</v>
      </c>
      <c r="GS196" s="117">
        <v>-72.378523969999151</v>
      </c>
      <c r="GT196" s="117">
        <v>408.53284421999979</v>
      </c>
      <c r="GU196" s="60">
        <v>426.87964694000129</v>
      </c>
      <c r="GV196" s="60">
        <v>538.09956072999967</v>
      </c>
      <c r="GW196" s="60">
        <v>253.64854448999722</v>
      </c>
      <c r="GX196" s="60">
        <v>4294.1605198399984</v>
      </c>
      <c r="GY196" s="60">
        <v>768.35355558000265</v>
      </c>
      <c r="GZ196" s="60">
        <v>130.76363433000006</v>
      </c>
      <c r="HA196" s="26"/>
      <c r="HB196" s="27"/>
      <c r="HC196" s="7"/>
      <c r="HD196" s="7"/>
      <c r="HE196" s="7"/>
      <c r="HF196" s="7"/>
      <c r="HG196" s="7"/>
      <c r="HH196" s="7"/>
      <c r="HI196" s="7"/>
      <c r="HJ196" s="7"/>
      <c r="HK196" s="7"/>
      <c r="HL196" s="7"/>
      <c r="HM196" s="7"/>
      <c r="HN196" s="7"/>
      <c r="HO196" s="7"/>
      <c r="HP196" s="7"/>
      <c r="HQ196" s="7"/>
      <c r="HR196" s="7"/>
      <c r="HS196" s="7"/>
      <c r="HT196" s="7"/>
      <c r="HU196" s="7"/>
      <c r="HV196" s="7"/>
      <c r="HW196" s="7"/>
      <c r="HX196" s="7"/>
      <c r="HY196" s="7"/>
      <c r="HZ196" s="7"/>
      <c r="IA196" s="7"/>
      <c r="IB196" s="7"/>
      <c r="IC196" s="7"/>
      <c r="ID196" s="7"/>
      <c r="IE196" s="7"/>
      <c r="IF196" s="7"/>
      <c r="IG196" s="7"/>
      <c r="IH196" s="7"/>
      <c r="II196" s="7"/>
      <c r="IJ196" s="7"/>
      <c r="IK196" s="7"/>
      <c r="IL196" s="7"/>
      <c r="IM196" s="7"/>
      <c r="IN196" s="7"/>
      <c r="IO196" s="7"/>
      <c r="IP196" s="7"/>
      <c r="IQ196" s="7"/>
      <c r="IR196" s="7"/>
      <c r="IS196" s="7"/>
      <c r="IT196" s="7"/>
      <c r="IU196" s="7"/>
      <c r="IV196" s="7"/>
    </row>
    <row r="197" spans="1:256" s="5" customFormat="1" ht="12" customHeight="1">
      <c r="A197" s="42" t="s">
        <v>67</v>
      </c>
      <c r="B197" s="117">
        <v>1391</v>
      </c>
      <c r="C197" s="117">
        <v>1061.096</v>
      </c>
      <c r="D197" s="117">
        <v>1381.999</v>
      </c>
      <c r="E197" s="117">
        <v>1304.6289999999999</v>
      </c>
      <c r="F197" s="117">
        <v>2412.5030000000002</v>
      </c>
      <c r="G197" s="117">
        <v>1792.3339999999998</v>
      </c>
      <c r="H197" s="117">
        <v>2655.1880000000001</v>
      </c>
      <c r="I197" s="117">
        <v>4073.24</v>
      </c>
      <c r="J197" s="117">
        <v>1893</v>
      </c>
      <c r="K197" s="117">
        <v>2372.3669999999997</v>
      </c>
      <c r="L197" s="117">
        <v>2007.8720000000001</v>
      </c>
      <c r="M197" s="118">
        <v>2271.6130000000003</v>
      </c>
      <c r="N197" s="119">
        <v>2766.4520000000002</v>
      </c>
      <c r="O197" s="117">
        <v>2186.3690000000001</v>
      </c>
      <c r="P197" s="117">
        <v>1790.45</v>
      </c>
      <c r="Q197" s="117">
        <v>1724.9969999999998</v>
      </c>
      <c r="R197" s="117">
        <v>2347.096</v>
      </c>
      <c r="S197" s="117">
        <v>1504.2259999999999</v>
      </c>
      <c r="T197" s="117">
        <v>2146.2339999999999</v>
      </c>
      <c r="U197" s="117">
        <v>1964.684</v>
      </c>
      <c r="V197" s="117">
        <v>1820.4930000000002</v>
      </c>
      <c r="W197" s="117">
        <v>2273.2060000000001</v>
      </c>
      <c r="X197" s="117">
        <v>2394.2909999999997</v>
      </c>
      <c r="Y197" s="118">
        <v>2830.16</v>
      </c>
      <c r="Z197" s="119">
        <v>3524.076</v>
      </c>
      <c r="AA197" s="117">
        <v>2723.3290000000002</v>
      </c>
      <c r="AB197" s="117">
        <v>2006.9590000000001</v>
      </c>
      <c r="AC197" s="117">
        <v>2363.9859999999999</v>
      </c>
      <c r="AD197" s="117">
        <v>3667.39</v>
      </c>
      <c r="AE197" s="117">
        <v>4525.9210000000003</v>
      </c>
      <c r="AF197" s="117">
        <v>4400.9210000000003</v>
      </c>
      <c r="AG197" s="117">
        <v>3901.0210000000002</v>
      </c>
      <c r="AH197" s="117">
        <v>2774.7849999999999</v>
      </c>
      <c r="AI197" s="117">
        <v>3242.665</v>
      </c>
      <c r="AJ197" s="117">
        <v>2780.069</v>
      </c>
      <c r="AK197" s="118">
        <v>3105.9059999999999</v>
      </c>
      <c r="AL197" s="119">
        <v>2462.3159999999998</v>
      </c>
      <c r="AM197" s="117">
        <v>3335.2060000000001</v>
      </c>
      <c r="AN197" s="117">
        <v>3430.37</v>
      </c>
      <c r="AO197" s="117">
        <v>2727.1880000000001</v>
      </c>
      <c r="AP197" s="117">
        <v>2828.761</v>
      </c>
      <c r="AQ197" s="117">
        <v>2125.48</v>
      </c>
      <c r="AR197" s="117">
        <v>3391.9339999999997</v>
      </c>
      <c r="AS197" s="117">
        <v>1837.607</v>
      </c>
      <c r="AT197" s="117">
        <v>1307.412</v>
      </c>
      <c r="AU197" s="117">
        <v>1312.0350000000001</v>
      </c>
      <c r="AV197" s="117">
        <v>1943.6179999999999</v>
      </c>
      <c r="AW197" s="118">
        <v>1083.624</v>
      </c>
      <c r="AX197" s="119">
        <v>1263.1489999999999</v>
      </c>
      <c r="AY197" s="117">
        <v>1058.6759999999999</v>
      </c>
      <c r="AZ197" s="117">
        <v>1326.663</v>
      </c>
      <c r="BA197" s="117">
        <v>1790.442</v>
      </c>
      <c r="BB197" s="117">
        <v>2299.2559999999999</v>
      </c>
      <c r="BC197" s="117">
        <v>1491.1469999999999</v>
      </c>
      <c r="BD197" s="117">
        <v>1125.941</v>
      </c>
      <c r="BE197" s="117">
        <v>714.14100000000008</v>
      </c>
      <c r="BF197" s="117">
        <v>984.6160000000001</v>
      </c>
      <c r="BG197" s="117">
        <v>830.75900000000001</v>
      </c>
      <c r="BH197" s="117">
        <v>967.49800000000005</v>
      </c>
      <c r="BI197" s="118">
        <v>1680.87</v>
      </c>
      <c r="BJ197" s="119">
        <v>1686.5150000000001</v>
      </c>
      <c r="BK197" s="117">
        <v>1621.6610000000001</v>
      </c>
      <c r="BL197" s="117">
        <v>1715.32006</v>
      </c>
      <c r="BM197" s="117">
        <v>1048.2069100000001</v>
      </c>
      <c r="BN197" s="117">
        <v>1329.7403100000001</v>
      </c>
      <c r="BO197" s="117">
        <v>2519.4387000000002</v>
      </c>
      <c r="BP197" s="117">
        <v>1599.68397</v>
      </c>
      <c r="BQ197" s="117">
        <v>3727.2514099999999</v>
      </c>
      <c r="BR197" s="117">
        <v>653.96176000000003</v>
      </c>
      <c r="BS197" s="117">
        <v>768.86509000000001</v>
      </c>
      <c r="BT197" s="117">
        <v>746.99270000000001</v>
      </c>
      <c r="BU197" s="118">
        <v>927.99351999999999</v>
      </c>
      <c r="BV197" s="119">
        <v>1269.05999</v>
      </c>
      <c r="BW197" s="117">
        <v>775.25299000000007</v>
      </c>
      <c r="BX197" s="117">
        <v>980.23703999999998</v>
      </c>
      <c r="BY197" s="117">
        <v>618.18663000000004</v>
      </c>
      <c r="BZ197" s="117">
        <v>1044.2610500000001</v>
      </c>
      <c r="CA197" s="117">
        <v>1409.8083200000001</v>
      </c>
      <c r="CB197" s="117">
        <v>1251.06664</v>
      </c>
      <c r="CC197" s="117">
        <v>586.03487999999993</v>
      </c>
      <c r="CD197" s="117">
        <v>422.83040000000005</v>
      </c>
      <c r="CE197" s="117">
        <v>612.36587999999995</v>
      </c>
      <c r="CF197" s="117">
        <v>750.25204000000008</v>
      </c>
      <c r="CG197" s="118">
        <v>774.55802999999992</v>
      </c>
      <c r="CH197" s="119">
        <v>683.03161</v>
      </c>
      <c r="CI197" s="117">
        <v>654.20714999999996</v>
      </c>
      <c r="CJ197" s="117">
        <v>1452.96747</v>
      </c>
      <c r="CK197" s="117">
        <v>1490.7704800000001</v>
      </c>
      <c r="CL197" s="117">
        <v>754.34722999999997</v>
      </c>
      <c r="CM197" s="117">
        <v>552.78233</v>
      </c>
      <c r="CN197" s="117">
        <v>630.9687100000001</v>
      </c>
      <c r="CO197" s="117">
        <v>781.01841000000013</v>
      </c>
      <c r="CP197" s="117">
        <v>429.32556</v>
      </c>
      <c r="CQ197" s="117">
        <v>709.21717999999998</v>
      </c>
      <c r="CR197" s="117">
        <v>754.02882999999997</v>
      </c>
      <c r="CS197" s="118">
        <v>1162.23911</v>
      </c>
      <c r="CT197" s="119">
        <v>669.98116000000005</v>
      </c>
      <c r="CU197" s="117">
        <v>496.29205000000007</v>
      </c>
      <c r="CV197" s="117">
        <v>490.09753000000001</v>
      </c>
      <c r="CW197" s="117">
        <v>889.33249000000001</v>
      </c>
      <c r="CX197" s="117">
        <v>739.94868000000008</v>
      </c>
      <c r="CY197" s="117">
        <v>735.11906999999997</v>
      </c>
      <c r="CZ197" s="117">
        <v>605.93043000000011</v>
      </c>
      <c r="DA197" s="117">
        <v>830.76022999999998</v>
      </c>
      <c r="DB197" s="117">
        <v>1230.7429399999999</v>
      </c>
      <c r="DC197" s="117">
        <v>1272.2521100000001</v>
      </c>
      <c r="DD197" s="117">
        <v>1032.3534399999999</v>
      </c>
      <c r="DE197" s="118">
        <v>1558.9756799999998</v>
      </c>
      <c r="DF197" s="119">
        <v>1453.89492</v>
      </c>
      <c r="DG197" s="117">
        <v>1544.4780599999997</v>
      </c>
      <c r="DH197" s="117">
        <v>1061.34301</v>
      </c>
      <c r="DI197" s="117">
        <v>1237.7603000000001</v>
      </c>
      <c r="DJ197" s="117">
        <v>1333.74532</v>
      </c>
      <c r="DK197" s="117">
        <v>1108.8321700000001</v>
      </c>
      <c r="DL197" s="117">
        <v>858.44191000000001</v>
      </c>
      <c r="DM197" s="117">
        <v>901.95641000000001</v>
      </c>
      <c r="DN197" s="117">
        <v>1157.1688100000001</v>
      </c>
      <c r="DO197" s="117">
        <v>1420.9642299999998</v>
      </c>
      <c r="DP197" s="117">
        <v>1869.62399</v>
      </c>
      <c r="DQ197" s="118">
        <v>2421.3949599999996</v>
      </c>
      <c r="DR197" s="119">
        <v>1546.5285100000001</v>
      </c>
      <c r="DS197" s="117">
        <v>2937.1168299999999</v>
      </c>
      <c r="DT197" s="117">
        <v>2976.1064700000002</v>
      </c>
      <c r="DU197" s="117">
        <v>1865.3905299999999</v>
      </c>
      <c r="DV197" s="117">
        <v>1594.09834</v>
      </c>
      <c r="DW197" s="117">
        <v>2766.0430099999999</v>
      </c>
      <c r="DX197" s="117">
        <v>3108.6949800000002</v>
      </c>
      <c r="DY197" s="117">
        <v>2683.6185599999999</v>
      </c>
      <c r="DZ197" s="117">
        <v>3446.1843699999995</v>
      </c>
      <c r="EA197" s="117">
        <v>2947.81232</v>
      </c>
      <c r="EB197" s="117">
        <v>3726.4407099999999</v>
      </c>
      <c r="EC197" s="118">
        <v>4434.8454900000006</v>
      </c>
      <c r="ED197" s="119">
        <v>4339.2310899999993</v>
      </c>
      <c r="EE197" s="117">
        <v>5758.4219999999987</v>
      </c>
      <c r="EF197" s="117">
        <v>3741.6680000000001</v>
      </c>
      <c r="EG197" s="117">
        <v>1118.8710000000005</v>
      </c>
      <c r="EH197" s="117">
        <v>7364.3468129658613</v>
      </c>
      <c r="EI197" s="117">
        <v>4563.4089999999997</v>
      </c>
      <c r="EJ197" s="117">
        <v>3283.5619823687944</v>
      </c>
      <c r="EK197" s="117">
        <v>3470.9582551602589</v>
      </c>
      <c r="EL197" s="117">
        <v>3067.0286960852131</v>
      </c>
      <c r="EM197" s="117">
        <v>5156.198634687893</v>
      </c>
      <c r="EN197" s="117">
        <v>4926.7475733351876</v>
      </c>
      <c r="EO197" s="118">
        <v>4496.4494708640314</v>
      </c>
      <c r="EP197" s="119">
        <v>5429.6331212630048</v>
      </c>
      <c r="EQ197" s="117">
        <v>7892.6297942754936</v>
      </c>
      <c r="ER197" s="117">
        <v>7627.764534542308</v>
      </c>
      <c r="ES197" s="117">
        <v>7897.5808235217428</v>
      </c>
      <c r="ET197" s="117">
        <v>8560.5959007810452</v>
      </c>
      <c r="EU197" s="117">
        <v>8940.1141977947027</v>
      </c>
      <c r="EV197" s="117">
        <v>13086.999759294667</v>
      </c>
      <c r="EW197" s="117">
        <v>5412.0098687690743</v>
      </c>
      <c r="EX197" s="117">
        <v>4363.182364861832</v>
      </c>
      <c r="EY197" s="117">
        <v>18327.458319295158</v>
      </c>
      <c r="EZ197" s="117">
        <v>13224.898477587472</v>
      </c>
      <c r="FA197" s="118">
        <v>18660.82885665333</v>
      </c>
      <c r="FB197" s="119">
        <v>13300.96839977446</v>
      </c>
      <c r="FC197" s="117">
        <v>13012.464715012902</v>
      </c>
      <c r="FD197" s="117">
        <v>16026.756077474487</v>
      </c>
      <c r="FE197" s="117">
        <v>18009.84447481895</v>
      </c>
      <c r="FF197" s="117">
        <v>21937.623814499191</v>
      </c>
      <c r="FG197" s="117">
        <v>36313.997526341918</v>
      </c>
      <c r="FH197" s="117">
        <v>26155.472838666414</v>
      </c>
      <c r="FI197" s="117">
        <v>30406.4154229206</v>
      </c>
      <c r="FJ197" s="117">
        <v>13095.015619047268</v>
      </c>
      <c r="FK197" s="117">
        <v>12484.383720788919</v>
      </c>
      <c r="FL197" s="117">
        <v>7855.1960556479198</v>
      </c>
      <c r="FM197" s="118">
        <v>9003.4572191371481</v>
      </c>
      <c r="FN197" s="119">
        <v>6361.2019</v>
      </c>
      <c r="FO197" s="117">
        <v>6250.1281999999992</v>
      </c>
      <c r="FP197" s="117">
        <v>8135.5443000000005</v>
      </c>
      <c r="FQ197" s="117">
        <v>9387.9193999999989</v>
      </c>
      <c r="FR197" s="117">
        <v>12277.429899999999</v>
      </c>
      <c r="FS197" s="117">
        <v>12987.5767</v>
      </c>
      <c r="FT197" s="117">
        <v>19832.780300000002</v>
      </c>
      <c r="FU197" s="117">
        <v>13880.0846</v>
      </c>
      <c r="FV197" s="117">
        <v>14878.251899999999</v>
      </c>
      <c r="FW197" s="117">
        <v>26201.3714</v>
      </c>
      <c r="FX197" s="117">
        <v>8805.6075999999994</v>
      </c>
      <c r="FY197" s="118">
        <v>10744.6453</v>
      </c>
      <c r="FZ197" s="119">
        <v>6912.5475693299995</v>
      </c>
      <c r="GA197" s="117">
        <v>6939.0210900900001</v>
      </c>
      <c r="GB197" s="117">
        <v>7593.3604968100008</v>
      </c>
      <c r="GC197" s="117">
        <v>8781.9444686300012</v>
      </c>
      <c r="GD197" s="117">
        <v>10331.64375042</v>
      </c>
      <c r="GE197" s="117">
        <v>7321.0010024900002</v>
      </c>
      <c r="GF197" s="117">
        <v>8039.8641879500001</v>
      </c>
      <c r="GG197" s="117">
        <v>8284.1783391299996</v>
      </c>
      <c r="GH197" s="117">
        <v>13365.948959019999</v>
      </c>
      <c r="GI197" s="117">
        <v>22519.628416990003</v>
      </c>
      <c r="GJ197" s="117">
        <v>9106.1204623899994</v>
      </c>
      <c r="GK197" s="118">
        <v>10788.14035711</v>
      </c>
      <c r="GL197" s="119">
        <v>6514.23693181</v>
      </c>
      <c r="GM197" s="119">
        <v>8835.8007870700003</v>
      </c>
      <c r="GN197" s="119">
        <v>6760.1966275699997</v>
      </c>
      <c r="GO197" s="117">
        <v>7865.0961155600007</v>
      </c>
      <c r="GP197" s="117">
        <v>8692.6280081700006</v>
      </c>
      <c r="GQ197" s="117">
        <v>7342.0055356299999</v>
      </c>
      <c r="GR197" s="117">
        <v>6656.7443510500007</v>
      </c>
      <c r="GS197" s="117">
        <v>7744.9844495399993</v>
      </c>
      <c r="GT197" s="117">
        <v>5000.1927669299994</v>
      </c>
      <c r="GU197" s="60">
        <v>5989.7329070700007</v>
      </c>
      <c r="GV197" s="60">
        <v>4286.3335948599997</v>
      </c>
      <c r="GW197" s="60">
        <v>8846.4463950599984</v>
      </c>
      <c r="GX197" s="60">
        <v>10258.345713379998</v>
      </c>
      <c r="GY197" s="60">
        <v>13111.684397540001</v>
      </c>
      <c r="GZ197" s="60">
        <v>11394.426927750001</v>
      </c>
      <c r="HA197" s="26"/>
      <c r="HB197" s="27"/>
      <c r="HC197" s="7"/>
      <c r="HD197" s="7"/>
      <c r="HE197" s="7"/>
      <c r="HF197" s="7"/>
      <c r="HG197" s="7"/>
      <c r="HH197" s="7"/>
      <c r="HI197" s="7"/>
      <c r="HJ197" s="7"/>
      <c r="HK197" s="7"/>
      <c r="HL197" s="7"/>
      <c r="HM197" s="7"/>
      <c r="HN197" s="7"/>
      <c r="HO197" s="7"/>
      <c r="HP197" s="7"/>
      <c r="HQ197" s="7"/>
      <c r="HR197" s="7"/>
      <c r="HS197" s="7"/>
      <c r="HT197" s="7"/>
      <c r="HU197" s="7"/>
      <c r="HV197" s="7"/>
      <c r="HW197" s="7"/>
      <c r="HX197" s="7"/>
      <c r="HY197" s="7"/>
      <c r="HZ197" s="7"/>
      <c r="IA197" s="7"/>
      <c r="IB197" s="7"/>
      <c r="IC197" s="7"/>
      <c r="ID197" s="7"/>
      <c r="IE197" s="7"/>
      <c r="IF197" s="7"/>
      <c r="IG197" s="7"/>
      <c r="IH197" s="7"/>
      <c r="II197" s="7"/>
      <c r="IJ197" s="7"/>
      <c r="IK197" s="7"/>
      <c r="IL197" s="7"/>
      <c r="IM197" s="7"/>
      <c r="IN197" s="7"/>
      <c r="IO197" s="7"/>
      <c r="IP197" s="7"/>
      <c r="IQ197" s="7"/>
      <c r="IR197" s="7"/>
      <c r="IS197" s="7"/>
      <c r="IT197" s="7"/>
      <c r="IU197" s="7"/>
      <c r="IV197" s="7"/>
    </row>
    <row r="198" spans="1:256" s="5" customFormat="1" ht="12" customHeight="1">
      <c r="A198" s="43" t="s">
        <v>76</v>
      </c>
      <c r="B198" s="117">
        <v>-2638.3809999999999</v>
      </c>
      <c r="C198" s="117">
        <v>-1137.4859999999999</v>
      </c>
      <c r="D198" s="117">
        <v>-2650.2639999999997</v>
      </c>
      <c r="E198" s="117">
        <v>-1129.9970000000001</v>
      </c>
      <c r="F198" s="117">
        <v>-1310.865</v>
      </c>
      <c r="G198" s="117">
        <v>-1854.4390000000001</v>
      </c>
      <c r="H198" s="117">
        <v>-1248.248</v>
      </c>
      <c r="I198" s="117">
        <v>-2040.3280000000002</v>
      </c>
      <c r="J198" s="117">
        <v>-1519.4590000000001</v>
      </c>
      <c r="K198" s="117">
        <v>-2093.797</v>
      </c>
      <c r="L198" s="117">
        <v>-1819.306</v>
      </c>
      <c r="M198" s="118">
        <v>-1931.2860000000001</v>
      </c>
      <c r="N198" s="119">
        <v>-1360.6170000000002</v>
      </c>
      <c r="O198" s="117">
        <v>-1547.741</v>
      </c>
      <c r="P198" s="117">
        <v>-1904.6529999999998</v>
      </c>
      <c r="Q198" s="117">
        <v>-1153.1420000000001</v>
      </c>
      <c r="R198" s="117">
        <v>-1697.7550000000001</v>
      </c>
      <c r="S198" s="117">
        <v>-1723.6570000000002</v>
      </c>
      <c r="T198" s="117">
        <v>-2203.5630000000001</v>
      </c>
      <c r="U198" s="117">
        <v>-1275.538</v>
      </c>
      <c r="V198" s="117">
        <v>-1169.386</v>
      </c>
      <c r="W198" s="117">
        <v>-1607.9080000000001</v>
      </c>
      <c r="X198" s="117">
        <v>-1783.6079999999999</v>
      </c>
      <c r="Y198" s="118">
        <v>-2175.692</v>
      </c>
      <c r="Z198" s="119">
        <v>-2271.0329999999999</v>
      </c>
      <c r="AA198" s="117">
        <v>-1541.2449999999999</v>
      </c>
      <c r="AB198" s="117">
        <v>-1412.26</v>
      </c>
      <c r="AC198" s="117">
        <v>-1907.16</v>
      </c>
      <c r="AD198" s="117">
        <v>-1770.308</v>
      </c>
      <c r="AE198" s="117">
        <v>-3295.3849999999998</v>
      </c>
      <c r="AF198" s="117">
        <v>-3453.4960000000001</v>
      </c>
      <c r="AG198" s="117">
        <v>-3023.0209999999997</v>
      </c>
      <c r="AH198" s="117">
        <v>-2554.0830000000001</v>
      </c>
      <c r="AI198" s="117">
        <v>-3762.91</v>
      </c>
      <c r="AJ198" s="117">
        <v>-3890.36</v>
      </c>
      <c r="AK198" s="118">
        <v>-3265.03</v>
      </c>
      <c r="AL198" s="119">
        <v>-1804.9930000000002</v>
      </c>
      <c r="AM198" s="117">
        <v>-1756.0250000000001</v>
      </c>
      <c r="AN198" s="117">
        <v>-1867.2270000000001</v>
      </c>
      <c r="AO198" s="117">
        <v>-2122.346</v>
      </c>
      <c r="AP198" s="117">
        <v>-2228.1970000000001</v>
      </c>
      <c r="AQ198" s="117">
        <v>-2422.1489999999999</v>
      </c>
      <c r="AR198" s="117">
        <v>-2163.52</v>
      </c>
      <c r="AS198" s="117">
        <v>-3617.3450000000003</v>
      </c>
      <c r="AT198" s="117">
        <v>-3536.1260000000002</v>
      </c>
      <c r="AU198" s="117">
        <v>-1579.164</v>
      </c>
      <c r="AV198" s="117">
        <v>-1618.1990000000001</v>
      </c>
      <c r="AW198" s="118">
        <v>-2075.5300000000002</v>
      </c>
      <c r="AX198" s="119">
        <v>-1743.183</v>
      </c>
      <c r="AY198" s="117">
        <v>-750.89400000000001</v>
      </c>
      <c r="AZ198" s="117">
        <v>-904.16899999999998</v>
      </c>
      <c r="BA198" s="117">
        <v>-1208.098</v>
      </c>
      <c r="BB198" s="117">
        <v>-1238.4940000000001</v>
      </c>
      <c r="BC198" s="117">
        <v>-1363.578</v>
      </c>
      <c r="BD198" s="117">
        <v>-966.79300000000001</v>
      </c>
      <c r="BE198" s="117">
        <v>-942.02599999999995</v>
      </c>
      <c r="BF198" s="117">
        <v>-828.68499999999995</v>
      </c>
      <c r="BG198" s="117">
        <v>-782.34399999999994</v>
      </c>
      <c r="BH198" s="117">
        <v>-795.27</v>
      </c>
      <c r="BI198" s="118">
        <v>-1438.115</v>
      </c>
      <c r="BJ198" s="119">
        <v>-1562.143</v>
      </c>
      <c r="BK198" s="117">
        <v>-1751.5909999999999</v>
      </c>
      <c r="BL198" s="117">
        <v>-1463.0170000000001</v>
      </c>
      <c r="BM198" s="117">
        <v>-1220.5585099999998</v>
      </c>
      <c r="BN198" s="117">
        <v>-1256.38689</v>
      </c>
      <c r="BO198" s="117">
        <v>-1084.2560899999999</v>
      </c>
      <c r="BP198" s="117">
        <v>-1113.0853299999999</v>
      </c>
      <c r="BQ198" s="117">
        <v>-2359.9254900000001</v>
      </c>
      <c r="BR198" s="117">
        <v>-1055.5213500000002</v>
      </c>
      <c r="BS198" s="117">
        <v>-739.33487335937502</v>
      </c>
      <c r="BT198" s="117">
        <v>-853.60097999999994</v>
      </c>
      <c r="BU198" s="118">
        <v>-810.2961600000001</v>
      </c>
      <c r="BV198" s="119">
        <v>-674.11176999999998</v>
      </c>
      <c r="BW198" s="117">
        <v>-536.92435</v>
      </c>
      <c r="BX198" s="117">
        <v>-924.11622999999997</v>
      </c>
      <c r="BY198" s="117">
        <v>-767.78181000000006</v>
      </c>
      <c r="BZ198" s="117">
        <v>-601.72244999999998</v>
      </c>
      <c r="CA198" s="117">
        <v>-699.75040999999999</v>
      </c>
      <c r="CB198" s="117">
        <v>-563.28278</v>
      </c>
      <c r="CC198" s="117">
        <v>-729.61950000000002</v>
      </c>
      <c r="CD198" s="117">
        <v>-410.52302000000003</v>
      </c>
      <c r="CE198" s="117">
        <v>-603.56628000000001</v>
      </c>
      <c r="CF198" s="117">
        <v>-662.92484000000002</v>
      </c>
      <c r="CG198" s="118">
        <v>-838.38951000000009</v>
      </c>
      <c r="CH198" s="119">
        <v>-523.95063000000005</v>
      </c>
      <c r="CI198" s="117">
        <v>-460.04255000000001</v>
      </c>
      <c r="CJ198" s="117">
        <v>-559.44839999999999</v>
      </c>
      <c r="CK198" s="117">
        <v>-488.94693000000001</v>
      </c>
      <c r="CL198" s="117">
        <v>-684.88372000000015</v>
      </c>
      <c r="CM198" s="117">
        <v>-869.20944999999995</v>
      </c>
      <c r="CN198" s="117">
        <v>-844.66843999999992</v>
      </c>
      <c r="CO198" s="117">
        <v>-1098.0585700000001</v>
      </c>
      <c r="CP198" s="117">
        <v>-666.71632</v>
      </c>
      <c r="CQ198" s="117">
        <v>-948.96989999999994</v>
      </c>
      <c r="CR198" s="117">
        <v>-512.63136000000009</v>
      </c>
      <c r="CS198" s="118">
        <v>-416.63526000000002</v>
      </c>
      <c r="CT198" s="119">
        <v>-543.76027999999997</v>
      </c>
      <c r="CU198" s="117">
        <v>-407.29648999999995</v>
      </c>
      <c r="CV198" s="117">
        <v>-565.25043999999991</v>
      </c>
      <c r="CW198" s="117">
        <v>-582.06840000000011</v>
      </c>
      <c r="CX198" s="117">
        <v>-687.95358999999996</v>
      </c>
      <c r="CY198" s="117">
        <v>-595.90005000000008</v>
      </c>
      <c r="CZ198" s="117">
        <v>-494.18223</v>
      </c>
      <c r="DA198" s="117">
        <v>-549.67174</v>
      </c>
      <c r="DB198" s="117">
        <v>-837.92091000000005</v>
      </c>
      <c r="DC198" s="117">
        <v>-882.53651000000002</v>
      </c>
      <c r="DD198" s="117">
        <v>-638.76373000000001</v>
      </c>
      <c r="DE198" s="118">
        <v>-793.87662999999998</v>
      </c>
      <c r="DF198" s="119">
        <v>-1048.7183299999999</v>
      </c>
      <c r="DG198" s="117">
        <v>-947.14277000000004</v>
      </c>
      <c r="DH198" s="117">
        <v>-1239.9275</v>
      </c>
      <c r="DI198" s="117">
        <v>-1002.65814</v>
      </c>
      <c r="DJ198" s="117">
        <v>-1389.8876699999998</v>
      </c>
      <c r="DK198" s="117">
        <v>-1297.3903700000001</v>
      </c>
      <c r="DL198" s="117">
        <v>-945.31107999999995</v>
      </c>
      <c r="DM198" s="117">
        <v>-1152.8354399999998</v>
      </c>
      <c r="DN198" s="117">
        <v>-951.27577999999994</v>
      </c>
      <c r="DO198" s="117">
        <v>-1505.2717499999999</v>
      </c>
      <c r="DP198" s="117">
        <v>-1141.4810800000002</v>
      </c>
      <c r="DQ198" s="118">
        <v>-1666.7710199999999</v>
      </c>
      <c r="DR198" s="119">
        <v>-1283.8873899999999</v>
      </c>
      <c r="DS198" s="117">
        <v>-1535.9895800000002</v>
      </c>
      <c r="DT198" s="117">
        <v>-2076.79018</v>
      </c>
      <c r="DU198" s="117">
        <v>-2317.9003200000002</v>
      </c>
      <c r="DV198" s="117">
        <v>-1918.6838500000001</v>
      </c>
      <c r="DW198" s="117">
        <v>-2041.6233400000001</v>
      </c>
      <c r="DX198" s="117">
        <v>-1788.58422</v>
      </c>
      <c r="DY198" s="117">
        <v>-2541.4106899999997</v>
      </c>
      <c r="DZ198" s="117">
        <v>-2711.7726700000003</v>
      </c>
      <c r="EA198" s="117">
        <v>-3256.7156300000006</v>
      </c>
      <c r="EB198" s="117">
        <v>-2797.32818</v>
      </c>
      <c r="EC198" s="118">
        <v>-3310.9417599999997</v>
      </c>
      <c r="ED198" s="119">
        <v>-3244.0867700000003</v>
      </c>
      <c r="EE198" s="117">
        <v>-4058.4940000000001</v>
      </c>
      <c r="EF198" s="117">
        <v>-3893.4659907450155</v>
      </c>
      <c r="EG198" s="117">
        <v>-1166.4918477703159</v>
      </c>
      <c r="EH198" s="117">
        <v>-5630.4952199999998</v>
      </c>
      <c r="EI198" s="117">
        <v>-4752.2019158406138</v>
      </c>
      <c r="EJ198" s="117">
        <v>-2672.6128180950286</v>
      </c>
      <c r="EK198" s="117">
        <v>-3426.5023919779273</v>
      </c>
      <c r="EL198" s="117">
        <v>-3116.6642338455104</v>
      </c>
      <c r="EM198" s="117">
        <v>-2911.3316780773725</v>
      </c>
      <c r="EN198" s="117">
        <v>-4487.5378051520283</v>
      </c>
      <c r="EO198" s="118">
        <v>-4211.1943694538522</v>
      </c>
      <c r="EP198" s="119">
        <v>-5054.918763892676</v>
      </c>
      <c r="EQ198" s="117">
        <v>-5590.8387731545936</v>
      </c>
      <c r="ER198" s="117">
        <v>-7693.8036420757817</v>
      </c>
      <c r="ES198" s="117">
        <v>-5220.5299021653609</v>
      </c>
      <c r="ET198" s="117">
        <v>-6750.026289055264</v>
      </c>
      <c r="EU198" s="117">
        <v>-8454.511301900131</v>
      </c>
      <c r="EV198" s="117">
        <v>-6584.0392552291678</v>
      </c>
      <c r="EW198" s="117">
        <v>-5462.0498687690761</v>
      </c>
      <c r="EX198" s="117">
        <v>-3672.4408603555366</v>
      </c>
      <c r="EY198" s="117">
        <v>-13961.083598821409</v>
      </c>
      <c r="EZ198" s="117">
        <v>-13614.673445587478</v>
      </c>
      <c r="FA198" s="118">
        <v>-11147.444374083319</v>
      </c>
      <c r="FB198" s="119">
        <v>-16381.961248407109</v>
      </c>
      <c r="FC198" s="117">
        <v>-13282.009673489589</v>
      </c>
      <c r="FD198" s="117">
        <v>-14743.081865198794</v>
      </c>
      <c r="FE198" s="117">
        <v>-12105.217746268874</v>
      </c>
      <c r="FF198" s="117">
        <v>-20545.624488093166</v>
      </c>
      <c r="FG198" s="117">
        <v>-36715.679116269312</v>
      </c>
      <c r="FH198" s="117">
        <v>-26312.676666012325</v>
      </c>
      <c r="FI198" s="117">
        <v>-32032.472181675752</v>
      </c>
      <c r="FJ198" s="117">
        <v>-14972.049919266396</v>
      </c>
      <c r="FK198" s="117">
        <v>-18549.576964704458</v>
      </c>
      <c r="FL198" s="117">
        <v>-9611.7328656040299</v>
      </c>
      <c r="FM198" s="118">
        <v>-9914.8805991117351</v>
      </c>
      <c r="FN198" s="119">
        <v>-6903.3978999999999</v>
      </c>
      <c r="FO198" s="117">
        <v>-6592.8016000000007</v>
      </c>
      <c r="FP198" s="117">
        <v>-7283.8789999999999</v>
      </c>
      <c r="FQ198" s="117">
        <v>-8749.0306000000019</v>
      </c>
      <c r="FR198" s="117">
        <v>-9768.0378000000019</v>
      </c>
      <c r="FS198" s="117">
        <v>-13072.444599999999</v>
      </c>
      <c r="FT198" s="117">
        <v>-13126.403500000002</v>
      </c>
      <c r="FU198" s="117">
        <v>-10336.980600000001</v>
      </c>
      <c r="FV198" s="117">
        <v>-10890.8994</v>
      </c>
      <c r="FW198" s="117">
        <v>-11752.4676</v>
      </c>
      <c r="FX198" s="117">
        <v>-6901.081900000001</v>
      </c>
      <c r="FY198" s="118">
        <v>-7293.8787999999995</v>
      </c>
      <c r="FZ198" s="119">
        <v>-5651.4595779000001</v>
      </c>
      <c r="GA198" s="117">
        <v>-5087.6452003000004</v>
      </c>
      <c r="GB198" s="117">
        <v>-5435.5293748599997</v>
      </c>
      <c r="GC198" s="117">
        <v>-5479.5817559300003</v>
      </c>
      <c r="GD198" s="117">
        <v>-10804.85258934</v>
      </c>
      <c r="GE198" s="117">
        <v>-5683.8341531899996</v>
      </c>
      <c r="GF198" s="117">
        <v>-4840.1289860699999</v>
      </c>
      <c r="GG198" s="117">
        <v>-6485.0953090499988</v>
      </c>
      <c r="GH198" s="117">
        <v>-8955.5311461700003</v>
      </c>
      <c r="GI198" s="117">
        <v>-7983.4304884699995</v>
      </c>
      <c r="GJ198" s="117">
        <v>-7133.5889986700004</v>
      </c>
      <c r="GK198" s="118">
        <v>-8758.4554396599997</v>
      </c>
      <c r="GL198" s="119">
        <v>-5838.2962258800007</v>
      </c>
      <c r="GM198" s="119">
        <v>-8248.669824319999</v>
      </c>
      <c r="GN198" s="119">
        <v>-7274.9432047900009</v>
      </c>
      <c r="GO198" s="117">
        <v>-6926.9190881199993</v>
      </c>
      <c r="GP198" s="117">
        <v>-7008.7407630500002</v>
      </c>
      <c r="GQ198" s="117">
        <v>-7823.4169005000003</v>
      </c>
      <c r="GR198" s="117">
        <v>-4902.0974529999994</v>
      </c>
      <c r="GS198" s="117">
        <v>-7817.3629735099985</v>
      </c>
      <c r="GT198" s="117">
        <v>-4591.6599227099996</v>
      </c>
      <c r="GU198" s="60">
        <v>-5562.8532601299994</v>
      </c>
      <c r="GV198" s="60">
        <v>-3748.2340341300001</v>
      </c>
      <c r="GW198" s="60">
        <v>-8592.7978505700012</v>
      </c>
      <c r="GX198" s="60">
        <v>-5964.18519354</v>
      </c>
      <c r="GY198" s="60">
        <v>-12343.330841959998</v>
      </c>
      <c r="GZ198" s="60">
        <v>-11263.663293420001</v>
      </c>
      <c r="HA198" s="32"/>
      <c r="HB198" s="2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</row>
    <row r="199" spans="1:256" s="5" customFormat="1" ht="12" customHeight="1">
      <c r="A199" s="44" t="s">
        <v>89</v>
      </c>
      <c r="B199" s="117">
        <v>-1441.5820000000001</v>
      </c>
      <c r="C199" s="117">
        <v>-142.92399999999986</v>
      </c>
      <c r="D199" s="117">
        <v>-1300.4009999999998</v>
      </c>
      <c r="E199" s="117">
        <v>174.36</v>
      </c>
      <c r="F199" s="117">
        <v>1073.4130000000002</v>
      </c>
      <c r="G199" s="117">
        <v>-116.85</v>
      </c>
      <c r="H199" s="117">
        <v>1368.7280000000003</v>
      </c>
      <c r="I199" s="117">
        <v>1955.5929999999998</v>
      </c>
      <c r="J199" s="117">
        <v>438.51900000000001</v>
      </c>
      <c r="K199" s="117">
        <v>206.91300000000001</v>
      </c>
      <c r="L199" s="117">
        <v>1.7680000000000291</v>
      </c>
      <c r="M199" s="118">
        <v>226.43200000000002</v>
      </c>
      <c r="N199" s="119">
        <v>1123.8679999999999</v>
      </c>
      <c r="O199" s="117">
        <v>441.73</v>
      </c>
      <c r="P199" s="117">
        <v>-138.05799999999999</v>
      </c>
      <c r="Q199" s="117">
        <v>442.63299999999981</v>
      </c>
      <c r="R199" s="117">
        <v>348.63</v>
      </c>
      <c r="S199" s="117">
        <v>-160.40600000000018</v>
      </c>
      <c r="T199" s="117">
        <v>183.17899999999986</v>
      </c>
      <c r="U199" s="117">
        <v>520.79499999999996</v>
      </c>
      <c r="V199" s="117">
        <v>540</v>
      </c>
      <c r="W199" s="117">
        <v>514.22500000000002</v>
      </c>
      <c r="X199" s="117">
        <v>460.45299999999997</v>
      </c>
      <c r="Y199" s="118">
        <v>622.73100000000022</v>
      </c>
      <c r="Z199" s="119">
        <v>873.37</v>
      </c>
      <c r="AA199" s="117">
        <v>776.93100000000004</v>
      </c>
      <c r="AB199" s="117">
        <v>575.24199999999996</v>
      </c>
      <c r="AC199" s="117">
        <v>576.12299999999982</v>
      </c>
      <c r="AD199" s="117">
        <v>845.53899999999976</v>
      </c>
      <c r="AE199" s="117">
        <v>702.82900000000018</v>
      </c>
      <c r="AF199" s="117">
        <v>776.30799999999999</v>
      </c>
      <c r="AG199" s="117">
        <v>177.49300000000039</v>
      </c>
      <c r="AH199" s="117">
        <v>-148.7180000000003</v>
      </c>
      <c r="AI199" s="117">
        <v>-718.24</v>
      </c>
      <c r="AJ199" s="117">
        <v>-1245.2959999999998</v>
      </c>
      <c r="AK199" s="118">
        <v>-555.18299999999999</v>
      </c>
      <c r="AL199" s="119">
        <v>298.81099999999992</v>
      </c>
      <c r="AM199" s="117">
        <v>484.21</v>
      </c>
      <c r="AN199" s="117">
        <v>1398.713</v>
      </c>
      <c r="AO199" s="117">
        <v>475.59699999999998</v>
      </c>
      <c r="AP199" s="117">
        <v>-12.559999999999945</v>
      </c>
      <c r="AQ199" s="117">
        <v>-713.1579999999999</v>
      </c>
      <c r="AR199" s="117">
        <v>764.38</v>
      </c>
      <c r="AS199" s="117">
        <v>-2150.5839999999998</v>
      </c>
      <c r="AT199" s="117">
        <v>-2434.5240000000003</v>
      </c>
      <c r="AU199" s="117">
        <v>-201.32099999999991</v>
      </c>
      <c r="AV199" s="117">
        <v>281.99599999999987</v>
      </c>
      <c r="AW199" s="118">
        <v>-976.84</v>
      </c>
      <c r="AX199" s="119">
        <v>-643.63200000000006</v>
      </c>
      <c r="AY199" s="117">
        <v>151.82499999999999</v>
      </c>
      <c r="AZ199" s="117">
        <v>320.12399999999991</v>
      </c>
      <c r="BA199" s="117">
        <v>572.13100000000009</v>
      </c>
      <c r="BB199" s="117">
        <v>990.96399999999994</v>
      </c>
      <c r="BC199" s="117">
        <v>25.003999999999905</v>
      </c>
      <c r="BD199" s="117">
        <v>72.727999999999952</v>
      </c>
      <c r="BE199" s="117">
        <v>-224.25199999999995</v>
      </c>
      <c r="BF199" s="117">
        <v>272.73800000000006</v>
      </c>
      <c r="BG199" s="117">
        <v>-116.40800000000002</v>
      </c>
      <c r="BH199" s="117">
        <v>49.552999999999997</v>
      </c>
      <c r="BI199" s="118">
        <v>19.628999999999905</v>
      </c>
      <c r="BJ199" s="119">
        <v>-130.1</v>
      </c>
      <c r="BK199" s="117">
        <v>-270.96199999999999</v>
      </c>
      <c r="BL199" s="117">
        <v>57.484059999999999</v>
      </c>
      <c r="BM199" s="117">
        <v>-327.76259999999991</v>
      </c>
      <c r="BN199" s="117">
        <v>-435.1735799999999</v>
      </c>
      <c r="BO199" s="117">
        <v>279.9606100000002</v>
      </c>
      <c r="BP199" s="117">
        <v>-81.123359999999707</v>
      </c>
      <c r="BQ199" s="117">
        <v>-1389.6750800000002</v>
      </c>
      <c r="BR199" s="117">
        <v>-482.58459000000011</v>
      </c>
      <c r="BS199" s="117">
        <v>-184.68278335937504</v>
      </c>
      <c r="BT199" s="117">
        <v>-172.16827999999998</v>
      </c>
      <c r="BU199" s="118">
        <v>-125.41363999999999</v>
      </c>
      <c r="BV199" s="119">
        <v>335.40822000000003</v>
      </c>
      <c r="BW199" s="117">
        <v>156.90964000000008</v>
      </c>
      <c r="BX199" s="117">
        <v>-133.19518999999991</v>
      </c>
      <c r="BY199" s="117">
        <v>-276.80418000000003</v>
      </c>
      <c r="BZ199" s="117">
        <v>33.741600000000062</v>
      </c>
      <c r="CA199" s="117">
        <v>48.765909999999963</v>
      </c>
      <c r="CB199" s="117">
        <v>-109.52714000000003</v>
      </c>
      <c r="CC199" s="117">
        <v>-203.54262</v>
      </c>
      <c r="CD199" s="117">
        <v>-77.528619999999989</v>
      </c>
      <c r="CE199" s="117">
        <v>-137.01940000000008</v>
      </c>
      <c r="CF199" s="117">
        <v>-44.035799999999995</v>
      </c>
      <c r="CG199" s="118">
        <v>-138.18248000000017</v>
      </c>
      <c r="CH199" s="119">
        <v>69.635979999999961</v>
      </c>
      <c r="CI199" s="117">
        <v>103.92659999999995</v>
      </c>
      <c r="CJ199" s="117">
        <v>159.21807000000013</v>
      </c>
      <c r="CK199" s="117">
        <v>152.33454999999998</v>
      </c>
      <c r="CL199" s="117">
        <v>-150.4104900000001</v>
      </c>
      <c r="CM199" s="117">
        <v>-447.27411999999993</v>
      </c>
      <c r="CN199" s="117">
        <v>-302.51472999999987</v>
      </c>
      <c r="CO199" s="117">
        <v>-483.91516000000001</v>
      </c>
      <c r="CP199" s="117">
        <v>-305.49175999999994</v>
      </c>
      <c r="CQ199" s="117">
        <v>-361.18871999999988</v>
      </c>
      <c r="CR199" s="117">
        <v>163.58246999999994</v>
      </c>
      <c r="CS199" s="118">
        <v>678.81185000000005</v>
      </c>
      <c r="CT199" s="119">
        <v>86.736880000000042</v>
      </c>
      <c r="CU199" s="117">
        <v>45.357560000000092</v>
      </c>
      <c r="CV199" s="117">
        <v>-115.8769099999999</v>
      </c>
      <c r="CW199" s="117">
        <v>285.47108999999989</v>
      </c>
      <c r="CX199" s="117">
        <v>19.075090000000159</v>
      </c>
      <c r="CY199" s="117">
        <v>82.052019999999857</v>
      </c>
      <c r="CZ199" s="117">
        <v>72.200200000000109</v>
      </c>
      <c r="DA199" s="117">
        <v>205.64148999999998</v>
      </c>
      <c r="DB199" s="117">
        <v>194.06102999999985</v>
      </c>
      <c r="DC199" s="117">
        <v>334.55860000000007</v>
      </c>
      <c r="DD199" s="117">
        <v>350.29770999999994</v>
      </c>
      <c r="DE199" s="118">
        <v>534.67604999999992</v>
      </c>
      <c r="DF199" s="119">
        <v>354.77359000000001</v>
      </c>
      <c r="DG199" s="117">
        <v>490.09628999999973</v>
      </c>
      <c r="DH199" s="117">
        <v>-160.73048999999992</v>
      </c>
      <c r="DI199" s="117">
        <v>197.07716000000005</v>
      </c>
      <c r="DJ199" s="117">
        <v>-79.461349999999811</v>
      </c>
      <c r="DK199" s="117">
        <v>-262.39320000000009</v>
      </c>
      <c r="DL199" s="117">
        <v>-56.486169999999902</v>
      </c>
      <c r="DM199" s="117">
        <v>-224.63202999999987</v>
      </c>
      <c r="DN199" s="117">
        <v>-25.2279699999998</v>
      </c>
      <c r="DO199" s="117">
        <v>-62.349519999999984</v>
      </c>
      <c r="DP199" s="117">
        <v>530.62490999999977</v>
      </c>
      <c r="DQ199" s="118">
        <v>534.38193999999976</v>
      </c>
      <c r="DR199" s="119">
        <v>275.61812000000032</v>
      </c>
      <c r="DS199" s="117">
        <v>1248.33025</v>
      </c>
      <c r="DT199" s="117">
        <v>709.08329000000026</v>
      </c>
      <c r="DU199" s="117">
        <v>-451.05379000000039</v>
      </c>
      <c r="DV199" s="117">
        <v>-378.20650999999998</v>
      </c>
      <c r="DW199" s="117">
        <v>652.69866999999977</v>
      </c>
      <c r="DX199" s="117">
        <v>1188.2527600000001</v>
      </c>
      <c r="DY199" s="117">
        <v>47.833870000000388</v>
      </c>
      <c r="DZ199" s="117">
        <v>594.04269999999951</v>
      </c>
      <c r="EA199" s="117">
        <v>-321.33831000000055</v>
      </c>
      <c r="EB199" s="117">
        <v>837.09352999999965</v>
      </c>
      <c r="EC199" s="118">
        <v>1019.1157300000004</v>
      </c>
      <c r="ED199" s="119">
        <v>924.41231999999945</v>
      </c>
      <c r="EE199" s="117">
        <v>1534.68</v>
      </c>
      <c r="EF199" s="117">
        <v>-693.34199074501521</v>
      </c>
      <c r="EG199" s="117">
        <v>-256.95084777031536</v>
      </c>
      <c r="EH199" s="117">
        <v>1104.6785929658618</v>
      </c>
      <c r="EI199" s="117">
        <v>-279.32991584061347</v>
      </c>
      <c r="EJ199" s="117">
        <v>589.15616427376563</v>
      </c>
      <c r="EK199" s="117">
        <v>23.648863182331297</v>
      </c>
      <c r="EL199" s="117">
        <v>-79.268537760297022</v>
      </c>
      <c r="EM199" s="117">
        <v>2226.4809566105209</v>
      </c>
      <c r="EN199" s="117">
        <v>528.04276818315975</v>
      </c>
      <c r="EO199" s="118">
        <v>236.75710141017862</v>
      </c>
      <c r="EP199" s="119">
        <v>414.36835737032925</v>
      </c>
      <c r="EQ199" s="117">
        <v>1738.3670211209001</v>
      </c>
      <c r="ER199" s="117">
        <v>-556.04910753347394</v>
      </c>
      <c r="ES199" s="117">
        <v>2556.9629213563821</v>
      </c>
      <c r="ET199" s="117">
        <v>1630.3806117257809</v>
      </c>
      <c r="EU199" s="117">
        <v>454.70189589457004</v>
      </c>
      <c r="EV199" s="117">
        <v>6288.9745040655007</v>
      </c>
      <c r="EW199" s="117">
        <v>-80.600000000001273</v>
      </c>
      <c r="EX199" s="117">
        <v>705.01950450629511</v>
      </c>
      <c r="EY199" s="117">
        <v>4356.3967204737492</v>
      </c>
      <c r="EZ199" s="117">
        <v>-393.30896800000482</v>
      </c>
      <c r="FA199" s="118">
        <v>7497.8324825700092</v>
      </c>
      <c r="FB199" s="119">
        <v>-3106.8398486326496</v>
      </c>
      <c r="FC199" s="117">
        <v>-251.37995847668753</v>
      </c>
      <c r="FD199" s="117">
        <v>1418.6452122756928</v>
      </c>
      <c r="FE199" s="117">
        <v>5865.1397285500771</v>
      </c>
      <c r="FF199" s="117">
        <v>1517.8473264060267</v>
      </c>
      <c r="FG199" s="117">
        <v>-276.7285899273993</v>
      </c>
      <c r="FH199" s="117">
        <v>-3778.6738273459086</v>
      </c>
      <c r="FI199" s="117">
        <v>-1643.3837587551498</v>
      </c>
      <c r="FJ199" s="117">
        <v>-1863.2323002191279</v>
      </c>
      <c r="FK199" s="117">
        <v>-6065.9112439155379</v>
      </c>
      <c r="FL199" s="117">
        <v>-1762.0108099561103</v>
      </c>
      <c r="FM199" s="118">
        <v>-903.3763799745866</v>
      </c>
      <c r="FN199" s="119">
        <v>-528.91780000000017</v>
      </c>
      <c r="FO199" s="117">
        <v>-321.47320000000127</v>
      </c>
      <c r="FP199" s="117">
        <v>843.82700000000023</v>
      </c>
      <c r="FQ199" s="117">
        <v>630.28939999999784</v>
      </c>
      <c r="FR199" s="117">
        <v>2526.6643999999978</v>
      </c>
      <c r="FS199" s="117">
        <v>-64.66530000000057</v>
      </c>
      <c r="FT199" s="117">
        <v>6697.6172999999999</v>
      </c>
      <c r="FU199" s="117">
        <v>3268.9953000000005</v>
      </c>
      <c r="FV199" s="117">
        <v>3981.4506999999994</v>
      </c>
      <c r="FW199" s="117">
        <v>9705.0042000000012</v>
      </c>
      <c r="FX199" s="117">
        <v>1913.4737999999988</v>
      </c>
      <c r="FY199" s="118">
        <v>3444.9816000000001</v>
      </c>
      <c r="FZ199" s="119">
        <v>1278.483920489999</v>
      </c>
      <c r="GA199" s="117">
        <v>1859.1391208299992</v>
      </c>
      <c r="GB199" s="117">
        <v>1885.2055904100007</v>
      </c>
      <c r="GC199" s="117">
        <v>3550.1010557400004</v>
      </c>
      <c r="GD199" s="117">
        <v>-3349.2219602699997</v>
      </c>
      <c r="GE199" s="117">
        <v>1923.0695820400006</v>
      </c>
      <c r="GF199" s="117">
        <v>3413.8061418799998</v>
      </c>
      <c r="GG199" s="117">
        <v>2878.4483114000004</v>
      </c>
      <c r="GH199" s="117">
        <v>8189.2649392200001</v>
      </c>
      <c r="GI199" s="117">
        <v>4943.4275372600014</v>
      </c>
      <c r="GJ199" s="117">
        <v>1974.5862621199994</v>
      </c>
      <c r="GK199" s="118">
        <v>2035.43974781</v>
      </c>
      <c r="GL199" s="119">
        <v>732.28093968999929</v>
      </c>
      <c r="GM199" s="119">
        <v>833.14446621000116</v>
      </c>
      <c r="GN199" s="119">
        <v>-391.38181540000096</v>
      </c>
      <c r="GO199" s="117">
        <v>951.74514560000171</v>
      </c>
      <c r="GP199" s="117">
        <v>1707.1708495500006</v>
      </c>
      <c r="GQ199" s="117">
        <v>-355.57432444000096</v>
      </c>
      <c r="GR199" s="117">
        <v>1769.919841150001</v>
      </c>
      <c r="GS199" s="117">
        <v>49.191376090000631</v>
      </c>
      <c r="GT199" s="117">
        <v>419.43107435000002</v>
      </c>
      <c r="GU199" s="60">
        <v>265.89985574000093</v>
      </c>
      <c r="GV199" s="60">
        <v>531.55340036999996</v>
      </c>
      <c r="GW199" s="60">
        <v>271.16403029999856</v>
      </c>
      <c r="GX199" s="60">
        <v>4290.8055084999978</v>
      </c>
      <c r="GY199" s="60">
        <v>794.09015890000228</v>
      </c>
      <c r="GZ199" s="60">
        <v>143.71946958999979</v>
      </c>
      <c r="HA199" s="34"/>
      <c r="HB199" s="27"/>
      <c r="HC199" s="7"/>
      <c r="HD199" s="7"/>
      <c r="HE199" s="7"/>
      <c r="HF199" s="7"/>
      <c r="HG199" s="7"/>
      <c r="HH199" s="7"/>
      <c r="HI199" s="7"/>
      <c r="HJ199" s="7"/>
      <c r="HK199" s="7"/>
      <c r="HL199" s="7"/>
      <c r="HM199" s="7"/>
      <c r="HN199" s="7"/>
      <c r="HO199" s="7"/>
      <c r="HP199" s="7"/>
      <c r="HQ199" s="7"/>
      <c r="HR199" s="7"/>
      <c r="HS199" s="7"/>
      <c r="HT199" s="7"/>
      <c r="HU199" s="7"/>
      <c r="HV199" s="7"/>
      <c r="HW199" s="7"/>
      <c r="HX199" s="7"/>
      <c r="HY199" s="7"/>
      <c r="HZ199" s="7"/>
      <c r="IA199" s="7"/>
      <c r="IB199" s="7"/>
      <c r="IC199" s="7"/>
      <c r="ID199" s="7"/>
      <c r="IE199" s="7"/>
      <c r="IF199" s="7"/>
      <c r="IG199" s="7"/>
      <c r="IH199" s="7"/>
      <c r="II199" s="7"/>
      <c r="IJ199" s="7"/>
      <c r="IK199" s="7"/>
      <c r="IL199" s="7"/>
      <c r="IM199" s="7"/>
      <c r="IN199" s="7"/>
      <c r="IO199" s="7"/>
      <c r="IP199" s="7"/>
      <c r="IQ199" s="7"/>
      <c r="IR199" s="7"/>
      <c r="IS199" s="7"/>
      <c r="IT199" s="7"/>
      <c r="IU199" s="7"/>
      <c r="IV199" s="7"/>
    </row>
    <row r="200" spans="1:256" s="5" customFormat="1" ht="12" customHeight="1">
      <c r="A200" s="50" t="s">
        <v>67</v>
      </c>
      <c r="B200" s="117">
        <v>1126.6389999999999</v>
      </c>
      <c r="C200" s="117">
        <v>937.22500000000002</v>
      </c>
      <c r="D200" s="117">
        <v>1249.433</v>
      </c>
      <c r="E200" s="117">
        <v>1230.3499999999999</v>
      </c>
      <c r="F200" s="117">
        <v>2293.3560000000002</v>
      </c>
      <c r="G200" s="117">
        <v>1633.3689999999999</v>
      </c>
      <c r="H200" s="117">
        <v>2532.0770000000002</v>
      </c>
      <c r="I200" s="117">
        <v>3897.4059999999999</v>
      </c>
      <c r="J200" s="117">
        <v>1806.807</v>
      </c>
      <c r="K200" s="117">
        <v>2204.5709999999999</v>
      </c>
      <c r="L200" s="117">
        <v>1771.855</v>
      </c>
      <c r="M200" s="118">
        <v>2090.7170000000001</v>
      </c>
      <c r="N200" s="119">
        <v>2421.335</v>
      </c>
      <c r="O200" s="117">
        <v>1801.17</v>
      </c>
      <c r="P200" s="117">
        <v>1620.0229999999999</v>
      </c>
      <c r="Q200" s="117">
        <v>1554.3209999999999</v>
      </c>
      <c r="R200" s="117">
        <v>1958.614</v>
      </c>
      <c r="S200" s="117">
        <v>1419.1569999999999</v>
      </c>
      <c r="T200" s="117">
        <v>2035.3119999999999</v>
      </c>
      <c r="U200" s="117">
        <v>1722.2919999999999</v>
      </c>
      <c r="V200" s="117">
        <v>1638.8430000000001</v>
      </c>
      <c r="W200" s="117">
        <v>1973.134</v>
      </c>
      <c r="X200" s="117">
        <v>2038.6479999999999</v>
      </c>
      <c r="Y200" s="118">
        <v>2593.2060000000001</v>
      </c>
      <c r="Z200" s="119">
        <v>2934.6889999999999</v>
      </c>
      <c r="AA200" s="117">
        <v>2145.931</v>
      </c>
      <c r="AB200" s="117">
        <v>1760.451</v>
      </c>
      <c r="AC200" s="117">
        <v>2251.0729999999999</v>
      </c>
      <c r="AD200" s="117">
        <v>2456.6309999999999</v>
      </c>
      <c r="AE200" s="117">
        <v>3614.4380000000001</v>
      </c>
      <c r="AF200" s="117">
        <v>3777.241</v>
      </c>
      <c r="AG200" s="117">
        <v>2906.9630000000002</v>
      </c>
      <c r="AH200" s="117">
        <v>2191.3829999999998</v>
      </c>
      <c r="AI200" s="117">
        <v>2810.8820000000001</v>
      </c>
      <c r="AJ200" s="117">
        <v>2076.9</v>
      </c>
      <c r="AK200" s="118">
        <v>2371.3679999999999</v>
      </c>
      <c r="AL200" s="119">
        <v>1885.797</v>
      </c>
      <c r="AM200" s="117">
        <v>2183.0970000000002</v>
      </c>
      <c r="AN200" s="117">
        <v>3077.194</v>
      </c>
      <c r="AO200" s="117">
        <v>2454.268</v>
      </c>
      <c r="AP200" s="117">
        <v>2094.2860000000001</v>
      </c>
      <c r="AQ200" s="117">
        <v>1460.634</v>
      </c>
      <c r="AR200" s="117">
        <v>2799.8319999999999</v>
      </c>
      <c r="AS200" s="117">
        <v>1273.2470000000001</v>
      </c>
      <c r="AT200" s="117">
        <v>919.19299999999998</v>
      </c>
      <c r="AU200" s="117">
        <v>1179.6790000000001</v>
      </c>
      <c r="AV200" s="117">
        <v>1744.6389999999999</v>
      </c>
      <c r="AW200" s="118">
        <v>917.08699999999999</v>
      </c>
      <c r="AX200" s="119">
        <v>986.69200000000001</v>
      </c>
      <c r="AY200" s="117">
        <v>802.95600000000002</v>
      </c>
      <c r="AZ200" s="117">
        <v>1099.7719999999999</v>
      </c>
      <c r="BA200" s="117">
        <v>1555.4390000000001</v>
      </c>
      <c r="BB200" s="117">
        <v>1982.146</v>
      </c>
      <c r="BC200" s="117">
        <v>1254.664</v>
      </c>
      <c r="BD200" s="117">
        <v>914.303</v>
      </c>
      <c r="BE200" s="117">
        <v>602.47500000000002</v>
      </c>
      <c r="BF200" s="117">
        <v>872.96400000000006</v>
      </c>
      <c r="BG200" s="117">
        <v>579.95799999999997</v>
      </c>
      <c r="BH200" s="117">
        <v>700.86599999999999</v>
      </c>
      <c r="BI200" s="118">
        <v>1228.0909999999999</v>
      </c>
      <c r="BJ200" s="119">
        <v>1191.2650000000001</v>
      </c>
      <c r="BK200" s="117">
        <v>1163.027</v>
      </c>
      <c r="BL200" s="117">
        <v>1340.3280600000001</v>
      </c>
      <c r="BM200" s="117">
        <v>732.35791000000006</v>
      </c>
      <c r="BN200" s="117">
        <v>729.11831000000006</v>
      </c>
      <c r="BO200" s="117">
        <v>1291.9677000000001</v>
      </c>
      <c r="BP200" s="117">
        <v>949.79997000000014</v>
      </c>
      <c r="BQ200" s="117">
        <v>794.43441000000007</v>
      </c>
      <c r="BR200" s="117">
        <v>490.37376</v>
      </c>
      <c r="BS200" s="117">
        <v>488.00609000000003</v>
      </c>
      <c r="BT200" s="117">
        <v>615.44569999999999</v>
      </c>
      <c r="BU200" s="118">
        <v>638.85052000000007</v>
      </c>
      <c r="BV200" s="119">
        <v>956.31699000000003</v>
      </c>
      <c r="BW200" s="117">
        <v>617.96599000000003</v>
      </c>
      <c r="BX200" s="117">
        <v>717.92704000000003</v>
      </c>
      <c r="BY200" s="117">
        <v>461.03063000000003</v>
      </c>
      <c r="BZ200" s="117">
        <v>616.35805000000005</v>
      </c>
      <c r="CA200" s="117">
        <v>707.47631999999999</v>
      </c>
      <c r="CB200" s="117">
        <v>431.40563999999995</v>
      </c>
      <c r="CC200" s="117">
        <v>476.48187999999999</v>
      </c>
      <c r="CD200" s="117">
        <v>313.57840000000004</v>
      </c>
      <c r="CE200" s="117">
        <v>447.14087999999998</v>
      </c>
      <c r="CF200" s="117">
        <v>595.68204000000003</v>
      </c>
      <c r="CG200" s="118">
        <v>674.05902999999989</v>
      </c>
      <c r="CH200" s="119">
        <v>577.16760999999997</v>
      </c>
      <c r="CI200" s="117">
        <v>528.21614999999997</v>
      </c>
      <c r="CJ200" s="117">
        <v>691.39647000000014</v>
      </c>
      <c r="CK200" s="117">
        <v>629.95447999999999</v>
      </c>
      <c r="CL200" s="117">
        <v>512.62923000000001</v>
      </c>
      <c r="CM200" s="117">
        <v>399.17133000000001</v>
      </c>
      <c r="CN200" s="117">
        <v>522.30771000000004</v>
      </c>
      <c r="CO200" s="117">
        <v>569.25141000000008</v>
      </c>
      <c r="CP200" s="117">
        <v>350.75556</v>
      </c>
      <c r="CQ200" s="117">
        <v>570.38418000000001</v>
      </c>
      <c r="CR200" s="117">
        <v>669.59082999999998</v>
      </c>
      <c r="CS200" s="118">
        <v>1082.03611</v>
      </c>
      <c r="CT200" s="119">
        <v>618.08316000000002</v>
      </c>
      <c r="CU200" s="117">
        <v>426.10505000000006</v>
      </c>
      <c r="CV200" s="117">
        <v>443.83453000000003</v>
      </c>
      <c r="CW200" s="117">
        <v>839.84848999999997</v>
      </c>
      <c r="CX200" s="117">
        <v>690.28468000000009</v>
      </c>
      <c r="CY200" s="117">
        <v>662.98606999999993</v>
      </c>
      <c r="CZ200" s="117">
        <v>561.35943000000009</v>
      </c>
      <c r="DA200" s="117">
        <v>744.57123000000001</v>
      </c>
      <c r="DB200" s="117">
        <v>1019.4709399999999</v>
      </c>
      <c r="DC200" s="117">
        <v>1193.1101100000001</v>
      </c>
      <c r="DD200" s="117">
        <v>957.0104399999999</v>
      </c>
      <c r="DE200" s="118">
        <v>1318.7506799999999</v>
      </c>
      <c r="DF200" s="119">
        <v>1365.48992</v>
      </c>
      <c r="DG200" s="117">
        <v>1430.2260599999997</v>
      </c>
      <c r="DH200" s="117">
        <v>1000.49701</v>
      </c>
      <c r="DI200" s="117">
        <v>1176.8773000000001</v>
      </c>
      <c r="DJ200" s="117">
        <v>1277.3853200000001</v>
      </c>
      <c r="DK200" s="117">
        <v>978.02317000000005</v>
      </c>
      <c r="DL200" s="117">
        <v>826.62891000000002</v>
      </c>
      <c r="DM200" s="117">
        <v>878.91341</v>
      </c>
      <c r="DN200" s="117">
        <v>854.5638100000001</v>
      </c>
      <c r="DO200" s="117">
        <v>1217.4312299999999</v>
      </c>
      <c r="DP200" s="117">
        <v>1637.8889899999999</v>
      </c>
      <c r="DQ200" s="118">
        <v>2153.2839599999998</v>
      </c>
      <c r="DR200" s="119">
        <v>1485.0665100000001</v>
      </c>
      <c r="DS200" s="117">
        <v>2746.1578300000001</v>
      </c>
      <c r="DT200" s="117">
        <v>2743.5644700000003</v>
      </c>
      <c r="DU200" s="117">
        <v>1793.87653</v>
      </c>
      <c r="DV200" s="117">
        <v>1505.1703400000001</v>
      </c>
      <c r="DW200" s="117">
        <v>2671.5760099999998</v>
      </c>
      <c r="DX200" s="117">
        <v>2948.7369800000001</v>
      </c>
      <c r="DY200" s="117">
        <v>2558.3495600000001</v>
      </c>
      <c r="DZ200" s="117">
        <v>3256.8793699999997</v>
      </c>
      <c r="EA200" s="117">
        <v>2795.42832</v>
      </c>
      <c r="EB200" s="117">
        <v>3553.4337099999998</v>
      </c>
      <c r="EC200" s="118">
        <v>4273.9284900000002</v>
      </c>
      <c r="ED200" s="119">
        <v>4107.0140899999997</v>
      </c>
      <c r="EE200" s="117">
        <v>5434.02</v>
      </c>
      <c r="EF200" s="117">
        <v>3142.2440000000001</v>
      </c>
      <c r="EG200" s="117">
        <v>860.56000000000051</v>
      </c>
      <c r="EH200" s="117">
        <v>6626.0158129658612</v>
      </c>
      <c r="EI200" s="117">
        <v>4430</v>
      </c>
      <c r="EJ200" s="117">
        <v>3225.2019823687942</v>
      </c>
      <c r="EK200" s="117">
        <v>3416.1612551602589</v>
      </c>
      <c r="EL200" s="117">
        <v>2983.1926960852134</v>
      </c>
      <c r="EM200" s="117">
        <v>5105.6556346878933</v>
      </c>
      <c r="EN200" s="117">
        <v>4794.932573335188</v>
      </c>
      <c r="EO200" s="118">
        <v>4385.7794708640313</v>
      </c>
      <c r="EP200" s="119">
        <v>5324.6301212630051</v>
      </c>
      <c r="EQ200" s="117">
        <v>7247.4847942754932</v>
      </c>
      <c r="ER200" s="117">
        <v>7098.0975345423076</v>
      </c>
      <c r="ES200" s="117">
        <v>7711.0458235217429</v>
      </c>
      <c r="ET200" s="117">
        <v>8310.0609007810453</v>
      </c>
      <c r="EU200" s="117">
        <v>8854.1011977947019</v>
      </c>
      <c r="EV200" s="117">
        <v>12738.118759294668</v>
      </c>
      <c r="EW200" s="117">
        <v>5262.9628687690747</v>
      </c>
      <c r="EX200" s="117">
        <v>4314.0473648618317</v>
      </c>
      <c r="EY200" s="117">
        <v>18147.032319295158</v>
      </c>
      <c r="EZ200" s="117">
        <v>13096.461477587472</v>
      </c>
      <c r="FA200" s="118">
        <v>18477.198856653329</v>
      </c>
      <c r="FB200" s="119">
        <v>13155.90639977446</v>
      </c>
      <c r="FC200" s="117">
        <v>12954.942715012901</v>
      </c>
      <c r="FD200" s="117">
        <v>15969.311077474487</v>
      </c>
      <c r="FE200" s="117">
        <v>17890.062474818951</v>
      </c>
      <c r="FF200" s="117">
        <v>21807.482814499192</v>
      </c>
      <c r="FG200" s="117">
        <v>36217.877526341916</v>
      </c>
      <c r="FH200" s="117">
        <v>22174.409838666415</v>
      </c>
      <c r="FI200" s="117">
        <v>30330.439422920601</v>
      </c>
      <c r="FJ200" s="117">
        <v>13066.738619047268</v>
      </c>
      <c r="FK200" s="117">
        <v>12439.069720788919</v>
      </c>
      <c r="FL200" s="117">
        <v>7813.8370556479194</v>
      </c>
      <c r="FM200" s="118">
        <v>8939.2022191371489</v>
      </c>
      <c r="FN200" s="119">
        <v>6346.6332000000002</v>
      </c>
      <c r="FO200" s="117">
        <v>6220.8643999999995</v>
      </c>
      <c r="FP200" s="117">
        <v>8096.9618</v>
      </c>
      <c r="FQ200" s="117">
        <v>9339.6387999999988</v>
      </c>
      <c r="FR200" s="117">
        <v>12267.5265</v>
      </c>
      <c r="FS200" s="117">
        <v>12960.246299999999</v>
      </c>
      <c r="FT200" s="117">
        <v>19798.651000000002</v>
      </c>
      <c r="FU200" s="117">
        <v>13591.8109</v>
      </c>
      <c r="FV200" s="117">
        <v>14854.8161</v>
      </c>
      <c r="FW200" s="117">
        <v>21429.169600000001</v>
      </c>
      <c r="FX200" s="117">
        <v>8781.7358999999997</v>
      </c>
      <c r="FY200" s="118">
        <v>10737.6387</v>
      </c>
      <c r="FZ200" s="119">
        <v>6907.0637322999992</v>
      </c>
      <c r="GA200" s="117">
        <v>6931.6191054299998</v>
      </c>
      <c r="GB200" s="117">
        <v>7316.3059640300007</v>
      </c>
      <c r="GC200" s="117">
        <v>8773.7371793300008</v>
      </c>
      <c r="GD200" s="117">
        <v>7003.6508563199995</v>
      </c>
      <c r="GE200" s="117">
        <v>7299.4725058800004</v>
      </c>
      <c r="GF200" s="117">
        <v>8027.01947466</v>
      </c>
      <c r="GG200" s="117">
        <v>8275.8728632799994</v>
      </c>
      <c r="GH200" s="117">
        <v>13357.89361485</v>
      </c>
      <c r="GI200" s="117">
        <v>12481.249256860001</v>
      </c>
      <c r="GJ200" s="117">
        <v>9100.9604578199996</v>
      </c>
      <c r="GK200" s="118">
        <v>10783.112717759999</v>
      </c>
      <c r="GL200" s="119">
        <v>6503.1642095400002</v>
      </c>
      <c r="GM200" s="119">
        <v>8829.2861919000006</v>
      </c>
      <c r="GN200" s="119">
        <v>6750.5706110399997</v>
      </c>
      <c r="GO200" s="117">
        <v>7861.3887688500008</v>
      </c>
      <c r="GP200" s="117">
        <v>8689.7900805900008</v>
      </c>
      <c r="GQ200" s="117">
        <v>7335.6616218199997</v>
      </c>
      <c r="GR200" s="117">
        <v>6644.4930047300004</v>
      </c>
      <c r="GS200" s="117">
        <v>7694.5769977699993</v>
      </c>
      <c r="GT200" s="117">
        <v>4996.6434667699996</v>
      </c>
      <c r="GU200" s="60">
        <v>5824.0584064800005</v>
      </c>
      <c r="GV200" s="60">
        <v>4268.0672250500002</v>
      </c>
      <c r="GW200" s="60">
        <v>8840.9202141299993</v>
      </c>
      <c r="GX200" s="60">
        <v>10229.753794419998</v>
      </c>
      <c r="GY200" s="60">
        <v>13103.27226098</v>
      </c>
      <c r="GZ200" s="60">
        <v>11390.26441365</v>
      </c>
      <c r="HA200" s="34"/>
      <c r="HB200" s="27"/>
      <c r="HC200" s="7"/>
      <c r="HD200" s="7"/>
      <c r="HE200" s="7"/>
      <c r="HF200" s="7"/>
      <c r="HG200" s="7"/>
      <c r="HH200" s="7"/>
      <c r="HI200" s="7"/>
      <c r="HJ200" s="7"/>
      <c r="HK200" s="7"/>
      <c r="HL200" s="7"/>
      <c r="HM200" s="7"/>
      <c r="HN200" s="7"/>
      <c r="HO200" s="7"/>
      <c r="HP200" s="7"/>
      <c r="HQ200" s="7"/>
      <c r="HR200" s="7"/>
      <c r="HS200" s="7"/>
      <c r="HT200" s="7"/>
      <c r="HU200" s="7"/>
      <c r="HV200" s="7"/>
      <c r="HW200" s="7"/>
      <c r="HX200" s="7"/>
      <c r="HY200" s="7"/>
      <c r="HZ200" s="7"/>
      <c r="IA200" s="7"/>
      <c r="IB200" s="7"/>
      <c r="IC200" s="7"/>
      <c r="ID200" s="7"/>
      <c r="IE200" s="7"/>
      <c r="IF200" s="7"/>
      <c r="IG200" s="7"/>
      <c r="IH200" s="7"/>
      <c r="II200" s="7"/>
      <c r="IJ200" s="7"/>
      <c r="IK200" s="7"/>
      <c r="IL200" s="7"/>
      <c r="IM200" s="7"/>
      <c r="IN200" s="7"/>
      <c r="IO200" s="7"/>
      <c r="IP200" s="7"/>
      <c r="IQ200" s="7"/>
      <c r="IR200" s="7"/>
      <c r="IS200" s="7"/>
      <c r="IT200" s="7"/>
      <c r="IU200" s="7"/>
      <c r="IV200" s="7"/>
    </row>
    <row r="201" spans="1:256" s="5" customFormat="1" ht="12" customHeight="1">
      <c r="A201" s="48" t="s">
        <v>76</v>
      </c>
      <c r="B201" s="117">
        <v>-2568.221</v>
      </c>
      <c r="C201" s="117">
        <v>-1080.1489999999999</v>
      </c>
      <c r="D201" s="117">
        <v>-2549.8339999999998</v>
      </c>
      <c r="E201" s="117">
        <v>-1055.99</v>
      </c>
      <c r="F201" s="117">
        <v>-1219.943</v>
      </c>
      <c r="G201" s="117">
        <v>-1750.2190000000001</v>
      </c>
      <c r="H201" s="117">
        <v>-1163.3489999999999</v>
      </c>
      <c r="I201" s="117">
        <v>-1941.8130000000001</v>
      </c>
      <c r="J201" s="117">
        <v>-1368.288</v>
      </c>
      <c r="K201" s="117">
        <v>-1997.6579999999999</v>
      </c>
      <c r="L201" s="117">
        <v>-1770.087</v>
      </c>
      <c r="M201" s="118">
        <v>-1864.2850000000001</v>
      </c>
      <c r="N201" s="119">
        <v>-1297.4670000000001</v>
      </c>
      <c r="O201" s="117">
        <v>-1359.44</v>
      </c>
      <c r="P201" s="117">
        <v>-1758.0809999999999</v>
      </c>
      <c r="Q201" s="117">
        <v>-1111.6880000000001</v>
      </c>
      <c r="R201" s="117">
        <v>-1609.9839999999999</v>
      </c>
      <c r="S201" s="117">
        <v>-1579.5630000000001</v>
      </c>
      <c r="T201" s="117">
        <v>-1852.133</v>
      </c>
      <c r="U201" s="117">
        <v>-1201.4970000000001</v>
      </c>
      <c r="V201" s="117">
        <v>-1098.8430000000001</v>
      </c>
      <c r="W201" s="117">
        <v>-1458.9090000000001</v>
      </c>
      <c r="X201" s="117">
        <v>-1578.1949999999999</v>
      </c>
      <c r="Y201" s="118">
        <v>-1970.4749999999999</v>
      </c>
      <c r="Z201" s="119">
        <v>-2061.319</v>
      </c>
      <c r="AA201" s="117">
        <v>-1369</v>
      </c>
      <c r="AB201" s="117">
        <v>-1185.2090000000001</v>
      </c>
      <c r="AC201" s="117">
        <v>-1674.95</v>
      </c>
      <c r="AD201" s="117">
        <v>-1611.0920000000001</v>
      </c>
      <c r="AE201" s="117">
        <v>-2911.6089999999999</v>
      </c>
      <c r="AF201" s="117">
        <v>-3000.933</v>
      </c>
      <c r="AG201" s="117">
        <v>-2729.47</v>
      </c>
      <c r="AH201" s="117">
        <v>-2340.1010000000001</v>
      </c>
      <c r="AI201" s="117">
        <v>-3529.1219999999998</v>
      </c>
      <c r="AJ201" s="117">
        <v>-3322.1959999999999</v>
      </c>
      <c r="AK201" s="118">
        <v>-2926.5509999999999</v>
      </c>
      <c r="AL201" s="119">
        <v>-1586.9860000000001</v>
      </c>
      <c r="AM201" s="117">
        <v>-1698.8869999999999</v>
      </c>
      <c r="AN201" s="117">
        <v>-1678.481</v>
      </c>
      <c r="AO201" s="117">
        <v>-1978.671</v>
      </c>
      <c r="AP201" s="117">
        <v>-2106.846</v>
      </c>
      <c r="AQ201" s="117">
        <v>-2173.7919999999999</v>
      </c>
      <c r="AR201" s="117">
        <v>-2035.452</v>
      </c>
      <c r="AS201" s="117">
        <v>-3423.8310000000001</v>
      </c>
      <c r="AT201" s="117">
        <v>-3353.7170000000001</v>
      </c>
      <c r="AU201" s="117">
        <v>-1381</v>
      </c>
      <c r="AV201" s="117">
        <v>-1462.643</v>
      </c>
      <c r="AW201" s="118">
        <v>-1893.9269999999999</v>
      </c>
      <c r="AX201" s="119">
        <v>-1630.3240000000001</v>
      </c>
      <c r="AY201" s="117">
        <v>-651.13099999999997</v>
      </c>
      <c r="AZ201" s="117">
        <v>-779.64800000000002</v>
      </c>
      <c r="BA201" s="117">
        <v>-983.30799999999999</v>
      </c>
      <c r="BB201" s="117">
        <v>-991.18200000000002</v>
      </c>
      <c r="BC201" s="117">
        <v>-1229.6600000000001</v>
      </c>
      <c r="BD201" s="117">
        <v>-841.57500000000005</v>
      </c>
      <c r="BE201" s="117">
        <v>-826.72699999999998</v>
      </c>
      <c r="BF201" s="117">
        <v>-600.226</v>
      </c>
      <c r="BG201" s="117">
        <v>-696.36599999999999</v>
      </c>
      <c r="BH201" s="117">
        <v>-651.31299999999999</v>
      </c>
      <c r="BI201" s="118">
        <v>-1208.462</v>
      </c>
      <c r="BJ201" s="119">
        <v>-1321.365</v>
      </c>
      <c r="BK201" s="117">
        <v>-1433.989</v>
      </c>
      <c r="BL201" s="117">
        <v>-1282.8440000000001</v>
      </c>
      <c r="BM201" s="117">
        <v>-1060.12051</v>
      </c>
      <c r="BN201" s="117">
        <v>-1164.29189</v>
      </c>
      <c r="BO201" s="117">
        <v>-1012.0070899999999</v>
      </c>
      <c r="BP201" s="117">
        <v>-1030.9233299999999</v>
      </c>
      <c r="BQ201" s="117">
        <v>-2184.1094900000003</v>
      </c>
      <c r="BR201" s="117">
        <v>-972.95835000000011</v>
      </c>
      <c r="BS201" s="117">
        <v>-672.68887335937507</v>
      </c>
      <c r="BT201" s="117">
        <v>-787.61397999999997</v>
      </c>
      <c r="BU201" s="118">
        <v>-764.26416000000006</v>
      </c>
      <c r="BV201" s="119">
        <v>-620.90877</v>
      </c>
      <c r="BW201" s="117">
        <v>-461.05634999999995</v>
      </c>
      <c r="BX201" s="117">
        <v>-851.12222999999994</v>
      </c>
      <c r="BY201" s="117">
        <v>-737.83481000000006</v>
      </c>
      <c r="BZ201" s="117">
        <v>-582.61644999999999</v>
      </c>
      <c r="CA201" s="117">
        <v>-658.71041000000002</v>
      </c>
      <c r="CB201" s="117">
        <v>-540.93277999999998</v>
      </c>
      <c r="CC201" s="117">
        <v>-680.02449999999999</v>
      </c>
      <c r="CD201" s="117">
        <v>-391.10702000000003</v>
      </c>
      <c r="CE201" s="117">
        <v>-584.16028000000006</v>
      </c>
      <c r="CF201" s="117">
        <v>-639.71784000000002</v>
      </c>
      <c r="CG201" s="118">
        <v>-812.24151000000006</v>
      </c>
      <c r="CH201" s="119">
        <v>-507.53163000000001</v>
      </c>
      <c r="CI201" s="117">
        <v>-424.28955000000002</v>
      </c>
      <c r="CJ201" s="117">
        <v>-532.17840000000001</v>
      </c>
      <c r="CK201" s="117">
        <v>-477.61993000000001</v>
      </c>
      <c r="CL201" s="117">
        <v>-663.0397200000001</v>
      </c>
      <c r="CM201" s="117">
        <v>-846.44544999999994</v>
      </c>
      <c r="CN201" s="117">
        <v>-824.82243999999992</v>
      </c>
      <c r="CO201" s="117">
        <v>-1053.1665700000001</v>
      </c>
      <c r="CP201" s="117">
        <v>-656.24731999999995</v>
      </c>
      <c r="CQ201" s="117">
        <v>-931.57289999999989</v>
      </c>
      <c r="CR201" s="117">
        <v>-506.00836000000004</v>
      </c>
      <c r="CS201" s="118">
        <v>-403.22426000000002</v>
      </c>
      <c r="CT201" s="119">
        <v>-531.34627999999998</v>
      </c>
      <c r="CU201" s="117">
        <v>-380.74748999999997</v>
      </c>
      <c r="CV201" s="117">
        <v>-559.71143999999993</v>
      </c>
      <c r="CW201" s="117">
        <v>-554.37740000000008</v>
      </c>
      <c r="CX201" s="117">
        <v>-671.20958999999993</v>
      </c>
      <c r="CY201" s="117">
        <v>-580.93405000000007</v>
      </c>
      <c r="CZ201" s="117">
        <v>-489.15922999999998</v>
      </c>
      <c r="DA201" s="117">
        <v>-538.92974000000004</v>
      </c>
      <c r="DB201" s="117">
        <v>-825.40991000000008</v>
      </c>
      <c r="DC201" s="117">
        <v>-858.55151000000001</v>
      </c>
      <c r="DD201" s="117">
        <v>-606.71272999999997</v>
      </c>
      <c r="DE201" s="118">
        <v>-784.07462999999996</v>
      </c>
      <c r="DF201" s="119">
        <v>-1010.71633</v>
      </c>
      <c r="DG201" s="117">
        <v>-940.12977000000001</v>
      </c>
      <c r="DH201" s="117">
        <v>-1161.2275</v>
      </c>
      <c r="DI201" s="117">
        <v>-979.80014000000006</v>
      </c>
      <c r="DJ201" s="117">
        <v>-1356.8466699999999</v>
      </c>
      <c r="DK201" s="117">
        <v>-1240.4163700000001</v>
      </c>
      <c r="DL201" s="117">
        <v>-883.11507999999992</v>
      </c>
      <c r="DM201" s="117">
        <v>-1103.5454399999999</v>
      </c>
      <c r="DN201" s="117">
        <v>-879.7917799999999</v>
      </c>
      <c r="DO201" s="117">
        <v>-1279.7807499999999</v>
      </c>
      <c r="DP201" s="117">
        <v>-1107.2640800000001</v>
      </c>
      <c r="DQ201" s="118">
        <v>-1618.90202</v>
      </c>
      <c r="DR201" s="119">
        <v>-1209.4483899999998</v>
      </c>
      <c r="DS201" s="117">
        <v>-1497.8275800000001</v>
      </c>
      <c r="DT201" s="117">
        <v>-2034.48118</v>
      </c>
      <c r="DU201" s="117">
        <v>-2244.9303200000004</v>
      </c>
      <c r="DV201" s="117">
        <v>-1883.3768500000001</v>
      </c>
      <c r="DW201" s="117">
        <v>-2018.87734</v>
      </c>
      <c r="DX201" s="117">
        <v>-1760.4842200000001</v>
      </c>
      <c r="DY201" s="117">
        <v>-2510.5156899999997</v>
      </c>
      <c r="DZ201" s="117">
        <v>-2662.8366700000001</v>
      </c>
      <c r="EA201" s="117">
        <v>-3116.7666300000005</v>
      </c>
      <c r="EB201" s="117">
        <v>-2716.3401800000001</v>
      </c>
      <c r="EC201" s="118">
        <v>-3254.8127599999998</v>
      </c>
      <c r="ED201" s="119">
        <v>-3182.6017700000002</v>
      </c>
      <c r="EE201" s="117">
        <v>-3899.34</v>
      </c>
      <c r="EF201" s="117">
        <v>-3835.5859907450154</v>
      </c>
      <c r="EG201" s="117">
        <v>-1117.5108477703159</v>
      </c>
      <c r="EH201" s="117">
        <v>-5521.3372199999994</v>
      </c>
      <c r="EI201" s="117">
        <v>-4709.3299158406135</v>
      </c>
      <c r="EJ201" s="117">
        <v>-2636.0458180950286</v>
      </c>
      <c r="EK201" s="117">
        <v>-3392.5123919779276</v>
      </c>
      <c r="EL201" s="117">
        <v>-3062.4612338455104</v>
      </c>
      <c r="EM201" s="117">
        <v>-2879.1746780773724</v>
      </c>
      <c r="EN201" s="117">
        <v>-4266.8898051520282</v>
      </c>
      <c r="EO201" s="118">
        <v>-4149.0223694538527</v>
      </c>
      <c r="EP201" s="119">
        <v>-4910.2617638926758</v>
      </c>
      <c r="EQ201" s="117">
        <v>-5509.1177731545931</v>
      </c>
      <c r="ER201" s="117">
        <v>-7654.1466420757815</v>
      </c>
      <c r="ES201" s="117">
        <v>-5154.0829021653608</v>
      </c>
      <c r="ET201" s="117">
        <v>-6679.6802890552644</v>
      </c>
      <c r="EU201" s="117">
        <v>-8399.3993019001318</v>
      </c>
      <c r="EV201" s="117">
        <v>-6449.1442552291674</v>
      </c>
      <c r="EW201" s="117">
        <v>-5343.562868769076</v>
      </c>
      <c r="EX201" s="117">
        <v>-3609.0278603555366</v>
      </c>
      <c r="EY201" s="117">
        <v>-13790.635598821409</v>
      </c>
      <c r="EZ201" s="117">
        <v>-13489.770445587477</v>
      </c>
      <c r="FA201" s="118">
        <v>-10979.36637408332</v>
      </c>
      <c r="FB201" s="119">
        <v>-16262.746248407109</v>
      </c>
      <c r="FC201" s="117">
        <v>-13206.322673489589</v>
      </c>
      <c r="FD201" s="117">
        <v>-14550.665865198795</v>
      </c>
      <c r="FE201" s="117">
        <v>-12024.922746268874</v>
      </c>
      <c r="FF201" s="117">
        <v>-20289.635488093165</v>
      </c>
      <c r="FG201" s="117">
        <v>-36494.606116269315</v>
      </c>
      <c r="FH201" s="117">
        <v>-25953.083666012324</v>
      </c>
      <c r="FI201" s="117">
        <v>-31973.823181675751</v>
      </c>
      <c r="FJ201" s="117">
        <v>-14929.970919266396</v>
      </c>
      <c r="FK201" s="117">
        <v>-18504.980964704457</v>
      </c>
      <c r="FL201" s="117">
        <v>-9575.8478656040297</v>
      </c>
      <c r="FM201" s="118">
        <v>-9842.5785991117355</v>
      </c>
      <c r="FN201" s="119">
        <v>-6875.5510000000004</v>
      </c>
      <c r="FO201" s="117">
        <v>-6542.3376000000007</v>
      </c>
      <c r="FP201" s="117">
        <v>-7253.1347999999998</v>
      </c>
      <c r="FQ201" s="117">
        <v>-8709.349400000001</v>
      </c>
      <c r="FR201" s="117">
        <v>-9740.8621000000021</v>
      </c>
      <c r="FS201" s="117">
        <v>-13024.911599999999</v>
      </c>
      <c r="FT201" s="117">
        <v>-13101.033700000002</v>
      </c>
      <c r="FU201" s="117">
        <v>-10322.8156</v>
      </c>
      <c r="FV201" s="117">
        <v>-10873.365400000001</v>
      </c>
      <c r="FW201" s="117">
        <v>-11724.1654</v>
      </c>
      <c r="FX201" s="117">
        <v>-6868.2621000000008</v>
      </c>
      <c r="FY201" s="118">
        <v>-7292.6570999999994</v>
      </c>
      <c r="FZ201" s="119">
        <v>-5628.5798118100001</v>
      </c>
      <c r="GA201" s="117">
        <v>-5072.4799846000005</v>
      </c>
      <c r="GB201" s="117">
        <v>-5431.10037362</v>
      </c>
      <c r="GC201" s="117">
        <v>-5223.6361235900004</v>
      </c>
      <c r="GD201" s="117">
        <v>-10352.872816589999</v>
      </c>
      <c r="GE201" s="117">
        <v>-5376.4029238399999</v>
      </c>
      <c r="GF201" s="117">
        <v>-4613.2133327800002</v>
      </c>
      <c r="GG201" s="117">
        <v>-5397.4245518799989</v>
      </c>
      <c r="GH201" s="117">
        <v>-5168.6286756299996</v>
      </c>
      <c r="GI201" s="117">
        <v>-7537.8217195999996</v>
      </c>
      <c r="GJ201" s="117">
        <v>-7126.3741957000002</v>
      </c>
      <c r="GK201" s="118">
        <v>-8747.6729699499992</v>
      </c>
      <c r="GL201" s="119">
        <v>-5770.8832698500009</v>
      </c>
      <c r="GM201" s="119">
        <v>-7996.1417256899995</v>
      </c>
      <c r="GN201" s="119">
        <v>-7141.9524264400006</v>
      </c>
      <c r="GO201" s="117">
        <v>-6909.6436232499991</v>
      </c>
      <c r="GP201" s="117">
        <v>-6982.6192310400002</v>
      </c>
      <c r="GQ201" s="117">
        <v>-7691.2359462600007</v>
      </c>
      <c r="GR201" s="117">
        <v>-4874.5731635799993</v>
      </c>
      <c r="GS201" s="117">
        <v>-7645.3856216799986</v>
      </c>
      <c r="GT201" s="117">
        <v>-4577.2123924199996</v>
      </c>
      <c r="GU201" s="60">
        <v>-5558.1585507399996</v>
      </c>
      <c r="GV201" s="60">
        <v>-3736.5138246800002</v>
      </c>
      <c r="GW201" s="60">
        <v>-8569.7561838300007</v>
      </c>
      <c r="GX201" s="60">
        <v>-5938.9482859199998</v>
      </c>
      <c r="GY201" s="60">
        <v>-12309.182102079998</v>
      </c>
      <c r="GZ201" s="60">
        <v>-11246.54494406</v>
      </c>
      <c r="HA201" s="26"/>
      <c r="HB201" s="27"/>
      <c r="HC201" s="7"/>
      <c r="HD201" s="7"/>
      <c r="HE201" s="7"/>
      <c r="HF201" s="7"/>
      <c r="HG201" s="7"/>
      <c r="HH201" s="7"/>
      <c r="HI201" s="7"/>
      <c r="HJ201" s="7"/>
      <c r="HK201" s="7"/>
      <c r="HL201" s="7"/>
      <c r="HM201" s="7"/>
      <c r="HN201" s="7"/>
      <c r="HO201" s="7"/>
      <c r="HP201" s="7"/>
      <c r="HQ201" s="7"/>
      <c r="HR201" s="7"/>
      <c r="HS201" s="7"/>
      <c r="HT201" s="7"/>
      <c r="HU201" s="7"/>
      <c r="HV201" s="7"/>
      <c r="HW201" s="7"/>
      <c r="HX201" s="7"/>
      <c r="HY201" s="7"/>
      <c r="HZ201" s="7"/>
      <c r="IA201" s="7"/>
      <c r="IB201" s="7"/>
      <c r="IC201" s="7"/>
      <c r="ID201" s="7"/>
      <c r="IE201" s="7"/>
      <c r="IF201" s="7"/>
      <c r="IG201" s="7"/>
      <c r="IH201" s="7"/>
      <c r="II201" s="7"/>
      <c r="IJ201" s="7"/>
      <c r="IK201" s="7"/>
      <c r="IL201" s="7"/>
      <c r="IM201" s="7"/>
      <c r="IN201" s="7"/>
      <c r="IO201" s="7"/>
      <c r="IP201" s="7"/>
      <c r="IQ201" s="7"/>
      <c r="IR201" s="7"/>
      <c r="IS201" s="7"/>
      <c r="IT201" s="7"/>
      <c r="IU201" s="7"/>
      <c r="IV201" s="7"/>
    </row>
    <row r="202" spans="1:256" s="5" customFormat="1" ht="12" customHeight="1">
      <c r="A202" s="42" t="s">
        <v>166</v>
      </c>
      <c r="B202" s="117">
        <v>194.20099999999999</v>
      </c>
      <c r="C202" s="117">
        <v>66.533999999999992</v>
      </c>
      <c r="D202" s="117">
        <v>32.135999999999996</v>
      </c>
      <c r="E202" s="117">
        <v>0.27199999999999136</v>
      </c>
      <c r="F202" s="117">
        <v>28.225000000000001</v>
      </c>
      <c r="G202" s="117">
        <v>54.744999999999997</v>
      </c>
      <c r="H202" s="117">
        <v>38.212000000000003</v>
      </c>
      <c r="I202" s="117">
        <v>77.319000000000003</v>
      </c>
      <c r="J202" s="117">
        <v>-64.977999999999994</v>
      </c>
      <c r="K202" s="117">
        <v>71.656999999999996</v>
      </c>
      <c r="L202" s="117">
        <v>186.798</v>
      </c>
      <c r="M202" s="118">
        <v>113.895</v>
      </c>
      <c r="N202" s="119">
        <v>281.96700000000004</v>
      </c>
      <c r="O202" s="117">
        <v>196.89800000000002</v>
      </c>
      <c r="P202" s="117">
        <v>23.855</v>
      </c>
      <c r="Q202" s="117">
        <v>129.22199999999998</v>
      </c>
      <c r="R202" s="117">
        <v>300.71100000000001</v>
      </c>
      <c r="S202" s="117">
        <v>-59.024999999999999</v>
      </c>
      <c r="T202" s="117">
        <v>-240.50800000000001</v>
      </c>
      <c r="U202" s="117">
        <v>168.351</v>
      </c>
      <c r="V202" s="117">
        <v>111.107</v>
      </c>
      <c r="W202" s="117">
        <v>151.07300000000001</v>
      </c>
      <c r="X202" s="117">
        <v>150.22999999999999</v>
      </c>
      <c r="Y202" s="118">
        <v>31.736999999999995</v>
      </c>
      <c r="Z202" s="119">
        <v>379.67299999999994</v>
      </c>
      <c r="AA202" s="117">
        <v>405.15300000000002</v>
      </c>
      <c r="AB202" s="117">
        <v>19.457000000000022</v>
      </c>
      <c r="AC202" s="117">
        <v>-119.29700000000001</v>
      </c>
      <c r="AD202" s="117">
        <v>1051.5430000000001</v>
      </c>
      <c r="AE202" s="117">
        <v>527.70699999999988</v>
      </c>
      <c r="AF202" s="117">
        <v>171.11699999999996</v>
      </c>
      <c r="AG202" s="117">
        <v>700.50700000000006</v>
      </c>
      <c r="AH202" s="117">
        <v>369.42</v>
      </c>
      <c r="AI202" s="117">
        <v>197.995</v>
      </c>
      <c r="AJ202" s="117">
        <v>135.005</v>
      </c>
      <c r="AK202" s="118">
        <v>396.05900000000003</v>
      </c>
      <c r="AL202" s="119">
        <v>358.512</v>
      </c>
      <c r="AM202" s="117">
        <v>1094.971</v>
      </c>
      <c r="AN202" s="117">
        <v>164.43</v>
      </c>
      <c r="AO202" s="117">
        <v>129.245</v>
      </c>
      <c r="AP202" s="117">
        <v>613.12400000000002</v>
      </c>
      <c r="AQ202" s="117">
        <v>416.48900000000003</v>
      </c>
      <c r="AR202" s="117">
        <v>464.03399999999999</v>
      </c>
      <c r="AS202" s="117">
        <v>370.846</v>
      </c>
      <c r="AT202" s="117">
        <v>205.81</v>
      </c>
      <c r="AU202" s="117">
        <v>-65.807999999999993</v>
      </c>
      <c r="AV202" s="117">
        <v>43.423000000000002</v>
      </c>
      <c r="AW202" s="118">
        <v>-15.066000000000003</v>
      </c>
      <c r="AX202" s="119">
        <v>163.59800000000001</v>
      </c>
      <c r="AY202" s="117">
        <v>155.95699999999999</v>
      </c>
      <c r="AZ202" s="117">
        <v>102.37</v>
      </c>
      <c r="BA202" s="117">
        <v>10.212999999999994</v>
      </c>
      <c r="BB202" s="117">
        <v>69.798000000000002</v>
      </c>
      <c r="BC202" s="117">
        <v>102.565</v>
      </c>
      <c r="BD202" s="117">
        <v>86.42</v>
      </c>
      <c r="BE202" s="117">
        <v>-3.6330000000000098</v>
      </c>
      <c r="BF202" s="117">
        <v>-116.807</v>
      </c>
      <c r="BG202" s="117">
        <v>164.82299999999998</v>
      </c>
      <c r="BH202" s="117">
        <v>122.675</v>
      </c>
      <c r="BI202" s="118">
        <v>223.126</v>
      </c>
      <c r="BJ202" s="119">
        <v>254.47200000000001</v>
      </c>
      <c r="BK202" s="117">
        <v>141.03200000000004</v>
      </c>
      <c r="BL202" s="117">
        <v>194.81900000000002</v>
      </c>
      <c r="BM202" s="117">
        <v>155.411</v>
      </c>
      <c r="BN202" s="117">
        <v>508.52699999999993</v>
      </c>
      <c r="BO202" s="117">
        <v>1155.222</v>
      </c>
      <c r="BP202" s="117">
        <v>567.72199999999998</v>
      </c>
      <c r="BQ202" s="117">
        <v>2757.0010000000002</v>
      </c>
      <c r="BR202" s="117">
        <v>81.025000000000006</v>
      </c>
      <c r="BS202" s="117">
        <v>214.21299999999997</v>
      </c>
      <c r="BT202" s="117">
        <v>65.56</v>
      </c>
      <c r="BU202" s="118">
        <v>243.11099999999999</v>
      </c>
      <c r="BV202" s="119">
        <v>259.54000000000002</v>
      </c>
      <c r="BW202" s="117">
        <v>81.419000000000011</v>
      </c>
      <c r="BX202" s="117">
        <v>189.316</v>
      </c>
      <c r="BY202" s="117">
        <v>127.209</v>
      </c>
      <c r="BZ202" s="117">
        <v>408.79700000000003</v>
      </c>
      <c r="CA202" s="117">
        <v>661.29200000000003</v>
      </c>
      <c r="CB202" s="117">
        <v>797.31099999999992</v>
      </c>
      <c r="CC202" s="117">
        <v>59.957999999999998</v>
      </c>
      <c r="CD202" s="117">
        <v>89.835999999999999</v>
      </c>
      <c r="CE202" s="117">
        <v>145.81899999999999</v>
      </c>
      <c r="CF202" s="117">
        <v>131.363</v>
      </c>
      <c r="CG202" s="118">
        <v>74.350999999999999</v>
      </c>
      <c r="CH202" s="119">
        <v>89.444999999999993</v>
      </c>
      <c r="CI202" s="117">
        <v>90.238</v>
      </c>
      <c r="CJ202" s="117">
        <v>734.30100000000004</v>
      </c>
      <c r="CK202" s="117">
        <v>849.48900000000003</v>
      </c>
      <c r="CL202" s="117">
        <v>219.874</v>
      </c>
      <c r="CM202" s="117">
        <v>130.84699999999998</v>
      </c>
      <c r="CN202" s="117">
        <v>88.814999999999998</v>
      </c>
      <c r="CO202" s="117">
        <v>166.875</v>
      </c>
      <c r="CP202" s="117">
        <v>68.100999999999999</v>
      </c>
      <c r="CQ202" s="117">
        <v>121.43600000000001</v>
      </c>
      <c r="CR202" s="117">
        <v>77.814999999999998</v>
      </c>
      <c r="CS202" s="118">
        <v>66.792000000000002</v>
      </c>
      <c r="CT202" s="119">
        <v>39.484000000000002</v>
      </c>
      <c r="CU202" s="117">
        <v>43.637999999999998</v>
      </c>
      <c r="CV202" s="117">
        <v>40.723999999999997</v>
      </c>
      <c r="CW202" s="117">
        <v>21.793000000000003</v>
      </c>
      <c r="CX202" s="117">
        <v>32.92</v>
      </c>
      <c r="CY202" s="117">
        <v>57.166999999999994</v>
      </c>
      <c r="CZ202" s="117">
        <v>39.548000000000002</v>
      </c>
      <c r="DA202" s="117">
        <v>75.446999999999989</v>
      </c>
      <c r="DB202" s="117">
        <v>198.761</v>
      </c>
      <c r="DC202" s="117">
        <v>55.156999999999996</v>
      </c>
      <c r="DD202" s="117">
        <v>43.292000000000002</v>
      </c>
      <c r="DE202" s="118">
        <v>230.423</v>
      </c>
      <c r="DF202" s="119">
        <v>50.402999999999999</v>
      </c>
      <c r="DG202" s="117">
        <v>107.23899999999999</v>
      </c>
      <c r="DH202" s="117">
        <v>-17.854000000000006</v>
      </c>
      <c r="DI202" s="117">
        <v>38.024999999999999</v>
      </c>
      <c r="DJ202" s="117">
        <v>23.319000000000003</v>
      </c>
      <c r="DK202" s="117">
        <v>73.834999999999994</v>
      </c>
      <c r="DL202" s="117">
        <v>-30.382999999999999</v>
      </c>
      <c r="DM202" s="117">
        <v>-26.247</v>
      </c>
      <c r="DN202" s="117">
        <v>231.12100000000004</v>
      </c>
      <c r="DO202" s="117">
        <v>-21.958000000000027</v>
      </c>
      <c r="DP202" s="117">
        <v>197.51800000000003</v>
      </c>
      <c r="DQ202" s="118">
        <v>220.24199999999999</v>
      </c>
      <c r="DR202" s="119">
        <v>-12.97699999999999</v>
      </c>
      <c r="DS202" s="117">
        <v>152.797</v>
      </c>
      <c r="DT202" s="117">
        <v>190.233</v>
      </c>
      <c r="DU202" s="117">
        <v>-1.4560000000000031</v>
      </c>
      <c r="DV202" s="117">
        <v>53.620999999999995</v>
      </c>
      <c r="DW202" s="117">
        <v>71.721000000000004</v>
      </c>
      <c r="DX202" s="117">
        <v>131.858</v>
      </c>
      <c r="DY202" s="117">
        <v>94.374000000000009</v>
      </c>
      <c r="DZ202" s="117">
        <v>140.369</v>
      </c>
      <c r="EA202" s="117">
        <v>12.435</v>
      </c>
      <c r="EB202" s="117">
        <v>92.019000000000005</v>
      </c>
      <c r="EC202" s="118">
        <v>104.78800000000001</v>
      </c>
      <c r="ED202" s="119">
        <v>170.73200000000003</v>
      </c>
      <c r="EE202" s="117">
        <v>165.24799999999999</v>
      </c>
      <c r="EF202" s="117">
        <v>541.54399999999998</v>
      </c>
      <c r="EG202" s="117">
        <v>209.33</v>
      </c>
      <c r="EH202" s="117">
        <v>629.173</v>
      </c>
      <c r="EI202" s="117">
        <v>90.536999999999992</v>
      </c>
      <c r="EJ202" s="117">
        <v>21.792999999999999</v>
      </c>
      <c r="EK202" s="117">
        <v>20.806999999999995</v>
      </c>
      <c r="EL202" s="117">
        <v>29.632999999999996</v>
      </c>
      <c r="EM202" s="117">
        <v>18.386000000000003</v>
      </c>
      <c r="EN202" s="117">
        <v>-88.832999999999998</v>
      </c>
      <c r="EO202" s="118">
        <v>48.498000000000005</v>
      </c>
      <c r="EP202" s="119">
        <v>-39.654000000000011</v>
      </c>
      <c r="EQ202" s="117">
        <v>563.42399999999998</v>
      </c>
      <c r="ER202" s="117">
        <v>490.01</v>
      </c>
      <c r="ES202" s="117">
        <v>120.08799999999999</v>
      </c>
      <c r="ET202" s="117">
        <v>180.18899999999999</v>
      </c>
      <c r="EU202" s="117">
        <v>30.901000000000003</v>
      </c>
      <c r="EV202" s="117">
        <v>213.98599999999996</v>
      </c>
      <c r="EW202" s="117">
        <v>30.56</v>
      </c>
      <c r="EX202" s="117">
        <v>-14.277999999999999</v>
      </c>
      <c r="EY202" s="117">
        <v>9.9779999999999802</v>
      </c>
      <c r="EZ202" s="117">
        <v>3.534000000000006</v>
      </c>
      <c r="FA202" s="118">
        <v>15.551999999999992</v>
      </c>
      <c r="FB202" s="119">
        <v>25.847000000000008</v>
      </c>
      <c r="FC202" s="117">
        <v>-18.164999999999999</v>
      </c>
      <c r="FD202" s="117">
        <v>-134.971</v>
      </c>
      <c r="FE202" s="117">
        <v>39.486999999999995</v>
      </c>
      <c r="FF202" s="117">
        <v>-125.84800000000001</v>
      </c>
      <c r="FG202" s="117">
        <v>-124.953</v>
      </c>
      <c r="FH202" s="117">
        <v>3621.47</v>
      </c>
      <c r="FI202" s="117">
        <v>17.326999999999998</v>
      </c>
      <c r="FJ202" s="117">
        <v>-13.802</v>
      </c>
      <c r="FK202" s="117">
        <v>0.71800000000000352</v>
      </c>
      <c r="FL202" s="117">
        <v>5.4740000000000038</v>
      </c>
      <c r="FM202" s="118">
        <v>-8.0470000000000113</v>
      </c>
      <c r="FN202" s="119">
        <v>-13.2782</v>
      </c>
      <c r="FO202" s="117">
        <v>-21.200199999999999</v>
      </c>
      <c r="FP202" s="117">
        <v>7.8383000000000074</v>
      </c>
      <c r="FQ202" s="117">
        <v>8.5994000000000028</v>
      </c>
      <c r="FR202" s="117">
        <v>-17.272300000000001</v>
      </c>
      <c r="FS202" s="117">
        <v>-20.2026</v>
      </c>
      <c r="FT202" s="117">
        <v>8.7594999999999956</v>
      </c>
      <c r="FU202" s="117">
        <v>274.1087</v>
      </c>
      <c r="FV202" s="117">
        <v>5.901800000000005</v>
      </c>
      <c r="FW202" s="117">
        <v>4743.8995999999997</v>
      </c>
      <c r="FX202" s="117">
        <v>-8.9481000000000037</v>
      </c>
      <c r="FY202" s="118">
        <v>5.7849000000000004</v>
      </c>
      <c r="FZ202" s="119">
        <v>-17.395929059999997</v>
      </c>
      <c r="GA202" s="117">
        <v>-7.7632310400000009</v>
      </c>
      <c r="GB202" s="117">
        <v>272.62553154</v>
      </c>
      <c r="GC202" s="117">
        <v>-247.73834303999999</v>
      </c>
      <c r="GD202" s="117">
        <v>2876.0131213500003</v>
      </c>
      <c r="GE202" s="117">
        <v>-285.90273274000003</v>
      </c>
      <c r="GF202" s="117">
        <v>-214.07094000000004</v>
      </c>
      <c r="GG202" s="117">
        <v>-1079.3652813200001</v>
      </c>
      <c r="GH202" s="117">
        <v>-3778.8471263700003</v>
      </c>
      <c r="GI202" s="117">
        <v>9592.7703912600009</v>
      </c>
      <c r="GJ202" s="117">
        <v>-2.0547984000000001</v>
      </c>
      <c r="GK202" s="118">
        <v>-5.7548303600000006</v>
      </c>
      <c r="GL202" s="119">
        <v>-56.340233760000004</v>
      </c>
      <c r="GM202" s="119">
        <v>-246.01350346000001</v>
      </c>
      <c r="GN202" s="119">
        <v>-123.36476182</v>
      </c>
      <c r="GO202" s="117">
        <v>-13.568118160000001</v>
      </c>
      <c r="GP202" s="117">
        <v>-23.283604430000004</v>
      </c>
      <c r="GQ202" s="117">
        <v>-125.83704043</v>
      </c>
      <c r="GR202" s="117">
        <v>-15.272943099999999</v>
      </c>
      <c r="GS202" s="117">
        <v>-121.56990006000001</v>
      </c>
      <c r="GT202" s="117">
        <v>-10.898230130000004</v>
      </c>
      <c r="GU202" s="60">
        <v>160.97979120000002</v>
      </c>
      <c r="GV202" s="60">
        <v>6.5461603600000018</v>
      </c>
      <c r="GW202" s="60">
        <v>-17.515485810000001</v>
      </c>
      <c r="GX202" s="60">
        <v>3.3550113399999972</v>
      </c>
      <c r="GY202" s="60">
        <v>-25.73660332</v>
      </c>
      <c r="GZ202" s="60">
        <v>-12.955835260000001</v>
      </c>
      <c r="HA202" s="26"/>
      <c r="HB202" s="27"/>
      <c r="HC202" s="7"/>
      <c r="HD202" s="7"/>
      <c r="HE202" s="7"/>
      <c r="HF202" s="7"/>
      <c r="HG202" s="7"/>
      <c r="HH202" s="7"/>
      <c r="HI202" s="7"/>
      <c r="HJ202" s="7"/>
      <c r="HK202" s="7"/>
      <c r="HL202" s="7"/>
      <c r="HM202" s="7"/>
      <c r="HN202" s="7"/>
      <c r="HO202" s="7"/>
      <c r="HP202" s="7"/>
      <c r="HQ202" s="7"/>
      <c r="HR202" s="7"/>
      <c r="HS202" s="7"/>
      <c r="HT202" s="7"/>
      <c r="HU202" s="7"/>
      <c r="HV202" s="7"/>
      <c r="HW202" s="7"/>
      <c r="HX202" s="7"/>
      <c r="HY202" s="7"/>
      <c r="HZ202" s="7"/>
      <c r="IA202" s="7"/>
      <c r="IB202" s="7"/>
      <c r="IC202" s="7"/>
      <c r="ID202" s="7"/>
      <c r="IE202" s="7"/>
      <c r="IF202" s="7"/>
      <c r="IG202" s="7"/>
      <c r="IH202" s="7"/>
      <c r="II202" s="7"/>
      <c r="IJ202" s="7"/>
      <c r="IK202" s="7"/>
      <c r="IL202" s="7"/>
      <c r="IM202" s="7"/>
      <c r="IN202" s="7"/>
      <c r="IO202" s="7"/>
      <c r="IP202" s="7"/>
      <c r="IQ202" s="7"/>
      <c r="IR202" s="7"/>
      <c r="IS202" s="7"/>
      <c r="IT202" s="7"/>
      <c r="IU202" s="7"/>
      <c r="IV202" s="7"/>
    </row>
    <row r="203" spans="1:256" s="5" customFormat="1" ht="12" customHeight="1">
      <c r="A203" s="47" t="s">
        <v>67</v>
      </c>
      <c r="B203" s="117">
        <v>264.36099999999999</v>
      </c>
      <c r="C203" s="117">
        <v>123.871</v>
      </c>
      <c r="D203" s="117">
        <v>132.566</v>
      </c>
      <c r="E203" s="117">
        <v>74.278999999999996</v>
      </c>
      <c r="F203" s="117">
        <v>119.14700000000001</v>
      </c>
      <c r="G203" s="117">
        <v>158.965</v>
      </c>
      <c r="H203" s="117">
        <v>123.111</v>
      </c>
      <c r="I203" s="117">
        <v>175.834</v>
      </c>
      <c r="J203" s="117">
        <v>86.192999999999998</v>
      </c>
      <c r="K203" s="117">
        <v>167.79599999999999</v>
      </c>
      <c r="L203" s="117">
        <v>236.017</v>
      </c>
      <c r="M203" s="118">
        <v>180.89599999999999</v>
      </c>
      <c r="N203" s="119">
        <v>345.11700000000002</v>
      </c>
      <c r="O203" s="117">
        <v>385.19900000000001</v>
      </c>
      <c r="P203" s="117">
        <v>170.42699999999999</v>
      </c>
      <c r="Q203" s="117">
        <v>170.67599999999999</v>
      </c>
      <c r="R203" s="117">
        <v>388.48200000000003</v>
      </c>
      <c r="S203" s="117">
        <v>85.069000000000003</v>
      </c>
      <c r="T203" s="117">
        <v>110.922</v>
      </c>
      <c r="U203" s="117">
        <v>242.392</v>
      </c>
      <c r="V203" s="117">
        <v>181.65</v>
      </c>
      <c r="W203" s="117">
        <v>300.072</v>
      </c>
      <c r="X203" s="117">
        <v>355.64299999999997</v>
      </c>
      <c r="Y203" s="118">
        <v>236.95400000000001</v>
      </c>
      <c r="Z203" s="119">
        <v>589.38699999999994</v>
      </c>
      <c r="AA203" s="117">
        <v>577.39800000000002</v>
      </c>
      <c r="AB203" s="117">
        <v>246.50800000000001</v>
      </c>
      <c r="AC203" s="117">
        <v>112.913</v>
      </c>
      <c r="AD203" s="117">
        <v>1210.759</v>
      </c>
      <c r="AE203" s="117">
        <v>911.48299999999995</v>
      </c>
      <c r="AF203" s="117">
        <v>623.67999999999995</v>
      </c>
      <c r="AG203" s="117">
        <v>994.05799999999999</v>
      </c>
      <c r="AH203" s="117">
        <v>583.40200000000004</v>
      </c>
      <c r="AI203" s="117">
        <v>431.78300000000002</v>
      </c>
      <c r="AJ203" s="117">
        <v>703.16899999999998</v>
      </c>
      <c r="AK203" s="118">
        <v>734.53800000000001</v>
      </c>
      <c r="AL203" s="119">
        <v>576.51900000000001</v>
      </c>
      <c r="AM203" s="117">
        <v>1152.1089999999999</v>
      </c>
      <c r="AN203" s="117">
        <v>353.17599999999999</v>
      </c>
      <c r="AO203" s="117">
        <v>272.92</v>
      </c>
      <c r="AP203" s="117">
        <v>734.47500000000002</v>
      </c>
      <c r="AQ203" s="117">
        <v>664.846</v>
      </c>
      <c r="AR203" s="117">
        <v>592.10199999999998</v>
      </c>
      <c r="AS203" s="117">
        <v>564.36</v>
      </c>
      <c r="AT203" s="117">
        <v>388.21899999999999</v>
      </c>
      <c r="AU203" s="117">
        <v>132.35599999999999</v>
      </c>
      <c r="AV203" s="117">
        <v>198.97900000000001</v>
      </c>
      <c r="AW203" s="118">
        <v>166.53700000000001</v>
      </c>
      <c r="AX203" s="119">
        <v>276.45699999999999</v>
      </c>
      <c r="AY203" s="117">
        <v>255.72</v>
      </c>
      <c r="AZ203" s="117">
        <v>226.89099999999999</v>
      </c>
      <c r="BA203" s="117">
        <v>235.00299999999999</v>
      </c>
      <c r="BB203" s="117">
        <v>317.11</v>
      </c>
      <c r="BC203" s="117">
        <v>236.483</v>
      </c>
      <c r="BD203" s="117">
        <v>211.63800000000001</v>
      </c>
      <c r="BE203" s="117">
        <v>111.666</v>
      </c>
      <c r="BF203" s="117">
        <v>111.652</v>
      </c>
      <c r="BG203" s="117">
        <v>250.80099999999999</v>
      </c>
      <c r="BH203" s="117">
        <v>266.63200000000001</v>
      </c>
      <c r="BI203" s="118">
        <v>452.779</v>
      </c>
      <c r="BJ203" s="119">
        <v>495.25</v>
      </c>
      <c r="BK203" s="117">
        <v>458.63400000000001</v>
      </c>
      <c r="BL203" s="117">
        <v>374.99200000000002</v>
      </c>
      <c r="BM203" s="117">
        <v>315.84899999999999</v>
      </c>
      <c r="BN203" s="117">
        <v>600.62199999999996</v>
      </c>
      <c r="BO203" s="117">
        <v>1227.471</v>
      </c>
      <c r="BP203" s="117">
        <v>649.88400000000001</v>
      </c>
      <c r="BQ203" s="117">
        <v>2932.817</v>
      </c>
      <c r="BR203" s="117">
        <v>163.58799999999999</v>
      </c>
      <c r="BS203" s="117">
        <v>280.85899999999998</v>
      </c>
      <c r="BT203" s="117">
        <v>131.547</v>
      </c>
      <c r="BU203" s="118">
        <v>289.14299999999997</v>
      </c>
      <c r="BV203" s="119">
        <v>312.74299999999999</v>
      </c>
      <c r="BW203" s="117">
        <v>157.28700000000001</v>
      </c>
      <c r="BX203" s="117">
        <v>262.31</v>
      </c>
      <c r="BY203" s="117">
        <v>157.15600000000001</v>
      </c>
      <c r="BZ203" s="117">
        <v>427.90300000000002</v>
      </c>
      <c r="CA203" s="117">
        <v>702.33199999999999</v>
      </c>
      <c r="CB203" s="117">
        <v>819.66099999999994</v>
      </c>
      <c r="CC203" s="117">
        <v>109.553</v>
      </c>
      <c r="CD203" s="117">
        <v>109.252</v>
      </c>
      <c r="CE203" s="117">
        <v>165.22499999999999</v>
      </c>
      <c r="CF203" s="117">
        <v>154.57</v>
      </c>
      <c r="CG203" s="118">
        <v>100.499</v>
      </c>
      <c r="CH203" s="119">
        <v>105.864</v>
      </c>
      <c r="CI203" s="117">
        <v>125.991</v>
      </c>
      <c r="CJ203" s="117">
        <v>761.57100000000003</v>
      </c>
      <c r="CK203" s="117">
        <v>860.81600000000003</v>
      </c>
      <c r="CL203" s="117">
        <v>241.71799999999999</v>
      </c>
      <c r="CM203" s="117">
        <v>153.61099999999999</v>
      </c>
      <c r="CN203" s="117">
        <v>108.661</v>
      </c>
      <c r="CO203" s="117">
        <v>211.767</v>
      </c>
      <c r="CP203" s="117">
        <v>78.569999999999993</v>
      </c>
      <c r="CQ203" s="117">
        <v>138.833</v>
      </c>
      <c r="CR203" s="117">
        <v>84.438000000000002</v>
      </c>
      <c r="CS203" s="118">
        <v>80.203000000000003</v>
      </c>
      <c r="CT203" s="119">
        <v>51.898000000000003</v>
      </c>
      <c r="CU203" s="117">
        <v>70.186999999999998</v>
      </c>
      <c r="CV203" s="117">
        <v>46.262999999999998</v>
      </c>
      <c r="CW203" s="117">
        <v>49.484000000000002</v>
      </c>
      <c r="CX203" s="117">
        <v>49.664000000000001</v>
      </c>
      <c r="CY203" s="117">
        <v>72.132999999999996</v>
      </c>
      <c r="CZ203" s="117">
        <v>44.570999999999998</v>
      </c>
      <c r="DA203" s="117">
        <v>86.188999999999993</v>
      </c>
      <c r="DB203" s="117">
        <v>211.27199999999999</v>
      </c>
      <c r="DC203" s="117">
        <v>79.141999999999996</v>
      </c>
      <c r="DD203" s="117">
        <v>75.343000000000004</v>
      </c>
      <c r="DE203" s="118">
        <v>240.22499999999999</v>
      </c>
      <c r="DF203" s="119">
        <v>88.405000000000001</v>
      </c>
      <c r="DG203" s="117">
        <v>114.252</v>
      </c>
      <c r="DH203" s="117">
        <v>60.845999999999997</v>
      </c>
      <c r="DI203" s="117">
        <v>60.883000000000003</v>
      </c>
      <c r="DJ203" s="117">
        <v>56.36</v>
      </c>
      <c r="DK203" s="117">
        <v>130.809</v>
      </c>
      <c r="DL203" s="117">
        <v>31.812999999999999</v>
      </c>
      <c r="DM203" s="117">
        <v>23.042999999999999</v>
      </c>
      <c r="DN203" s="117">
        <v>302.60500000000002</v>
      </c>
      <c r="DO203" s="117">
        <v>203.53299999999999</v>
      </c>
      <c r="DP203" s="117">
        <v>231.73500000000001</v>
      </c>
      <c r="DQ203" s="118">
        <v>268.11099999999999</v>
      </c>
      <c r="DR203" s="119">
        <v>61.462000000000003</v>
      </c>
      <c r="DS203" s="117">
        <v>190.959</v>
      </c>
      <c r="DT203" s="117">
        <v>232.542</v>
      </c>
      <c r="DU203" s="117">
        <v>71.513999999999996</v>
      </c>
      <c r="DV203" s="117">
        <v>88.927999999999997</v>
      </c>
      <c r="DW203" s="117">
        <v>94.466999999999999</v>
      </c>
      <c r="DX203" s="117">
        <v>159.958</v>
      </c>
      <c r="DY203" s="117">
        <v>125.26900000000001</v>
      </c>
      <c r="DZ203" s="117">
        <v>189.30500000000001</v>
      </c>
      <c r="EA203" s="117">
        <v>152.38399999999999</v>
      </c>
      <c r="EB203" s="117">
        <v>173.00700000000001</v>
      </c>
      <c r="EC203" s="118">
        <v>160.917</v>
      </c>
      <c r="ED203" s="119">
        <v>232.21700000000001</v>
      </c>
      <c r="EE203" s="117">
        <v>324.40199999999999</v>
      </c>
      <c r="EF203" s="117">
        <v>599.42399999999998</v>
      </c>
      <c r="EG203" s="117">
        <v>258.31099999999998</v>
      </c>
      <c r="EH203" s="117">
        <v>738.33100000000002</v>
      </c>
      <c r="EI203" s="117">
        <v>133.40899999999999</v>
      </c>
      <c r="EJ203" s="117">
        <v>58.36</v>
      </c>
      <c r="EK203" s="117">
        <v>54.796999999999997</v>
      </c>
      <c r="EL203" s="117">
        <v>83.835999999999999</v>
      </c>
      <c r="EM203" s="117">
        <v>50.542999999999999</v>
      </c>
      <c r="EN203" s="117">
        <v>131.815</v>
      </c>
      <c r="EO203" s="118">
        <v>110.67</v>
      </c>
      <c r="EP203" s="119">
        <v>105.003</v>
      </c>
      <c r="EQ203" s="117">
        <v>645.14499999999998</v>
      </c>
      <c r="ER203" s="117">
        <v>529.66700000000003</v>
      </c>
      <c r="ES203" s="117">
        <v>186.535</v>
      </c>
      <c r="ET203" s="117">
        <v>250.535</v>
      </c>
      <c r="EU203" s="117">
        <v>86.013000000000005</v>
      </c>
      <c r="EV203" s="117">
        <v>348.88099999999997</v>
      </c>
      <c r="EW203" s="117">
        <v>149.047</v>
      </c>
      <c r="EX203" s="117">
        <v>49.134999999999998</v>
      </c>
      <c r="EY203" s="117">
        <v>180.42599999999999</v>
      </c>
      <c r="EZ203" s="117">
        <v>128.43700000000001</v>
      </c>
      <c r="FA203" s="118">
        <v>183.63</v>
      </c>
      <c r="FB203" s="119">
        <v>145.06200000000001</v>
      </c>
      <c r="FC203" s="117">
        <v>57.521999999999998</v>
      </c>
      <c r="FD203" s="117">
        <v>57.445</v>
      </c>
      <c r="FE203" s="117">
        <v>119.782</v>
      </c>
      <c r="FF203" s="117">
        <v>130.14099999999999</v>
      </c>
      <c r="FG203" s="117">
        <v>96.12</v>
      </c>
      <c r="FH203" s="117">
        <v>3981.0630000000001</v>
      </c>
      <c r="FI203" s="117">
        <v>75.975999999999999</v>
      </c>
      <c r="FJ203" s="117">
        <v>28.277000000000001</v>
      </c>
      <c r="FK203" s="117">
        <v>45.314</v>
      </c>
      <c r="FL203" s="117">
        <v>41.359000000000002</v>
      </c>
      <c r="FM203" s="118">
        <v>64.254999999999995</v>
      </c>
      <c r="FN203" s="119">
        <v>14.568700000000002</v>
      </c>
      <c r="FO203" s="117">
        <v>29.2638</v>
      </c>
      <c r="FP203" s="117">
        <v>38.582500000000003</v>
      </c>
      <c r="FQ203" s="117">
        <v>48.2806</v>
      </c>
      <c r="FR203" s="117">
        <v>9.9033999999999995</v>
      </c>
      <c r="FS203" s="117">
        <v>27.330400000000001</v>
      </c>
      <c r="FT203" s="117">
        <v>34.129299999999994</v>
      </c>
      <c r="FU203" s="117">
        <v>288.27370000000002</v>
      </c>
      <c r="FV203" s="117">
        <v>23.435800000000004</v>
      </c>
      <c r="FW203" s="117">
        <v>4772.2017999999998</v>
      </c>
      <c r="FX203" s="117">
        <v>23.871699999999997</v>
      </c>
      <c r="FY203" s="118">
        <v>7.0066000000000006</v>
      </c>
      <c r="FZ203" s="119">
        <v>5.483837030000001</v>
      </c>
      <c r="GA203" s="117">
        <v>7.4019846600000001</v>
      </c>
      <c r="GB203" s="117">
        <v>277.05453277999999</v>
      </c>
      <c r="GC203" s="117">
        <v>8.2072893000000011</v>
      </c>
      <c r="GD203" s="117">
        <v>3327.9928941000003</v>
      </c>
      <c r="GE203" s="117">
        <v>21.528496609999998</v>
      </c>
      <c r="GF203" s="117">
        <v>12.84471329</v>
      </c>
      <c r="GG203" s="117">
        <v>8.3054758499999988</v>
      </c>
      <c r="GH203" s="117">
        <v>8.0553441699999997</v>
      </c>
      <c r="GI203" s="117">
        <v>10038.379160130002</v>
      </c>
      <c r="GJ203" s="117">
        <v>5.1600045699999999</v>
      </c>
      <c r="GK203" s="118">
        <v>5.0276393500000003</v>
      </c>
      <c r="GL203" s="119">
        <v>11.07272227</v>
      </c>
      <c r="GM203" s="119">
        <v>6.5145951700000007</v>
      </c>
      <c r="GN203" s="119">
        <v>9.6260165300000011</v>
      </c>
      <c r="GO203" s="117">
        <v>3.7073467099999999</v>
      </c>
      <c r="GP203" s="117">
        <v>2.8379275800000001</v>
      </c>
      <c r="GQ203" s="117">
        <v>6.3439138100000001</v>
      </c>
      <c r="GR203" s="117">
        <v>12.25134632</v>
      </c>
      <c r="GS203" s="117">
        <v>50.407451769999994</v>
      </c>
      <c r="GT203" s="117">
        <v>3.5493001599999996</v>
      </c>
      <c r="GU203" s="60">
        <v>165.67450059000001</v>
      </c>
      <c r="GV203" s="60">
        <v>18.26636981</v>
      </c>
      <c r="GW203" s="60">
        <v>5.5261809300000007</v>
      </c>
      <c r="GX203" s="60">
        <v>28.591918959999997</v>
      </c>
      <c r="GY203" s="60">
        <v>8.4121365600000004</v>
      </c>
      <c r="GZ203" s="60">
        <v>4.1625141000000001</v>
      </c>
      <c r="HA203" s="32"/>
      <c r="HB203" s="27"/>
      <c r="HC203" s="7"/>
      <c r="HD203" s="7"/>
      <c r="HE203" s="7"/>
      <c r="HF203" s="7"/>
      <c r="HG203" s="7"/>
      <c r="HH203" s="7"/>
      <c r="HI203" s="7"/>
      <c r="HJ203" s="7"/>
      <c r="HK203" s="7"/>
      <c r="HL203" s="7"/>
      <c r="HM203" s="7"/>
      <c r="HN203" s="7"/>
      <c r="HO203" s="7"/>
      <c r="HP203" s="7"/>
      <c r="HQ203" s="7"/>
      <c r="HR203" s="7"/>
      <c r="HS203" s="7"/>
      <c r="HT203" s="7"/>
      <c r="HU203" s="7"/>
      <c r="HV203" s="7"/>
      <c r="HW203" s="7"/>
      <c r="HX203" s="7"/>
      <c r="HY203" s="7"/>
      <c r="HZ203" s="7"/>
      <c r="IA203" s="7"/>
      <c r="IB203" s="7"/>
      <c r="IC203" s="7"/>
      <c r="ID203" s="7"/>
      <c r="IE203" s="7"/>
      <c r="IF203" s="7"/>
      <c r="IG203" s="7"/>
      <c r="IH203" s="7"/>
      <c r="II203" s="7"/>
      <c r="IJ203" s="7"/>
      <c r="IK203" s="7"/>
      <c r="IL203" s="7"/>
      <c r="IM203" s="7"/>
      <c r="IN203" s="7"/>
      <c r="IO203" s="7"/>
      <c r="IP203" s="7"/>
      <c r="IQ203" s="7"/>
      <c r="IR203" s="7"/>
      <c r="IS203" s="7"/>
      <c r="IT203" s="7"/>
      <c r="IU203" s="7"/>
      <c r="IV203" s="7"/>
    </row>
    <row r="204" spans="1:256" s="5" customFormat="1" ht="12" customHeight="1">
      <c r="A204" s="47" t="s">
        <v>76</v>
      </c>
      <c r="B204" s="117">
        <v>-70.16</v>
      </c>
      <c r="C204" s="117">
        <v>-57.337000000000003</v>
      </c>
      <c r="D204" s="117">
        <v>-100.43</v>
      </c>
      <c r="E204" s="117">
        <v>-74.007000000000005</v>
      </c>
      <c r="F204" s="117">
        <v>-90.921999999999997</v>
      </c>
      <c r="G204" s="117">
        <v>-104.22</v>
      </c>
      <c r="H204" s="117">
        <v>-84.899000000000001</v>
      </c>
      <c r="I204" s="117">
        <v>-98.515000000000001</v>
      </c>
      <c r="J204" s="117">
        <v>-151.17099999999999</v>
      </c>
      <c r="K204" s="117">
        <v>-96.138999999999996</v>
      </c>
      <c r="L204" s="117">
        <v>-49.219000000000001</v>
      </c>
      <c r="M204" s="118">
        <v>-67.001000000000005</v>
      </c>
      <c r="N204" s="119">
        <v>-63.15</v>
      </c>
      <c r="O204" s="117">
        <v>-188.30099999999999</v>
      </c>
      <c r="P204" s="117">
        <v>-146.572</v>
      </c>
      <c r="Q204" s="117">
        <v>-41.454000000000001</v>
      </c>
      <c r="R204" s="117">
        <v>-87.771000000000001</v>
      </c>
      <c r="S204" s="117">
        <v>-144.09399999999999</v>
      </c>
      <c r="T204" s="117">
        <v>-351.43</v>
      </c>
      <c r="U204" s="117">
        <v>-74.040999999999997</v>
      </c>
      <c r="V204" s="117">
        <v>-70.543000000000006</v>
      </c>
      <c r="W204" s="117">
        <v>-148.999</v>
      </c>
      <c r="X204" s="117">
        <v>-205.41300000000001</v>
      </c>
      <c r="Y204" s="118">
        <v>-205.21700000000001</v>
      </c>
      <c r="Z204" s="119">
        <v>-209.714</v>
      </c>
      <c r="AA204" s="117">
        <v>-172.245</v>
      </c>
      <c r="AB204" s="117">
        <v>-227.05099999999999</v>
      </c>
      <c r="AC204" s="117">
        <v>-232.21</v>
      </c>
      <c r="AD204" s="117">
        <v>-159.21600000000001</v>
      </c>
      <c r="AE204" s="117">
        <v>-383.77600000000001</v>
      </c>
      <c r="AF204" s="117">
        <v>-452.56299999999999</v>
      </c>
      <c r="AG204" s="117">
        <v>-293.55099999999999</v>
      </c>
      <c r="AH204" s="117">
        <v>-213.982</v>
      </c>
      <c r="AI204" s="117">
        <v>-233.78800000000001</v>
      </c>
      <c r="AJ204" s="117">
        <v>-568.16399999999999</v>
      </c>
      <c r="AK204" s="118">
        <v>-338.47899999999998</v>
      </c>
      <c r="AL204" s="119">
        <v>-218.00700000000001</v>
      </c>
      <c r="AM204" s="117">
        <v>-57.137999999999998</v>
      </c>
      <c r="AN204" s="117">
        <v>-188.74600000000001</v>
      </c>
      <c r="AO204" s="117">
        <v>-143.67500000000001</v>
      </c>
      <c r="AP204" s="117">
        <v>-121.351</v>
      </c>
      <c r="AQ204" s="117">
        <v>-248.357</v>
      </c>
      <c r="AR204" s="117">
        <v>-128.06800000000001</v>
      </c>
      <c r="AS204" s="117">
        <v>-193.51400000000001</v>
      </c>
      <c r="AT204" s="117">
        <v>-182.40899999999999</v>
      </c>
      <c r="AU204" s="117">
        <v>-198.16399999999999</v>
      </c>
      <c r="AV204" s="117">
        <v>-155.55600000000001</v>
      </c>
      <c r="AW204" s="118">
        <v>-181.60300000000001</v>
      </c>
      <c r="AX204" s="119">
        <v>-112.85899999999999</v>
      </c>
      <c r="AY204" s="117">
        <v>-99.763000000000005</v>
      </c>
      <c r="AZ204" s="117">
        <v>-124.521</v>
      </c>
      <c r="BA204" s="117">
        <v>-224.79</v>
      </c>
      <c r="BB204" s="117">
        <v>-247.31200000000001</v>
      </c>
      <c r="BC204" s="117">
        <v>-133.91800000000001</v>
      </c>
      <c r="BD204" s="117">
        <v>-125.218</v>
      </c>
      <c r="BE204" s="117">
        <v>-115.29900000000001</v>
      </c>
      <c r="BF204" s="117">
        <v>-228.459</v>
      </c>
      <c r="BG204" s="117">
        <v>-85.977999999999994</v>
      </c>
      <c r="BH204" s="117">
        <v>-143.95699999999999</v>
      </c>
      <c r="BI204" s="118">
        <v>-229.65299999999999</v>
      </c>
      <c r="BJ204" s="119">
        <v>-240.77799999999999</v>
      </c>
      <c r="BK204" s="117">
        <v>-317.60199999999998</v>
      </c>
      <c r="BL204" s="117">
        <v>-180.173</v>
      </c>
      <c r="BM204" s="117">
        <v>-160.43799999999999</v>
      </c>
      <c r="BN204" s="117">
        <v>-92.094999999999999</v>
      </c>
      <c r="BO204" s="117">
        <v>-72.248999999999995</v>
      </c>
      <c r="BP204" s="117">
        <v>-82.162000000000006</v>
      </c>
      <c r="BQ204" s="117">
        <v>-175.816</v>
      </c>
      <c r="BR204" s="117">
        <v>-82.563000000000002</v>
      </c>
      <c r="BS204" s="117">
        <v>-66.646000000000001</v>
      </c>
      <c r="BT204" s="117">
        <v>-65.986999999999995</v>
      </c>
      <c r="BU204" s="118">
        <v>-46.031999999999996</v>
      </c>
      <c r="BV204" s="119">
        <v>-53.203000000000003</v>
      </c>
      <c r="BW204" s="117">
        <v>-75.867999999999995</v>
      </c>
      <c r="BX204" s="117">
        <v>-72.994</v>
      </c>
      <c r="BY204" s="117">
        <v>-29.946999999999999</v>
      </c>
      <c r="BZ204" s="117">
        <v>-19.106000000000002</v>
      </c>
      <c r="CA204" s="117">
        <v>-41.04</v>
      </c>
      <c r="CB204" s="117">
        <v>-22.35</v>
      </c>
      <c r="CC204" s="117">
        <v>-49.594999999999999</v>
      </c>
      <c r="CD204" s="117">
        <v>-19.416</v>
      </c>
      <c r="CE204" s="117">
        <v>-19.405999999999999</v>
      </c>
      <c r="CF204" s="117">
        <v>-23.207000000000001</v>
      </c>
      <c r="CG204" s="118">
        <v>-26.148</v>
      </c>
      <c r="CH204" s="119">
        <v>-16.419</v>
      </c>
      <c r="CI204" s="117">
        <v>-35.753</v>
      </c>
      <c r="CJ204" s="117">
        <v>-27.27</v>
      </c>
      <c r="CK204" s="117">
        <v>-11.327</v>
      </c>
      <c r="CL204" s="117">
        <v>-21.844000000000001</v>
      </c>
      <c r="CM204" s="117">
        <v>-22.763999999999999</v>
      </c>
      <c r="CN204" s="117">
        <v>-19.846</v>
      </c>
      <c r="CO204" s="117">
        <v>-44.892000000000003</v>
      </c>
      <c r="CP204" s="117">
        <v>-10.468999999999999</v>
      </c>
      <c r="CQ204" s="117">
        <v>-17.396999999999998</v>
      </c>
      <c r="CR204" s="117">
        <v>-6.6230000000000002</v>
      </c>
      <c r="CS204" s="118">
        <v>-13.411</v>
      </c>
      <c r="CT204" s="119">
        <v>-12.414</v>
      </c>
      <c r="CU204" s="117">
        <v>-26.548999999999999</v>
      </c>
      <c r="CV204" s="117">
        <v>-5.5389999999999997</v>
      </c>
      <c r="CW204" s="117">
        <v>-27.690999999999999</v>
      </c>
      <c r="CX204" s="117">
        <v>-16.744</v>
      </c>
      <c r="CY204" s="117">
        <v>-14.965999999999999</v>
      </c>
      <c r="CZ204" s="117">
        <v>-5.0229999999999997</v>
      </c>
      <c r="DA204" s="117">
        <v>-10.742000000000001</v>
      </c>
      <c r="DB204" s="117">
        <v>-12.510999999999999</v>
      </c>
      <c r="DC204" s="117">
        <v>-23.984999999999999</v>
      </c>
      <c r="DD204" s="117">
        <v>-32.051000000000002</v>
      </c>
      <c r="DE204" s="118">
        <v>-9.8019999999999996</v>
      </c>
      <c r="DF204" s="119">
        <v>-38.002000000000002</v>
      </c>
      <c r="DG204" s="117">
        <v>-7.0129999999999999</v>
      </c>
      <c r="DH204" s="117">
        <v>-78.7</v>
      </c>
      <c r="DI204" s="117">
        <v>-22.858000000000001</v>
      </c>
      <c r="DJ204" s="117">
        <v>-33.040999999999997</v>
      </c>
      <c r="DK204" s="117">
        <v>-56.973999999999997</v>
      </c>
      <c r="DL204" s="117">
        <v>-62.195999999999998</v>
      </c>
      <c r="DM204" s="117">
        <v>-49.29</v>
      </c>
      <c r="DN204" s="117">
        <v>-71.483999999999995</v>
      </c>
      <c r="DO204" s="117">
        <v>-225.49100000000001</v>
      </c>
      <c r="DP204" s="117">
        <v>-34.216999999999999</v>
      </c>
      <c r="DQ204" s="118">
        <v>-47.869</v>
      </c>
      <c r="DR204" s="119">
        <v>-74.438999999999993</v>
      </c>
      <c r="DS204" s="117">
        <v>-38.161999999999999</v>
      </c>
      <c r="DT204" s="117">
        <v>-42.308999999999997</v>
      </c>
      <c r="DU204" s="117">
        <v>-72.97</v>
      </c>
      <c r="DV204" s="117">
        <v>-35.307000000000002</v>
      </c>
      <c r="DW204" s="117">
        <v>-22.745999999999999</v>
      </c>
      <c r="DX204" s="117">
        <v>-28.1</v>
      </c>
      <c r="DY204" s="117">
        <v>-30.895</v>
      </c>
      <c r="DZ204" s="117">
        <v>-48.936</v>
      </c>
      <c r="EA204" s="117">
        <v>-139.94900000000001</v>
      </c>
      <c r="EB204" s="117">
        <v>-80.988</v>
      </c>
      <c r="EC204" s="118">
        <v>-56.128999999999998</v>
      </c>
      <c r="ED204" s="119">
        <v>-61.484999999999999</v>
      </c>
      <c r="EE204" s="117">
        <v>-159.154</v>
      </c>
      <c r="EF204" s="117">
        <v>-57.88</v>
      </c>
      <c r="EG204" s="117">
        <v>-48.981000000000002</v>
      </c>
      <c r="EH204" s="117">
        <v>-109.158</v>
      </c>
      <c r="EI204" s="117">
        <v>-42.872</v>
      </c>
      <c r="EJ204" s="117">
        <v>-36.567</v>
      </c>
      <c r="EK204" s="117">
        <v>-33.99</v>
      </c>
      <c r="EL204" s="117">
        <v>-54.203000000000003</v>
      </c>
      <c r="EM204" s="117">
        <v>-32.156999999999996</v>
      </c>
      <c r="EN204" s="117">
        <v>-220.648</v>
      </c>
      <c r="EO204" s="118">
        <v>-62.171999999999997</v>
      </c>
      <c r="EP204" s="119">
        <v>-144.65700000000001</v>
      </c>
      <c r="EQ204" s="117">
        <v>-81.721000000000004</v>
      </c>
      <c r="ER204" s="117">
        <v>-39.656999999999996</v>
      </c>
      <c r="ES204" s="117">
        <v>-66.447000000000003</v>
      </c>
      <c r="ET204" s="117">
        <v>-70.346000000000004</v>
      </c>
      <c r="EU204" s="117">
        <v>-55.112000000000002</v>
      </c>
      <c r="EV204" s="117">
        <v>-134.89500000000001</v>
      </c>
      <c r="EW204" s="117">
        <v>-118.48699999999999</v>
      </c>
      <c r="EX204" s="117">
        <v>-63.412999999999997</v>
      </c>
      <c r="EY204" s="117">
        <v>-170.44800000000001</v>
      </c>
      <c r="EZ204" s="117">
        <v>-124.90300000000001</v>
      </c>
      <c r="FA204" s="118">
        <v>-168.078</v>
      </c>
      <c r="FB204" s="119">
        <v>-119.215</v>
      </c>
      <c r="FC204" s="117">
        <v>-75.686999999999998</v>
      </c>
      <c r="FD204" s="117">
        <v>-192.416</v>
      </c>
      <c r="FE204" s="117">
        <v>-80.295000000000002</v>
      </c>
      <c r="FF204" s="117">
        <v>-255.989</v>
      </c>
      <c r="FG204" s="117">
        <v>-221.07300000000001</v>
      </c>
      <c r="FH204" s="117">
        <v>-359.59300000000002</v>
      </c>
      <c r="FI204" s="117">
        <v>-58.649000000000001</v>
      </c>
      <c r="FJ204" s="117">
        <v>-42.079000000000001</v>
      </c>
      <c r="FK204" s="117">
        <v>-44.595999999999997</v>
      </c>
      <c r="FL204" s="117">
        <v>-35.884999999999998</v>
      </c>
      <c r="FM204" s="118">
        <v>-72.302000000000007</v>
      </c>
      <c r="FN204" s="119">
        <v>-27.846900000000002</v>
      </c>
      <c r="FO204" s="117">
        <v>-50.463999999999999</v>
      </c>
      <c r="FP204" s="117">
        <v>-30.744199999999996</v>
      </c>
      <c r="FQ204" s="117">
        <v>-39.681199999999997</v>
      </c>
      <c r="FR204" s="117">
        <v>-27.175699999999999</v>
      </c>
      <c r="FS204" s="117">
        <v>-47.533000000000001</v>
      </c>
      <c r="FT204" s="117">
        <v>-25.369799999999998</v>
      </c>
      <c r="FU204" s="117">
        <v>-14.164999999999999</v>
      </c>
      <c r="FV204" s="117">
        <v>-17.533999999999999</v>
      </c>
      <c r="FW204" s="117">
        <v>-28.302199999999999</v>
      </c>
      <c r="FX204" s="117">
        <v>-32.819800000000001</v>
      </c>
      <c r="FY204" s="118">
        <v>-1.2217</v>
      </c>
      <c r="FZ204" s="119">
        <v>-22.879766089999997</v>
      </c>
      <c r="GA204" s="117">
        <v>-15.165215700000001</v>
      </c>
      <c r="GB204" s="117">
        <v>-4.4290012399999998</v>
      </c>
      <c r="GC204" s="117">
        <v>-255.94563234</v>
      </c>
      <c r="GD204" s="117">
        <v>-451.97977275</v>
      </c>
      <c r="GE204" s="117">
        <v>-307.43122935000002</v>
      </c>
      <c r="GF204" s="117">
        <v>-226.91565329000002</v>
      </c>
      <c r="GG204" s="117">
        <v>-1087.6707571700001</v>
      </c>
      <c r="GH204" s="117">
        <v>-3786.9024705400002</v>
      </c>
      <c r="GI204" s="117">
        <v>-445.60876887000001</v>
      </c>
      <c r="GJ204" s="117">
        <v>-7.21480297</v>
      </c>
      <c r="GK204" s="118">
        <v>-10.782469710000001</v>
      </c>
      <c r="GL204" s="119">
        <v>-67.412956030000004</v>
      </c>
      <c r="GM204" s="119">
        <v>-252.52809863000002</v>
      </c>
      <c r="GN204" s="119">
        <v>-132.99077835</v>
      </c>
      <c r="GO204" s="117">
        <v>-17.27546487</v>
      </c>
      <c r="GP204" s="117">
        <v>-26.121532010000003</v>
      </c>
      <c r="GQ204" s="117">
        <v>-132.18095424000001</v>
      </c>
      <c r="GR204" s="117">
        <v>-27.524289419999999</v>
      </c>
      <c r="GS204" s="117">
        <v>-171.97735183</v>
      </c>
      <c r="GT204" s="117">
        <v>-14.447530290000003</v>
      </c>
      <c r="GU204" s="60">
        <v>-4.6947093899999999</v>
      </c>
      <c r="GV204" s="60">
        <v>-11.720209449999999</v>
      </c>
      <c r="GW204" s="60">
        <v>-23.04166674</v>
      </c>
      <c r="GX204" s="60">
        <v>-25.23690762</v>
      </c>
      <c r="GY204" s="60">
        <v>-34.148739880000001</v>
      </c>
      <c r="GZ204" s="60">
        <v>-17.11834936</v>
      </c>
      <c r="HA204" s="26"/>
      <c r="HB204" s="27"/>
      <c r="HC204" s="7"/>
      <c r="HD204" s="7"/>
      <c r="HE204" s="7"/>
      <c r="HF204" s="7"/>
      <c r="HG204" s="7"/>
      <c r="HH204" s="7"/>
      <c r="HI204" s="7"/>
      <c r="HJ204" s="7"/>
      <c r="HK204" s="7"/>
      <c r="HL204" s="7"/>
      <c r="HM204" s="7"/>
      <c r="HN204" s="7"/>
      <c r="HO204" s="7"/>
      <c r="HP204" s="7"/>
      <c r="HQ204" s="7"/>
      <c r="HR204" s="7"/>
      <c r="HS204" s="7"/>
      <c r="HT204" s="7"/>
      <c r="HU204" s="7"/>
      <c r="HV204" s="7"/>
      <c r="HW204" s="7"/>
      <c r="HX204" s="7"/>
      <c r="HY204" s="7"/>
      <c r="HZ204" s="7"/>
      <c r="IA204" s="7"/>
      <c r="IB204" s="7"/>
      <c r="IC204" s="7"/>
      <c r="ID204" s="7"/>
      <c r="IE204" s="7"/>
      <c r="IF204" s="7"/>
      <c r="IG204" s="7"/>
      <c r="IH204" s="7"/>
      <c r="II204" s="7"/>
      <c r="IJ204" s="7"/>
      <c r="IK204" s="7"/>
      <c r="IL204" s="7"/>
      <c r="IM204" s="7"/>
      <c r="IN204" s="7"/>
      <c r="IO204" s="7"/>
      <c r="IP204" s="7"/>
      <c r="IQ204" s="7"/>
      <c r="IR204" s="7"/>
      <c r="IS204" s="7"/>
      <c r="IT204" s="7"/>
      <c r="IU204" s="7"/>
      <c r="IV204" s="7"/>
    </row>
    <row r="205" spans="1:256" s="5" customFormat="1" ht="12" customHeight="1">
      <c r="A205" s="37" t="s">
        <v>82</v>
      </c>
      <c r="B205" s="117">
        <v>356.68600000000004</v>
      </c>
      <c r="C205" s="117">
        <v>48.404000000000011</v>
      </c>
      <c r="D205" s="117">
        <v>-1156.425</v>
      </c>
      <c r="E205" s="117">
        <v>17.799000000000092</v>
      </c>
      <c r="F205" s="117">
        <v>263.04299999999995</v>
      </c>
      <c r="G205" s="117">
        <v>2164.5500000000002</v>
      </c>
      <c r="H205" s="117">
        <v>1993.7619999999997</v>
      </c>
      <c r="I205" s="117">
        <v>1445.4740000000002</v>
      </c>
      <c r="J205" s="117">
        <v>-40.172999999999945</v>
      </c>
      <c r="K205" s="117">
        <v>942.75299999999993</v>
      </c>
      <c r="L205" s="117">
        <v>527.27499999999998</v>
      </c>
      <c r="M205" s="118">
        <v>566.03499999999997</v>
      </c>
      <c r="N205" s="119">
        <v>620.33400000000006</v>
      </c>
      <c r="O205" s="117">
        <v>1040.8090000000002</v>
      </c>
      <c r="P205" s="117">
        <v>874.92699999999991</v>
      </c>
      <c r="Q205" s="117">
        <v>623.62100000000009</v>
      </c>
      <c r="R205" s="117">
        <v>1724.999</v>
      </c>
      <c r="S205" s="117">
        <v>1993.3610000000001</v>
      </c>
      <c r="T205" s="117">
        <v>1438.4549999999999</v>
      </c>
      <c r="U205" s="117">
        <v>732.83399999999995</v>
      </c>
      <c r="V205" s="117">
        <v>286.69900000000007</v>
      </c>
      <c r="W205" s="117">
        <v>1192.038</v>
      </c>
      <c r="X205" s="117">
        <v>2476.567</v>
      </c>
      <c r="Y205" s="118">
        <v>2871.623</v>
      </c>
      <c r="Z205" s="119">
        <v>-62.010999999999967</v>
      </c>
      <c r="AA205" s="117">
        <v>1145.1120000000001</v>
      </c>
      <c r="AB205" s="117">
        <v>337.88</v>
      </c>
      <c r="AC205" s="117">
        <v>451.56599999999997</v>
      </c>
      <c r="AD205" s="117">
        <v>1105.7089999999998</v>
      </c>
      <c r="AE205" s="117">
        <v>209.21900000000096</v>
      </c>
      <c r="AF205" s="117">
        <v>1936.0519999999997</v>
      </c>
      <c r="AG205" s="117">
        <v>1328.1110000000001</v>
      </c>
      <c r="AH205" s="117">
        <v>850</v>
      </c>
      <c r="AI205" s="117">
        <v>-458.09500000000003</v>
      </c>
      <c r="AJ205" s="117">
        <v>-506.29699999999991</v>
      </c>
      <c r="AK205" s="118">
        <v>-2300.0469999999996</v>
      </c>
      <c r="AL205" s="119">
        <v>444.86199999999997</v>
      </c>
      <c r="AM205" s="117">
        <v>1021.342</v>
      </c>
      <c r="AN205" s="117">
        <v>7214.0159999999996</v>
      </c>
      <c r="AO205" s="117">
        <v>5591.6910000000007</v>
      </c>
      <c r="AP205" s="117">
        <v>1814.425</v>
      </c>
      <c r="AQ205" s="117">
        <v>1091.7710000000002</v>
      </c>
      <c r="AR205" s="117">
        <v>-326.63099999999986</v>
      </c>
      <c r="AS205" s="117">
        <v>403.46300000000019</v>
      </c>
      <c r="AT205" s="117">
        <v>-3617.5790000000002</v>
      </c>
      <c r="AU205" s="117">
        <v>4719.7749999999996</v>
      </c>
      <c r="AV205" s="117">
        <v>-59.805999999999983</v>
      </c>
      <c r="AW205" s="118">
        <v>-709.85399999999993</v>
      </c>
      <c r="AX205" s="119">
        <v>-1851.0810000000001</v>
      </c>
      <c r="AY205" s="117">
        <v>-4976.0640000000012</v>
      </c>
      <c r="AZ205" s="117">
        <v>-442.73899999999958</v>
      </c>
      <c r="BA205" s="117">
        <v>2367.105</v>
      </c>
      <c r="BB205" s="117">
        <v>2002.1810000000005</v>
      </c>
      <c r="BC205" s="117">
        <v>-720.1239999999998</v>
      </c>
      <c r="BD205" s="117">
        <v>-859.70099999999979</v>
      </c>
      <c r="BE205" s="117">
        <v>223.04199999999994</v>
      </c>
      <c r="BF205" s="117">
        <v>780.11399999999981</v>
      </c>
      <c r="BG205" s="117">
        <v>363.42900000000009</v>
      </c>
      <c r="BH205" s="117">
        <v>1593.7</v>
      </c>
      <c r="BI205" s="118">
        <v>2490.9940000000001</v>
      </c>
      <c r="BJ205" s="119">
        <v>577.67900000000009</v>
      </c>
      <c r="BK205" s="117">
        <v>1277.3240000000001</v>
      </c>
      <c r="BL205" s="117">
        <v>1248.37318</v>
      </c>
      <c r="BM205" s="117">
        <v>446.07620000000003</v>
      </c>
      <c r="BN205" s="117">
        <v>-2.1739999999965676E-2</v>
      </c>
      <c r="BO205" s="117">
        <v>-530.00767000000008</v>
      </c>
      <c r="BP205" s="117">
        <v>1139.9099200000001</v>
      </c>
      <c r="BQ205" s="117">
        <v>605.48175999999967</v>
      </c>
      <c r="BR205" s="117">
        <v>520.94773000000009</v>
      </c>
      <c r="BS205" s="117">
        <v>-369.41296189453101</v>
      </c>
      <c r="BT205" s="117">
        <v>46.570159999999987</v>
      </c>
      <c r="BU205" s="118">
        <v>611.94607999999994</v>
      </c>
      <c r="BV205" s="119">
        <v>1928.3946600000004</v>
      </c>
      <c r="BW205" s="117">
        <v>-164.06808000000001</v>
      </c>
      <c r="BX205" s="117">
        <v>227.80192999999963</v>
      </c>
      <c r="BY205" s="117">
        <v>792.8004599999997</v>
      </c>
      <c r="BZ205" s="117">
        <v>-542.36419999999998</v>
      </c>
      <c r="CA205" s="117">
        <v>-2047.3327700000002</v>
      </c>
      <c r="CB205" s="117">
        <v>-116.79841999999985</v>
      </c>
      <c r="CC205" s="117">
        <v>1885.2541399999996</v>
      </c>
      <c r="CD205" s="117">
        <v>-166.77386000000001</v>
      </c>
      <c r="CE205" s="117">
        <v>-999.13920000000007</v>
      </c>
      <c r="CF205" s="117">
        <v>-1571.0484000000001</v>
      </c>
      <c r="CG205" s="118">
        <v>-835.80243999999993</v>
      </c>
      <c r="CH205" s="119">
        <v>1399.6749399999999</v>
      </c>
      <c r="CI205" s="117">
        <v>-922.78420000000006</v>
      </c>
      <c r="CJ205" s="117">
        <v>936.69071000000019</v>
      </c>
      <c r="CK205" s="117">
        <v>156.58915000000002</v>
      </c>
      <c r="CL205" s="117">
        <v>-1161.4193528125002</v>
      </c>
      <c r="CM205" s="117">
        <v>-1174.1523599999998</v>
      </c>
      <c r="CN205" s="117">
        <v>-1690.15569</v>
      </c>
      <c r="CO205" s="117">
        <v>-575.87348000000009</v>
      </c>
      <c r="CP205" s="117">
        <v>-689.30128000000013</v>
      </c>
      <c r="CQ205" s="117">
        <v>-1283.1301599999999</v>
      </c>
      <c r="CR205" s="117">
        <v>-446.87408999999991</v>
      </c>
      <c r="CS205" s="118">
        <v>-1327.4319500000001</v>
      </c>
      <c r="CT205" s="119">
        <v>494.93763999999999</v>
      </c>
      <c r="CU205" s="117">
        <v>416.30468000000008</v>
      </c>
      <c r="CV205" s="117">
        <v>28.712770000000091</v>
      </c>
      <c r="CW205" s="117">
        <v>-35.141229999999723</v>
      </c>
      <c r="CX205" s="117">
        <v>952.54576999999983</v>
      </c>
      <c r="CY205" s="117">
        <v>1499.3230599999997</v>
      </c>
      <c r="CZ205" s="117">
        <v>-332.40840000000003</v>
      </c>
      <c r="DA205" s="117">
        <v>-1784.3180300000006</v>
      </c>
      <c r="DB205" s="117">
        <v>985.89258999999981</v>
      </c>
      <c r="DC205" s="117">
        <v>592.70579999999995</v>
      </c>
      <c r="DD205" s="117">
        <v>-319.58136999999999</v>
      </c>
      <c r="DE205" s="118">
        <v>-342.82034999999973</v>
      </c>
      <c r="DF205" s="119">
        <v>2233.4812699999998</v>
      </c>
      <c r="DG205" s="117">
        <v>346.55137000000013</v>
      </c>
      <c r="DH205" s="117">
        <v>-949.87096999999994</v>
      </c>
      <c r="DI205" s="117">
        <v>-4729.9205199999988</v>
      </c>
      <c r="DJ205" s="117">
        <v>-625.89055000000008</v>
      </c>
      <c r="DK205" s="117">
        <v>-245.69759999999997</v>
      </c>
      <c r="DL205" s="117">
        <v>-172.54101000000037</v>
      </c>
      <c r="DM205" s="117">
        <v>-277.99459000000002</v>
      </c>
      <c r="DN205" s="117">
        <v>74.723590000000286</v>
      </c>
      <c r="DO205" s="117">
        <v>-148.76256000000012</v>
      </c>
      <c r="DP205" s="117">
        <v>-1027.47577</v>
      </c>
      <c r="DQ205" s="118">
        <v>-553.10218000000032</v>
      </c>
      <c r="DR205" s="119">
        <v>181.83036000000004</v>
      </c>
      <c r="DS205" s="117">
        <v>1863.3352500000001</v>
      </c>
      <c r="DT205" s="117">
        <v>1241.5593700000002</v>
      </c>
      <c r="DU205" s="117">
        <v>-1842.7448700000004</v>
      </c>
      <c r="DV205" s="117">
        <v>-1.2710299999999961</v>
      </c>
      <c r="DW205" s="117">
        <v>1591.5625099999997</v>
      </c>
      <c r="DX205" s="117">
        <v>-3603.2727200000008</v>
      </c>
      <c r="DY205" s="117">
        <v>-923.93932750000022</v>
      </c>
      <c r="DZ205" s="117">
        <v>2629.0331312499993</v>
      </c>
      <c r="EA205" s="117">
        <v>-2045.67443</v>
      </c>
      <c r="EB205" s="117">
        <v>750.30309000000034</v>
      </c>
      <c r="EC205" s="118">
        <v>363.35469000000012</v>
      </c>
      <c r="ED205" s="119">
        <v>-865.46304000000055</v>
      </c>
      <c r="EE205" s="117">
        <v>1991.3992999999996</v>
      </c>
      <c r="EF205" s="117">
        <v>2469.7113007450166</v>
      </c>
      <c r="EG205" s="117">
        <v>-5246.2246922296845</v>
      </c>
      <c r="EH205" s="117">
        <v>-480.94038984086137</v>
      </c>
      <c r="EI205" s="117">
        <v>-3737.4780841593856</v>
      </c>
      <c r="EJ205" s="117">
        <v>-447.59116427376603</v>
      </c>
      <c r="EK205" s="117">
        <v>445.16813681766871</v>
      </c>
      <c r="EL205" s="117">
        <v>2841.8415377602978</v>
      </c>
      <c r="EM205" s="117">
        <v>589.14104338947936</v>
      </c>
      <c r="EN205" s="117">
        <v>2166.90223181684</v>
      </c>
      <c r="EO205" s="118">
        <v>1633.327898589821</v>
      </c>
      <c r="EP205" s="119">
        <v>1433.3526426296703</v>
      </c>
      <c r="EQ205" s="117">
        <v>1255.5849788791011</v>
      </c>
      <c r="ER205" s="117">
        <v>3781.2530606584751</v>
      </c>
      <c r="ES205" s="117">
        <v>2843.7670786436192</v>
      </c>
      <c r="ET205" s="117">
        <v>2980.8938283376965</v>
      </c>
      <c r="EU205" s="117">
        <v>4300.6361041054352</v>
      </c>
      <c r="EV205" s="117">
        <v>1134.3414959344973</v>
      </c>
      <c r="EW205" s="117">
        <v>1652.3690000000006</v>
      </c>
      <c r="EX205" s="117">
        <v>1798.9794954937033</v>
      </c>
      <c r="EY205" s="117">
        <v>1669.7042795262532</v>
      </c>
      <c r="EZ205" s="117">
        <v>-619.75203200000033</v>
      </c>
      <c r="FA205" s="118">
        <v>-344.18048272259693</v>
      </c>
      <c r="FB205" s="119">
        <v>1311.6388486326514</v>
      </c>
      <c r="FC205" s="117">
        <v>2886.2519584766897</v>
      </c>
      <c r="FD205" s="117">
        <v>4065.1037877243089</v>
      </c>
      <c r="FE205" s="117">
        <v>-1496.5777285500792</v>
      </c>
      <c r="FF205" s="117">
        <v>881.46162281271972</v>
      </c>
      <c r="FG205" s="117">
        <v>806.80858992739786</v>
      </c>
      <c r="FH205" s="117">
        <v>4339.4268273459065</v>
      </c>
      <c r="FI205" s="117">
        <v>2373.4197587551498</v>
      </c>
      <c r="FJ205" s="117">
        <v>631.52630021912682</v>
      </c>
      <c r="FK205" s="117">
        <v>-1811.9327560844608</v>
      </c>
      <c r="FL205" s="117">
        <v>-2725.0671900438902</v>
      </c>
      <c r="FM205" s="118">
        <v>-4463.6146200254125</v>
      </c>
      <c r="FN205" s="119">
        <v>-1801.0011999999997</v>
      </c>
      <c r="FO205" s="117">
        <v>-1326.6447999999998</v>
      </c>
      <c r="FP205" s="117">
        <v>-370.31200000000081</v>
      </c>
      <c r="FQ205" s="117">
        <v>-391.90029999999979</v>
      </c>
      <c r="FR205" s="117">
        <v>1237.0668999999994</v>
      </c>
      <c r="FS205" s="117">
        <v>1885.0837000000006</v>
      </c>
      <c r="FT205" s="117">
        <v>810.37559999999985</v>
      </c>
      <c r="FU205" s="117">
        <v>2535.7605999999996</v>
      </c>
      <c r="FV205" s="117">
        <v>2847.8827999999985</v>
      </c>
      <c r="FW205" s="117">
        <v>2670.1995000000006</v>
      </c>
      <c r="FX205" s="117">
        <v>1360.8301999999999</v>
      </c>
      <c r="FY205" s="118">
        <v>-370.03369999999995</v>
      </c>
      <c r="FZ205" s="119">
        <v>2427.7067800600007</v>
      </c>
      <c r="GA205" s="117">
        <v>139.19550280999965</v>
      </c>
      <c r="GB205" s="117">
        <v>1491.2329517899998</v>
      </c>
      <c r="GC205" s="117">
        <v>3994.6217782999997</v>
      </c>
      <c r="GD205" s="117">
        <v>4029.3470601200006</v>
      </c>
      <c r="GE205" s="117">
        <v>1346.8426280900001</v>
      </c>
      <c r="GF205" s="117">
        <v>2621.6265224000003</v>
      </c>
      <c r="GG205" s="117">
        <v>3832.1125473000006</v>
      </c>
      <c r="GH205" s="117">
        <v>4192.6897963399997</v>
      </c>
      <c r="GI205" s="117">
        <v>2238.4542512699986</v>
      </c>
      <c r="GJ205" s="117">
        <v>-269.19233199000018</v>
      </c>
      <c r="GK205" s="118">
        <v>4065.95755551</v>
      </c>
      <c r="GL205" s="119">
        <v>2653.8665084900003</v>
      </c>
      <c r="GM205" s="119">
        <v>518.58886374999997</v>
      </c>
      <c r="GN205" s="119">
        <v>1842.0220628600005</v>
      </c>
      <c r="GO205" s="117">
        <v>1792.4348209100008</v>
      </c>
      <c r="GP205" s="117">
        <v>1799.1761813900011</v>
      </c>
      <c r="GQ205" s="117">
        <v>-38.490263120000236</v>
      </c>
      <c r="GR205" s="117">
        <v>2595.8211872899997</v>
      </c>
      <c r="GS205" s="117">
        <v>149.48217999000008</v>
      </c>
      <c r="GT205" s="117">
        <v>-1341.2017532799996</v>
      </c>
      <c r="GU205" s="60">
        <v>-29.540715470000123</v>
      </c>
      <c r="GV205" s="60">
        <v>2782.0398511099997</v>
      </c>
      <c r="GW205" s="60">
        <v>-1448.1094952199996</v>
      </c>
      <c r="GX205" s="60">
        <v>638.19691840999985</v>
      </c>
      <c r="GY205" s="60">
        <v>378.48044872000014</v>
      </c>
      <c r="GZ205" s="60">
        <v>1269.1409278699998</v>
      </c>
      <c r="HA205" s="26"/>
      <c r="HB205" s="27"/>
      <c r="HC205" s="7"/>
      <c r="HD205" s="7"/>
      <c r="HE205" s="7"/>
      <c r="HF205" s="7"/>
      <c r="HG205" s="7"/>
      <c r="HH205" s="7"/>
      <c r="HI205" s="7"/>
      <c r="HJ205" s="7"/>
      <c r="HK205" s="7"/>
      <c r="HL205" s="7"/>
      <c r="HM205" s="7"/>
      <c r="HN205" s="7"/>
      <c r="HO205" s="7"/>
      <c r="HP205" s="7"/>
      <c r="HQ205" s="7"/>
      <c r="HR205" s="7"/>
      <c r="HS205" s="7"/>
      <c r="HT205" s="7"/>
      <c r="HU205" s="7"/>
      <c r="HV205" s="7"/>
      <c r="HW205" s="7"/>
      <c r="HX205" s="7"/>
      <c r="HY205" s="7"/>
      <c r="HZ205" s="7"/>
      <c r="IA205" s="7"/>
      <c r="IB205" s="7"/>
      <c r="IC205" s="7"/>
      <c r="ID205" s="7"/>
      <c r="IE205" s="7"/>
      <c r="IF205" s="7"/>
      <c r="IG205" s="7"/>
      <c r="IH205" s="7"/>
      <c r="II205" s="7"/>
      <c r="IJ205" s="7"/>
      <c r="IK205" s="7"/>
      <c r="IL205" s="7"/>
      <c r="IM205" s="7"/>
      <c r="IN205" s="7"/>
      <c r="IO205" s="7"/>
      <c r="IP205" s="7"/>
      <c r="IQ205" s="7"/>
      <c r="IR205" s="7"/>
      <c r="IS205" s="7"/>
      <c r="IT205" s="7"/>
      <c r="IU205" s="7"/>
      <c r="IV205" s="7"/>
    </row>
    <row r="206" spans="1:256" s="5" customFormat="1" ht="12" customHeight="1">
      <c r="A206" s="42" t="s">
        <v>57</v>
      </c>
      <c r="B206" s="117">
        <v>490.3</v>
      </c>
      <c r="C206" s="117">
        <v>142.60400000000001</v>
      </c>
      <c r="D206" s="117">
        <v>78.501000000000005</v>
      </c>
      <c r="E206" s="117">
        <v>532.74800000000005</v>
      </c>
      <c r="F206" s="117">
        <v>676.39699999999993</v>
      </c>
      <c r="G206" s="117">
        <v>2618.0660000000003</v>
      </c>
      <c r="H206" s="117">
        <v>2163.4119999999998</v>
      </c>
      <c r="I206" s="117">
        <v>1564.9940000000001</v>
      </c>
      <c r="J206" s="117">
        <v>363.8</v>
      </c>
      <c r="K206" s="117">
        <v>1361.933</v>
      </c>
      <c r="L206" s="117">
        <v>852.22799999999984</v>
      </c>
      <c r="M206" s="118">
        <v>1022.1870000000001</v>
      </c>
      <c r="N206" s="119">
        <v>778.96400000000006</v>
      </c>
      <c r="O206" s="117">
        <v>1305.9270000000001</v>
      </c>
      <c r="P206" s="117">
        <v>1305.828</v>
      </c>
      <c r="Q206" s="117">
        <v>978.72800000000007</v>
      </c>
      <c r="R206" s="117">
        <v>2054.364</v>
      </c>
      <c r="S206" s="117">
        <v>2349.5630000000001</v>
      </c>
      <c r="T206" s="117">
        <v>1741.8209999999999</v>
      </c>
      <c r="U206" s="117">
        <v>789.89599999999996</v>
      </c>
      <c r="V206" s="117">
        <v>439.54</v>
      </c>
      <c r="W206" s="117">
        <v>1630.9470000000001</v>
      </c>
      <c r="X206" s="117">
        <v>2971.4769999999999</v>
      </c>
      <c r="Y206" s="118">
        <v>3432.8879999999999</v>
      </c>
      <c r="Z206" s="119">
        <v>547.21299999999997</v>
      </c>
      <c r="AA206" s="117">
        <v>1210.7090000000001</v>
      </c>
      <c r="AB206" s="117">
        <v>781.84600000000012</v>
      </c>
      <c r="AC206" s="117">
        <v>929.50599999999997</v>
      </c>
      <c r="AD206" s="117">
        <v>1486.7629999999999</v>
      </c>
      <c r="AE206" s="117">
        <v>4813.1640000000007</v>
      </c>
      <c r="AF206" s="117">
        <v>2600.4699999999998</v>
      </c>
      <c r="AG206" s="117">
        <v>2005.8310000000001</v>
      </c>
      <c r="AH206" s="117">
        <v>1402.9689999999998</v>
      </c>
      <c r="AI206" s="117">
        <v>1585.6019999999999</v>
      </c>
      <c r="AJ206" s="117">
        <v>917.76300000000003</v>
      </c>
      <c r="AK206" s="118">
        <v>2884.3150000000005</v>
      </c>
      <c r="AL206" s="119">
        <v>757.779</v>
      </c>
      <c r="AM206" s="117">
        <v>1427.078</v>
      </c>
      <c r="AN206" s="117">
        <v>7507.2329999999993</v>
      </c>
      <c r="AO206" s="117">
        <v>5772.7090000000007</v>
      </c>
      <c r="AP206" s="117">
        <v>2390.1210000000001</v>
      </c>
      <c r="AQ206" s="117">
        <v>2454.1320000000001</v>
      </c>
      <c r="AR206" s="117">
        <v>845.26099999999997</v>
      </c>
      <c r="AS206" s="117">
        <v>3471.4189999999999</v>
      </c>
      <c r="AT206" s="117">
        <v>520.40800000000002</v>
      </c>
      <c r="AU206" s="117">
        <v>5782.4059999999999</v>
      </c>
      <c r="AV206" s="117">
        <v>214.84100000000001</v>
      </c>
      <c r="AW206" s="118">
        <v>811.40299999999991</v>
      </c>
      <c r="AX206" s="119">
        <v>223.50899999999999</v>
      </c>
      <c r="AY206" s="117">
        <v>433.88700000000006</v>
      </c>
      <c r="AZ206" s="117">
        <v>2195.0660000000003</v>
      </c>
      <c r="BA206" s="117">
        <v>4270.7650000000003</v>
      </c>
      <c r="BB206" s="117">
        <v>2854.0340000000006</v>
      </c>
      <c r="BC206" s="117">
        <v>1801.2860000000001</v>
      </c>
      <c r="BD206" s="117">
        <v>1254.9649999999999</v>
      </c>
      <c r="BE206" s="117">
        <v>439.00699999999995</v>
      </c>
      <c r="BF206" s="117">
        <v>1131.3239999999998</v>
      </c>
      <c r="BG206" s="117">
        <v>2648.0929999999998</v>
      </c>
      <c r="BH206" s="117">
        <v>2173.0259999999998</v>
      </c>
      <c r="BI206" s="118">
        <v>3916.6330000000003</v>
      </c>
      <c r="BJ206" s="119">
        <v>1772.385</v>
      </c>
      <c r="BK206" s="117">
        <v>1600.33</v>
      </c>
      <c r="BL206" s="117">
        <v>2122.3971799999999</v>
      </c>
      <c r="BM206" s="117">
        <v>782.84923000000003</v>
      </c>
      <c r="BN206" s="117">
        <v>453.81743</v>
      </c>
      <c r="BO206" s="117">
        <v>944.59309999999994</v>
      </c>
      <c r="BP206" s="117">
        <v>2438.5314100000001</v>
      </c>
      <c r="BQ206" s="117">
        <v>6316.6497300000001</v>
      </c>
      <c r="BR206" s="117">
        <v>1032.44128</v>
      </c>
      <c r="BS206" s="117">
        <v>1216.01377</v>
      </c>
      <c r="BT206" s="117">
        <v>667.78909999999996</v>
      </c>
      <c r="BU206" s="118">
        <v>1122.5115599999999</v>
      </c>
      <c r="BV206" s="119">
        <v>2951.2044700000001</v>
      </c>
      <c r="BW206" s="117">
        <v>333.07646999999997</v>
      </c>
      <c r="BX206" s="117">
        <v>3426.8461199999997</v>
      </c>
      <c r="BY206" s="117">
        <v>1878.1123899999998</v>
      </c>
      <c r="BZ206" s="117">
        <v>1974.2246500000001</v>
      </c>
      <c r="CA206" s="117">
        <v>1691.53196</v>
      </c>
      <c r="CB206" s="117">
        <v>1142.0149200000001</v>
      </c>
      <c r="CC206" s="117">
        <v>2599.0066399999996</v>
      </c>
      <c r="CD206" s="117">
        <v>256.02120000000002</v>
      </c>
      <c r="CE206" s="117">
        <v>697.44164000000001</v>
      </c>
      <c r="CF206" s="117">
        <v>232.28912000000003</v>
      </c>
      <c r="CG206" s="118">
        <v>1821.14959</v>
      </c>
      <c r="CH206" s="119">
        <v>1837.95533</v>
      </c>
      <c r="CI206" s="117">
        <v>400.59095000000002</v>
      </c>
      <c r="CJ206" s="117">
        <v>1705.0859100000002</v>
      </c>
      <c r="CK206" s="117">
        <v>1745.75144</v>
      </c>
      <c r="CL206" s="117">
        <v>398.15180718750003</v>
      </c>
      <c r="CM206" s="117">
        <v>229.21449000000001</v>
      </c>
      <c r="CN206" s="117">
        <v>253.61263000000002</v>
      </c>
      <c r="CO206" s="117">
        <v>258.26972999999998</v>
      </c>
      <c r="CP206" s="117">
        <v>302.19867999999997</v>
      </c>
      <c r="CQ206" s="117">
        <v>216.70153999999999</v>
      </c>
      <c r="CR206" s="117">
        <v>214.54699000000002</v>
      </c>
      <c r="CS206" s="118">
        <v>735.26183000000003</v>
      </c>
      <c r="CT206" s="119">
        <v>919.51247999999998</v>
      </c>
      <c r="CU206" s="117">
        <v>598.85765000000004</v>
      </c>
      <c r="CV206" s="117">
        <v>994.21609000000012</v>
      </c>
      <c r="CW206" s="117">
        <v>1192.6219700000001</v>
      </c>
      <c r="CX206" s="117">
        <v>1532.4450399999998</v>
      </c>
      <c r="CY206" s="117">
        <v>2511.6567099999997</v>
      </c>
      <c r="CZ206" s="117">
        <v>687.57178999999996</v>
      </c>
      <c r="DA206" s="117">
        <v>1812.2261899999996</v>
      </c>
      <c r="DB206" s="117">
        <v>1667.4028199999998</v>
      </c>
      <c r="DC206" s="117">
        <v>1962.65283</v>
      </c>
      <c r="DD206" s="117">
        <v>929.04732000000001</v>
      </c>
      <c r="DE206" s="118">
        <v>1986.62904</v>
      </c>
      <c r="DF206" s="119">
        <v>2675.8797599999998</v>
      </c>
      <c r="DG206" s="117">
        <v>1137.4951800000001</v>
      </c>
      <c r="DH206" s="117">
        <v>482.69453000000004</v>
      </c>
      <c r="DI206" s="117">
        <v>400.28390000000002</v>
      </c>
      <c r="DJ206" s="117">
        <v>441.29996</v>
      </c>
      <c r="DK206" s="117">
        <v>1047.6970100000001</v>
      </c>
      <c r="DL206" s="117">
        <v>1274.0302299999998</v>
      </c>
      <c r="DM206" s="117">
        <v>1356.0537300000001</v>
      </c>
      <c r="DN206" s="117">
        <v>1500.65993</v>
      </c>
      <c r="DO206" s="117">
        <v>1647.3971899999999</v>
      </c>
      <c r="DP206" s="117">
        <v>402.01346999999998</v>
      </c>
      <c r="DQ206" s="118">
        <v>1879.34888</v>
      </c>
      <c r="DR206" s="119">
        <v>548.57603000000006</v>
      </c>
      <c r="DS206" s="117">
        <v>2737.77099</v>
      </c>
      <c r="DT206" s="117">
        <v>1703.4639100000002</v>
      </c>
      <c r="DU206" s="117">
        <v>560.26409000000001</v>
      </c>
      <c r="DV206" s="117">
        <v>957.96001999999999</v>
      </c>
      <c r="DW206" s="117">
        <v>3497.1075299999998</v>
      </c>
      <c r="DX206" s="117">
        <v>972.70594000000006</v>
      </c>
      <c r="DY206" s="117">
        <v>5102.52268</v>
      </c>
      <c r="DZ206" s="117">
        <v>3692.4106099999995</v>
      </c>
      <c r="EA206" s="117">
        <v>700.85595999999998</v>
      </c>
      <c r="EB206" s="117">
        <v>2455.0116300000004</v>
      </c>
      <c r="EC206" s="118">
        <v>2414.85797</v>
      </c>
      <c r="ED206" s="119">
        <v>2928.2977699999997</v>
      </c>
      <c r="EE206" s="117">
        <v>5504.9219999999996</v>
      </c>
      <c r="EF206" s="117">
        <v>6300.023000000001</v>
      </c>
      <c r="EG206" s="117">
        <v>4612.6509999999989</v>
      </c>
      <c r="EH206" s="117">
        <v>2769.8071870341391</v>
      </c>
      <c r="EI206" s="117">
        <v>3256.9650000000001</v>
      </c>
      <c r="EJ206" s="117">
        <v>2082.0070176312061</v>
      </c>
      <c r="EK206" s="117">
        <v>4143.7087448397415</v>
      </c>
      <c r="EL206" s="117">
        <v>4734.4363039147875</v>
      </c>
      <c r="EM206" s="117">
        <v>3471.8913653121072</v>
      </c>
      <c r="EN206" s="117">
        <v>4375.7424266648122</v>
      </c>
      <c r="EO206" s="118">
        <v>3899.3945291359682</v>
      </c>
      <c r="EP206" s="119">
        <v>4202.3898787369953</v>
      </c>
      <c r="EQ206" s="117">
        <v>4917.5862057245076</v>
      </c>
      <c r="ER206" s="117">
        <v>7478.3914654576938</v>
      </c>
      <c r="ES206" s="117">
        <v>7107.5151764782595</v>
      </c>
      <c r="ET206" s="117">
        <v>7254.4800992189557</v>
      </c>
      <c r="EU206" s="117">
        <v>9749.539802205305</v>
      </c>
      <c r="EV206" s="117">
        <v>9772.6172407053309</v>
      </c>
      <c r="EW206" s="117">
        <v>10442.277131230925</v>
      </c>
      <c r="EX206" s="117">
        <v>8843.9166351381682</v>
      </c>
      <c r="EY206" s="117">
        <v>6874.9726807048446</v>
      </c>
      <c r="EZ206" s="117">
        <v>4138.9675224125258</v>
      </c>
      <c r="FA206" s="118">
        <v>9720.5831433466701</v>
      </c>
      <c r="FB206" s="119">
        <v>7259.0966002255427</v>
      </c>
      <c r="FC206" s="117">
        <v>5953.9712849871012</v>
      </c>
      <c r="FD206" s="117">
        <v>12893.800922525515</v>
      </c>
      <c r="FE206" s="117">
        <v>1142.2045251810466</v>
      </c>
      <c r="FF206" s="117">
        <v>1782.3171855008075</v>
      </c>
      <c r="FG206" s="117">
        <v>2575.7034736580886</v>
      </c>
      <c r="FH206" s="117">
        <v>5411.2821613335836</v>
      </c>
      <c r="FI206" s="117">
        <v>3349.2755770794001</v>
      </c>
      <c r="FJ206" s="117">
        <v>2194.3213809527324</v>
      </c>
      <c r="FK206" s="117">
        <v>2173.5372792110811</v>
      </c>
      <c r="FL206" s="117">
        <v>1747.8569443520801</v>
      </c>
      <c r="FM206" s="118">
        <v>2375.1957808628513</v>
      </c>
      <c r="FN206" s="119">
        <v>2179.1521000000002</v>
      </c>
      <c r="FO206" s="117">
        <v>1585.1928</v>
      </c>
      <c r="FP206" s="117">
        <v>2645.1502999999993</v>
      </c>
      <c r="FQ206" s="117">
        <v>2815.1741000000006</v>
      </c>
      <c r="FR206" s="117">
        <v>4158.6656999999996</v>
      </c>
      <c r="FS206" s="117">
        <v>5482.9199000000008</v>
      </c>
      <c r="FT206" s="117">
        <v>3859.3402999999998</v>
      </c>
      <c r="FU206" s="117">
        <v>4600.1877999999997</v>
      </c>
      <c r="FV206" s="117">
        <v>4917.4890999999989</v>
      </c>
      <c r="FW206" s="117">
        <v>6117.8445000000002</v>
      </c>
      <c r="FX206" s="117">
        <v>2707.6080999999999</v>
      </c>
      <c r="FY206" s="118">
        <v>3639.6475</v>
      </c>
      <c r="FZ206" s="119">
        <v>4654.0246809900009</v>
      </c>
      <c r="GA206" s="117">
        <v>3454.2052486599996</v>
      </c>
      <c r="GB206" s="117">
        <v>5501.6502546000002</v>
      </c>
      <c r="GC206" s="117">
        <v>6399.9368203999993</v>
      </c>
      <c r="GD206" s="117">
        <v>5242.1907411500006</v>
      </c>
      <c r="GE206" s="117">
        <v>3370.36070896</v>
      </c>
      <c r="GF206" s="117">
        <v>5560.0437888300003</v>
      </c>
      <c r="GG206" s="117">
        <v>5578.5513078900003</v>
      </c>
      <c r="GH206" s="117">
        <v>7657.3545987999996</v>
      </c>
      <c r="GI206" s="117">
        <v>5616.9155497099991</v>
      </c>
      <c r="GJ206" s="117">
        <v>1756.9935038899998</v>
      </c>
      <c r="GK206" s="118">
        <v>6459.1161382800001</v>
      </c>
      <c r="GL206" s="119">
        <v>6226.9817081500005</v>
      </c>
      <c r="GM206" s="119">
        <v>2173.2202381100001</v>
      </c>
      <c r="GN206" s="119">
        <v>3611.1424490700006</v>
      </c>
      <c r="GO206" s="117">
        <v>6646.9810475800004</v>
      </c>
      <c r="GP206" s="117">
        <v>5125.5898147000007</v>
      </c>
      <c r="GQ206" s="117">
        <v>3007.0647990499997</v>
      </c>
      <c r="GR206" s="117">
        <v>5286.0490447000002</v>
      </c>
      <c r="GS206" s="117">
        <v>1995.1175106800001</v>
      </c>
      <c r="GT206" s="117">
        <v>993.49851149999995</v>
      </c>
      <c r="GU206" s="60">
        <v>1105.6093903699998</v>
      </c>
      <c r="GV206" s="60">
        <v>3823.2855629199998</v>
      </c>
      <c r="GW206" s="60">
        <v>3402.1136181200004</v>
      </c>
      <c r="GX206" s="60">
        <v>2691.5040568599998</v>
      </c>
      <c r="GY206" s="60">
        <v>1990.6238393900001</v>
      </c>
      <c r="GZ206" s="60">
        <v>3143.2579167899999</v>
      </c>
      <c r="HA206" s="26"/>
      <c r="HB206" s="2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</row>
    <row r="207" spans="1:256" s="5" customFormat="1" ht="12" customHeight="1">
      <c r="A207" s="42" t="s">
        <v>58</v>
      </c>
      <c r="B207" s="117">
        <v>-133.614</v>
      </c>
      <c r="C207" s="117">
        <v>-94.2</v>
      </c>
      <c r="D207" s="117">
        <v>-1234.9260000000002</v>
      </c>
      <c r="E207" s="117">
        <v>-514.94899999999996</v>
      </c>
      <c r="F207" s="117">
        <v>-413.35399999999998</v>
      </c>
      <c r="G207" s="117">
        <v>-453.51600000000002</v>
      </c>
      <c r="H207" s="117">
        <v>-169.65</v>
      </c>
      <c r="I207" s="117">
        <v>-119.52</v>
      </c>
      <c r="J207" s="117">
        <v>-403.97299999999996</v>
      </c>
      <c r="K207" s="117">
        <v>-419.18</v>
      </c>
      <c r="L207" s="117">
        <v>-324.95299999999992</v>
      </c>
      <c r="M207" s="118">
        <v>-456.15199999999999</v>
      </c>
      <c r="N207" s="119">
        <v>-158.63</v>
      </c>
      <c r="O207" s="117">
        <v>-265.11799999999999</v>
      </c>
      <c r="P207" s="117">
        <v>-430.90100000000001</v>
      </c>
      <c r="Q207" s="117">
        <v>-355.10700000000003</v>
      </c>
      <c r="R207" s="117">
        <v>-329.36500000000001</v>
      </c>
      <c r="S207" s="117">
        <v>-356.202</v>
      </c>
      <c r="T207" s="117">
        <v>-303.36599999999999</v>
      </c>
      <c r="U207" s="117">
        <v>-57.062000000000005</v>
      </c>
      <c r="V207" s="117">
        <v>-152.84099999999998</v>
      </c>
      <c r="W207" s="117">
        <v>-438.90899999999999</v>
      </c>
      <c r="X207" s="117">
        <v>-494.91</v>
      </c>
      <c r="Y207" s="118">
        <v>-561.26499999999999</v>
      </c>
      <c r="Z207" s="119">
        <v>-609.22399999999993</v>
      </c>
      <c r="AA207" s="117">
        <v>-65.596999999999994</v>
      </c>
      <c r="AB207" s="117">
        <v>-443.96600000000001</v>
      </c>
      <c r="AC207" s="117">
        <v>-477.94</v>
      </c>
      <c r="AD207" s="117">
        <v>-381.05399999999997</v>
      </c>
      <c r="AE207" s="117">
        <v>-4603.9449999999997</v>
      </c>
      <c r="AF207" s="117">
        <v>-664.41800000000001</v>
      </c>
      <c r="AG207" s="117">
        <v>-677.72</v>
      </c>
      <c r="AH207" s="117">
        <v>-552.96900000000005</v>
      </c>
      <c r="AI207" s="117">
        <v>-2043.6969999999999</v>
      </c>
      <c r="AJ207" s="117">
        <v>-1424.06</v>
      </c>
      <c r="AK207" s="118">
        <v>-5184.3620000000001</v>
      </c>
      <c r="AL207" s="119">
        <v>-312.91700000000003</v>
      </c>
      <c r="AM207" s="117">
        <v>-405.73599999999999</v>
      </c>
      <c r="AN207" s="117">
        <v>-293.21699999999998</v>
      </c>
      <c r="AO207" s="117">
        <v>-181.018</v>
      </c>
      <c r="AP207" s="117">
        <v>-575.69599999999991</v>
      </c>
      <c r="AQ207" s="117">
        <v>-1362.3609999999999</v>
      </c>
      <c r="AR207" s="117">
        <v>-1171.8919999999998</v>
      </c>
      <c r="AS207" s="117">
        <v>-3067.9559999999997</v>
      </c>
      <c r="AT207" s="117">
        <v>-4137.9870000000001</v>
      </c>
      <c r="AU207" s="117">
        <v>-1062.6309999999999</v>
      </c>
      <c r="AV207" s="117">
        <v>-274.64699999999999</v>
      </c>
      <c r="AW207" s="118">
        <v>-1521.2569999999998</v>
      </c>
      <c r="AX207" s="119">
        <v>-2074.59</v>
      </c>
      <c r="AY207" s="117">
        <v>-5409.9510000000009</v>
      </c>
      <c r="AZ207" s="117">
        <v>-2637.8049999999998</v>
      </c>
      <c r="BA207" s="117">
        <v>-1903.66</v>
      </c>
      <c r="BB207" s="117">
        <v>-851.85300000000007</v>
      </c>
      <c r="BC207" s="117">
        <v>-2521.41</v>
      </c>
      <c r="BD207" s="117">
        <v>-2114.6659999999997</v>
      </c>
      <c r="BE207" s="117">
        <v>-215.965</v>
      </c>
      <c r="BF207" s="117">
        <v>-351.21</v>
      </c>
      <c r="BG207" s="117">
        <v>-2284.6639999999998</v>
      </c>
      <c r="BH207" s="117">
        <v>-579.32600000000002</v>
      </c>
      <c r="BI207" s="118">
        <v>-1425.6390000000001</v>
      </c>
      <c r="BJ207" s="119">
        <v>-1194.7059999999999</v>
      </c>
      <c r="BK207" s="117">
        <v>-323.00599999999997</v>
      </c>
      <c r="BL207" s="117">
        <v>-874.024</v>
      </c>
      <c r="BM207" s="117">
        <v>-336.77303000000001</v>
      </c>
      <c r="BN207" s="117">
        <v>-453.83916999999997</v>
      </c>
      <c r="BO207" s="117">
        <v>-1474.60077</v>
      </c>
      <c r="BP207" s="117">
        <v>-1298.62149</v>
      </c>
      <c r="BQ207" s="117">
        <v>-5711.1679700000004</v>
      </c>
      <c r="BR207" s="117">
        <v>-511.49354999999997</v>
      </c>
      <c r="BS207" s="117">
        <v>-1585.426731894531</v>
      </c>
      <c r="BT207" s="117">
        <v>-621.21893999999998</v>
      </c>
      <c r="BU207" s="118">
        <v>-510.56547999999998</v>
      </c>
      <c r="BV207" s="119">
        <v>-1022.8098099999999</v>
      </c>
      <c r="BW207" s="117">
        <v>-497.14454999999998</v>
      </c>
      <c r="BX207" s="117">
        <v>-3199.0441900000001</v>
      </c>
      <c r="BY207" s="117">
        <v>-1085.3119300000001</v>
      </c>
      <c r="BZ207" s="117">
        <v>-2516.5888500000001</v>
      </c>
      <c r="CA207" s="117">
        <v>-3738.8647300000002</v>
      </c>
      <c r="CB207" s="117">
        <v>-1258.8133399999999</v>
      </c>
      <c r="CC207" s="117">
        <v>-713.75250000000005</v>
      </c>
      <c r="CD207" s="117">
        <v>-422.79506000000003</v>
      </c>
      <c r="CE207" s="117">
        <v>-1696.5808400000001</v>
      </c>
      <c r="CF207" s="117">
        <v>-1803.33752</v>
      </c>
      <c r="CG207" s="118">
        <v>-2656.9520299999999</v>
      </c>
      <c r="CH207" s="119">
        <v>-438.28039000000001</v>
      </c>
      <c r="CI207" s="117">
        <v>-1323.3751500000001</v>
      </c>
      <c r="CJ207" s="117">
        <v>-768.39520000000005</v>
      </c>
      <c r="CK207" s="117">
        <v>-1589.16229</v>
      </c>
      <c r="CL207" s="117">
        <v>-1559.5711600000002</v>
      </c>
      <c r="CM207" s="117">
        <v>-1403.3668499999999</v>
      </c>
      <c r="CN207" s="117">
        <v>-1943.7683200000001</v>
      </c>
      <c r="CO207" s="117">
        <v>-834.14321000000007</v>
      </c>
      <c r="CP207" s="117">
        <v>-991.4999600000001</v>
      </c>
      <c r="CQ207" s="117">
        <v>-1499.8317</v>
      </c>
      <c r="CR207" s="117">
        <v>-661.42107999999996</v>
      </c>
      <c r="CS207" s="118">
        <v>-2062.6937800000001</v>
      </c>
      <c r="CT207" s="119">
        <v>-424.57483999999999</v>
      </c>
      <c r="CU207" s="117">
        <v>-182.55296999999999</v>
      </c>
      <c r="CV207" s="117">
        <v>-965.50332000000003</v>
      </c>
      <c r="CW207" s="117">
        <v>-1227.7631999999999</v>
      </c>
      <c r="CX207" s="117">
        <v>-579.89927</v>
      </c>
      <c r="CY207" s="117">
        <v>-1012.33365</v>
      </c>
      <c r="CZ207" s="117">
        <v>-1019.98019</v>
      </c>
      <c r="DA207" s="117">
        <v>-3596.5442200000002</v>
      </c>
      <c r="DB207" s="117">
        <v>-681.51022999999998</v>
      </c>
      <c r="DC207" s="117">
        <v>-1369.94703</v>
      </c>
      <c r="DD207" s="117">
        <v>-1248.62869</v>
      </c>
      <c r="DE207" s="118">
        <v>-2329.4493899999998</v>
      </c>
      <c r="DF207" s="119">
        <v>-442.39848999999998</v>
      </c>
      <c r="DG207" s="117">
        <v>-790.94380999999998</v>
      </c>
      <c r="DH207" s="117">
        <v>-1432.5654999999999</v>
      </c>
      <c r="DI207" s="117">
        <v>-5130.2044199999991</v>
      </c>
      <c r="DJ207" s="117">
        <v>-1067.1905100000001</v>
      </c>
      <c r="DK207" s="117">
        <v>-1293.3946100000001</v>
      </c>
      <c r="DL207" s="117">
        <v>-1446.5712400000002</v>
      </c>
      <c r="DM207" s="117">
        <v>-1634.0483200000001</v>
      </c>
      <c r="DN207" s="117">
        <v>-1425.9363399999997</v>
      </c>
      <c r="DO207" s="117">
        <v>-1796.15975</v>
      </c>
      <c r="DP207" s="117">
        <v>-1429.4892400000001</v>
      </c>
      <c r="DQ207" s="118">
        <v>-2432.4510600000003</v>
      </c>
      <c r="DR207" s="119">
        <v>-366.74567000000002</v>
      </c>
      <c r="DS207" s="117">
        <v>-874.43574000000001</v>
      </c>
      <c r="DT207" s="117">
        <v>-461.90454</v>
      </c>
      <c r="DU207" s="117">
        <v>-2403.0089600000006</v>
      </c>
      <c r="DV207" s="117">
        <v>-959.23104999999998</v>
      </c>
      <c r="DW207" s="117">
        <v>-1905.54502</v>
      </c>
      <c r="DX207" s="117">
        <v>-4575.9786600000007</v>
      </c>
      <c r="DY207" s="117">
        <v>-6026.4620075000003</v>
      </c>
      <c r="DZ207" s="117">
        <v>-1063.3774787499999</v>
      </c>
      <c r="EA207" s="117">
        <v>-2746.5303899999999</v>
      </c>
      <c r="EB207" s="117">
        <v>-1704.7085400000001</v>
      </c>
      <c r="EC207" s="118">
        <v>-2051.5032799999999</v>
      </c>
      <c r="ED207" s="119">
        <v>-3793.7608100000002</v>
      </c>
      <c r="EE207" s="117">
        <v>-3513.5227</v>
      </c>
      <c r="EF207" s="117">
        <v>-3830.3116992549844</v>
      </c>
      <c r="EG207" s="117">
        <v>-9858.8756922296834</v>
      </c>
      <c r="EH207" s="117">
        <v>-3250.7475768750005</v>
      </c>
      <c r="EI207" s="117">
        <v>-6994.4430841593858</v>
      </c>
      <c r="EJ207" s="117">
        <v>-2529.5981819049721</v>
      </c>
      <c r="EK207" s="117">
        <v>-3698.5406080220728</v>
      </c>
      <c r="EL207" s="117">
        <v>-1892.5947661544894</v>
      </c>
      <c r="EM207" s="117">
        <v>-2882.7503219226278</v>
      </c>
      <c r="EN207" s="117">
        <v>-2208.8401948479723</v>
      </c>
      <c r="EO207" s="118">
        <v>-2266.0666305461473</v>
      </c>
      <c r="EP207" s="119">
        <v>-2769.037236107325</v>
      </c>
      <c r="EQ207" s="117">
        <v>-3662.0012268454066</v>
      </c>
      <c r="ER207" s="117">
        <v>-3697.1384047992187</v>
      </c>
      <c r="ES207" s="117">
        <v>-4263.7480978346402</v>
      </c>
      <c r="ET207" s="117">
        <v>-4273.5862708812592</v>
      </c>
      <c r="EU207" s="117">
        <v>-5448.9036980998699</v>
      </c>
      <c r="EV207" s="117">
        <v>-8638.2757447708336</v>
      </c>
      <c r="EW207" s="117">
        <v>-8789.9081312309245</v>
      </c>
      <c r="EX207" s="117">
        <v>-7044.9371396444649</v>
      </c>
      <c r="EY207" s="117">
        <v>-5205.2684011785914</v>
      </c>
      <c r="EZ207" s="117">
        <v>-4758.7195544125261</v>
      </c>
      <c r="FA207" s="118">
        <v>-10064.763626069267</v>
      </c>
      <c r="FB207" s="119">
        <v>-5947.4577515928913</v>
      </c>
      <c r="FC207" s="117">
        <v>-3067.7193265104115</v>
      </c>
      <c r="FD207" s="117">
        <v>-8828.6971348012066</v>
      </c>
      <c r="FE207" s="117">
        <v>-2638.7822537311258</v>
      </c>
      <c r="FF207" s="117">
        <v>-900.85556268808773</v>
      </c>
      <c r="FG207" s="117">
        <v>-1768.8948837306907</v>
      </c>
      <c r="FH207" s="117">
        <v>-1071.8553339876773</v>
      </c>
      <c r="FI207" s="117">
        <v>-975.85581832425055</v>
      </c>
      <c r="FJ207" s="117">
        <v>-1562.7950807336056</v>
      </c>
      <c r="FK207" s="117">
        <v>-3985.4700352955419</v>
      </c>
      <c r="FL207" s="117">
        <v>-4472.9241343959702</v>
      </c>
      <c r="FM207" s="118">
        <v>-6838.8104008882638</v>
      </c>
      <c r="FN207" s="119">
        <v>-3980.1532999999999</v>
      </c>
      <c r="FO207" s="117">
        <v>-2911.8375999999998</v>
      </c>
      <c r="FP207" s="117">
        <v>-3015.4623000000001</v>
      </c>
      <c r="FQ207" s="117">
        <v>-3207.0744000000004</v>
      </c>
      <c r="FR207" s="117">
        <v>-2921.5988000000002</v>
      </c>
      <c r="FS207" s="117">
        <v>-3597.8362000000002</v>
      </c>
      <c r="FT207" s="117">
        <v>-3048.9647</v>
      </c>
      <c r="FU207" s="117">
        <v>-2064.4272000000001</v>
      </c>
      <c r="FV207" s="117">
        <v>-2069.6063000000004</v>
      </c>
      <c r="FW207" s="117">
        <v>-3447.6449999999995</v>
      </c>
      <c r="FX207" s="117">
        <v>-1346.7779</v>
      </c>
      <c r="FY207" s="118">
        <v>-4009.6812</v>
      </c>
      <c r="FZ207" s="119">
        <v>-2226.3179009300002</v>
      </c>
      <c r="GA207" s="117">
        <v>-3315.0097458499999</v>
      </c>
      <c r="GB207" s="117">
        <v>-4010.4173028100004</v>
      </c>
      <c r="GC207" s="117">
        <v>-2405.3150420999996</v>
      </c>
      <c r="GD207" s="117">
        <v>-1212.84368103</v>
      </c>
      <c r="GE207" s="117">
        <v>-2023.5180808699999</v>
      </c>
      <c r="GF207" s="117">
        <v>-2938.4172664299999</v>
      </c>
      <c r="GG207" s="117">
        <v>-1746.4387605899997</v>
      </c>
      <c r="GH207" s="117">
        <v>-3464.6648024599999</v>
      </c>
      <c r="GI207" s="117">
        <v>-3378.4612984400005</v>
      </c>
      <c r="GJ207" s="117">
        <v>-2026.18583588</v>
      </c>
      <c r="GK207" s="118">
        <v>-2393.1585827700001</v>
      </c>
      <c r="GL207" s="119">
        <v>-3573.1151996600001</v>
      </c>
      <c r="GM207" s="119">
        <v>-1654.6313743600001</v>
      </c>
      <c r="GN207" s="119">
        <v>-1769.1203862100001</v>
      </c>
      <c r="GO207" s="117">
        <v>-4854.5462266699997</v>
      </c>
      <c r="GP207" s="117">
        <v>-3326.4136333099996</v>
      </c>
      <c r="GQ207" s="117">
        <v>-3045.5550621699999</v>
      </c>
      <c r="GR207" s="117">
        <v>-2690.2278574100005</v>
      </c>
      <c r="GS207" s="117">
        <v>-1845.63533069</v>
      </c>
      <c r="GT207" s="117">
        <v>-2334.7002647799995</v>
      </c>
      <c r="GU207" s="60">
        <v>-1135.1501058399999</v>
      </c>
      <c r="GV207" s="60">
        <v>-1041.2457118100001</v>
      </c>
      <c r="GW207" s="60">
        <v>-4850.2231133400001</v>
      </c>
      <c r="GX207" s="60">
        <v>-2053.3071384499999</v>
      </c>
      <c r="GY207" s="60">
        <v>-1612.1433906699999</v>
      </c>
      <c r="GZ207" s="60">
        <v>-1874.11698892</v>
      </c>
      <c r="HA207" s="26"/>
      <c r="HB207" s="2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</row>
    <row r="208" spans="1:256" s="5" customFormat="1" ht="12" customHeight="1">
      <c r="A208" s="42" t="s">
        <v>90</v>
      </c>
      <c r="B208" s="117">
        <v>-11.814</v>
      </c>
      <c r="C208" s="117">
        <v>35.103999999999999</v>
      </c>
      <c r="D208" s="117">
        <v>-1025.625</v>
      </c>
      <c r="E208" s="117">
        <v>-7.9009999999999998</v>
      </c>
      <c r="F208" s="117">
        <v>48.243000000000002</v>
      </c>
      <c r="G208" s="117">
        <v>-15.05</v>
      </c>
      <c r="H208" s="117">
        <v>112.962</v>
      </c>
      <c r="I208" s="117">
        <v>40.373999999999995</v>
      </c>
      <c r="J208" s="117">
        <v>-69.272999999999996</v>
      </c>
      <c r="K208" s="117">
        <v>28.753</v>
      </c>
      <c r="L208" s="117">
        <v>3.7749999999999999</v>
      </c>
      <c r="M208" s="118">
        <v>-54.965000000000003</v>
      </c>
      <c r="N208" s="119">
        <v>-24.708999999999993</v>
      </c>
      <c r="O208" s="117">
        <v>-23.557999999999996</v>
      </c>
      <c r="P208" s="117">
        <v>32.158000000000001</v>
      </c>
      <c r="Q208" s="117">
        <v>3.0269999999999992</v>
      </c>
      <c r="R208" s="117">
        <v>4.6000000000000263E-2</v>
      </c>
      <c r="S208" s="117">
        <v>-12.424000000000001</v>
      </c>
      <c r="T208" s="117">
        <v>7.4890000000000008</v>
      </c>
      <c r="U208" s="117">
        <v>-1.8709999999999987</v>
      </c>
      <c r="V208" s="117">
        <v>-23.724</v>
      </c>
      <c r="W208" s="117">
        <v>2.605</v>
      </c>
      <c r="X208" s="117">
        <v>1.7589999999999999</v>
      </c>
      <c r="Y208" s="118">
        <v>-25.768000000000001</v>
      </c>
      <c r="Z208" s="119">
        <v>-128.392</v>
      </c>
      <c r="AA208" s="117">
        <v>0.8829999999999999</v>
      </c>
      <c r="AB208" s="117">
        <v>-5.7309999999999999</v>
      </c>
      <c r="AC208" s="117">
        <v>-273.11500000000001</v>
      </c>
      <c r="AD208" s="117">
        <v>-37.013000000000005</v>
      </c>
      <c r="AE208" s="117">
        <v>-7.4540000000000077</v>
      </c>
      <c r="AF208" s="117">
        <v>-105.205</v>
      </c>
      <c r="AG208" s="117">
        <v>3.0039999999999996</v>
      </c>
      <c r="AH208" s="117">
        <v>-66.708999999999989</v>
      </c>
      <c r="AI208" s="117">
        <v>-914.70299999999997</v>
      </c>
      <c r="AJ208" s="117">
        <v>-388.27200000000005</v>
      </c>
      <c r="AK208" s="118">
        <v>309.73699999999997</v>
      </c>
      <c r="AL208" s="119">
        <v>74.256</v>
      </c>
      <c r="AM208" s="117">
        <v>689.37199999999996</v>
      </c>
      <c r="AN208" s="117">
        <v>245.71100000000001</v>
      </c>
      <c r="AO208" s="117">
        <v>1389.6340000000002</v>
      </c>
      <c r="AP208" s="117">
        <v>1338.9089999999999</v>
      </c>
      <c r="AQ208" s="117">
        <v>-175.44</v>
      </c>
      <c r="AR208" s="117">
        <v>-27.405000000000001</v>
      </c>
      <c r="AS208" s="117">
        <v>-2361.3809999999999</v>
      </c>
      <c r="AT208" s="117">
        <v>-3651.4059999999999</v>
      </c>
      <c r="AU208" s="117">
        <v>-418.87799999999999</v>
      </c>
      <c r="AV208" s="117">
        <v>-19.774999999999999</v>
      </c>
      <c r="AW208" s="118">
        <v>-15.712999999999997</v>
      </c>
      <c r="AX208" s="119">
        <v>-1208.894</v>
      </c>
      <c r="AY208" s="117">
        <v>-289.99400000000003</v>
      </c>
      <c r="AZ208" s="117">
        <v>1294.6320000000001</v>
      </c>
      <c r="BA208" s="117">
        <v>-96.323000000000036</v>
      </c>
      <c r="BB208" s="117">
        <v>-153.32100000000003</v>
      </c>
      <c r="BC208" s="117">
        <v>-787.79200000000003</v>
      </c>
      <c r="BD208" s="117">
        <v>4.0210000000000008</v>
      </c>
      <c r="BE208" s="117">
        <v>-28.092000000000006</v>
      </c>
      <c r="BF208" s="117">
        <v>179.72399999999996</v>
      </c>
      <c r="BG208" s="117">
        <v>-37.182000000000002</v>
      </c>
      <c r="BH208" s="117">
        <v>15.794000000000004</v>
      </c>
      <c r="BI208" s="118">
        <v>-270.57600000000002</v>
      </c>
      <c r="BJ208" s="119">
        <v>-8.6079999999999899</v>
      </c>
      <c r="BK208" s="117">
        <v>-129.5</v>
      </c>
      <c r="BL208" s="117">
        <v>4.2621800000000043</v>
      </c>
      <c r="BM208" s="117">
        <v>-19.9908</v>
      </c>
      <c r="BN208" s="117">
        <v>-5.2167399999999873</v>
      </c>
      <c r="BO208" s="117">
        <v>28.567330000000005</v>
      </c>
      <c r="BP208" s="117">
        <v>-53.13008</v>
      </c>
      <c r="BQ208" s="117">
        <v>-173.87523999999996</v>
      </c>
      <c r="BR208" s="117">
        <v>-34.261269999999996</v>
      </c>
      <c r="BS208" s="117">
        <v>106.28115382812504</v>
      </c>
      <c r="BT208" s="117">
        <v>105.38815999999997</v>
      </c>
      <c r="BU208" s="118">
        <v>-18.912919999999993</v>
      </c>
      <c r="BV208" s="119">
        <v>31.553660000000008</v>
      </c>
      <c r="BW208" s="117">
        <v>-51.493080000000006</v>
      </c>
      <c r="BX208" s="117">
        <v>-126.17806999999998</v>
      </c>
      <c r="BY208" s="117">
        <v>-34.292539999999995</v>
      </c>
      <c r="BZ208" s="117">
        <v>4.2987999999999964</v>
      </c>
      <c r="CA208" s="117">
        <v>7.7322300000000013</v>
      </c>
      <c r="CB208" s="117">
        <v>-13.851420000000001</v>
      </c>
      <c r="CC208" s="117">
        <v>-27.021859999999997</v>
      </c>
      <c r="CD208" s="117">
        <v>-9.4668600000000076</v>
      </c>
      <c r="CE208" s="117">
        <v>-17.162199999999995</v>
      </c>
      <c r="CF208" s="117">
        <v>-4.9943999999999953</v>
      </c>
      <c r="CG208" s="118">
        <v>-33.020440000000008</v>
      </c>
      <c r="CH208" s="119">
        <v>8.8389400000000009</v>
      </c>
      <c r="CI208" s="117">
        <v>8.7997999999999941</v>
      </c>
      <c r="CJ208" s="117">
        <v>20.378710000000002</v>
      </c>
      <c r="CK208" s="117">
        <v>19.902149999999995</v>
      </c>
      <c r="CL208" s="117">
        <v>-17.977970000000003</v>
      </c>
      <c r="CM208" s="117">
        <v>-56.504360000000005</v>
      </c>
      <c r="CN208" s="117">
        <v>-176.58369000000002</v>
      </c>
      <c r="CO208" s="117">
        <v>-59.070480000000032</v>
      </c>
      <c r="CP208" s="117">
        <v>-36.753280000000004</v>
      </c>
      <c r="CQ208" s="117">
        <v>-43.729159999999993</v>
      </c>
      <c r="CR208" s="117">
        <v>22.349910000000001</v>
      </c>
      <c r="CS208" s="118">
        <v>87.785050000000027</v>
      </c>
      <c r="CT208" s="119">
        <v>11.046640000000011</v>
      </c>
      <c r="CU208" s="117">
        <v>6.4336800000000025</v>
      </c>
      <c r="CV208" s="117">
        <v>-14.805230000000002</v>
      </c>
      <c r="CW208" s="117">
        <v>36.30077</v>
      </c>
      <c r="CX208" s="117">
        <v>4.7747699999999966</v>
      </c>
      <c r="CY208" s="117">
        <v>12.996059999999993</v>
      </c>
      <c r="CZ208" s="117">
        <v>9.1366000000000049</v>
      </c>
      <c r="DA208" s="117">
        <v>26.017969999999991</v>
      </c>
      <c r="DB208" s="117">
        <v>24.515589999999996</v>
      </c>
      <c r="DC208" s="117">
        <v>42.666799999999995</v>
      </c>
      <c r="DD208" s="117">
        <v>44.831630000000018</v>
      </c>
      <c r="DE208" s="118">
        <v>68.139650000000003</v>
      </c>
      <c r="DF208" s="119">
        <v>46.150270000000013</v>
      </c>
      <c r="DG208" s="117">
        <v>62.058369999999982</v>
      </c>
      <c r="DH208" s="117">
        <v>-19.791969999999999</v>
      </c>
      <c r="DI208" s="117">
        <v>24.933479999999996</v>
      </c>
      <c r="DJ208" s="117">
        <v>-8.8225500000000068</v>
      </c>
      <c r="DK208" s="117">
        <v>-32.949600000000004</v>
      </c>
      <c r="DL208" s="117">
        <v>-64.958010000000002</v>
      </c>
      <c r="DM208" s="117">
        <v>-28.354590000000023</v>
      </c>
      <c r="DN208" s="117">
        <v>-5.0034099999999953</v>
      </c>
      <c r="DO208" s="117">
        <v>-7.7765600000000248</v>
      </c>
      <c r="DP208" s="117">
        <v>67.253230000000002</v>
      </c>
      <c r="DQ208" s="118">
        <v>68.415820000000011</v>
      </c>
      <c r="DR208" s="119">
        <v>35.516359999999992</v>
      </c>
      <c r="DS208" s="117">
        <v>157.85825000000003</v>
      </c>
      <c r="DT208" s="117">
        <v>90.306369999999987</v>
      </c>
      <c r="DU208" s="117">
        <v>-56.805870000000013</v>
      </c>
      <c r="DV208" s="117">
        <v>-46.164030000000011</v>
      </c>
      <c r="DW208" s="117">
        <v>82.493510000000043</v>
      </c>
      <c r="DX208" s="117">
        <v>150.00128000000004</v>
      </c>
      <c r="DY208" s="117">
        <v>6.1051099999999963</v>
      </c>
      <c r="DZ208" s="117">
        <v>75.164099999999962</v>
      </c>
      <c r="EA208" s="117">
        <v>-40.547429999999963</v>
      </c>
      <c r="EB208" s="117">
        <v>105.85509000000005</v>
      </c>
      <c r="EC208" s="118">
        <v>129.14869000000007</v>
      </c>
      <c r="ED208" s="119">
        <v>122.81895999999992</v>
      </c>
      <c r="EE208" s="117">
        <v>1811.4662999999996</v>
      </c>
      <c r="EF208" s="117">
        <v>2937.1715507450162</v>
      </c>
      <c r="EG208" s="117">
        <v>1701.9383077703149</v>
      </c>
      <c r="EH208" s="117">
        <v>-468.27959296586107</v>
      </c>
      <c r="EI208" s="117">
        <v>-38.95408415938607</v>
      </c>
      <c r="EJ208" s="117">
        <v>-33.57916427376631</v>
      </c>
      <c r="EK208" s="117">
        <v>4.4351368176689903</v>
      </c>
      <c r="EL208" s="117">
        <v>1346.1385377602983</v>
      </c>
      <c r="EM208" s="117">
        <v>851.56604338948</v>
      </c>
      <c r="EN208" s="117">
        <v>1023.7312318168408</v>
      </c>
      <c r="EO208" s="118">
        <v>1783.3528985898211</v>
      </c>
      <c r="EP208" s="119">
        <v>189.29064262967006</v>
      </c>
      <c r="EQ208" s="117">
        <v>1362.8149788791</v>
      </c>
      <c r="ER208" s="117">
        <v>1939.9871075334747</v>
      </c>
      <c r="ES208" s="117">
        <v>3103.4100786436193</v>
      </c>
      <c r="ET208" s="117">
        <v>2997.5693882742198</v>
      </c>
      <c r="EU208" s="117">
        <v>2919.064104105435</v>
      </c>
      <c r="EV208" s="117">
        <v>377.29949593449987</v>
      </c>
      <c r="EW208" s="117">
        <v>1246.0250000000001</v>
      </c>
      <c r="EX208" s="117">
        <v>2125.1084954937046</v>
      </c>
      <c r="EY208" s="117">
        <v>2585.4382795262545</v>
      </c>
      <c r="EZ208" s="117">
        <v>-102.99803200000019</v>
      </c>
      <c r="FA208" s="118">
        <v>1738.7395174299907</v>
      </c>
      <c r="FB208" s="119">
        <v>1684.8388486326523</v>
      </c>
      <c r="FC208" s="117">
        <v>3036.0249584766889</v>
      </c>
      <c r="FD208" s="117">
        <v>4276.4137877243093</v>
      </c>
      <c r="FE208" s="117">
        <v>229.64927144992055</v>
      </c>
      <c r="FF208" s="117">
        <v>36.373673593969635</v>
      </c>
      <c r="FG208" s="117">
        <v>907.36758992739772</v>
      </c>
      <c r="FH208" s="117">
        <v>4168.1528273459062</v>
      </c>
      <c r="FI208" s="117">
        <v>1322.2917587551494</v>
      </c>
      <c r="FJ208" s="117">
        <v>1181.8123002191264</v>
      </c>
      <c r="FK208" s="117">
        <v>-1715.8237560844609</v>
      </c>
      <c r="FL208" s="117">
        <v>-299.9601900438899</v>
      </c>
      <c r="FM208" s="118">
        <v>461.90537997458745</v>
      </c>
      <c r="FN208" s="119">
        <v>-1629.1344999999997</v>
      </c>
      <c r="FO208" s="117">
        <v>-734.01760000000013</v>
      </c>
      <c r="FP208" s="117">
        <v>708.26409999999998</v>
      </c>
      <c r="FQ208" s="117">
        <v>65.567500000000081</v>
      </c>
      <c r="FR208" s="117">
        <v>967.85199999999952</v>
      </c>
      <c r="FS208" s="117">
        <v>1707.6431</v>
      </c>
      <c r="FT208" s="117">
        <v>920.76759999999979</v>
      </c>
      <c r="FU208" s="117">
        <v>1435.4673</v>
      </c>
      <c r="FV208" s="117">
        <v>2872.0275999999999</v>
      </c>
      <c r="FW208" s="117">
        <v>1974.7563</v>
      </c>
      <c r="FX208" s="117">
        <v>912.1418000000001</v>
      </c>
      <c r="FY208" s="118">
        <v>875.23180000000002</v>
      </c>
      <c r="FZ208" s="119">
        <v>1129.0324624300004</v>
      </c>
      <c r="GA208" s="117">
        <v>1388.2275162500002</v>
      </c>
      <c r="GB208" s="117">
        <v>1961.9169451400001</v>
      </c>
      <c r="GC208" s="117">
        <v>1256.7262226600001</v>
      </c>
      <c r="GD208" s="117">
        <v>2154.1035049600005</v>
      </c>
      <c r="GE208" s="117">
        <v>1415.53215783</v>
      </c>
      <c r="GF208" s="117">
        <v>-63.964525289999983</v>
      </c>
      <c r="GG208" s="117">
        <v>2738.5419324000004</v>
      </c>
      <c r="GH208" s="117">
        <v>1074.27732143</v>
      </c>
      <c r="GI208" s="117">
        <v>1747.1726347099998</v>
      </c>
      <c r="GJ208" s="117">
        <v>-7.7816577099998909</v>
      </c>
      <c r="GK208" s="118">
        <v>-206.07213100999999</v>
      </c>
      <c r="GL208" s="119">
        <v>-469.91684612000012</v>
      </c>
      <c r="GM208" s="119">
        <v>-53.789009849999935</v>
      </c>
      <c r="GN208" s="119">
        <v>151.36589830000003</v>
      </c>
      <c r="GO208" s="117">
        <v>-782.65332397999964</v>
      </c>
      <c r="GP208" s="117">
        <v>423.55009074000003</v>
      </c>
      <c r="GQ208" s="117">
        <v>864.57535935999988</v>
      </c>
      <c r="GR208" s="117">
        <v>-334.56572618000035</v>
      </c>
      <c r="GS208" s="117">
        <v>93.780224339999904</v>
      </c>
      <c r="GT208" s="117">
        <v>-424.57694099999981</v>
      </c>
      <c r="GU208" s="60">
        <v>8.4177164099999828</v>
      </c>
      <c r="GV208" s="60">
        <v>76.096546459999971</v>
      </c>
      <c r="GW208" s="60">
        <v>384.90506290000013</v>
      </c>
      <c r="GX208" s="60">
        <v>555.29716094000003</v>
      </c>
      <c r="GY208" s="60">
        <v>-249.55320111999998</v>
      </c>
      <c r="GZ208" s="60">
        <v>333.68291515999988</v>
      </c>
      <c r="HA208" s="26"/>
      <c r="HB208" s="2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</row>
    <row r="209" spans="1:256" s="5" customFormat="1" ht="12" customHeight="1">
      <c r="A209" s="48" t="s">
        <v>91</v>
      </c>
      <c r="B209" s="117">
        <v>-16.414000000000001</v>
      </c>
      <c r="C209" s="117">
        <v>4.0000000000000001E-3</v>
      </c>
      <c r="D209" s="117">
        <v>-1015.925</v>
      </c>
      <c r="E209" s="117">
        <v>-5.6779999999999999</v>
      </c>
      <c r="F209" s="117">
        <v>48.243000000000002</v>
      </c>
      <c r="G209" s="117">
        <v>-2.75</v>
      </c>
      <c r="H209" s="117">
        <v>86.262</v>
      </c>
      <c r="I209" s="117">
        <v>39.44</v>
      </c>
      <c r="J209" s="117">
        <v>-91.873000000000005</v>
      </c>
      <c r="K209" s="117">
        <v>-11.247</v>
      </c>
      <c r="L209" s="117">
        <v>-5.2249999999999996</v>
      </c>
      <c r="M209" s="118">
        <v>-6.665</v>
      </c>
      <c r="N209" s="119">
        <v>-24.027999999999992</v>
      </c>
      <c r="O209" s="117">
        <v>-21.315000000000001</v>
      </c>
      <c r="P209" s="117">
        <v>-8.0009999999999977</v>
      </c>
      <c r="Q209" s="117">
        <v>3.0269999999999992</v>
      </c>
      <c r="R209" s="117">
        <v>4.6000000000000263E-2</v>
      </c>
      <c r="S209" s="117">
        <v>-1.9030000000000005</v>
      </c>
      <c r="T209" s="117">
        <v>-13.927</v>
      </c>
      <c r="U209" s="117">
        <v>-1.8709999999999987</v>
      </c>
      <c r="V209" s="117">
        <v>-23.173000000000002</v>
      </c>
      <c r="W209" s="117">
        <v>2.605</v>
      </c>
      <c r="X209" s="117">
        <v>2.8609999999999998</v>
      </c>
      <c r="Y209" s="118">
        <v>-25.097999999999999</v>
      </c>
      <c r="Z209" s="119">
        <v>-128.392</v>
      </c>
      <c r="AA209" s="117">
        <v>1.2629999999999999</v>
      </c>
      <c r="AB209" s="117">
        <v>-7.4850000000000003</v>
      </c>
      <c r="AC209" s="117">
        <v>-287.36200000000002</v>
      </c>
      <c r="AD209" s="117">
        <v>-37.013000000000005</v>
      </c>
      <c r="AE209" s="117">
        <v>-7.4540000000000077</v>
      </c>
      <c r="AF209" s="117">
        <v>-105.205</v>
      </c>
      <c r="AG209" s="117">
        <v>3.0039999999999996</v>
      </c>
      <c r="AH209" s="117">
        <v>-66.708999999999989</v>
      </c>
      <c r="AI209" s="117">
        <v>-913.01199999999994</v>
      </c>
      <c r="AJ209" s="117">
        <v>-388.27200000000005</v>
      </c>
      <c r="AK209" s="118">
        <v>310.01099999999997</v>
      </c>
      <c r="AL209" s="119">
        <v>74.275000000000006</v>
      </c>
      <c r="AM209" s="117">
        <v>689.37199999999996</v>
      </c>
      <c r="AN209" s="117">
        <v>204.41400000000002</v>
      </c>
      <c r="AO209" s="117">
        <v>1356.7240000000002</v>
      </c>
      <c r="AP209" s="117">
        <v>1326.424</v>
      </c>
      <c r="AQ209" s="117">
        <v>-174.76499999999999</v>
      </c>
      <c r="AR209" s="117">
        <v>-26.552000000000007</v>
      </c>
      <c r="AS209" s="117">
        <v>-2361.3809999999999</v>
      </c>
      <c r="AT209" s="117">
        <v>-3651.4059999999999</v>
      </c>
      <c r="AU209" s="117">
        <v>-418.87799999999999</v>
      </c>
      <c r="AV209" s="117">
        <v>-19.774999999999999</v>
      </c>
      <c r="AW209" s="118">
        <v>-15.701999999999998</v>
      </c>
      <c r="AX209" s="119">
        <v>-1172.856</v>
      </c>
      <c r="AY209" s="117">
        <v>-263.76900000000001</v>
      </c>
      <c r="AZ209" s="117">
        <v>1294.0530000000001</v>
      </c>
      <c r="BA209" s="117">
        <v>40.770000000000003</v>
      </c>
      <c r="BB209" s="117">
        <v>-153.61400000000003</v>
      </c>
      <c r="BC209" s="117">
        <v>-757.46699999999998</v>
      </c>
      <c r="BD209" s="117">
        <v>-47.563000000000002</v>
      </c>
      <c r="BE209" s="117">
        <v>-62.119000000000007</v>
      </c>
      <c r="BF209" s="117">
        <v>179.57799999999997</v>
      </c>
      <c r="BG209" s="117">
        <v>-37.182000000000002</v>
      </c>
      <c r="BH209" s="117">
        <v>15.846000000000004</v>
      </c>
      <c r="BI209" s="118">
        <v>-258.75200000000001</v>
      </c>
      <c r="BJ209" s="119">
        <v>-8.6079999999999899</v>
      </c>
      <c r="BK209" s="117">
        <v>-129.5</v>
      </c>
      <c r="BL209" s="117">
        <v>3.512508000000004</v>
      </c>
      <c r="BM209" s="117">
        <v>-54.272079999999995</v>
      </c>
      <c r="BN209" s="117">
        <v>-85.250643999999994</v>
      </c>
      <c r="BO209" s="117">
        <v>-12.536602000000002</v>
      </c>
      <c r="BP209" s="117">
        <v>-51.734048000000001</v>
      </c>
      <c r="BQ209" s="117">
        <v>-104.32514399999998</v>
      </c>
      <c r="BR209" s="117">
        <v>-34.901161999999999</v>
      </c>
      <c r="BS209" s="117">
        <v>115.19109229687503</v>
      </c>
      <c r="BT209" s="117">
        <v>117.05269599999998</v>
      </c>
      <c r="BU209" s="118">
        <v>-12.608952000000002</v>
      </c>
      <c r="BV209" s="119">
        <v>14.138196000000001</v>
      </c>
      <c r="BW209" s="117">
        <v>-59.526248000000002</v>
      </c>
      <c r="BX209" s="117">
        <v>-116.71004199999999</v>
      </c>
      <c r="BY209" s="117">
        <v>-20.936124</v>
      </c>
      <c r="BZ209" s="117">
        <v>2.5792799999999971</v>
      </c>
      <c r="CA209" s="117">
        <v>4.3423380000000051</v>
      </c>
      <c r="CB209" s="117">
        <v>-8.3108520000000041</v>
      </c>
      <c r="CC209" s="117">
        <v>-16.715915999999993</v>
      </c>
      <c r="CD209" s="117">
        <v>-5.4401160000000033</v>
      </c>
      <c r="CE209" s="117">
        <v>-10.297319999999999</v>
      </c>
      <c r="CF209" s="117">
        <v>-3.2366400000000013</v>
      </c>
      <c r="CG209" s="118">
        <v>-26.147464000000006</v>
      </c>
      <c r="CH209" s="119">
        <v>5.303364000000002</v>
      </c>
      <c r="CI209" s="117">
        <v>3.5250799999999956</v>
      </c>
      <c r="CJ209" s="117">
        <v>12.227226000000002</v>
      </c>
      <c r="CK209" s="117">
        <v>11.930489999999999</v>
      </c>
      <c r="CL209" s="117">
        <v>-11.386782000000004</v>
      </c>
      <c r="CM209" s="117">
        <v>-33.902616000000009</v>
      </c>
      <c r="CN209" s="117">
        <v>-187.15481400000002</v>
      </c>
      <c r="CO209" s="117">
        <v>-35.862288000000014</v>
      </c>
      <c r="CP209" s="117">
        <v>-22.231968000000006</v>
      </c>
      <c r="CQ209" s="117">
        <v>-26.265096</v>
      </c>
      <c r="CR209" s="117">
        <v>13.409946000000005</v>
      </c>
      <c r="CS209" s="118">
        <v>52.665030000000016</v>
      </c>
      <c r="CT209" s="119">
        <v>6.627984000000005</v>
      </c>
      <c r="CU209" s="117">
        <v>3.8602079999999965</v>
      </c>
      <c r="CV209" s="117">
        <v>-8.8831380000000024</v>
      </c>
      <c r="CW209" s="117">
        <v>21.780462</v>
      </c>
      <c r="CX209" s="117">
        <v>2.8648619999999951</v>
      </c>
      <c r="CY209" s="117">
        <v>7.7976359999999971</v>
      </c>
      <c r="CZ209" s="117">
        <v>5.4819599999999937</v>
      </c>
      <c r="DA209" s="117">
        <v>15.610781999999993</v>
      </c>
      <c r="DB209" s="117">
        <v>14.709354000000005</v>
      </c>
      <c r="DC209" s="117">
        <v>25.600079999999991</v>
      </c>
      <c r="DD209" s="117">
        <v>26.646378000000006</v>
      </c>
      <c r="DE209" s="118">
        <v>40.656989999999993</v>
      </c>
      <c r="DF209" s="119">
        <v>27.545562000000004</v>
      </c>
      <c r="DG209" s="117">
        <v>37.235021999999987</v>
      </c>
      <c r="DH209" s="117">
        <v>-11.875182000000009</v>
      </c>
      <c r="DI209" s="117">
        <v>14.960087999999999</v>
      </c>
      <c r="DJ209" s="117">
        <v>-5.2935299999999899</v>
      </c>
      <c r="DK209" s="117">
        <v>-19.88976000000001</v>
      </c>
      <c r="DL209" s="117">
        <v>-62.199606000000003</v>
      </c>
      <c r="DM209" s="117">
        <v>-17.012754000000015</v>
      </c>
      <c r="DN209" s="117">
        <v>-2.3384460000000047</v>
      </c>
      <c r="DO209" s="117">
        <v>-4.6659360000000305</v>
      </c>
      <c r="DP209" s="117">
        <v>40.351938000000004</v>
      </c>
      <c r="DQ209" s="118">
        <v>41.049492000000001</v>
      </c>
      <c r="DR209" s="119">
        <v>21.309815999999998</v>
      </c>
      <c r="DS209" s="117">
        <v>94.71495000000003</v>
      </c>
      <c r="DT209" s="117">
        <v>54.183821999999992</v>
      </c>
      <c r="DU209" s="117">
        <v>-34.083522000000016</v>
      </c>
      <c r="DV209" s="117">
        <v>-27.698418000000004</v>
      </c>
      <c r="DW209" s="117">
        <v>49.496106000000026</v>
      </c>
      <c r="DX209" s="117">
        <v>90.000768000000022</v>
      </c>
      <c r="DY209" s="117">
        <v>3.6630659999999864</v>
      </c>
      <c r="DZ209" s="117">
        <v>45.098459999999989</v>
      </c>
      <c r="EA209" s="117">
        <v>-24.328457999999983</v>
      </c>
      <c r="EB209" s="117">
        <v>63.513053999999983</v>
      </c>
      <c r="EC209" s="118">
        <v>77.489214000000061</v>
      </c>
      <c r="ED209" s="119">
        <v>73.691375999999934</v>
      </c>
      <c r="EE209" s="117">
        <v>1209.2318151376235</v>
      </c>
      <c r="EF209" s="117">
        <v>1807.9630278886066</v>
      </c>
      <c r="EG209" s="117">
        <v>1253.5615128414183</v>
      </c>
      <c r="EH209" s="117">
        <v>-338.6768041458472</v>
      </c>
      <c r="EI209" s="117">
        <v>-64.998263170135942</v>
      </c>
      <c r="EJ209" s="117">
        <v>-2.8226733230569607</v>
      </c>
      <c r="EK209" s="117">
        <v>2.993851330294774</v>
      </c>
      <c r="EL209" s="117">
        <v>697.8450901973481</v>
      </c>
      <c r="EM209" s="117">
        <v>532.09728208009801</v>
      </c>
      <c r="EN209" s="117">
        <v>630.78507346129902</v>
      </c>
      <c r="EO209" s="118">
        <v>1169.7829404940353</v>
      </c>
      <c r="EP209" s="119">
        <v>89.819250894689276</v>
      </c>
      <c r="EQ209" s="117">
        <v>879.53196239440365</v>
      </c>
      <c r="ER209" s="117">
        <v>1240.3944047903426</v>
      </c>
      <c r="ES209" s="117">
        <v>2029.1558178358605</v>
      </c>
      <c r="ET209" s="117">
        <v>1996.2019432919112</v>
      </c>
      <c r="EU209" s="117">
        <v>1996.5553910455883</v>
      </c>
      <c r="EV209" s="117">
        <v>200.59633740692607</v>
      </c>
      <c r="EW209" s="117">
        <v>825.86537000000135</v>
      </c>
      <c r="EX209" s="117">
        <v>1409.2243424608619</v>
      </c>
      <c r="EY209" s="117">
        <v>1731.7784013114624</v>
      </c>
      <c r="EZ209" s="117">
        <v>-71.322787130400229</v>
      </c>
      <c r="FA209" s="118">
        <v>1220.5717126813279</v>
      </c>
      <c r="FB209" s="119">
        <v>1063.7788922718014</v>
      </c>
      <c r="FC209" s="117">
        <v>2040.5967357998256</v>
      </c>
      <c r="FD209" s="117">
        <v>4139.7145062575364</v>
      </c>
      <c r="FE209" s="117">
        <v>211.74583326138367</v>
      </c>
      <c r="FF209" s="117">
        <v>33.545569801786826</v>
      </c>
      <c r="FG209" s="117">
        <v>799.54759330020272</v>
      </c>
      <c r="FH209" s="117">
        <v>4041.1568511455475</v>
      </c>
      <c r="FI209" s="117">
        <v>1279.5988658207525</v>
      </c>
      <c r="FJ209" s="117">
        <v>1056.0010247129583</v>
      </c>
      <c r="FK209" s="117">
        <v>-1019.3086679947965</v>
      </c>
      <c r="FL209" s="117">
        <v>-200.10566354067532</v>
      </c>
      <c r="FM209" s="118">
        <v>371.31308654993165</v>
      </c>
      <c r="FN209" s="119">
        <v>-1111.5090999999998</v>
      </c>
      <c r="FO209" s="117">
        <v>-506.61890000000017</v>
      </c>
      <c r="FP209" s="117">
        <v>586.92200000000003</v>
      </c>
      <c r="FQ209" s="117">
        <v>61.720600000000104</v>
      </c>
      <c r="FR209" s="117">
        <v>906.85319999999956</v>
      </c>
      <c r="FS209" s="117">
        <v>1466.5922</v>
      </c>
      <c r="FT209" s="117">
        <v>891.3775999999998</v>
      </c>
      <c r="FU209" s="117">
        <v>1383.3598</v>
      </c>
      <c r="FV209" s="117">
        <v>2636.1551999999997</v>
      </c>
      <c r="FW209" s="117">
        <v>1825.194</v>
      </c>
      <c r="FX209" s="117">
        <v>853.7016000000001</v>
      </c>
      <c r="FY209" s="118">
        <v>683.93240000000003</v>
      </c>
      <c r="FZ209" s="119">
        <v>1104.5759236200004</v>
      </c>
      <c r="GA209" s="117">
        <v>1346.3306675600002</v>
      </c>
      <c r="GB209" s="117">
        <v>1805.5340171600001</v>
      </c>
      <c r="GC209" s="117">
        <v>1013.7942178200001</v>
      </c>
      <c r="GD209" s="117">
        <v>1725.1616517700002</v>
      </c>
      <c r="GE209" s="117">
        <v>1296.69947662</v>
      </c>
      <c r="GF209" s="117">
        <v>-60.95415195999999</v>
      </c>
      <c r="GG209" s="117">
        <v>2722.1375787300003</v>
      </c>
      <c r="GH209" s="117">
        <v>1013.0435141099999</v>
      </c>
      <c r="GI209" s="117">
        <v>1609.1200847799998</v>
      </c>
      <c r="GJ209" s="117">
        <v>-7.0966527899998937</v>
      </c>
      <c r="GK209" s="118">
        <v>-187.93198294000001</v>
      </c>
      <c r="GL209" s="119">
        <v>-447.68437654000013</v>
      </c>
      <c r="GM209" s="119">
        <v>-50.986920269999928</v>
      </c>
      <c r="GN209" s="119">
        <v>137.72591748000002</v>
      </c>
      <c r="GO209" s="117">
        <v>-688.33796745999962</v>
      </c>
      <c r="GP209" s="117">
        <v>372.93322333000003</v>
      </c>
      <c r="GQ209" s="117">
        <v>760.5015014899999</v>
      </c>
      <c r="GR209" s="117">
        <v>-328.61253789000034</v>
      </c>
      <c r="GS209" s="117">
        <v>91.251027429999908</v>
      </c>
      <c r="GT209" s="117">
        <v>-415.44365724999977</v>
      </c>
      <c r="GU209" s="60">
        <v>8.3128363299999819</v>
      </c>
      <c r="GV209" s="60">
        <v>73.374132069999973</v>
      </c>
      <c r="GW209" s="60">
        <v>305.67586053000014</v>
      </c>
      <c r="GX209" s="60">
        <v>539.89081477000002</v>
      </c>
      <c r="GY209" s="60">
        <v>-248.27115034999997</v>
      </c>
      <c r="GZ209" s="60">
        <v>327.20994603999986</v>
      </c>
      <c r="HA209" s="26"/>
      <c r="HB209" s="2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</row>
    <row r="210" spans="1:256" s="5" customFormat="1" ht="12" customHeight="1">
      <c r="A210" s="49" t="s">
        <v>67</v>
      </c>
      <c r="B210" s="117">
        <v>0</v>
      </c>
      <c r="C210" s="117">
        <v>4.0000000000000001E-3</v>
      </c>
      <c r="D210" s="117">
        <v>1E-3</v>
      </c>
      <c r="E210" s="117">
        <v>0.57099999999999995</v>
      </c>
      <c r="F210" s="117">
        <v>63.597000000000001</v>
      </c>
      <c r="G210" s="117">
        <v>1.1659999999999999</v>
      </c>
      <c r="H210" s="117">
        <v>91.111999999999995</v>
      </c>
      <c r="I210" s="117">
        <v>40.659999999999997</v>
      </c>
      <c r="J210" s="117">
        <v>0</v>
      </c>
      <c r="K210" s="117">
        <v>0.23300000000000001</v>
      </c>
      <c r="L210" s="117">
        <v>11.228</v>
      </c>
      <c r="M210" s="118">
        <v>0.78700000000000003</v>
      </c>
      <c r="N210" s="119">
        <v>79.042000000000002</v>
      </c>
      <c r="O210" s="117">
        <v>87.998999999999995</v>
      </c>
      <c r="P210" s="117">
        <v>46.713000000000001</v>
      </c>
      <c r="Q210" s="117">
        <v>8.3309999999999995</v>
      </c>
      <c r="R210" s="117">
        <v>6.0090000000000003</v>
      </c>
      <c r="S210" s="117">
        <v>12.196999999999999</v>
      </c>
      <c r="T210" s="117">
        <v>36.85</v>
      </c>
      <c r="U210" s="117">
        <v>16.533000000000001</v>
      </c>
      <c r="V210" s="117">
        <v>11.525</v>
      </c>
      <c r="W210" s="117">
        <v>10.592000000000001</v>
      </c>
      <c r="X210" s="117">
        <v>9.6449999999999996</v>
      </c>
      <c r="Y210" s="118">
        <v>7.6520000000000001</v>
      </c>
      <c r="Z210" s="119">
        <v>7.79</v>
      </c>
      <c r="AA210" s="117">
        <v>5.4509999999999996</v>
      </c>
      <c r="AB210" s="117">
        <v>30.353999999999999</v>
      </c>
      <c r="AC210" s="117">
        <v>12.332000000000001</v>
      </c>
      <c r="AD210" s="117">
        <v>2.9649999999999999</v>
      </c>
      <c r="AE210" s="117">
        <v>62.921999999999997</v>
      </c>
      <c r="AF210" s="117">
        <v>10.769</v>
      </c>
      <c r="AG210" s="117">
        <v>10.949</v>
      </c>
      <c r="AH210" s="117">
        <v>4.8879999999999999</v>
      </c>
      <c r="AI210" s="117">
        <v>2.6669999999999998</v>
      </c>
      <c r="AJ210" s="117">
        <v>4.335</v>
      </c>
      <c r="AK210" s="118">
        <v>366.46499999999997</v>
      </c>
      <c r="AL210" s="119">
        <v>89.698999999999998</v>
      </c>
      <c r="AM210" s="117">
        <v>696.928</v>
      </c>
      <c r="AN210" s="117">
        <v>208.99</v>
      </c>
      <c r="AO210" s="117">
        <v>1357.248</v>
      </c>
      <c r="AP210" s="117">
        <v>1344.5360000000001</v>
      </c>
      <c r="AQ210" s="117">
        <v>12.302</v>
      </c>
      <c r="AR210" s="117">
        <v>114.307</v>
      </c>
      <c r="AS210" s="117">
        <v>47.917000000000002</v>
      </c>
      <c r="AT210" s="117">
        <v>11.202999999999999</v>
      </c>
      <c r="AU210" s="117">
        <v>60.231000000000002</v>
      </c>
      <c r="AV210" s="117">
        <v>32.292000000000002</v>
      </c>
      <c r="AW210" s="118">
        <v>10.675000000000001</v>
      </c>
      <c r="AX210" s="119">
        <v>14.558</v>
      </c>
      <c r="AY210" s="117">
        <v>101.746</v>
      </c>
      <c r="AZ210" s="117">
        <v>1328.8520000000001</v>
      </c>
      <c r="BA210" s="117">
        <v>428.01400000000001</v>
      </c>
      <c r="BB210" s="117">
        <v>251.53899999999999</v>
      </c>
      <c r="BC210" s="117">
        <v>100.91800000000001</v>
      </c>
      <c r="BD210" s="117">
        <v>19.581</v>
      </c>
      <c r="BE210" s="117">
        <v>10.757</v>
      </c>
      <c r="BF210" s="117">
        <v>221.39599999999999</v>
      </c>
      <c r="BG210" s="117">
        <v>24.783000000000001</v>
      </c>
      <c r="BH210" s="117">
        <v>93.308000000000007</v>
      </c>
      <c r="BI210" s="118">
        <v>164.346</v>
      </c>
      <c r="BJ210" s="119">
        <v>79.626000000000005</v>
      </c>
      <c r="BK210" s="117">
        <v>20.108000000000001</v>
      </c>
      <c r="BL210" s="117">
        <v>59.190508000000001</v>
      </c>
      <c r="BM210" s="117">
        <v>54.574937999999996</v>
      </c>
      <c r="BN210" s="117">
        <v>51.942858000000008</v>
      </c>
      <c r="BO210" s="117">
        <v>97.990859999999998</v>
      </c>
      <c r="BP210" s="117">
        <v>71.955246000000002</v>
      </c>
      <c r="BQ210" s="117">
        <v>60.267438000000013</v>
      </c>
      <c r="BR210" s="117">
        <v>37.200767999999997</v>
      </c>
      <c r="BS210" s="117">
        <v>221.70666200000002</v>
      </c>
      <c r="BT210" s="117">
        <v>176.55045999999999</v>
      </c>
      <c r="BU210" s="118">
        <v>48.437135999999995</v>
      </c>
      <c r="BV210" s="119">
        <v>72.545681999999999</v>
      </c>
      <c r="BW210" s="117">
        <v>46.851881999999996</v>
      </c>
      <c r="BX210" s="117">
        <v>54.456071999999999</v>
      </c>
      <c r="BY210" s="117">
        <v>34.956834000000001</v>
      </c>
      <c r="BZ210" s="117">
        <v>46.728989999999989</v>
      </c>
      <c r="CA210" s="117">
        <v>53.660376000000007</v>
      </c>
      <c r="CB210" s="117">
        <v>32.687951999999996</v>
      </c>
      <c r="CC210" s="117">
        <v>36.103584000000005</v>
      </c>
      <c r="CD210" s="117">
        <v>23.774519999999995</v>
      </c>
      <c r="CE210" s="117">
        <v>33.912383999999996</v>
      </c>
      <c r="CF210" s="117">
        <v>45.169871999999998</v>
      </c>
      <c r="CG210" s="118">
        <v>51.114954000000004</v>
      </c>
      <c r="CH210" s="119">
        <v>43.777997999999997</v>
      </c>
      <c r="CI210" s="117">
        <v>40.071570000000001</v>
      </c>
      <c r="CJ210" s="117">
        <v>52.435746000000002</v>
      </c>
      <c r="CK210" s="117">
        <v>47.731464000000003</v>
      </c>
      <c r="CL210" s="117">
        <v>38.889113999999999</v>
      </c>
      <c r="CM210" s="117">
        <v>30.245093999999998</v>
      </c>
      <c r="CN210" s="117">
        <v>39.621978000000006</v>
      </c>
      <c r="CO210" s="117">
        <v>43.180038000000003</v>
      </c>
      <c r="CP210" s="117">
        <v>26.564207999999997</v>
      </c>
      <c r="CQ210" s="117">
        <v>43.270523999999995</v>
      </c>
      <c r="CR210" s="117">
        <v>50.794194000000005</v>
      </c>
      <c r="CS210" s="118">
        <v>81.784098000000014</v>
      </c>
      <c r="CT210" s="119">
        <v>46.884287999999998</v>
      </c>
      <c r="CU210" s="117">
        <v>32.314589999999995</v>
      </c>
      <c r="CV210" s="117">
        <v>33.555653999999997</v>
      </c>
      <c r="CW210" s="117">
        <v>63.526781999999997</v>
      </c>
      <c r="CX210" s="117">
        <v>52.203623999999998</v>
      </c>
      <c r="CY210" s="117">
        <v>49.913225999999995</v>
      </c>
      <c r="CZ210" s="117">
        <v>42.556073999999995</v>
      </c>
      <c r="DA210" s="117">
        <v>56.484713999999997</v>
      </c>
      <c r="DB210" s="117">
        <v>77.032692000000011</v>
      </c>
      <c r="DC210" s="117">
        <v>90.311297999999994</v>
      </c>
      <c r="DD210" s="117">
        <v>72.600791999999998</v>
      </c>
      <c r="DE210" s="118">
        <v>99.928224</v>
      </c>
      <c r="DF210" s="119">
        <v>103.495656</v>
      </c>
      <c r="DG210" s="117">
        <v>108.49990799999999</v>
      </c>
      <c r="DH210" s="117">
        <v>75.868517999999995</v>
      </c>
      <c r="DI210" s="117">
        <v>89.270939999999996</v>
      </c>
      <c r="DJ210" s="117">
        <v>96.896975999999995</v>
      </c>
      <c r="DK210" s="117">
        <v>74.025005999999991</v>
      </c>
      <c r="DL210" s="117">
        <v>62.527937999999992</v>
      </c>
      <c r="DM210" s="117">
        <v>66.669438</v>
      </c>
      <c r="DN210" s="117">
        <v>64.109957999999992</v>
      </c>
      <c r="DO210" s="117">
        <v>92.335913999999988</v>
      </c>
      <c r="DP210" s="117">
        <v>124.177482</v>
      </c>
      <c r="DQ210" s="118">
        <v>163.324128</v>
      </c>
      <c r="DR210" s="119">
        <v>112.660218</v>
      </c>
      <c r="DS210" s="117">
        <v>208.07219400000002</v>
      </c>
      <c r="DT210" s="117">
        <v>208.08354599999998</v>
      </c>
      <c r="DU210" s="117">
        <v>136.08665399999998</v>
      </c>
      <c r="DV210" s="117">
        <v>114.172212</v>
      </c>
      <c r="DW210" s="117">
        <v>202.43671800000001</v>
      </c>
      <c r="DX210" s="117">
        <v>223.50596400000001</v>
      </c>
      <c r="DY210" s="117">
        <v>194.07220799999999</v>
      </c>
      <c r="DZ210" s="117">
        <v>246.59256599999998</v>
      </c>
      <c r="EA210" s="117">
        <v>212.06697600000001</v>
      </c>
      <c r="EB210" s="117">
        <v>269.02477799999997</v>
      </c>
      <c r="EC210" s="118">
        <v>323.27638200000007</v>
      </c>
      <c r="ED210" s="119">
        <v>311.46106199999991</v>
      </c>
      <c r="EE210" s="117">
        <v>1904.0278459999997</v>
      </c>
      <c r="EF210" s="117">
        <v>2563.1591000000008</v>
      </c>
      <c r="EG210" s="117">
        <v>2845.8239999999992</v>
      </c>
      <c r="EH210" s="117">
        <v>1182.4689231521529</v>
      </c>
      <c r="EI210" s="117">
        <v>1314.2109556212001</v>
      </c>
      <c r="EJ210" s="117">
        <v>823.7341259663491</v>
      </c>
      <c r="EK210" s="117">
        <v>1440.9632078197969</v>
      </c>
      <c r="EL210" s="117">
        <v>1231.7112868105824</v>
      </c>
      <c r="EM210" s="117">
        <v>1405.6715046333459</v>
      </c>
      <c r="EN210" s="117">
        <v>1024.4700888295208</v>
      </c>
      <c r="EO210" s="118">
        <v>1728.7807930489246</v>
      </c>
      <c r="EP210" s="119">
        <v>1229.7518250210658</v>
      </c>
      <c r="EQ210" s="117">
        <v>1484.0185524967055</v>
      </c>
      <c r="ER210" s="117">
        <v>2184.4237346549899</v>
      </c>
      <c r="ES210" s="117">
        <v>2913.1988971652422</v>
      </c>
      <c r="ET210" s="117">
        <v>3837.5582301057052</v>
      </c>
      <c r="EU210" s="117">
        <v>4311.978591068334</v>
      </c>
      <c r="EV210" s="117">
        <v>4137.2743961947226</v>
      </c>
      <c r="EW210" s="117">
        <v>5900.3797551633379</v>
      </c>
      <c r="EX210" s="117">
        <v>4836.5375871253145</v>
      </c>
      <c r="EY210" s="117">
        <v>3316.4485802838544</v>
      </c>
      <c r="EZ210" s="117">
        <v>2375.1595166199818</v>
      </c>
      <c r="FA210" s="118">
        <v>4460.2666429786805</v>
      </c>
      <c r="FB210" s="119">
        <v>3571.7318116674373</v>
      </c>
      <c r="FC210" s="117">
        <v>3580.0962409739914</v>
      </c>
      <c r="FD210" s="117">
        <v>10446.518791213904</v>
      </c>
      <c r="FE210" s="117">
        <v>705.62300695928957</v>
      </c>
      <c r="FF210" s="117">
        <v>520.0736832619607</v>
      </c>
      <c r="FG210" s="117">
        <v>1091.5998619859326</v>
      </c>
      <c r="FH210" s="117">
        <v>4438.0214573721914</v>
      </c>
      <c r="FI210" s="117">
        <v>1770.4323781402088</v>
      </c>
      <c r="FJ210" s="117">
        <v>1470.6000474381278</v>
      </c>
      <c r="FK210" s="117">
        <v>1069.4140963100995</v>
      </c>
      <c r="FL210" s="117">
        <v>658.60641675752515</v>
      </c>
      <c r="FM210" s="118">
        <v>1201.3882536375709</v>
      </c>
      <c r="FN210" s="119">
        <v>497.98079999999999</v>
      </c>
      <c r="FO210" s="117">
        <v>855.24189999999999</v>
      </c>
      <c r="FP210" s="117">
        <v>1765.3103999999998</v>
      </c>
      <c r="FQ210" s="117">
        <v>1512.0936000000002</v>
      </c>
      <c r="FR210" s="117">
        <v>2539.7902999999997</v>
      </c>
      <c r="FS210" s="117">
        <v>3316.1595000000002</v>
      </c>
      <c r="FT210" s="117">
        <v>2329.1664999999998</v>
      </c>
      <c r="FU210" s="117">
        <v>2514.6469999999999</v>
      </c>
      <c r="FV210" s="117">
        <v>3762.6882999999998</v>
      </c>
      <c r="FW210" s="117">
        <v>3427.5070000000001</v>
      </c>
      <c r="FX210" s="117">
        <v>1425.6961000000001</v>
      </c>
      <c r="FY210" s="118">
        <v>1421.5152</v>
      </c>
      <c r="FZ210" s="119">
        <v>2261.8035651100004</v>
      </c>
      <c r="GA210" s="117">
        <v>2106.3518539800002</v>
      </c>
      <c r="GB210" s="117">
        <v>2665.0226073600002</v>
      </c>
      <c r="GC210" s="117">
        <v>1827.8807472200001</v>
      </c>
      <c r="GD210" s="117">
        <v>2209.7028506900001</v>
      </c>
      <c r="GE210" s="117">
        <v>1799.2991437000001</v>
      </c>
      <c r="GF210" s="117">
        <v>1908.5667223</v>
      </c>
      <c r="GG210" s="117">
        <v>3840.2483503100002</v>
      </c>
      <c r="GH210" s="117">
        <v>1936.34489936</v>
      </c>
      <c r="GI210" s="117">
        <v>2661.4574000799998</v>
      </c>
      <c r="GJ210" s="117">
        <v>574.09273974999996</v>
      </c>
      <c r="GK210" s="118">
        <v>561.81310239999993</v>
      </c>
      <c r="GL210" s="119">
        <v>704.00714046999997</v>
      </c>
      <c r="GM210" s="119">
        <v>617.98835870000005</v>
      </c>
      <c r="GN210" s="119">
        <v>800.59980647999998</v>
      </c>
      <c r="GO210" s="117">
        <v>1120.6511481400003</v>
      </c>
      <c r="GP210" s="117">
        <v>978.58578567000006</v>
      </c>
      <c r="GQ210" s="117">
        <v>1409.2231222999999</v>
      </c>
      <c r="GR210" s="117">
        <v>1418.9688030599998</v>
      </c>
      <c r="GS210" s="117">
        <v>989.4928198099999</v>
      </c>
      <c r="GT210" s="117">
        <v>614.92046081000001</v>
      </c>
      <c r="GU210" s="60">
        <v>1058.2778283099999</v>
      </c>
      <c r="GV210" s="60">
        <v>895.52973893000001</v>
      </c>
      <c r="GW210" s="60">
        <v>1182.0831159900001</v>
      </c>
      <c r="GX210" s="60">
        <v>1505.2660121399999</v>
      </c>
      <c r="GY210" s="60">
        <v>935.79149297000004</v>
      </c>
      <c r="GZ210" s="60">
        <v>1226.6866165499998</v>
      </c>
      <c r="HA210" s="26"/>
      <c r="HB210" s="2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</row>
    <row r="211" spans="1:256" s="5" customFormat="1" ht="12" customHeight="1">
      <c r="A211" s="49" t="s">
        <v>76</v>
      </c>
      <c r="B211" s="117">
        <v>-16.414000000000001</v>
      </c>
      <c r="C211" s="117">
        <v>0</v>
      </c>
      <c r="D211" s="117">
        <v>-1015.926</v>
      </c>
      <c r="E211" s="117">
        <v>-6.2489999999999997</v>
      </c>
      <c r="F211" s="117">
        <v>-15.353999999999999</v>
      </c>
      <c r="G211" s="117">
        <v>-3.9159999999999999</v>
      </c>
      <c r="H211" s="117">
        <v>-4.8499999999999996</v>
      </c>
      <c r="I211" s="117">
        <v>-1.22</v>
      </c>
      <c r="J211" s="117">
        <v>-91.873000000000005</v>
      </c>
      <c r="K211" s="117">
        <v>-11.48</v>
      </c>
      <c r="L211" s="117">
        <v>-16.452999999999999</v>
      </c>
      <c r="M211" s="118">
        <v>-7.452</v>
      </c>
      <c r="N211" s="119">
        <v>-103.07</v>
      </c>
      <c r="O211" s="117">
        <v>-109.31399999999999</v>
      </c>
      <c r="P211" s="117">
        <v>-54.713999999999999</v>
      </c>
      <c r="Q211" s="117">
        <v>-5.3040000000000003</v>
      </c>
      <c r="R211" s="117">
        <v>-5.9630000000000001</v>
      </c>
      <c r="S211" s="117">
        <v>-14.1</v>
      </c>
      <c r="T211" s="117">
        <v>-50.777000000000001</v>
      </c>
      <c r="U211" s="117">
        <v>-18.404</v>
      </c>
      <c r="V211" s="117">
        <v>-34.698</v>
      </c>
      <c r="W211" s="117">
        <v>-7.9870000000000001</v>
      </c>
      <c r="X211" s="117">
        <v>-6.7839999999999998</v>
      </c>
      <c r="Y211" s="118">
        <v>-32.75</v>
      </c>
      <c r="Z211" s="119">
        <v>-136.18199999999999</v>
      </c>
      <c r="AA211" s="117">
        <v>-4.1879999999999997</v>
      </c>
      <c r="AB211" s="117">
        <v>-37.838999999999999</v>
      </c>
      <c r="AC211" s="117">
        <v>-299.69400000000002</v>
      </c>
      <c r="AD211" s="117">
        <v>-39.978000000000002</v>
      </c>
      <c r="AE211" s="117">
        <v>-70.376000000000005</v>
      </c>
      <c r="AF211" s="117">
        <v>-115.974</v>
      </c>
      <c r="AG211" s="117">
        <v>-7.9450000000000003</v>
      </c>
      <c r="AH211" s="117">
        <v>-71.596999999999994</v>
      </c>
      <c r="AI211" s="117">
        <v>-915.67899999999997</v>
      </c>
      <c r="AJ211" s="117">
        <v>-392.60700000000003</v>
      </c>
      <c r="AK211" s="118">
        <v>-56.454000000000001</v>
      </c>
      <c r="AL211" s="119">
        <v>-15.423999999999999</v>
      </c>
      <c r="AM211" s="117">
        <v>-7.556</v>
      </c>
      <c r="AN211" s="117">
        <v>-4.5759999999999996</v>
      </c>
      <c r="AO211" s="117">
        <v>-0.52400000000000002</v>
      </c>
      <c r="AP211" s="117">
        <v>-18.111999999999998</v>
      </c>
      <c r="AQ211" s="117">
        <v>-187.06700000000001</v>
      </c>
      <c r="AR211" s="117">
        <v>-140.85900000000001</v>
      </c>
      <c r="AS211" s="117">
        <v>-2409.2979999999998</v>
      </c>
      <c r="AT211" s="117">
        <v>-3662.6089999999999</v>
      </c>
      <c r="AU211" s="117">
        <v>-479.10899999999998</v>
      </c>
      <c r="AV211" s="117">
        <v>-52.067</v>
      </c>
      <c r="AW211" s="118">
        <v>-26.376999999999999</v>
      </c>
      <c r="AX211" s="119">
        <v>-1187.414</v>
      </c>
      <c r="AY211" s="117">
        <v>-365.51499999999999</v>
      </c>
      <c r="AZ211" s="117">
        <v>-34.798999999999999</v>
      </c>
      <c r="BA211" s="117">
        <v>-387.24400000000003</v>
      </c>
      <c r="BB211" s="117">
        <v>-405.15300000000002</v>
      </c>
      <c r="BC211" s="117">
        <v>-858.38499999999999</v>
      </c>
      <c r="BD211" s="117">
        <v>-67.144000000000005</v>
      </c>
      <c r="BE211" s="117">
        <v>-72.876000000000005</v>
      </c>
      <c r="BF211" s="117">
        <v>-41.817999999999998</v>
      </c>
      <c r="BG211" s="117">
        <v>-61.965000000000003</v>
      </c>
      <c r="BH211" s="117">
        <v>-77.462000000000003</v>
      </c>
      <c r="BI211" s="118">
        <v>-423.09800000000001</v>
      </c>
      <c r="BJ211" s="119">
        <v>-88.233999999999995</v>
      </c>
      <c r="BK211" s="117">
        <v>-149.608</v>
      </c>
      <c r="BL211" s="117">
        <v>-55.677999999999997</v>
      </c>
      <c r="BM211" s="117">
        <v>-108.84701799999999</v>
      </c>
      <c r="BN211" s="117">
        <v>-137.193502</v>
      </c>
      <c r="BO211" s="117">
        <v>-110.527462</v>
      </c>
      <c r="BP211" s="117">
        <v>-123.689294</v>
      </c>
      <c r="BQ211" s="117">
        <v>-164.59258199999999</v>
      </c>
      <c r="BR211" s="117">
        <v>-72.101929999999996</v>
      </c>
      <c r="BS211" s="117">
        <v>-106.515569703125</v>
      </c>
      <c r="BT211" s="117">
        <v>-59.497764000000004</v>
      </c>
      <c r="BU211" s="118">
        <v>-61.046087999999997</v>
      </c>
      <c r="BV211" s="119">
        <v>-58.407485999999999</v>
      </c>
      <c r="BW211" s="117">
        <v>-106.37813</v>
      </c>
      <c r="BX211" s="117">
        <v>-171.16611399999999</v>
      </c>
      <c r="BY211" s="117">
        <v>-55.892958</v>
      </c>
      <c r="BZ211" s="117">
        <v>-44.149709999999992</v>
      </c>
      <c r="CA211" s="117">
        <v>-49.318038000000001</v>
      </c>
      <c r="CB211" s="117">
        <v>-40.998804</v>
      </c>
      <c r="CC211" s="117">
        <v>-52.819499999999998</v>
      </c>
      <c r="CD211" s="117">
        <v>-29.214635999999999</v>
      </c>
      <c r="CE211" s="117">
        <v>-44.209703999999995</v>
      </c>
      <c r="CF211" s="117">
        <v>-48.406511999999999</v>
      </c>
      <c r="CG211" s="118">
        <v>-77.262418000000011</v>
      </c>
      <c r="CH211" s="119">
        <v>-38.474633999999995</v>
      </c>
      <c r="CI211" s="117">
        <v>-36.546490000000006</v>
      </c>
      <c r="CJ211" s="117">
        <v>-40.20852</v>
      </c>
      <c r="CK211" s="117">
        <v>-35.800974000000004</v>
      </c>
      <c r="CL211" s="117">
        <v>-50.275896000000003</v>
      </c>
      <c r="CM211" s="117">
        <v>-64.147710000000004</v>
      </c>
      <c r="CN211" s="117">
        <v>-226.77679200000003</v>
      </c>
      <c r="CO211" s="117">
        <v>-79.042326000000017</v>
      </c>
      <c r="CP211" s="117">
        <v>-48.796176000000003</v>
      </c>
      <c r="CQ211" s="117">
        <v>-69.535619999999994</v>
      </c>
      <c r="CR211" s="117">
        <v>-37.384247999999999</v>
      </c>
      <c r="CS211" s="118">
        <v>-29.119067999999999</v>
      </c>
      <c r="CT211" s="119">
        <v>-40.256303999999993</v>
      </c>
      <c r="CU211" s="117">
        <v>-28.454381999999999</v>
      </c>
      <c r="CV211" s="117">
        <v>-42.438791999999999</v>
      </c>
      <c r="CW211" s="117">
        <v>-41.746319999999997</v>
      </c>
      <c r="CX211" s="117">
        <v>-49.338762000000003</v>
      </c>
      <c r="CY211" s="117">
        <v>-42.115589999999997</v>
      </c>
      <c r="CZ211" s="117">
        <v>-37.074114000000002</v>
      </c>
      <c r="DA211" s="117">
        <v>-40.873932000000003</v>
      </c>
      <c r="DB211" s="117">
        <v>-62.323338000000007</v>
      </c>
      <c r="DC211" s="117">
        <v>-64.711218000000002</v>
      </c>
      <c r="DD211" s="117">
        <v>-45.954413999999993</v>
      </c>
      <c r="DE211" s="118">
        <v>-59.271234000000007</v>
      </c>
      <c r="DF211" s="119">
        <v>-75.950093999999993</v>
      </c>
      <c r="DG211" s="117">
        <v>-71.264886000000004</v>
      </c>
      <c r="DH211" s="117">
        <v>-87.743700000000004</v>
      </c>
      <c r="DI211" s="117">
        <v>-74.310851999999997</v>
      </c>
      <c r="DJ211" s="117">
        <v>-102.19050599999998</v>
      </c>
      <c r="DK211" s="117">
        <v>-93.914766</v>
      </c>
      <c r="DL211" s="117">
        <v>-124.72754399999999</v>
      </c>
      <c r="DM211" s="117">
        <v>-83.682192000000015</v>
      </c>
      <c r="DN211" s="117">
        <v>-66.448403999999996</v>
      </c>
      <c r="DO211" s="117">
        <v>-97.001850000000019</v>
      </c>
      <c r="DP211" s="117">
        <v>-83.825543999999994</v>
      </c>
      <c r="DQ211" s="118">
        <v>-122.274636</v>
      </c>
      <c r="DR211" s="119">
        <v>-91.350402000000003</v>
      </c>
      <c r="DS211" s="117">
        <v>-113.35724399999999</v>
      </c>
      <c r="DT211" s="117">
        <v>-153.89972399999999</v>
      </c>
      <c r="DU211" s="117">
        <v>-170.170176</v>
      </c>
      <c r="DV211" s="117">
        <v>-141.87063000000001</v>
      </c>
      <c r="DW211" s="117">
        <v>-152.94061199999999</v>
      </c>
      <c r="DX211" s="117">
        <v>-133.50519599999998</v>
      </c>
      <c r="DY211" s="117">
        <v>-190.409142</v>
      </c>
      <c r="DZ211" s="117">
        <v>-201.49410599999999</v>
      </c>
      <c r="EA211" s="117">
        <v>-236.39543399999999</v>
      </c>
      <c r="EB211" s="117">
        <v>-205.51172399999999</v>
      </c>
      <c r="EC211" s="118">
        <v>-245.78716800000001</v>
      </c>
      <c r="ED211" s="119">
        <v>-237.76968599999998</v>
      </c>
      <c r="EE211" s="117">
        <v>-694.79603086237614</v>
      </c>
      <c r="EF211" s="117">
        <v>-755.19607211139407</v>
      </c>
      <c r="EG211" s="117">
        <v>-1592.2624871585808</v>
      </c>
      <c r="EH211" s="117">
        <v>-1521.1457272980001</v>
      </c>
      <c r="EI211" s="117">
        <v>-1379.2092187913361</v>
      </c>
      <c r="EJ211" s="117">
        <v>-826.55679928940606</v>
      </c>
      <c r="EK211" s="117">
        <v>-1437.9693564895022</v>
      </c>
      <c r="EL211" s="117">
        <v>-533.86619661323425</v>
      </c>
      <c r="EM211" s="117">
        <v>-873.57422255324786</v>
      </c>
      <c r="EN211" s="117">
        <v>-393.6850153682218</v>
      </c>
      <c r="EO211" s="118">
        <v>-558.99785255488928</v>
      </c>
      <c r="EP211" s="119">
        <v>-1139.9325741263765</v>
      </c>
      <c r="EQ211" s="117">
        <v>-604.48659010230188</v>
      </c>
      <c r="ER211" s="117">
        <v>-944.02932986464725</v>
      </c>
      <c r="ES211" s="117">
        <v>-884.04307932938161</v>
      </c>
      <c r="ET211" s="117">
        <v>-1841.356286813794</v>
      </c>
      <c r="EU211" s="117">
        <v>-2315.4232000227457</v>
      </c>
      <c r="EV211" s="117">
        <v>-3936.6780587877965</v>
      </c>
      <c r="EW211" s="117">
        <v>-5074.5143851633366</v>
      </c>
      <c r="EX211" s="117">
        <v>-3427.3132446644527</v>
      </c>
      <c r="EY211" s="117">
        <v>-1584.670178972392</v>
      </c>
      <c r="EZ211" s="117">
        <v>-2446.482303750382</v>
      </c>
      <c r="FA211" s="118">
        <v>-3239.6949302973526</v>
      </c>
      <c r="FB211" s="119">
        <v>-2507.9529193956359</v>
      </c>
      <c r="FC211" s="117">
        <v>-1539.4995051741657</v>
      </c>
      <c r="FD211" s="117">
        <v>-6306.8042849563681</v>
      </c>
      <c r="FE211" s="117">
        <v>-493.8771736979059</v>
      </c>
      <c r="FF211" s="117">
        <v>-486.52811346017387</v>
      </c>
      <c r="FG211" s="117">
        <v>-292.05226868572993</v>
      </c>
      <c r="FH211" s="117">
        <v>-396.86460622664373</v>
      </c>
      <c r="FI211" s="117">
        <v>-490.83351231945619</v>
      </c>
      <c r="FJ211" s="117">
        <v>-414.59902272516956</v>
      </c>
      <c r="FK211" s="117">
        <v>-2088.7227643048959</v>
      </c>
      <c r="FL211" s="117">
        <v>-858.71208029820048</v>
      </c>
      <c r="FM211" s="118">
        <v>-830.07516708763922</v>
      </c>
      <c r="FN211" s="119">
        <v>-1609.4898999999998</v>
      </c>
      <c r="FO211" s="117">
        <v>-1361.8608000000002</v>
      </c>
      <c r="FP211" s="117">
        <v>-1178.3883999999998</v>
      </c>
      <c r="FQ211" s="117">
        <v>-1450.373</v>
      </c>
      <c r="FR211" s="117">
        <v>-1632.9371000000001</v>
      </c>
      <c r="FS211" s="117">
        <v>-1849.5673000000002</v>
      </c>
      <c r="FT211" s="117">
        <v>-1437.7889</v>
      </c>
      <c r="FU211" s="117">
        <v>-1131.2872</v>
      </c>
      <c r="FV211" s="117">
        <v>-1126.5331000000001</v>
      </c>
      <c r="FW211" s="117">
        <v>-1602.3130000000001</v>
      </c>
      <c r="FX211" s="117">
        <v>-571.99450000000002</v>
      </c>
      <c r="FY211" s="118">
        <v>-737.58280000000002</v>
      </c>
      <c r="FZ211" s="119">
        <v>-1157.22764149</v>
      </c>
      <c r="GA211" s="117">
        <v>-760.02118641999994</v>
      </c>
      <c r="GB211" s="117">
        <v>-859.48859020000009</v>
      </c>
      <c r="GC211" s="117">
        <v>-814.08652940000002</v>
      </c>
      <c r="GD211" s="117">
        <v>-484.54119892</v>
      </c>
      <c r="GE211" s="117">
        <v>-502.59966707999996</v>
      </c>
      <c r="GF211" s="117">
        <v>-1969.52087426</v>
      </c>
      <c r="GG211" s="117">
        <v>-1118.1107715799999</v>
      </c>
      <c r="GH211" s="117">
        <v>-923.30138525000007</v>
      </c>
      <c r="GI211" s="117">
        <v>-1052.3373153</v>
      </c>
      <c r="GJ211" s="117">
        <v>-581.18939253999986</v>
      </c>
      <c r="GK211" s="118">
        <v>-749.74508533999995</v>
      </c>
      <c r="GL211" s="119">
        <v>-1151.6915170100001</v>
      </c>
      <c r="GM211" s="119">
        <v>-668.97527896999998</v>
      </c>
      <c r="GN211" s="119">
        <v>-662.87388899999996</v>
      </c>
      <c r="GO211" s="117">
        <v>-1808.9891155999999</v>
      </c>
      <c r="GP211" s="117">
        <v>-605.65256234000003</v>
      </c>
      <c r="GQ211" s="117">
        <v>-648.72162080999999</v>
      </c>
      <c r="GR211" s="117">
        <v>-1747.5813409500001</v>
      </c>
      <c r="GS211" s="117">
        <v>-898.24179237999999</v>
      </c>
      <c r="GT211" s="117">
        <v>-1030.3641180599998</v>
      </c>
      <c r="GU211" s="60">
        <v>-1049.9649919799999</v>
      </c>
      <c r="GV211" s="60">
        <v>-822.15560686000003</v>
      </c>
      <c r="GW211" s="60">
        <v>-876.40725545999999</v>
      </c>
      <c r="GX211" s="60">
        <v>-965.37519736999991</v>
      </c>
      <c r="GY211" s="60">
        <v>-1184.06264332</v>
      </c>
      <c r="GZ211" s="60">
        <v>-899.47667050999996</v>
      </c>
      <c r="HA211" s="26"/>
      <c r="HB211" s="2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</row>
    <row r="212" spans="1:256" s="5" customFormat="1" ht="12" customHeight="1">
      <c r="A212" s="48" t="s">
        <v>86</v>
      </c>
      <c r="B212" s="117">
        <v>4.5999999999999996</v>
      </c>
      <c r="C212" s="117">
        <v>35.1</v>
      </c>
      <c r="D212" s="117">
        <v>-9.6999999999999993</v>
      </c>
      <c r="E212" s="117">
        <v>-2.2229999999999999</v>
      </c>
      <c r="F212" s="117">
        <v>0</v>
      </c>
      <c r="G212" s="117">
        <v>-12.3</v>
      </c>
      <c r="H212" s="117">
        <v>26.7</v>
      </c>
      <c r="I212" s="117">
        <v>0.93400000000000105</v>
      </c>
      <c r="J212" s="117">
        <v>22.6</v>
      </c>
      <c r="K212" s="117">
        <v>40</v>
      </c>
      <c r="L212" s="117">
        <v>9</v>
      </c>
      <c r="M212" s="118">
        <v>-48.3</v>
      </c>
      <c r="N212" s="119">
        <v>-0.68099999999999994</v>
      </c>
      <c r="O212" s="117">
        <v>-2.2429999999999999</v>
      </c>
      <c r="P212" s="117">
        <v>40.158999999999999</v>
      </c>
      <c r="Q212" s="117">
        <v>0</v>
      </c>
      <c r="R212" s="117">
        <v>0</v>
      </c>
      <c r="S212" s="117">
        <v>-10.521000000000001</v>
      </c>
      <c r="T212" s="117">
        <v>21.416</v>
      </c>
      <c r="U212" s="117">
        <v>0</v>
      </c>
      <c r="V212" s="117">
        <v>-0.55099999999999971</v>
      </c>
      <c r="W212" s="117">
        <v>0</v>
      </c>
      <c r="X212" s="117">
        <v>-1.1019999999999999</v>
      </c>
      <c r="Y212" s="118">
        <v>-0.67</v>
      </c>
      <c r="Z212" s="119">
        <v>0</v>
      </c>
      <c r="AA212" s="117">
        <v>-0.38</v>
      </c>
      <c r="AB212" s="117">
        <v>1.754</v>
      </c>
      <c r="AC212" s="117">
        <v>14.247</v>
      </c>
      <c r="AD212" s="117">
        <v>0</v>
      </c>
      <c r="AE212" s="117">
        <v>0</v>
      </c>
      <c r="AF212" s="117">
        <v>0</v>
      </c>
      <c r="AG212" s="117">
        <v>0</v>
      </c>
      <c r="AH212" s="117">
        <v>0</v>
      </c>
      <c r="AI212" s="117">
        <v>-1.6910000000000001</v>
      </c>
      <c r="AJ212" s="117">
        <v>0</v>
      </c>
      <c r="AK212" s="118">
        <v>-0.27400000000000002</v>
      </c>
      <c r="AL212" s="119">
        <v>-1.9E-2</v>
      </c>
      <c r="AM212" s="117">
        <v>0</v>
      </c>
      <c r="AN212" s="117">
        <v>41.296999999999997</v>
      </c>
      <c r="AO212" s="117">
        <v>32.909999999999997</v>
      </c>
      <c r="AP212" s="117">
        <v>12.484999999999999</v>
      </c>
      <c r="AQ212" s="117">
        <v>-0.67500000000000004</v>
      </c>
      <c r="AR212" s="117">
        <v>-0.85299999999999998</v>
      </c>
      <c r="AS212" s="117">
        <v>0</v>
      </c>
      <c r="AT212" s="117">
        <v>0</v>
      </c>
      <c r="AU212" s="117">
        <v>0</v>
      </c>
      <c r="AV212" s="117">
        <v>0</v>
      </c>
      <c r="AW212" s="118">
        <v>-1.1000000000000121E-2</v>
      </c>
      <c r="AX212" s="119">
        <v>-36.037999999999997</v>
      </c>
      <c r="AY212" s="117">
        <v>-26.225000000000001</v>
      </c>
      <c r="AZ212" s="117">
        <v>0.57900000000000007</v>
      </c>
      <c r="BA212" s="117">
        <v>-137.09300000000002</v>
      </c>
      <c r="BB212" s="117">
        <v>0.29299999999999998</v>
      </c>
      <c r="BC212" s="117">
        <v>-30.324999999999999</v>
      </c>
      <c r="BD212" s="117">
        <v>51.584000000000003</v>
      </c>
      <c r="BE212" s="117">
        <v>34.027000000000001</v>
      </c>
      <c r="BF212" s="117">
        <v>0.14599999999999999</v>
      </c>
      <c r="BG212" s="117">
        <v>0</v>
      </c>
      <c r="BH212" s="117">
        <v>-5.2000000000000046E-2</v>
      </c>
      <c r="BI212" s="118">
        <v>-11.824</v>
      </c>
      <c r="BJ212" s="119">
        <v>0</v>
      </c>
      <c r="BK212" s="117">
        <v>0</v>
      </c>
      <c r="BL212" s="117">
        <v>0.74967199999999989</v>
      </c>
      <c r="BM212" s="117">
        <v>34.281279999999995</v>
      </c>
      <c r="BN212" s="117">
        <v>80.033904000000007</v>
      </c>
      <c r="BO212" s="117">
        <v>41.103932000000007</v>
      </c>
      <c r="BP212" s="117">
        <v>-1.3960319999999982</v>
      </c>
      <c r="BQ212" s="117">
        <v>-69.550095999999996</v>
      </c>
      <c r="BR212" s="117">
        <v>0.63989200000000324</v>
      </c>
      <c r="BS212" s="117">
        <v>-8.9099384687499921</v>
      </c>
      <c r="BT212" s="117">
        <v>-11.664536000000005</v>
      </c>
      <c r="BU212" s="118">
        <v>-6.3039679999999905</v>
      </c>
      <c r="BV212" s="119">
        <v>17.415464000000007</v>
      </c>
      <c r="BW212" s="117">
        <v>8.0331679999999999</v>
      </c>
      <c r="BX212" s="117">
        <v>-9.4680279999999897</v>
      </c>
      <c r="BY212" s="117">
        <v>-13.356415999999996</v>
      </c>
      <c r="BZ212" s="117">
        <v>1.7195199999999993</v>
      </c>
      <c r="CA212" s="117">
        <v>3.3898919999999961</v>
      </c>
      <c r="CB212" s="117">
        <v>-5.5405679999999968</v>
      </c>
      <c r="CC212" s="117">
        <v>-10.305944000000004</v>
      </c>
      <c r="CD212" s="117">
        <v>-4.0267440000000043</v>
      </c>
      <c r="CE212" s="117">
        <v>-6.8648799999999959</v>
      </c>
      <c r="CF212" s="117">
        <v>-1.757759999999994</v>
      </c>
      <c r="CG212" s="118">
        <v>-6.8729760000000013</v>
      </c>
      <c r="CH212" s="119">
        <v>3.5355759999999989</v>
      </c>
      <c r="CI212" s="117">
        <v>5.2747199999999985</v>
      </c>
      <c r="CJ212" s="117">
        <v>8.151484</v>
      </c>
      <c r="CK212" s="117">
        <v>7.9716599999999964</v>
      </c>
      <c r="CL212" s="117">
        <v>-6.5911879999999989</v>
      </c>
      <c r="CM212" s="117">
        <v>-22.601743999999993</v>
      </c>
      <c r="CN212" s="117">
        <v>10.571124000000005</v>
      </c>
      <c r="CO212" s="117">
        <v>-23.208192000000015</v>
      </c>
      <c r="CP212" s="117">
        <v>-14.521311999999998</v>
      </c>
      <c r="CQ212" s="117">
        <v>-17.464063999999997</v>
      </c>
      <c r="CR212" s="117">
        <v>8.9399639999999962</v>
      </c>
      <c r="CS212" s="118">
        <v>35.120020000000011</v>
      </c>
      <c r="CT212" s="119">
        <v>4.4186560000000057</v>
      </c>
      <c r="CU212" s="117">
        <v>2.573472000000006</v>
      </c>
      <c r="CV212" s="117">
        <v>-5.9220919999999992</v>
      </c>
      <c r="CW212" s="117">
        <v>14.520308</v>
      </c>
      <c r="CX212" s="117">
        <v>1.9099080000000015</v>
      </c>
      <c r="CY212" s="117">
        <v>5.1984239999999957</v>
      </c>
      <c r="CZ212" s="117">
        <v>3.6546400000000112</v>
      </c>
      <c r="DA212" s="117">
        <v>10.407187999999998</v>
      </c>
      <c r="DB212" s="117">
        <v>9.8062359999999913</v>
      </c>
      <c r="DC212" s="117">
        <v>17.066720000000004</v>
      </c>
      <c r="DD212" s="117">
        <v>18.185252000000009</v>
      </c>
      <c r="DE212" s="118">
        <v>27.48266000000001</v>
      </c>
      <c r="DF212" s="119">
        <v>18.604708000000009</v>
      </c>
      <c r="DG212" s="117">
        <v>24.823347999999996</v>
      </c>
      <c r="DH212" s="117">
        <v>-7.9167879999999897</v>
      </c>
      <c r="DI212" s="117">
        <v>9.9733919999999969</v>
      </c>
      <c r="DJ212" s="117">
        <v>-3.5290200000000169</v>
      </c>
      <c r="DK212" s="117">
        <v>-13.059839999999994</v>
      </c>
      <c r="DL212" s="117">
        <v>-2.7584039999999916</v>
      </c>
      <c r="DM212" s="117">
        <v>-11.341836000000008</v>
      </c>
      <c r="DN212" s="117">
        <v>-2.6649639999999906</v>
      </c>
      <c r="DO212" s="117">
        <v>-3.1106239999999943</v>
      </c>
      <c r="DP212" s="117">
        <v>26.901292000000005</v>
      </c>
      <c r="DQ212" s="118">
        <v>27.36632800000001</v>
      </c>
      <c r="DR212" s="119">
        <v>14.206543999999994</v>
      </c>
      <c r="DS212" s="117">
        <v>63.143299999999996</v>
      </c>
      <c r="DT212" s="117">
        <v>36.122547999999995</v>
      </c>
      <c r="DU212" s="117">
        <v>-22.722347999999997</v>
      </c>
      <c r="DV212" s="117">
        <v>-18.465612000000007</v>
      </c>
      <c r="DW212" s="117">
        <v>32.997404000000017</v>
      </c>
      <c r="DX212" s="117">
        <v>60.000512000000015</v>
      </c>
      <c r="DY212" s="117">
        <v>2.4420440000000099</v>
      </c>
      <c r="DZ212" s="117">
        <v>30.065639999999973</v>
      </c>
      <c r="EA212" s="117">
        <v>-16.21897199999998</v>
      </c>
      <c r="EB212" s="117">
        <v>42.342036000000064</v>
      </c>
      <c r="EC212" s="118">
        <v>51.659476000000012</v>
      </c>
      <c r="ED212" s="119">
        <v>49.127583999999985</v>
      </c>
      <c r="EE212" s="117">
        <v>602.23448486237612</v>
      </c>
      <c r="EF212" s="117">
        <v>1129.2085228564097</v>
      </c>
      <c r="EG212" s="117">
        <v>448.37679492889652</v>
      </c>
      <c r="EH212" s="117">
        <v>-129.60278882001387</v>
      </c>
      <c r="EI212" s="117">
        <v>26.044179010749872</v>
      </c>
      <c r="EJ212" s="117">
        <v>-30.756490950709349</v>
      </c>
      <c r="EK212" s="117">
        <v>1.4412854873742162</v>
      </c>
      <c r="EL212" s="117">
        <v>648.29344756295018</v>
      </c>
      <c r="EM212" s="117">
        <v>319.46876130938199</v>
      </c>
      <c r="EN212" s="117">
        <v>392.94615835554174</v>
      </c>
      <c r="EO212" s="118">
        <v>613.56995809578564</v>
      </c>
      <c r="EP212" s="119">
        <v>99.471391734980784</v>
      </c>
      <c r="EQ212" s="117">
        <v>483.2830164846963</v>
      </c>
      <c r="ER212" s="117">
        <v>699.59270274313212</v>
      </c>
      <c r="ES212" s="117">
        <v>1074.2542608077588</v>
      </c>
      <c r="ET212" s="117">
        <v>1001.3674449823084</v>
      </c>
      <c r="EU212" s="117">
        <v>922.50871305984674</v>
      </c>
      <c r="EV212" s="117">
        <v>176.70315852757381</v>
      </c>
      <c r="EW212" s="117">
        <v>420.15963000000011</v>
      </c>
      <c r="EX212" s="117">
        <v>715.88415303284273</v>
      </c>
      <c r="EY212" s="117">
        <v>853.65987821479189</v>
      </c>
      <c r="EZ212" s="117">
        <v>-31.675244869599965</v>
      </c>
      <c r="FA212" s="118">
        <v>518.16780474866277</v>
      </c>
      <c r="FB212" s="119">
        <v>621.05995636085095</v>
      </c>
      <c r="FC212" s="117">
        <v>995.42822267686336</v>
      </c>
      <c r="FD212" s="117">
        <v>136.69928146677319</v>
      </c>
      <c r="FE212" s="117">
        <v>17.903438188536875</v>
      </c>
      <c r="FF212" s="117">
        <v>2.8281037921828087</v>
      </c>
      <c r="FG212" s="117">
        <v>107.81999662719497</v>
      </c>
      <c r="FH212" s="117">
        <v>126.99597620035843</v>
      </c>
      <c r="FI212" s="117">
        <v>42.692892934396909</v>
      </c>
      <c r="FJ212" s="117">
        <v>125.81127550616824</v>
      </c>
      <c r="FK212" s="117">
        <v>-696.51508808966435</v>
      </c>
      <c r="FL212" s="117">
        <v>-99.854526503214572</v>
      </c>
      <c r="FM212" s="118">
        <v>90.592293424655793</v>
      </c>
      <c r="FN212" s="119">
        <v>-517.62540000000001</v>
      </c>
      <c r="FO212" s="117">
        <v>-227.39869999999996</v>
      </c>
      <c r="FP212" s="117">
        <v>121.34209999999999</v>
      </c>
      <c r="FQ212" s="117">
        <v>3.8468999999999767</v>
      </c>
      <c r="FR212" s="117">
        <v>60.998799999999989</v>
      </c>
      <c r="FS212" s="117">
        <v>241.05089999999996</v>
      </c>
      <c r="FT212" s="117">
        <v>29.39</v>
      </c>
      <c r="FU212" s="117">
        <v>52.107500000000002</v>
      </c>
      <c r="FV212" s="117">
        <v>235.87240000000003</v>
      </c>
      <c r="FW212" s="117">
        <v>149.56229999999996</v>
      </c>
      <c r="FX212" s="117">
        <v>58.440200000000004</v>
      </c>
      <c r="FY212" s="118">
        <v>191.29939999999999</v>
      </c>
      <c r="FZ212" s="119">
        <v>24.456538810000005</v>
      </c>
      <c r="GA212" s="117">
        <v>41.896848689999999</v>
      </c>
      <c r="GB212" s="117">
        <v>156.38292798000001</v>
      </c>
      <c r="GC212" s="117">
        <v>242.93200484000002</v>
      </c>
      <c r="GD212" s="117">
        <v>428.94185319000007</v>
      </c>
      <c r="GE212" s="117">
        <v>118.83268121</v>
      </c>
      <c r="GF212" s="117">
        <v>-3.0103733299999931</v>
      </c>
      <c r="GG212" s="117">
        <v>16.404353669999999</v>
      </c>
      <c r="GH212" s="117">
        <v>61.233807320000011</v>
      </c>
      <c r="GI212" s="117">
        <v>138.05254993</v>
      </c>
      <c r="GJ212" s="117">
        <v>-0.68500491999999724</v>
      </c>
      <c r="GK212" s="118">
        <v>-18.140148069999988</v>
      </c>
      <c r="GL212" s="119">
        <v>-22.23246958</v>
      </c>
      <c r="GM212" s="119">
        <v>-2.8020895800000076</v>
      </c>
      <c r="GN212" s="119">
        <v>13.639980820000019</v>
      </c>
      <c r="GO212" s="117">
        <v>-94.315356519999995</v>
      </c>
      <c r="GP212" s="117">
        <v>50.616867410000012</v>
      </c>
      <c r="GQ212" s="117">
        <v>104.07385787</v>
      </c>
      <c r="GR212" s="117">
        <v>-5.9531882899999964</v>
      </c>
      <c r="GS212" s="117">
        <v>2.5291969100000031</v>
      </c>
      <c r="GT212" s="117">
        <v>-9.1332837500000039</v>
      </c>
      <c r="GU212" s="60">
        <v>0.10488008000000093</v>
      </c>
      <c r="GV212" s="60">
        <v>2.7224143899999973</v>
      </c>
      <c r="GW212" s="60">
        <v>79.229202369999996</v>
      </c>
      <c r="GX212" s="60">
        <v>15.406346169999996</v>
      </c>
      <c r="GY212" s="60">
        <v>-1.2820507700000014</v>
      </c>
      <c r="GZ212" s="60">
        <v>6.4729691199999984</v>
      </c>
      <c r="HA212" s="26"/>
      <c r="HB212" s="2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</row>
    <row r="213" spans="1:256" s="5" customFormat="1" ht="12" customHeight="1">
      <c r="A213" s="49" t="s">
        <v>67</v>
      </c>
      <c r="B213" s="117">
        <v>5.9</v>
      </c>
      <c r="C213" s="117">
        <v>37.4</v>
      </c>
      <c r="D213" s="117">
        <v>10.7</v>
      </c>
      <c r="E213" s="117">
        <v>2.077</v>
      </c>
      <c r="F213" s="117">
        <v>1.4</v>
      </c>
      <c r="G213" s="117">
        <v>1</v>
      </c>
      <c r="H213" s="117">
        <v>33.700000000000003</v>
      </c>
      <c r="I213" s="117">
        <v>19.834</v>
      </c>
      <c r="J213" s="117">
        <v>35.5</v>
      </c>
      <c r="K213" s="117">
        <v>65.8</v>
      </c>
      <c r="L213" s="117">
        <v>39.4</v>
      </c>
      <c r="M213" s="118">
        <v>3.6</v>
      </c>
      <c r="N213" s="119">
        <v>3.9E-2</v>
      </c>
      <c r="O213" s="117">
        <v>0</v>
      </c>
      <c r="P213" s="117">
        <v>41.079000000000001</v>
      </c>
      <c r="Q213" s="117">
        <v>0</v>
      </c>
      <c r="R213" s="117">
        <v>3.1560000000000001</v>
      </c>
      <c r="S213" s="117">
        <v>2.649</v>
      </c>
      <c r="T213" s="117">
        <v>24.721</v>
      </c>
      <c r="U213" s="117">
        <v>3.387</v>
      </c>
      <c r="V213" s="117">
        <v>2.0710000000000002</v>
      </c>
      <c r="W213" s="117">
        <v>2.113</v>
      </c>
      <c r="X213" s="117">
        <v>0.39900000000000002</v>
      </c>
      <c r="Y213" s="118">
        <v>0.40799999999999997</v>
      </c>
      <c r="Z213" s="119">
        <v>0.377</v>
      </c>
      <c r="AA213" s="117">
        <v>0</v>
      </c>
      <c r="AB213" s="117">
        <v>1.754</v>
      </c>
      <c r="AC213" s="117">
        <v>14.247</v>
      </c>
      <c r="AD213" s="117">
        <v>0</v>
      </c>
      <c r="AE213" s="117">
        <v>0</v>
      </c>
      <c r="AF213" s="117">
        <v>0</v>
      </c>
      <c r="AG213" s="117">
        <v>0</v>
      </c>
      <c r="AH213" s="117">
        <v>0</v>
      </c>
      <c r="AI213" s="117">
        <v>0</v>
      </c>
      <c r="AJ213" s="117">
        <v>0</v>
      </c>
      <c r="AK213" s="118">
        <v>0</v>
      </c>
      <c r="AL213" s="119">
        <v>0</v>
      </c>
      <c r="AM213" s="117">
        <v>0</v>
      </c>
      <c r="AN213" s="117">
        <v>41.296999999999997</v>
      </c>
      <c r="AO213" s="117">
        <v>32.929000000000002</v>
      </c>
      <c r="AP213" s="117">
        <v>12.484999999999999</v>
      </c>
      <c r="AQ213" s="117">
        <v>1.29</v>
      </c>
      <c r="AR213" s="117">
        <v>6.9000000000000006E-2</v>
      </c>
      <c r="AS213" s="117">
        <v>1.7000000000000001E-2</v>
      </c>
      <c r="AT213" s="117">
        <v>1.4999999999999999E-2</v>
      </c>
      <c r="AU213" s="117">
        <v>1.2999999999999999E-2</v>
      </c>
      <c r="AV213" s="117">
        <v>1.7000000000000001E-2</v>
      </c>
      <c r="AW213" s="118">
        <v>3.242</v>
      </c>
      <c r="AX213" s="119">
        <v>0</v>
      </c>
      <c r="AY213" s="117">
        <v>2.5999999999999999E-2</v>
      </c>
      <c r="AZ213" s="117">
        <v>0.67900000000000005</v>
      </c>
      <c r="BA213" s="117">
        <v>0.55100000000000005</v>
      </c>
      <c r="BB213" s="117">
        <v>0.29299999999999998</v>
      </c>
      <c r="BC213" s="117">
        <v>0</v>
      </c>
      <c r="BD213" s="117">
        <v>51.584000000000003</v>
      </c>
      <c r="BE213" s="117">
        <v>50.402000000000001</v>
      </c>
      <c r="BF213" s="117">
        <v>0.14599999999999999</v>
      </c>
      <c r="BG213" s="117">
        <v>0</v>
      </c>
      <c r="BH213" s="117">
        <v>0.47099999999999997</v>
      </c>
      <c r="BI213" s="118">
        <v>0</v>
      </c>
      <c r="BJ213" s="119">
        <v>0</v>
      </c>
      <c r="BK213" s="117">
        <v>0</v>
      </c>
      <c r="BL213" s="117">
        <v>0.74967199999999989</v>
      </c>
      <c r="BM213" s="117">
        <v>36.383291999999997</v>
      </c>
      <c r="BN213" s="117">
        <v>117.629572</v>
      </c>
      <c r="BO213" s="117">
        <v>86.831239999999994</v>
      </c>
      <c r="BP213" s="117">
        <v>47.970163999999997</v>
      </c>
      <c r="BQ213" s="117">
        <v>40.178291999999992</v>
      </c>
      <c r="BR213" s="117">
        <v>46.800512000000005</v>
      </c>
      <c r="BS213" s="117">
        <v>24.671108000000004</v>
      </c>
      <c r="BT213" s="117">
        <v>35.384639999999997</v>
      </c>
      <c r="BU213" s="118">
        <v>32.291423999999999</v>
      </c>
      <c r="BV213" s="119">
        <v>48.363788000000007</v>
      </c>
      <c r="BW213" s="117">
        <v>31.234587999999999</v>
      </c>
      <c r="BX213" s="117">
        <v>36.304048000000002</v>
      </c>
      <c r="BY213" s="117">
        <v>23.905555999999997</v>
      </c>
      <c r="BZ213" s="117">
        <v>31.152660000000001</v>
      </c>
      <c r="CA213" s="117">
        <v>36.268583999999997</v>
      </c>
      <c r="CB213" s="117">
        <v>21.791968000000001</v>
      </c>
      <c r="CC213" s="117">
        <v>24.069055999999996</v>
      </c>
      <c r="CD213" s="117">
        <v>16.049679999999999</v>
      </c>
      <c r="CE213" s="117">
        <v>22.608256000000001</v>
      </c>
      <c r="CF213" s="117">
        <v>30.513248000000001</v>
      </c>
      <c r="CG213" s="118">
        <v>34.076636000000001</v>
      </c>
      <c r="CH213" s="119">
        <v>29.185332000000002</v>
      </c>
      <c r="CI213" s="117">
        <v>26.714379999999998</v>
      </c>
      <c r="CJ213" s="117">
        <v>34.957163999999999</v>
      </c>
      <c r="CK213" s="117">
        <v>31.838975999999999</v>
      </c>
      <c r="CL213" s="117">
        <v>26.926076000000005</v>
      </c>
      <c r="CM213" s="117">
        <v>20.163396000000002</v>
      </c>
      <c r="CN213" s="117">
        <v>48.609652000000004</v>
      </c>
      <c r="CO213" s="117">
        <v>29.486692000000001</v>
      </c>
      <c r="CP213" s="117">
        <v>18.009471999999999</v>
      </c>
      <c r="CQ213" s="117">
        <v>28.893015999999999</v>
      </c>
      <c r="CR213" s="117">
        <v>33.862795999999996</v>
      </c>
      <c r="CS213" s="118">
        <v>54.53273200000001</v>
      </c>
      <c r="CT213" s="119">
        <v>31.256192000000006</v>
      </c>
      <c r="CU213" s="117">
        <v>21.543060000000001</v>
      </c>
      <c r="CV213" s="117">
        <v>22.370436000000002</v>
      </c>
      <c r="CW213" s="117">
        <v>42.351188</v>
      </c>
      <c r="CX213" s="117">
        <v>34.802416000000001</v>
      </c>
      <c r="CY213" s="117">
        <v>33.275483999999999</v>
      </c>
      <c r="CZ213" s="117">
        <v>28.370716000000009</v>
      </c>
      <c r="DA213" s="117">
        <v>37.656475999999998</v>
      </c>
      <c r="DB213" s="117">
        <v>51.355127999999993</v>
      </c>
      <c r="DC213" s="117">
        <v>60.207532000000008</v>
      </c>
      <c r="DD213" s="117">
        <v>48.821528000000008</v>
      </c>
      <c r="DE213" s="118">
        <v>66.99681600000001</v>
      </c>
      <c r="DF213" s="119">
        <v>69.238104000000007</v>
      </c>
      <c r="DG213" s="117">
        <v>72.333271999999994</v>
      </c>
      <c r="DH213" s="117">
        <v>50.579012000000013</v>
      </c>
      <c r="DI213" s="117">
        <v>59.513959999999997</v>
      </c>
      <c r="DJ213" s="117">
        <v>64.597983999999983</v>
      </c>
      <c r="DK213" s="117">
        <v>49.550004000000001</v>
      </c>
      <c r="DL213" s="117">
        <v>41.685292000000004</v>
      </c>
      <c r="DM213" s="117">
        <v>44.446292</v>
      </c>
      <c r="DN213" s="117">
        <v>42.739972000000002</v>
      </c>
      <c r="DO213" s="117">
        <v>61.557275999999995</v>
      </c>
      <c r="DP213" s="117">
        <v>82.784988000000013</v>
      </c>
      <c r="DQ213" s="118">
        <v>108.88275200000001</v>
      </c>
      <c r="DR213" s="119">
        <v>75.106812000000005</v>
      </c>
      <c r="DS213" s="117">
        <v>138.71479599999998</v>
      </c>
      <c r="DT213" s="117">
        <v>138.722364</v>
      </c>
      <c r="DU213" s="117">
        <v>90.724435999999997</v>
      </c>
      <c r="DV213" s="117">
        <v>76.114807999999996</v>
      </c>
      <c r="DW213" s="117">
        <v>134.95781200000002</v>
      </c>
      <c r="DX213" s="117">
        <v>149.00397600000002</v>
      </c>
      <c r="DY213" s="117">
        <v>129.381472</v>
      </c>
      <c r="DZ213" s="117">
        <v>164.39504399999998</v>
      </c>
      <c r="EA213" s="117">
        <v>141.377984</v>
      </c>
      <c r="EB213" s="117">
        <v>179.34985200000006</v>
      </c>
      <c r="EC213" s="118">
        <v>215.51758800000002</v>
      </c>
      <c r="ED213" s="119">
        <v>207.64070799999999</v>
      </c>
      <c r="EE213" s="117">
        <v>948.75215399999979</v>
      </c>
      <c r="EF213" s="117">
        <v>1599.8409000000001</v>
      </c>
      <c r="EG213" s="117">
        <v>1514.1759999999997</v>
      </c>
      <c r="EH213" s="117">
        <v>767.85226388198635</v>
      </c>
      <c r="EI213" s="117">
        <v>842.88404437880013</v>
      </c>
      <c r="EJ213" s="117">
        <v>519.24989166485682</v>
      </c>
      <c r="EK213" s="117">
        <v>868.67353701994477</v>
      </c>
      <c r="EL213" s="117">
        <v>759.27501710420518</v>
      </c>
      <c r="EM213" s="117">
        <v>894.67086067876176</v>
      </c>
      <c r="EN213" s="117">
        <v>586.40033783529213</v>
      </c>
      <c r="EO213" s="118">
        <v>891.01773608704366</v>
      </c>
      <c r="EP213" s="119">
        <v>677.54405371592918</v>
      </c>
      <c r="EQ213" s="117">
        <v>829.5656532278017</v>
      </c>
      <c r="ER213" s="117">
        <v>1200.4077308027033</v>
      </c>
      <c r="ES213" s="117">
        <v>1550.2172793130171</v>
      </c>
      <c r="ET213" s="117">
        <v>1939.1538691132503</v>
      </c>
      <c r="EU213" s="117">
        <v>2101.7332111369706</v>
      </c>
      <c r="EV213" s="117">
        <v>2013.2798445106098</v>
      </c>
      <c r="EW213" s="117">
        <v>2994.4783760675882</v>
      </c>
      <c r="EX213" s="117">
        <v>2454.5720480128543</v>
      </c>
      <c r="EY213" s="117">
        <v>1638.3011004209905</v>
      </c>
      <c r="EZ213" s="117">
        <v>1043.8120057925444</v>
      </c>
      <c r="FA213" s="118">
        <v>1893.5115003679905</v>
      </c>
      <c r="FB213" s="119">
        <v>2085.2637885581057</v>
      </c>
      <c r="FC213" s="117">
        <v>1746.4150440131095</v>
      </c>
      <c r="FD213" s="117">
        <v>1149.0081313116118</v>
      </c>
      <c r="FE213" s="117">
        <v>59.661518221757035</v>
      </c>
      <c r="FF213" s="117">
        <v>43.845502238846606</v>
      </c>
      <c r="FG213" s="117">
        <v>147.20361167215574</v>
      </c>
      <c r="FH213" s="117">
        <v>139.46770396139212</v>
      </c>
      <c r="FI213" s="117">
        <v>59.069198939191338</v>
      </c>
      <c r="FJ213" s="117">
        <v>175.20633351460424</v>
      </c>
      <c r="FK213" s="117">
        <v>730.75318290098141</v>
      </c>
      <c r="FL213" s="117">
        <v>328.650527594555</v>
      </c>
      <c r="FM213" s="118">
        <v>293.11252722528002</v>
      </c>
      <c r="FN213" s="119">
        <v>231.90770000000001</v>
      </c>
      <c r="FO213" s="117">
        <v>383.87990000000002</v>
      </c>
      <c r="FP213" s="117">
        <v>366.70699999999999</v>
      </c>
      <c r="FQ213" s="117">
        <v>192.8922</v>
      </c>
      <c r="FR213" s="117">
        <v>170.83699999999999</v>
      </c>
      <c r="FS213" s="117">
        <v>545.62459999999999</v>
      </c>
      <c r="FT213" s="117">
        <v>76.796000000000006</v>
      </c>
      <c r="FU213" s="117">
        <v>94.72</v>
      </c>
      <c r="FV213" s="117">
        <v>336.66990000000004</v>
      </c>
      <c r="FW213" s="117">
        <v>280.86099999999999</v>
      </c>
      <c r="FX213" s="117">
        <v>97.581500000000005</v>
      </c>
      <c r="FY213" s="118">
        <v>397.60509999999999</v>
      </c>
      <c r="FZ213" s="119">
        <v>50.078845190000003</v>
      </c>
      <c r="GA213" s="117">
        <v>65.548165119999993</v>
      </c>
      <c r="GB213" s="117">
        <v>230.82591328000001</v>
      </c>
      <c r="GC213" s="117">
        <v>438.00874648000001</v>
      </c>
      <c r="GD213" s="117">
        <v>549.41751969000006</v>
      </c>
      <c r="GE213" s="117">
        <v>164.89213222000001</v>
      </c>
      <c r="GF213" s="117">
        <v>94.259343650000005</v>
      </c>
      <c r="GG213" s="117">
        <v>23.142398309999997</v>
      </c>
      <c r="GH213" s="117">
        <v>117.04311693000001</v>
      </c>
      <c r="GI213" s="117">
        <v>228.33658227000001</v>
      </c>
      <c r="GJ213" s="117">
        <v>55.414342710000007</v>
      </c>
      <c r="GK213" s="118">
        <v>54.229049840000009</v>
      </c>
      <c r="GL213" s="119">
        <v>34.961723380000002</v>
      </c>
      <c r="GM213" s="119">
        <v>33.962803159999993</v>
      </c>
      <c r="GN213" s="119">
        <v>79.289114260000005</v>
      </c>
      <c r="GO213" s="117">
        <v>153.55046152</v>
      </c>
      <c r="GP213" s="117">
        <v>132.81988265000001</v>
      </c>
      <c r="GQ213" s="117">
        <v>192.85075262000001</v>
      </c>
      <c r="GR213" s="117">
        <v>25.706226890000003</v>
      </c>
      <c r="GS213" s="117">
        <v>27.425687670000002</v>
      </c>
      <c r="GT213" s="117">
        <v>13.5186636</v>
      </c>
      <c r="GU213" s="60">
        <v>13.35191206</v>
      </c>
      <c r="GV213" s="60">
        <v>33.227010399999998</v>
      </c>
      <c r="GW213" s="60">
        <v>306.38828412999999</v>
      </c>
      <c r="GX213" s="60">
        <v>42.954331939999996</v>
      </c>
      <c r="GY213" s="60">
        <v>4.8323464199999995</v>
      </c>
      <c r="GZ213" s="60">
        <v>24.26669691</v>
      </c>
      <c r="HA213" s="26"/>
      <c r="HB213" s="2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</row>
    <row r="214" spans="1:256" s="5" customFormat="1" ht="12" customHeight="1">
      <c r="A214" s="49" t="s">
        <v>76</v>
      </c>
      <c r="B214" s="117">
        <v>-1.3</v>
      </c>
      <c r="C214" s="117">
        <v>-2.2999999999999998</v>
      </c>
      <c r="D214" s="117">
        <v>-20.399999999999999</v>
      </c>
      <c r="E214" s="117">
        <v>-4.3</v>
      </c>
      <c r="F214" s="117">
        <v>-1.4</v>
      </c>
      <c r="G214" s="117">
        <v>-13.3</v>
      </c>
      <c r="H214" s="117">
        <v>-7</v>
      </c>
      <c r="I214" s="117">
        <v>-18.899999999999999</v>
      </c>
      <c r="J214" s="117">
        <v>-12.9</v>
      </c>
      <c r="K214" s="117">
        <v>-25.8</v>
      </c>
      <c r="L214" s="117">
        <v>-30.4</v>
      </c>
      <c r="M214" s="118">
        <v>-51.9</v>
      </c>
      <c r="N214" s="119">
        <v>-0.72</v>
      </c>
      <c r="O214" s="117">
        <v>-2.2429999999999999</v>
      </c>
      <c r="P214" s="117">
        <v>-0.92</v>
      </c>
      <c r="Q214" s="117">
        <v>0</v>
      </c>
      <c r="R214" s="117">
        <v>-3.1560000000000001</v>
      </c>
      <c r="S214" s="117">
        <v>-13.17</v>
      </c>
      <c r="T214" s="117">
        <v>-3.3050000000000002</v>
      </c>
      <c r="U214" s="117">
        <v>-3.387</v>
      </c>
      <c r="V214" s="117">
        <v>-2.6219999999999999</v>
      </c>
      <c r="W214" s="117">
        <v>-2.113</v>
      </c>
      <c r="X214" s="117">
        <v>-1.5009999999999999</v>
      </c>
      <c r="Y214" s="118">
        <v>-1.0780000000000001</v>
      </c>
      <c r="Z214" s="119">
        <v>-0.377</v>
      </c>
      <c r="AA214" s="117">
        <v>-0.38</v>
      </c>
      <c r="AB214" s="117">
        <v>0</v>
      </c>
      <c r="AC214" s="117">
        <v>0</v>
      </c>
      <c r="AD214" s="117">
        <v>0</v>
      </c>
      <c r="AE214" s="117">
        <v>0</v>
      </c>
      <c r="AF214" s="117">
        <v>0</v>
      </c>
      <c r="AG214" s="117">
        <v>0</v>
      </c>
      <c r="AH214" s="117">
        <v>0</v>
      </c>
      <c r="AI214" s="117">
        <v>-1.6910000000000001</v>
      </c>
      <c r="AJ214" s="117">
        <v>0</v>
      </c>
      <c r="AK214" s="118">
        <v>-0.27400000000000002</v>
      </c>
      <c r="AL214" s="119">
        <v>-1.9E-2</v>
      </c>
      <c r="AM214" s="117">
        <v>0</v>
      </c>
      <c r="AN214" s="117">
        <v>0</v>
      </c>
      <c r="AO214" s="117">
        <v>-1.9E-2</v>
      </c>
      <c r="AP214" s="117">
        <v>0</v>
      </c>
      <c r="AQ214" s="117">
        <v>-1.9650000000000001</v>
      </c>
      <c r="AR214" s="117">
        <v>-0.92200000000000004</v>
      </c>
      <c r="AS214" s="117">
        <v>-1.7000000000000001E-2</v>
      </c>
      <c r="AT214" s="117">
        <v>-1.4999999999999999E-2</v>
      </c>
      <c r="AU214" s="117">
        <v>-1.2999999999999999E-2</v>
      </c>
      <c r="AV214" s="117">
        <v>-1.7000000000000001E-2</v>
      </c>
      <c r="AW214" s="118">
        <v>-3.2530000000000001</v>
      </c>
      <c r="AX214" s="119">
        <v>-36.037999999999997</v>
      </c>
      <c r="AY214" s="117">
        <v>-26.251000000000001</v>
      </c>
      <c r="AZ214" s="117">
        <v>-0.1</v>
      </c>
      <c r="BA214" s="117">
        <v>-137.64400000000001</v>
      </c>
      <c r="BB214" s="117">
        <v>0</v>
      </c>
      <c r="BC214" s="117">
        <v>-30.324999999999999</v>
      </c>
      <c r="BD214" s="117">
        <v>0</v>
      </c>
      <c r="BE214" s="117">
        <v>-16.375</v>
      </c>
      <c r="BF214" s="117">
        <v>0</v>
      </c>
      <c r="BG214" s="117">
        <v>0</v>
      </c>
      <c r="BH214" s="117">
        <v>-0.52300000000000002</v>
      </c>
      <c r="BI214" s="118">
        <v>-11.824</v>
      </c>
      <c r="BJ214" s="119">
        <v>0</v>
      </c>
      <c r="BK214" s="117">
        <v>0</v>
      </c>
      <c r="BL214" s="117">
        <v>0</v>
      </c>
      <c r="BM214" s="117">
        <v>-2.1020120000000002</v>
      </c>
      <c r="BN214" s="117">
        <v>-37.595667999999996</v>
      </c>
      <c r="BO214" s="117">
        <v>-45.727307999999987</v>
      </c>
      <c r="BP214" s="117">
        <v>-49.366195999999995</v>
      </c>
      <c r="BQ214" s="117">
        <v>-109.728388</v>
      </c>
      <c r="BR214" s="117">
        <v>-46.160620000000002</v>
      </c>
      <c r="BS214" s="117">
        <v>-33.581046468749996</v>
      </c>
      <c r="BT214" s="117">
        <v>-47.049176000000003</v>
      </c>
      <c r="BU214" s="118">
        <v>-38.59539199999999</v>
      </c>
      <c r="BV214" s="119">
        <v>-30.948324</v>
      </c>
      <c r="BW214" s="117">
        <v>-23.201419999999999</v>
      </c>
      <c r="BX214" s="117">
        <v>-45.772075999999991</v>
      </c>
      <c r="BY214" s="117">
        <v>-37.261971999999993</v>
      </c>
      <c r="BZ214" s="117">
        <v>-29.433140000000002</v>
      </c>
      <c r="CA214" s="117">
        <v>-32.878692000000001</v>
      </c>
      <c r="CB214" s="117">
        <v>-27.332535999999998</v>
      </c>
      <c r="CC214" s="117">
        <v>-34.375</v>
      </c>
      <c r="CD214" s="117">
        <v>-20.076424000000003</v>
      </c>
      <c r="CE214" s="117">
        <v>-29.473135999999997</v>
      </c>
      <c r="CF214" s="117">
        <v>-32.271007999999995</v>
      </c>
      <c r="CG214" s="118">
        <v>-40.949612000000002</v>
      </c>
      <c r="CH214" s="119">
        <v>-25.649756000000004</v>
      </c>
      <c r="CI214" s="117">
        <v>-21.43966</v>
      </c>
      <c r="CJ214" s="117">
        <v>-26.805679999999999</v>
      </c>
      <c r="CK214" s="117">
        <v>-23.867316000000002</v>
      </c>
      <c r="CL214" s="117">
        <v>-33.517264000000004</v>
      </c>
      <c r="CM214" s="117">
        <v>-42.765139999999995</v>
      </c>
      <c r="CN214" s="117">
        <v>-38.038527999999999</v>
      </c>
      <c r="CO214" s="117">
        <v>-52.694884000000016</v>
      </c>
      <c r="CP214" s="117">
        <v>-32.530783999999997</v>
      </c>
      <c r="CQ214" s="117">
        <v>-46.357079999999996</v>
      </c>
      <c r="CR214" s="117">
        <v>-24.922832</v>
      </c>
      <c r="CS214" s="118">
        <v>-19.412711999999999</v>
      </c>
      <c r="CT214" s="119">
        <v>-26.837536</v>
      </c>
      <c r="CU214" s="117">
        <v>-18.969587999999995</v>
      </c>
      <c r="CV214" s="117">
        <v>-28.292528000000001</v>
      </c>
      <c r="CW214" s="117">
        <v>-27.830880000000001</v>
      </c>
      <c r="CX214" s="117">
        <v>-32.892507999999999</v>
      </c>
      <c r="CY214" s="117">
        <v>-28.077060000000003</v>
      </c>
      <c r="CZ214" s="117">
        <v>-24.716075999999997</v>
      </c>
      <c r="DA214" s="117">
        <v>-27.249288</v>
      </c>
      <c r="DB214" s="117">
        <v>-41.548892000000002</v>
      </c>
      <c r="DC214" s="117">
        <v>-43.140812000000004</v>
      </c>
      <c r="DD214" s="117">
        <v>-30.636275999999999</v>
      </c>
      <c r="DE214" s="118">
        <v>-39.514156</v>
      </c>
      <c r="DF214" s="119">
        <v>-50.633395999999998</v>
      </c>
      <c r="DG214" s="117">
        <v>-47.509923999999998</v>
      </c>
      <c r="DH214" s="117">
        <v>-58.495800000000003</v>
      </c>
      <c r="DI214" s="117">
        <v>-49.540568</v>
      </c>
      <c r="DJ214" s="117">
        <v>-68.127003999999999</v>
      </c>
      <c r="DK214" s="117">
        <v>-62.609843999999995</v>
      </c>
      <c r="DL214" s="117">
        <v>-44.443695999999996</v>
      </c>
      <c r="DM214" s="117">
        <v>-55.788128000000007</v>
      </c>
      <c r="DN214" s="117">
        <v>-45.404935999999992</v>
      </c>
      <c r="DO214" s="117">
        <v>-64.667899999999989</v>
      </c>
      <c r="DP214" s="117">
        <v>-55.883696000000008</v>
      </c>
      <c r="DQ214" s="118">
        <v>-81.516424000000001</v>
      </c>
      <c r="DR214" s="119">
        <v>-60.900268000000011</v>
      </c>
      <c r="DS214" s="117">
        <v>-75.571495999999982</v>
      </c>
      <c r="DT214" s="117">
        <v>-102.599816</v>
      </c>
      <c r="DU214" s="117">
        <v>-113.44678399999999</v>
      </c>
      <c r="DV214" s="117">
        <v>-94.580420000000004</v>
      </c>
      <c r="DW214" s="117">
        <v>-101.960408</v>
      </c>
      <c r="DX214" s="117">
        <v>-89.003464000000008</v>
      </c>
      <c r="DY214" s="117">
        <v>-126.93942799999999</v>
      </c>
      <c r="DZ214" s="117">
        <v>-134.32940400000001</v>
      </c>
      <c r="EA214" s="117">
        <v>-157.59695599999998</v>
      </c>
      <c r="EB214" s="117">
        <v>-137.00781599999999</v>
      </c>
      <c r="EC214" s="118">
        <v>-163.85811200000001</v>
      </c>
      <c r="ED214" s="119">
        <v>-158.513124</v>
      </c>
      <c r="EE214" s="117">
        <v>-346.51766913762373</v>
      </c>
      <c r="EF214" s="117">
        <v>-470.63237714359059</v>
      </c>
      <c r="EG214" s="117">
        <v>-1065.7992050711032</v>
      </c>
      <c r="EH214" s="117">
        <v>-897.45505270200022</v>
      </c>
      <c r="EI214" s="117">
        <v>-816.83986536805025</v>
      </c>
      <c r="EJ214" s="117">
        <v>-550.00638261556617</v>
      </c>
      <c r="EK214" s="117">
        <v>-867.23225153257056</v>
      </c>
      <c r="EL214" s="117">
        <v>-110.98156954125504</v>
      </c>
      <c r="EM214" s="117">
        <v>-575.20209936937977</v>
      </c>
      <c r="EN214" s="117">
        <v>-193.45417947975039</v>
      </c>
      <c r="EO214" s="118">
        <v>-277.44777799125802</v>
      </c>
      <c r="EP214" s="119">
        <v>-578.0726619809484</v>
      </c>
      <c r="EQ214" s="117">
        <v>-346.2826367431054</v>
      </c>
      <c r="ER214" s="117">
        <v>-500.81502805957115</v>
      </c>
      <c r="ES214" s="117">
        <v>-475.96301850525845</v>
      </c>
      <c r="ET214" s="117">
        <v>-937.7864241309419</v>
      </c>
      <c r="EU214" s="117">
        <v>-1179.2244980771238</v>
      </c>
      <c r="EV214" s="117">
        <v>-1836.576685983036</v>
      </c>
      <c r="EW214" s="117">
        <v>-2574.3187460675881</v>
      </c>
      <c r="EX214" s="117">
        <v>-1738.6878949800116</v>
      </c>
      <c r="EY214" s="117">
        <v>-784.64122220619856</v>
      </c>
      <c r="EZ214" s="117">
        <v>-1075.4872506621443</v>
      </c>
      <c r="FA214" s="118">
        <v>-1375.3436956193277</v>
      </c>
      <c r="FB214" s="119">
        <v>-1464.2038321972548</v>
      </c>
      <c r="FC214" s="117">
        <v>-750.98682133624618</v>
      </c>
      <c r="FD214" s="117">
        <v>-1012.3088498448386</v>
      </c>
      <c r="FE214" s="117">
        <v>-41.75808003322016</v>
      </c>
      <c r="FF214" s="117">
        <v>-41.017398446663798</v>
      </c>
      <c r="FG214" s="117">
        <v>-39.38361504496077</v>
      </c>
      <c r="FH214" s="117">
        <v>-12.471727761033698</v>
      </c>
      <c r="FI214" s="117">
        <v>-16.376306004794426</v>
      </c>
      <c r="FJ214" s="117">
        <v>-49.395058008435988</v>
      </c>
      <c r="FK214" s="117">
        <v>-1427.2682709906458</v>
      </c>
      <c r="FL214" s="117">
        <v>-428.50505409776957</v>
      </c>
      <c r="FM214" s="118">
        <v>-202.52023380062423</v>
      </c>
      <c r="FN214" s="119">
        <v>-749.53309999999999</v>
      </c>
      <c r="FO214" s="117">
        <v>-611.27859999999998</v>
      </c>
      <c r="FP214" s="117">
        <v>-245.36490000000001</v>
      </c>
      <c r="FQ214" s="117">
        <v>-189.04530000000003</v>
      </c>
      <c r="FR214" s="117">
        <v>-109.8382</v>
      </c>
      <c r="FS214" s="117">
        <v>-304.57370000000003</v>
      </c>
      <c r="FT214" s="117">
        <v>-47.405999999999999</v>
      </c>
      <c r="FU214" s="117">
        <v>-42.612499999999997</v>
      </c>
      <c r="FV214" s="117">
        <v>-100.7975</v>
      </c>
      <c r="FW214" s="117">
        <v>-131.29870000000003</v>
      </c>
      <c r="FX214" s="117">
        <v>-39.141300000000001</v>
      </c>
      <c r="FY214" s="118">
        <v>-206.3057</v>
      </c>
      <c r="FZ214" s="119">
        <v>-25.622306379999998</v>
      </c>
      <c r="GA214" s="117">
        <v>-23.651316429999998</v>
      </c>
      <c r="GB214" s="117">
        <v>-74.442985300000004</v>
      </c>
      <c r="GC214" s="117">
        <v>-195.07674163999999</v>
      </c>
      <c r="GD214" s="117">
        <v>-120.4756665</v>
      </c>
      <c r="GE214" s="117">
        <v>-46.059451009999997</v>
      </c>
      <c r="GF214" s="117">
        <v>-97.269716979999998</v>
      </c>
      <c r="GG214" s="117">
        <v>-6.73804464</v>
      </c>
      <c r="GH214" s="117">
        <v>-55.80930961</v>
      </c>
      <c r="GI214" s="117">
        <v>-90.28403234000001</v>
      </c>
      <c r="GJ214" s="117">
        <v>-56.099347630000004</v>
      </c>
      <c r="GK214" s="118">
        <v>-72.369197909999997</v>
      </c>
      <c r="GL214" s="119">
        <v>-57.194192960000002</v>
      </c>
      <c r="GM214" s="119">
        <v>-36.764892740000001</v>
      </c>
      <c r="GN214" s="119">
        <v>-65.649133439999986</v>
      </c>
      <c r="GO214" s="117">
        <v>-247.86581803999999</v>
      </c>
      <c r="GP214" s="117">
        <v>-82.203015239999999</v>
      </c>
      <c r="GQ214" s="117">
        <v>-88.776894750000011</v>
      </c>
      <c r="GR214" s="117">
        <v>-31.65941518</v>
      </c>
      <c r="GS214" s="117">
        <v>-24.896490759999999</v>
      </c>
      <c r="GT214" s="117">
        <v>-22.651947350000004</v>
      </c>
      <c r="GU214" s="60">
        <v>-13.247031979999999</v>
      </c>
      <c r="GV214" s="60">
        <v>-30.50459601</v>
      </c>
      <c r="GW214" s="60">
        <v>-227.15908175999999</v>
      </c>
      <c r="GX214" s="60">
        <v>-27.54798577</v>
      </c>
      <c r="GY214" s="60">
        <v>-6.1143971900000009</v>
      </c>
      <c r="GZ214" s="60">
        <v>-17.793727790000002</v>
      </c>
      <c r="HA214" s="26"/>
      <c r="HB214" s="2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</row>
    <row r="215" spans="1:256" s="5" customFormat="1" ht="12" customHeight="1">
      <c r="A215" s="42" t="s">
        <v>92</v>
      </c>
      <c r="B215" s="117">
        <v>368.5</v>
      </c>
      <c r="C215" s="117">
        <v>13.3</v>
      </c>
      <c r="D215" s="117">
        <v>-130.80000000000001</v>
      </c>
      <c r="E215" s="117">
        <v>25.700000000000074</v>
      </c>
      <c r="F215" s="117">
        <v>214.8</v>
      </c>
      <c r="G215" s="117">
        <v>2179.6</v>
      </c>
      <c r="H215" s="117">
        <v>1880.8</v>
      </c>
      <c r="I215" s="117">
        <v>1405.1</v>
      </c>
      <c r="J215" s="117">
        <v>29.100000000000072</v>
      </c>
      <c r="K215" s="117">
        <v>914</v>
      </c>
      <c r="L215" s="117">
        <v>523.5</v>
      </c>
      <c r="M215" s="118">
        <v>621</v>
      </c>
      <c r="N215" s="119">
        <v>645.04300000000001</v>
      </c>
      <c r="O215" s="117">
        <v>1064.367</v>
      </c>
      <c r="P215" s="117">
        <v>842.76900000000012</v>
      </c>
      <c r="Q215" s="117">
        <v>620.59399999999994</v>
      </c>
      <c r="R215" s="117">
        <v>1724.953</v>
      </c>
      <c r="S215" s="117">
        <v>2005.7850000000001</v>
      </c>
      <c r="T215" s="117">
        <v>1430.9659999999999</v>
      </c>
      <c r="U215" s="117">
        <v>734.70500000000004</v>
      </c>
      <c r="V215" s="117">
        <v>310.42300000000006</v>
      </c>
      <c r="W215" s="117">
        <v>1189.433</v>
      </c>
      <c r="X215" s="117">
        <v>2474.808</v>
      </c>
      <c r="Y215" s="118">
        <v>2897.3910000000001</v>
      </c>
      <c r="Z215" s="119">
        <v>66.380999999999986</v>
      </c>
      <c r="AA215" s="117">
        <v>1144.229</v>
      </c>
      <c r="AB215" s="117">
        <v>343.61099999999999</v>
      </c>
      <c r="AC215" s="117">
        <v>724.68100000000004</v>
      </c>
      <c r="AD215" s="117">
        <v>1142.722</v>
      </c>
      <c r="AE215" s="117">
        <v>216.67300000000054</v>
      </c>
      <c r="AF215" s="117">
        <v>2041.2570000000003</v>
      </c>
      <c r="AG215" s="117">
        <v>1325.1070000000002</v>
      </c>
      <c r="AH215" s="117">
        <v>916.70899999999983</v>
      </c>
      <c r="AI215" s="117">
        <v>456.60799999999995</v>
      </c>
      <c r="AJ215" s="117">
        <v>-118.02500000000001</v>
      </c>
      <c r="AK215" s="118">
        <v>-2609.7839999999992</v>
      </c>
      <c r="AL215" s="119">
        <v>370.60599999999999</v>
      </c>
      <c r="AM215" s="117">
        <v>331.97</v>
      </c>
      <c r="AN215" s="117">
        <v>6968.3049999999994</v>
      </c>
      <c r="AO215" s="117">
        <v>4202.0569999999998</v>
      </c>
      <c r="AP215" s="117">
        <v>475.51600000000002</v>
      </c>
      <c r="AQ215" s="117">
        <v>1267.2110000000002</v>
      </c>
      <c r="AR215" s="117">
        <v>-299.22599999999994</v>
      </c>
      <c r="AS215" s="117">
        <v>2764.8440000000001</v>
      </c>
      <c r="AT215" s="117">
        <v>33.827000000000034</v>
      </c>
      <c r="AU215" s="117">
        <v>5138.6530000000002</v>
      </c>
      <c r="AV215" s="117">
        <v>-40.030999999999992</v>
      </c>
      <c r="AW215" s="118">
        <v>-694.14099999999996</v>
      </c>
      <c r="AX215" s="119">
        <v>-642.18700000000001</v>
      </c>
      <c r="AY215" s="117">
        <v>-4686.07</v>
      </c>
      <c r="AZ215" s="117">
        <v>-1737.3710000000003</v>
      </c>
      <c r="BA215" s="117">
        <v>2463.4279999999999</v>
      </c>
      <c r="BB215" s="117">
        <v>2155.502</v>
      </c>
      <c r="BC215" s="117">
        <v>67.667999999999921</v>
      </c>
      <c r="BD215" s="117">
        <v>-863.72199999999987</v>
      </c>
      <c r="BE215" s="117">
        <v>251.13399999999996</v>
      </c>
      <c r="BF215" s="117">
        <v>600.39</v>
      </c>
      <c r="BG215" s="117">
        <v>400.61100000000027</v>
      </c>
      <c r="BH215" s="117">
        <v>1577.9059999999997</v>
      </c>
      <c r="BI215" s="118">
        <v>2761.57</v>
      </c>
      <c r="BJ215" s="119">
        <v>586.28700000000003</v>
      </c>
      <c r="BK215" s="117">
        <v>1406.8239999999998</v>
      </c>
      <c r="BL215" s="117">
        <v>1244.1110000000001</v>
      </c>
      <c r="BM215" s="117">
        <v>466.06700000000012</v>
      </c>
      <c r="BN215" s="117">
        <v>5.1950000000000074</v>
      </c>
      <c r="BO215" s="117">
        <v>-558.57500000000005</v>
      </c>
      <c r="BP215" s="117">
        <v>1193.04</v>
      </c>
      <c r="BQ215" s="117">
        <v>779.35699999999929</v>
      </c>
      <c r="BR215" s="117">
        <v>555.20900000000006</v>
      </c>
      <c r="BS215" s="117">
        <v>-475.69411572265619</v>
      </c>
      <c r="BT215" s="117">
        <v>-58.818000000000012</v>
      </c>
      <c r="BU215" s="118">
        <v>630.85899999999992</v>
      </c>
      <c r="BV215" s="119">
        <v>1896.8409999999999</v>
      </c>
      <c r="BW215" s="117">
        <v>-112.575</v>
      </c>
      <c r="BX215" s="117">
        <v>353.98</v>
      </c>
      <c r="BY215" s="117">
        <v>827.09299999999996</v>
      </c>
      <c r="BZ215" s="117">
        <v>-546.66299999999933</v>
      </c>
      <c r="CA215" s="117">
        <v>-2055.0650000000001</v>
      </c>
      <c r="CB215" s="117">
        <v>-102.94699999999993</v>
      </c>
      <c r="CC215" s="117">
        <v>1912.2759999999998</v>
      </c>
      <c r="CD215" s="117">
        <v>-157.30700000000004</v>
      </c>
      <c r="CE215" s="117">
        <v>-981.97699999999986</v>
      </c>
      <c r="CF215" s="117">
        <v>-1566.0540000000001</v>
      </c>
      <c r="CG215" s="118">
        <v>-802.78199999999993</v>
      </c>
      <c r="CH215" s="119">
        <v>1390.836</v>
      </c>
      <c r="CI215" s="117">
        <v>-931.58399999999995</v>
      </c>
      <c r="CJ215" s="117">
        <v>916.31200000000024</v>
      </c>
      <c r="CK215" s="117">
        <v>136.68700000000007</v>
      </c>
      <c r="CL215" s="117">
        <v>-1143.4413828125</v>
      </c>
      <c r="CM215" s="117">
        <v>-1117.6480000000001</v>
      </c>
      <c r="CN215" s="117">
        <v>-1513.5720000000001</v>
      </c>
      <c r="CO215" s="117">
        <v>-516.80300000000011</v>
      </c>
      <c r="CP215" s="117">
        <v>-652.548</v>
      </c>
      <c r="CQ215" s="117">
        <v>-1239.4009999999998</v>
      </c>
      <c r="CR215" s="117">
        <v>-469.22400000000005</v>
      </c>
      <c r="CS215" s="118">
        <v>-1415.2170000000001</v>
      </c>
      <c r="CT215" s="119">
        <v>483.89100000000002</v>
      </c>
      <c r="CU215" s="117">
        <v>409.87100000000004</v>
      </c>
      <c r="CV215" s="117">
        <v>43.518000000000029</v>
      </c>
      <c r="CW215" s="117">
        <v>-71.44199999999995</v>
      </c>
      <c r="CX215" s="117">
        <v>947.77099999999996</v>
      </c>
      <c r="CY215" s="117">
        <v>1486.3269999999998</v>
      </c>
      <c r="CZ215" s="117">
        <v>-341.54500000000002</v>
      </c>
      <c r="DA215" s="117">
        <v>-1810.3360000000002</v>
      </c>
      <c r="DB215" s="117">
        <v>961.37699999999995</v>
      </c>
      <c r="DC215" s="117">
        <v>550.03899999999999</v>
      </c>
      <c r="DD215" s="117">
        <v>-364.41299999999995</v>
      </c>
      <c r="DE215" s="118">
        <v>-410.96</v>
      </c>
      <c r="DF215" s="119">
        <v>2187.3310000000001</v>
      </c>
      <c r="DG215" s="117">
        <v>284.49300000000005</v>
      </c>
      <c r="DH215" s="117">
        <v>-930.07899999999995</v>
      </c>
      <c r="DI215" s="117">
        <v>-4754.8539999999994</v>
      </c>
      <c r="DJ215" s="117">
        <v>-617.06799999999998</v>
      </c>
      <c r="DK215" s="117">
        <v>-212.74799999999985</v>
      </c>
      <c r="DL215" s="117">
        <v>-107.58300000000007</v>
      </c>
      <c r="DM215" s="117">
        <v>-249.64</v>
      </c>
      <c r="DN215" s="117">
        <v>79.727000000000046</v>
      </c>
      <c r="DO215" s="117">
        <v>-140.98600000000022</v>
      </c>
      <c r="DP215" s="117">
        <v>-1094.729</v>
      </c>
      <c r="DQ215" s="118">
        <v>-621.51800000000003</v>
      </c>
      <c r="DR215" s="119">
        <v>146.31400000000002</v>
      </c>
      <c r="DS215" s="117">
        <v>1705.4770000000001</v>
      </c>
      <c r="DT215" s="117">
        <v>1151.2530000000002</v>
      </c>
      <c r="DU215" s="117">
        <v>-1785.9390000000001</v>
      </c>
      <c r="DV215" s="117">
        <v>44.893000000000086</v>
      </c>
      <c r="DW215" s="117">
        <v>1509.069</v>
      </c>
      <c r="DX215" s="117">
        <v>-3753.2740000000003</v>
      </c>
      <c r="DY215" s="117">
        <v>-930.0444375000003</v>
      </c>
      <c r="DZ215" s="117">
        <v>2553.8690312499998</v>
      </c>
      <c r="EA215" s="117">
        <v>-2005.1269999999997</v>
      </c>
      <c r="EB215" s="117">
        <v>644.44800000000009</v>
      </c>
      <c r="EC215" s="118">
        <v>234.20600000000005</v>
      </c>
      <c r="ED215" s="119">
        <v>-988.28199999999993</v>
      </c>
      <c r="EE215" s="117">
        <v>179.93300000000011</v>
      </c>
      <c r="EF215" s="117">
        <v>-467.46024999999997</v>
      </c>
      <c r="EG215" s="117">
        <v>-6948.1630000000005</v>
      </c>
      <c r="EH215" s="117">
        <v>-12.660796874999974</v>
      </c>
      <c r="EI215" s="117">
        <v>-3698.5239999999999</v>
      </c>
      <c r="EJ215" s="117">
        <v>-414.01199999999994</v>
      </c>
      <c r="EK215" s="117">
        <v>440.73299999999989</v>
      </c>
      <c r="EL215" s="117">
        <v>1495.703</v>
      </c>
      <c r="EM215" s="117">
        <v>-262.42500000000001</v>
      </c>
      <c r="EN215" s="117">
        <v>1143.171</v>
      </c>
      <c r="EO215" s="118">
        <v>-150.02500000000001</v>
      </c>
      <c r="EP215" s="119">
        <v>1244.0619999999999</v>
      </c>
      <c r="EQ215" s="117">
        <v>-107.23</v>
      </c>
      <c r="ER215" s="117">
        <v>1841.2659531250001</v>
      </c>
      <c r="ES215" s="117">
        <v>-259.64300000000003</v>
      </c>
      <c r="ET215" s="117">
        <v>-16.675559936522973</v>
      </c>
      <c r="EU215" s="117">
        <v>1381.5720000000003</v>
      </c>
      <c r="EV215" s="117">
        <v>757.04200000000003</v>
      </c>
      <c r="EW215" s="117">
        <v>406.34400000000011</v>
      </c>
      <c r="EX215" s="117">
        <v>-326.12900000000002</v>
      </c>
      <c r="EY215" s="117">
        <v>-915.73400000000015</v>
      </c>
      <c r="EZ215" s="117">
        <v>-516.75400000000002</v>
      </c>
      <c r="FA215" s="118">
        <v>-2082.9200001525878</v>
      </c>
      <c r="FB215" s="119">
        <v>-373.2</v>
      </c>
      <c r="FC215" s="117">
        <v>-149.77300000000002</v>
      </c>
      <c r="FD215" s="117">
        <v>-211.31</v>
      </c>
      <c r="FE215" s="117">
        <v>-1726.2270000000001</v>
      </c>
      <c r="FF215" s="117">
        <v>845.08794921875017</v>
      </c>
      <c r="FG215" s="117">
        <v>-100.55900000000003</v>
      </c>
      <c r="FH215" s="117">
        <v>171.27400000000003</v>
      </c>
      <c r="FI215" s="117">
        <v>1051.1280000000002</v>
      </c>
      <c r="FJ215" s="117">
        <v>-550.28599999999994</v>
      </c>
      <c r="FK215" s="117">
        <v>-96.109000000000023</v>
      </c>
      <c r="FL215" s="117">
        <v>-2425.107</v>
      </c>
      <c r="FM215" s="118">
        <v>-4925.5200000000004</v>
      </c>
      <c r="FN215" s="119">
        <v>-171.86669999999958</v>
      </c>
      <c r="FO215" s="117">
        <v>-592.6271999999999</v>
      </c>
      <c r="FP215" s="117">
        <v>-1078.5761</v>
      </c>
      <c r="FQ215" s="117">
        <v>-457.46780000000024</v>
      </c>
      <c r="FR215" s="117">
        <v>269.21489999999994</v>
      </c>
      <c r="FS215" s="117">
        <v>177.44060000000002</v>
      </c>
      <c r="FT215" s="117">
        <v>-110.39200000000017</v>
      </c>
      <c r="FU215" s="117">
        <v>1100.2932999999998</v>
      </c>
      <c r="FV215" s="117">
        <v>-24.144800000000089</v>
      </c>
      <c r="FW215" s="117">
        <v>695.44320000000016</v>
      </c>
      <c r="FX215" s="117">
        <v>448.68839999999994</v>
      </c>
      <c r="FY215" s="118">
        <v>-1245.2655000000002</v>
      </c>
      <c r="FZ215" s="119">
        <v>1298.6743176299999</v>
      </c>
      <c r="GA215" s="117">
        <v>-1249.0320134400001</v>
      </c>
      <c r="GB215" s="117">
        <v>-470.68399334999992</v>
      </c>
      <c r="GC215" s="117">
        <v>2737.8955556400001</v>
      </c>
      <c r="GD215" s="117">
        <v>1875.2435551599999</v>
      </c>
      <c r="GE215" s="117">
        <v>-68.689529740000012</v>
      </c>
      <c r="GF215" s="117">
        <v>2685.5910476900003</v>
      </c>
      <c r="GG215" s="117">
        <v>1093.5706149</v>
      </c>
      <c r="GH215" s="117">
        <v>3118.4124749100001</v>
      </c>
      <c r="GI215" s="117">
        <v>491.28161655999935</v>
      </c>
      <c r="GJ215" s="117">
        <v>-261.41067428000031</v>
      </c>
      <c r="GK215" s="118">
        <v>4272.0296865199998</v>
      </c>
      <c r="GL215" s="119">
        <v>3123.7833546099992</v>
      </c>
      <c r="GM215" s="119">
        <v>572.37787360000004</v>
      </c>
      <c r="GN215" s="119">
        <v>1690.65616456</v>
      </c>
      <c r="GO215" s="117">
        <v>2575.08814489</v>
      </c>
      <c r="GP215" s="117">
        <v>1375.6260906500006</v>
      </c>
      <c r="GQ215" s="117">
        <v>-903.06562248</v>
      </c>
      <c r="GR215" s="117">
        <v>2930.3869134700003</v>
      </c>
      <c r="GS215" s="117">
        <v>55.701955650000144</v>
      </c>
      <c r="GT215" s="117">
        <v>-916.62481228000001</v>
      </c>
      <c r="GU215" s="60">
        <v>-37.958431880000013</v>
      </c>
      <c r="GV215" s="60">
        <v>2705.9433046499998</v>
      </c>
      <c r="GW215" s="60">
        <v>-1833.0145581199999</v>
      </c>
      <c r="GX215" s="60">
        <v>82.899757469999784</v>
      </c>
      <c r="GY215" s="60">
        <v>628.03364983999995</v>
      </c>
      <c r="GZ215" s="60">
        <v>935.45801271000005</v>
      </c>
      <c r="HA215" s="133">
        <f>SUM(GX215:GY215)</f>
        <v>710.93340730999978</v>
      </c>
      <c r="HB215" s="132">
        <f>SUM(GX215:GZ215)</f>
        <v>1646.3914200199997</v>
      </c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</row>
    <row r="216" spans="1:256" s="5" customFormat="1" ht="12" customHeight="1">
      <c r="A216" s="48" t="s">
        <v>93</v>
      </c>
      <c r="B216" s="117">
        <v>297.60000000000002</v>
      </c>
      <c r="C216" s="117">
        <v>0</v>
      </c>
      <c r="D216" s="117">
        <v>-7.7</v>
      </c>
      <c r="E216" s="117">
        <v>-28.6</v>
      </c>
      <c r="F216" s="117">
        <v>-100</v>
      </c>
      <c r="G216" s="117">
        <v>793.1</v>
      </c>
      <c r="H216" s="117">
        <v>711.6</v>
      </c>
      <c r="I216" s="117">
        <v>11.5</v>
      </c>
      <c r="J216" s="117">
        <v>-5.9</v>
      </c>
      <c r="K216" s="117">
        <v>-28.6</v>
      </c>
      <c r="L216" s="117">
        <v>0.2</v>
      </c>
      <c r="M216" s="118">
        <v>-142.5</v>
      </c>
      <c r="N216" s="119">
        <v>-1.9E-2</v>
      </c>
      <c r="O216" s="117">
        <v>-50.006999999999998</v>
      </c>
      <c r="P216" s="117">
        <v>520.68100000000004</v>
      </c>
      <c r="Q216" s="117">
        <v>-28.571999999999999</v>
      </c>
      <c r="R216" s="117">
        <v>75.790000000000006</v>
      </c>
      <c r="S216" s="117">
        <v>9.7580000000000098</v>
      </c>
      <c r="T216" s="117">
        <v>0</v>
      </c>
      <c r="U216" s="117">
        <v>0</v>
      </c>
      <c r="V216" s="117">
        <v>-16.358000000000001</v>
      </c>
      <c r="W216" s="117">
        <v>-28.573</v>
      </c>
      <c r="X216" s="117">
        <v>742.976</v>
      </c>
      <c r="Y216" s="118">
        <v>-285.09399999999999</v>
      </c>
      <c r="Z216" s="119">
        <v>0.182</v>
      </c>
      <c r="AA216" s="117">
        <v>581.67499999999995</v>
      </c>
      <c r="AB216" s="117">
        <v>-83.393000000000001</v>
      </c>
      <c r="AC216" s="117">
        <v>-54.313000000000002</v>
      </c>
      <c r="AD216" s="117">
        <v>552.30100000000004</v>
      </c>
      <c r="AE216" s="117">
        <v>-207.35499999999999</v>
      </c>
      <c r="AF216" s="117">
        <v>384.63200000000001</v>
      </c>
      <c r="AG216" s="117">
        <v>-0.11799999999999999</v>
      </c>
      <c r="AH216" s="117">
        <v>-100.43899999999999</v>
      </c>
      <c r="AI216" s="117">
        <v>-42.887</v>
      </c>
      <c r="AJ216" s="117">
        <v>151.244</v>
      </c>
      <c r="AK216" s="118">
        <v>-3769.99</v>
      </c>
      <c r="AL216" s="119">
        <v>-1.4390000000000001</v>
      </c>
      <c r="AM216" s="117">
        <v>-5.0000000000000001E-3</v>
      </c>
      <c r="AN216" s="117">
        <v>1043.1300000000001</v>
      </c>
      <c r="AO216" s="117">
        <v>1599.9860000000001</v>
      </c>
      <c r="AP216" s="117">
        <v>-179.70400000000001</v>
      </c>
      <c r="AQ216" s="117">
        <v>-905.803</v>
      </c>
      <c r="AR216" s="117">
        <v>-563.19899999999996</v>
      </c>
      <c r="AS216" s="117">
        <v>-5.0000000000000001E-3</v>
      </c>
      <c r="AT216" s="117">
        <v>-0.22</v>
      </c>
      <c r="AU216" s="117">
        <v>-285.42</v>
      </c>
      <c r="AV216" s="117">
        <v>-1.2999999999999999E-2</v>
      </c>
      <c r="AW216" s="118">
        <v>-876.61199999999997</v>
      </c>
      <c r="AX216" s="119">
        <v>-48.55</v>
      </c>
      <c r="AY216" s="117">
        <v>-56.719000000000001</v>
      </c>
      <c r="AZ216" s="117">
        <v>-30.006</v>
      </c>
      <c r="BA216" s="117">
        <v>1897.498</v>
      </c>
      <c r="BB216" s="117">
        <v>-63.787999999999997</v>
      </c>
      <c r="BC216" s="117">
        <v>-986.69500000000005</v>
      </c>
      <c r="BD216" s="117">
        <v>853.33600000000001</v>
      </c>
      <c r="BE216" s="117">
        <v>-4.1119999999999992</v>
      </c>
      <c r="BF216" s="117">
        <v>502.029</v>
      </c>
      <c r="BG216" s="117">
        <v>-96.286999999999807</v>
      </c>
      <c r="BH216" s="117">
        <v>1333.45</v>
      </c>
      <c r="BI216" s="118">
        <v>-1.2999999999999999E-2</v>
      </c>
      <c r="BJ216" s="119">
        <v>173.72499999999999</v>
      </c>
      <c r="BK216" s="117">
        <v>990.25</v>
      </c>
      <c r="BL216" s="117">
        <v>995.53599999999994</v>
      </c>
      <c r="BM216" s="117">
        <v>529.87700000000007</v>
      </c>
      <c r="BN216" s="117">
        <v>0</v>
      </c>
      <c r="BO216" s="117">
        <v>-826.27499999999998</v>
      </c>
      <c r="BP216" s="117">
        <v>1301.2809999999999</v>
      </c>
      <c r="BQ216" s="117">
        <v>-0.69100000000071304</v>
      </c>
      <c r="BR216" s="117">
        <v>-151.018</v>
      </c>
      <c r="BS216" s="117">
        <v>291.16899999999998</v>
      </c>
      <c r="BT216" s="117">
        <v>-130</v>
      </c>
      <c r="BU216" s="118">
        <v>533.42899999999997</v>
      </c>
      <c r="BV216" s="119">
        <v>1612.1559999999999</v>
      </c>
      <c r="BW216" s="117">
        <v>0</v>
      </c>
      <c r="BX216" s="117">
        <v>-259.08699999999999</v>
      </c>
      <c r="BY216" s="117">
        <v>864.71</v>
      </c>
      <c r="BZ216" s="117">
        <v>1462.4280000000001</v>
      </c>
      <c r="CA216" s="117">
        <v>-2712.777</v>
      </c>
      <c r="CB216" s="117">
        <v>-166.4</v>
      </c>
      <c r="CC216" s="117">
        <v>1709.396</v>
      </c>
      <c r="CD216" s="117">
        <v>-15.489000000000001</v>
      </c>
      <c r="CE216" s="117">
        <v>-354.97300000000001</v>
      </c>
      <c r="CF216" s="117">
        <v>-1276.7180000000001</v>
      </c>
      <c r="CG216" s="118">
        <v>296.26099999999997</v>
      </c>
      <c r="CH216" s="119">
        <v>1250</v>
      </c>
      <c r="CI216" s="117">
        <v>0</v>
      </c>
      <c r="CJ216" s="117">
        <v>1384.5150000000001</v>
      </c>
      <c r="CK216" s="117">
        <v>1059.8510000000001</v>
      </c>
      <c r="CL216" s="117">
        <v>-497.05500000000001</v>
      </c>
      <c r="CM216" s="117">
        <v>0</v>
      </c>
      <c r="CN216" s="117">
        <v>-789.52499999999998</v>
      </c>
      <c r="CO216" s="117">
        <v>-47.99</v>
      </c>
      <c r="CP216" s="117">
        <v>-211.80699999999999</v>
      </c>
      <c r="CQ216" s="117">
        <v>-470.85199999999998</v>
      </c>
      <c r="CR216" s="117">
        <v>-20</v>
      </c>
      <c r="CS216" s="118">
        <v>-60</v>
      </c>
      <c r="CT216" s="119">
        <v>-20</v>
      </c>
      <c r="CU216" s="117">
        <v>0</v>
      </c>
      <c r="CV216" s="117">
        <v>-555.21500000000003</v>
      </c>
      <c r="CW216" s="117">
        <v>-643.94299999999998</v>
      </c>
      <c r="CX216" s="117">
        <v>1075</v>
      </c>
      <c r="CY216" s="117">
        <v>1550</v>
      </c>
      <c r="CZ216" s="117">
        <v>2.77</v>
      </c>
      <c r="DA216" s="117">
        <v>-1526.2420000000002</v>
      </c>
      <c r="DB216" s="117">
        <v>1234.5150000000001</v>
      </c>
      <c r="DC216" s="117">
        <v>1102.4580000000001</v>
      </c>
      <c r="DD216" s="117">
        <v>0</v>
      </c>
      <c r="DE216" s="118">
        <v>100</v>
      </c>
      <c r="DF216" s="119">
        <v>1500</v>
      </c>
      <c r="DG216" s="117">
        <v>100</v>
      </c>
      <c r="DH216" s="117">
        <v>-165.48500000000001</v>
      </c>
      <c r="DI216" s="117">
        <v>-3929.8069999999998</v>
      </c>
      <c r="DJ216" s="117">
        <v>0</v>
      </c>
      <c r="DK216" s="117">
        <v>750</v>
      </c>
      <c r="DL216" s="117">
        <v>500</v>
      </c>
      <c r="DM216" s="117">
        <v>1.6E-2</v>
      </c>
      <c r="DN216" s="117">
        <v>710.53200000000004</v>
      </c>
      <c r="DO216" s="117">
        <v>70.192999999999984</v>
      </c>
      <c r="DP216" s="117">
        <v>-175</v>
      </c>
      <c r="DQ216" s="118">
        <v>200</v>
      </c>
      <c r="DR216" s="119">
        <v>-100</v>
      </c>
      <c r="DS216" s="117">
        <v>1576.0619999999999</v>
      </c>
      <c r="DT216" s="117">
        <v>984.51599999999996</v>
      </c>
      <c r="DU216" s="117">
        <v>-1079.807</v>
      </c>
      <c r="DV216" s="117">
        <v>476.66700000000003</v>
      </c>
      <c r="DW216" s="117">
        <v>1100</v>
      </c>
      <c r="DX216" s="117">
        <v>-2501.951</v>
      </c>
      <c r="DY216" s="117">
        <v>-0.69443750000027649</v>
      </c>
      <c r="DZ216" s="117">
        <v>2463.3550312500001</v>
      </c>
      <c r="EA216" s="117">
        <v>-1711.095</v>
      </c>
      <c r="EB216" s="117">
        <v>500</v>
      </c>
      <c r="EC216" s="118">
        <v>500</v>
      </c>
      <c r="ED216" s="119">
        <v>-1358.08</v>
      </c>
      <c r="EE216" s="117">
        <v>-1537.3309999999997</v>
      </c>
      <c r="EF216" s="117">
        <v>-1493.15725</v>
      </c>
      <c r="EG216" s="117">
        <v>-6895.8490000000002</v>
      </c>
      <c r="EH216" s="117">
        <v>-313.90979687499998</v>
      </c>
      <c r="EI216" s="117">
        <v>-1705.53</v>
      </c>
      <c r="EJ216" s="117">
        <v>-582.91699999999992</v>
      </c>
      <c r="EK216" s="117">
        <v>-345.81600000000003</v>
      </c>
      <c r="EL216" s="117">
        <v>270.06399999999996</v>
      </c>
      <c r="EM216" s="117">
        <v>-12.317000000000007</v>
      </c>
      <c r="EN216" s="117">
        <v>524.47500000000002</v>
      </c>
      <c r="EO216" s="118">
        <v>227.83800000000002</v>
      </c>
      <c r="EP216" s="119">
        <v>-202.31</v>
      </c>
      <c r="EQ216" s="117">
        <v>-593.99400000000014</v>
      </c>
      <c r="ER216" s="117">
        <v>-734.06504687500001</v>
      </c>
      <c r="ES216" s="117">
        <v>-1243.5340000000001</v>
      </c>
      <c r="ET216" s="117">
        <v>-683.62755993652297</v>
      </c>
      <c r="EU216" s="117">
        <v>22.786000000000058</v>
      </c>
      <c r="EV216" s="117">
        <v>-1654.548</v>
      </c>
      <c r="EW216" s="117">
        <v>-652.73500000000001</v>
      </c>
      <c r="EX216" s="117">
        <v>-144.99299999999999</v>
      </c>
      <c r="EY216" s="117">
        <v>-1326.74</v>
      </c>
      <c r="EZ216" s="117">
        <v>-590.226</v>
      </c>
      <c r="FA216" s="118">
        <v>-75.7200001525879</v>
      </c>
      <c r="FB216" s="119">
        <v>-252.56</v>
      </c>
      <c r="FC216" s="117">
        <v>-215.613</v>
      </c>
      <c r="FD216" s="117">
        <v>-742.755</v>
      </c>
      <c r="FE216" s="117">
        <v>-1538.3770000000002</v>
      </c>
      <c r="FF216" s="117">
        <v>346.42494921874999</v>
      </c>
      <c r="FG216" s="117">
        <v>-28.198</v>
      </c>
      <c r="FH216" s="117">
        <v>-228.84099999999998</v>
      </c>
      <c r="FI216" s="117">
        <v>-0.70899999999999963</v>
      </c>
      <c r="FJ216" s="117">
        <v>-159.89500000000001</v>
      </c>
      <c r="FK216" s="117">
        <v>-115.352</v>
      </c>
      <c r="FL216" s="117">
        <v>-10.815</v>
      </c>
      <c r="FM216" s="118">
        <v>-56.536999999999999</v>
      </c>
      <c r="FN216" s="119">
        <v>859.49900000000002</v>
      </c>
      <c r="FO216" s="117">
        <v>-70.930700000000002</v>
      </c>
      <c r="FP216" s="117">
        <v>-111.45920000000001</v>
      </c>
      <c r="FQ216" s="117">
        <v>-376.27440000000001</v>
      </c>
      <c r="FR216" s="117">
        <v>750</v>
      </c>
      <c r="FS216" s="117">
        <v>-358.41390000000001</v>
      </c>
      <c r="FT216" s="117">
        <v>-238.81700000000001</v>
      </c>
      <c r="FU216" s="117">
        <v>315.39919999999995</v>
      </c>
      <c r="FV216" s="117">
        <v>-118.5582</v>
      </c>
      <c r="FW216" s="117">
        <v>125.57439999999997</v>
      </c>
      <c r="FX216" s="117">
        <v>-298.42950000000002</v>
      </c>
      <c r="FY216" s="118">
        <v>-383.81700000000001</v>
      </c>
      <c r="FZ216" s="119">
        <v>-468.64035787</v>
      </c>
      <c r="GA216" s="117">
        <v>-1109.7134398800001</v>
      </c>
      <c r="GB216" s="117">
        <v>-354.66145078</v>
      </c>
      <c r="GC216" s="117">
        <v>199.2465450499999</v>
      </c>
      <c r="GD216" s="117">
        <v>-148.68423596</v>
      </c>
      <c r="GE216" s="117">
        <v>-285.34943721000002</v>
      </c>
      <c r="GF216" s="117">
        <v>-343.92911106999998</v>
      </c>
      <c r="GG216" s="117">
        <v>693.18930279999995</v>
      </c>
      <c r="GH216" s="117">
        <v>291.96588288999999</v>
      </c>
      <c r="GI216" s="117">
        <v>-706.46474615</v>
      </c>
      <c r="GJ216" s="117">
        <v>-878.67381929000021</v>
      </c>
      <c r="GK216" s="118">
        <v>-452.00547139000003</v>
      </c>
      <c r="GL216" s="119">
        <v>-1888.38128781</v>
      </c>
      <c r="GM216" s="119">
        <v>-291.34700271999998</v>
      </c>
      <c r="GN216" s="119">
        <v>-393.81080673000002</v>
      </c>
      <c r="GO216" s="117">
        <v>-231.99980853999998</v>
      </c>
      <c r="GP216" s="117">
        <v>-220.86325447000002</v>
      </c>
      <c r="GQ216" s="117">
        <v>-354.14575821</v>
      </c>
      <c r="GR216" s="117">
        <v>98.585342780000019</v>
      </c>
      <c r="GS216" s="117">
        <v>-789.98542826999994</v>
      </c>
      <c r="GT216" s="117">
        <v>-593.71894253000005</v>
      </c>
      <c r="GU216" s="60">
        <v>-0.57550645</v>
      </c>
      <c r="GV216" s="60">
        <v>1100</v>
      </c>
      <c r="GW216" s="60">
        <v>-500.57182151000001</v>
      </c>
      <c r="GX216" s="60">
        <v>-62.727130009999996</v>
      </c>
      <c r="GY216" s="60">
        <v>-125.84523668999999</v>
      </c>
      <c r="GZ216" s="60">
        <v>-167.41520285000001</v>
      </c>
      <c r="HA216" s="26"/>
      <c r="HB216" s="2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</row>
    <row r="217" spans="1:256" s="5" customFormat="1" ht="12" customHeight="1">
      <c r="A217" s="49" t="s">
        <v>67</v>
      </c>
      <c r="B217" s="117">
        <v>297.60000000000002</v>
      </c>
      <c r="C217" s="117">
        <v>0</v>
      </c>
      <c r="D217" s="117">
        <v>0</v>
      </c>
      <c r="E217" s="117">
        <v>150</v>
      </c>
      <c r="F217" s="117">
        <v>0</v>
      </c>
      <c r="G217" s="117">
        <v>944</v>
      </c>
      <c r="H217" s="117">
        <v>724.6</v>
      </c>
      <c r="I217" s="117">
        <v>11.5</v>
      </c>
      <c r="J217" s="117">
        <v>2.2000000000000002</v>
      </c>
      <c r="K217" s="117">
        <v>0</v>
      </c>
      <c r="L217" s="117">
        <v>0.2</v>
      </c>
      <c r="M217" s="118">
        <v>0</v>
      </c>
      <c r="N217" s="119">
        <v>0</v>
      </c>
      <c r="O217" s="117">
        <v>0</v>
      </c>
      <c r="P217" s="117">
        <v>530.779</v>
      </c>
      <c r="Q217" s="117">
        <v>0</v>
      </c>
      <c r="R217" s="117">
        <v>76.510999999999996</v>
      </c>
      <c r="S217" s="117">
        <v>154.435</v>
      </c>
      <c r="T217" s="117">
        <v>0</v>
      </c>
      <c r="U217" s="117">
        <v>0</v>
      </c>
      <c r="V217" s="117">
        <v>0</v>
      </c>
      <c r="W217" s="117">
        <v>0</v>
      </c>
      <c r="X217" s="117">
        <v>750</v>
      </c>
      <c r="Y217" s="118">
        <v>0</v>
      </c>
      <c r="Z217" s="119">
        <v>0.19</v>
      </c>
      <c r="AA217" s="117">
        <v>599.66399999999999</v>
      </c>
      <c r="AB217" s="117">
        <v>0</v>
      </c>
      <c r="AC217" s="117">
        <v>3.0000000000000001E-3</v>
      </c>
      <c r="AD217" s="117">
        <v>555.48599999999999</v>
      </c>
      <c r="AE217" s="117">
        <v>3296.518</v>
      </c>
      <c r="AF217" s="117">
        <v>389.42099999999999</v>
      </c>
      <c r="AG217" s="117">
        <v>0</v>
      </c>
      <c r="AH217" s="117">
        <v>0</v>
      </c>
      <c r="AI217" s="117">
        <v>0</v>
      </c>
      <c r="AJ217" s="117">
        <v>153.982</v>
      </c>
      <c r="AK217" s="118">
        <v>0</v>
      </c>
      <c r="AL217" s="119">
        <v>0</v>
      </c>
      <c r="AM217" s="117">
        <v>0</v>
      </c>
      <c r="AN217" s="117">
        <v>1043.556</v>
      </c>
      <c r="AO217" s="117">
        <v>1654.306</v>
      </c>
      <c r="AP217" s="117">
        <v>0</v>
      </c>
      <c r="AQ217" s="117">
        <v>0</v>
      </c>
      <c r="AR217" s="117">
        <v>0</v>
      </c>
      <c r="AS217" s="117">
        <v>0</v>
      </c>
      <c r="AT217" s="117">
        <v>0</v>
      </c>
      <c r="AU217" s="117">
        <v>0</v>
      </c>
      <c r="AV217" s="117">
        <v>0</v>
      </c>
      <c r="AW217" s="118">
        <v>0</v>
      </c>
      <c r="AX217" s="119">
        <v>0</v>
      </c>
      <c r="AY217" s="117">
        <v>0</v>
      </c>
      <c r="AZ217" s="117">
        <v>0</v>
      </c>
      <c r="BA217" s="117">
        <v>3000</v>
      </c>
      <c r="BB217" s="117">
        <v>0</v>
      </c>
      <c r="BC217" s="117">
        <v>0</v>
      </c>
      <c r="BD217" s="117">
        <v>853.33600000000001</v>
      </c>
      <c r="BE217" s="117">
        <v>1.7000000000000001E-2</v>
      </c>
      <c r="BF217" s="117">
        <v>532.03499999999997</v>
      </c>
      <c r="BG217" s="117">
        <v>1989.0070000000001</v>
      </c>
      <c r="BH217" s="117">
        <v>1333.45</v>
      </c>
      <c r="BI217" s="118">
        <v>0</v>
      </c>
      <c r="BJ217" s="119">
        <v>1000</v>
      </c>
      <c r="BK217" s="117">
        <v>990.255</v>
      </c>
      <c r="BL217" s="117">
        <v>1600</v>
      </c>
      <c r="BM217" s="117">
        <v>571.58100000000002</v>
      </c>
      <c r="BN217" s="117">
        <v>0</v>
      </c>
      <c r="BO217" s="117">
        <v>0</v>
      </c>
      <c r="BP217" s="117">
        <v>1713.827</v>
      </c>
      <c r="BQ217" s="117">
        <v>5157.3109999999997</v>
      </c>
      <c r="BR217" s="117">
        <v>0</v>
      </c>
      <c r="BS217" s="117">
        <v>655.99699999999996</v>
      </c>
      <c r="BT217" s="117">
        <v>0</v>
      </c>
      <c r="BU217" s="118">
        <v>533.447</v>
      </c>
      <c r="BV217" s="119">
        <v>2438.431</v>
      </c>
      <c r="BW217" s="117">
        <v>0</v>
      </c>
      <c r="BX217" s="117">
        <v>2150</v>
      </c>
      <c r="BY217" s="117">
        <v>1258.452</v>
      </c>
      <c r="BZ217" s="117">
        <v>1462.4290000000001</v>
      </c>
      <c r="CA217" s="117">
        <v>40</v>
      </c>
      <c r="CB217" s="117">
        <v>140</v>
      </c>
      <c r="CC217" s="117">
        <v>1709.396</v>
      </c>
      <c r="CD217" s="117">
        <v>0</v>
      </c>
      <c r="CE217" s="117">
        <v>0</v>
      </c>
      <c r="CF217" s="117">
        <v>0</v>
      </c>
      <c r="CG217" s="118">
        <v>500</v>
      </c>
      <c r="CH217" s="119">
        <v>1250</v>
      </c>
      <c r="CI217" s="117">
        <v>0</v>
      </c>
      <c r="CJ217" s="117">
        <v>1400</v>
      </c>
      <c r="CK217" s="117">
        <v>1440.28</v>
      </c>
      <c r="CL217" s="117">
        <v>10.595000000000001</v>
      </c>
      <c r="CM217" s="117">
        <v>0</v>
      </c>
      <c r="CN217" s="117">
        <v>0</v>
      </c>
      <c r="CO217" s="117">
        <v>0</v>
      </c>
      <c r="CP217" s="117">
        <v>0</v>
      </c>
      <c r="CQ217" s="117">
        <v>0</v>
      </c>
      <c r="CR217" s="117">
        <v>0</v>
      </c>
      <c r="CS217" s="118">
        <v>0</v>
      </c>
      <c r="CT217" s="119">
        <v>0</v>
      </c>
      <c r="CU217" s="117">
        <v>0</v>
      </c>
      <c r="CV217" s="117">
        <v>0</v>
      </c>
      <c r="CW217" s="117">
        <v>250</v>
      </c>
      <c r="CX217" s="117">
        <v>1075</v>
      </c>
      <c r="CY217" s="117">
        <v>1550</v>
      </c>
      <c r="CZ217" s="117">
        <v>2.77</v>
      </c>
      <c r="DA217" s="117">
        <v>1359.241</v>
      </c>
      <c r="DB217" s="117">
        <v>1250</v>
      </c>
      <c r="DC217" s="117">
        <v>1500</v>
      </c>
      <c r="DD217" s="117">
        <v>0</v>
      </c>
      <c r="DE217" s="118">
        <v>100</v>
      </c>
      <c r="DF217" s="119">
        <v>1500</v>
      </c>
      <c r="DG217" s="117">
        <v>100</v>
      </c>
      <c r="DH217" s="117">
        <v>0</v>
      </c>
      <c r="DI217" s="117">
        <v>0</v>
      </c>
      <c r="DJ217" s="117">
        <v>0</v>
      </c>
      <c r="DK217" s="117">
        <v>750</v>
      </c>
      <c r="DL217" s="117">
        <v>750</v>
      </c>
      <c r="DM217" s="117">
        <v>1.6E-2</v>
      </c>
      <c r="DN217" s="117">
        <v>1328.0250000000001</v>
      </c>
      <c r="DO217" s="117">
        <v>1000</v>
      </c>
      <c r="DP217" s="117">
        <v>0</v>
      </c>
      <c r="DQ217" s="118">
        <v>500</v>
      </c>
      <c r="DR217" s="119">
        <v>0</v>
      </c>
      <c r="DS217" s="117">
        <v>1902.125</v>
      </c>
      <c r="DT217" s="117">
        <v>1000</v>
      </c>
      <c r="DU217" s="117">
        <v>0</v>
      </c>
      <c r="DV217" s="117">
        <v>500</v>
      </c>
      <c r="DW217" s="117">
        <v>1100</v>
      </c>
      <c r="DX217" s="117">
        <v>0</v>
      </c>
      <c r="DY217" s="117">
        <v>4508.5709999999999</v>
      </c>
      <c r="DZ217" s="117">
        <v>2478.84</v>
      </c>
      <c r="EA217" s="117">
        <v>0</v>
      </c>
      <c r="EB217" s="117">
        <v>500</v>
      </c>
      <c r="EC217" s="118">
        <v>500</v>
      </c>
      <c r="ED217" s="119">
        <v>1000</v>
      </c>
      <c r="EE217" s="117">
        <v>362.13</v>
      </c>
      <c r="EF217" s="117">
        <v>500</v>
      </c>
      <c r="EG217" s="117">
        <v>0</v>
      </c>
      <c r="EH217" s="117">
        <v>0</v>
      </c>
      <c r="EI217" s="117">
        <v>197.80199999999999</v>
      </c>
      <c r="EJ217" s="117">
        <v>50</v>
      </c>
      <c r="EK217" s="117">
        <v>575.04300000000001</v>
      </c>
      <c r="EL217" s="117">
        <v>743.35599999999999</v>
      </c>
      <c r="EM217" s="117">
        <v>300.73099999999999</v>
      </c>
      <c r="EN217" s="117">
        <v>1500</v>
      </c>
      <c r="EO217" s="118">
        <v>346.06900000000002</v>
      </c>
      <c r="EP217" s="119">
        <v>500</v>
      </c>
      <c r="EQ217" s="117">
        <v>714.71100000000001</v>
      </c>
      <c r="ER217" s="117">
        <v>360.75</v>
      </c>
      <c r="ES217" s="117">
        <v>525</v>
      </c>
      <c r="ET217" s="117">
        <v>389.19600000000003</v>
      </c>
      <c r="EU217" s="117">
        <v>393.49400000000003</v>
      </c>
      <c r="EV217" s="117">
        <v>0</v>
      </c>
      <c r="EW217" s="117">
        <v>0</v>
      </c>
      <c r="EX217" s="117">
        <v>0</v>
      </c>
      <c r="EY217" s="117">
        <v>0</v>
      </c>
      <c r="EZ217" s="117">
        <v>0</v>
      </c>
      <c r="FA217" s="118">
        <v>0</v>
      </c>
      <c r="FB217" s="119">
        <v>0</v>
      </c>
      <c r="FC217" s="117">
        <v>0</v>
      </c>
      <c r="FD217" s="117">
        <v>0</v>
      </c>
      <c r="FE217" s="117">
        <v>0</v>
      </c>
      <c r="FF217" s="117">
        <v>525</v>
      </c>
      <c r="FG217" s="117">
        <v>0</v>
      </c>
      <c r="FH217" s="117">
        <v>0</v>
      </c>
      <c r="FI217" s="117">
        <v>11.461</v>
      </c>
      <c r="FJ217" s="117">
        <v>0</v>
      </c>
      <c r="FK217" s="117">
        <v>0</v>
      </c>
      <c r="FL217" s="117">
        <v>0</v>
      </c>
      <c r="FM217" s="118">
        <v>0</v>
      </c>
      <c r="FN217" s="119">
        <v>1025</v>
      </c>
      <c r="FO217" s="117">
        <v>0</v>
      </c>
      <c r="FP217" s="117">
        <v>0</v>
      </c>
      <c r="FQ217" s="117">
        <v>0</v>
      </c>
      <c r="FR217" s="117">
        <v>750</v>
      </c>
      <c r="FS217" s="117">
        <v>0</v>
      </c>
      <c r="FT217" s="117">
        <v>0</v>
      </c>
      <c r="FU217" s="117">
        <v>525</v>
      </c>
      <c r="FV217" s="117">
        <v>0</v>
      </c>
      <c r="FW217" s="117">
        <v>1275</v>
      </c>
      <c r="FX217" s="117">
        <v>1.7489000000000001</v>
      </c>
      <c r="FY217" s="118">
        <v>579.14639999999997</v>
      </c>
      <c r="FZ217" s="119">
        <v>0</v>
      </c>
      <c r="GA217" s="117">
        <v>0</v>
      </c>
      <c r="GB217" s="117">
        <v>0</v>
      </c>
      <c r="GC217" s="117">
        <v>787.5</v>
      </c>
      <c r="GD217" s="117">
        <v>0</v>
      </c>
      <c r="GE217" s="117">
        <v>0</v>
      </c>
      <c r="GF217" s="117">
        <v>0</v>
      </c>
      <c r="GG217" s="117">
        <v>825</v>
      </c>
      <c r="GH217" s="117">
        <v>550</v>
      </c>
      <c r="GI217" s="117">
        <v>655.46418782000012</v>
      </c>
      <c r="GJ217" s="117">
        <v>0</v>
      </c>
      <c r="GK217" s="118">
        <v>0</v>
      </c>
      <c r="GL217" s="119">
        <v>0</v>
      </c>
      <c r="GM217" s="119">
        <v>0</v>
      </c>
      <c r="GN217" s="119">
        <v>0</v>
      </c>
      <c r="GO217" s="117">
        <v>0</v>
      </c>
      <c r="GP217" s="117">
        <v>0</v>
      </c>
      <c r="GQ217" s="117">
        <v>0</v>
      </c>
      <c r="GR217" s="117">
        <v>550</v>
      </c>
      <c r="GS217" s="117">
        <v>0</v>
      </c>
      <c r="GT217" s="117">
        <v>0</v>
      </c>
      <c r="GU217" s="60">
        <v>0</v>
      </c>
      <c r="GV217" s="60">
        <v>1100</v>
      </c>
      <c r="GW217" s="60">
        <v>0</v>
      </c>
      <c r="GX217" s="60">
        <v>825</v>
      </c>
      <c r="GY217" s="60">
        <v>0</v>
      </c>
      <c r="GZ217" s="60">
        <v>0</v>
      </c>
      <c r="HA217" s="26"/>
      <c r="HB217" s="2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</row>
    <row r="218" spans="1:256" s="5" customFormat="1" ht="12" customHeight="1">
      <c r="A218" s="54" t="s">
        <v>94</v>
      </c>
      <c r="B218" s="117">
        <v>0</v>
      </c>
      <c r="C218" s="117">
        <v>0</v>
      </c>
      <c r="D218" s="117">
        <v>0</v>
      </c>
      <c r="E218" s="117">
        <v>150</v>
      </c>
      <c r="F218" s="117">
        <v>0</v>
      </c>
      <c r="G218" s="117">
        <v>944</v>
      </c>
      <c r="H218" s="117">
        <v>724.6</v>
      </c>
      <c r="I218" s="117">
        <v>0</v>
      </c>
      <c r="J218" s="117">
        <v>0</v>
      </c>
      <c r="K218" s="117">
        <v>0</v>
      </c>
      <c r="L218" s="117">
        <v>0.2</v>
      </c>
      <c r="M218" s="118">
        <v>0</v>
      </c>
      <c r="N218" s="119">
        <v>0</v>
      </c>
      <c r="O218" s="117">
        <v>0</v>
      </c>
      <c r="P218" s="117">
        <v>281.57900000000001</v>
      </c>
      <c r="Q218" s="117">
        <v>0</v>
      </c>
      <c r="R218" s="117">
        <v>76.510999999999996</v>
      </c>
      <c r="S218" s="117">
        <v>154.435</v>
      </c>
      <c r="T218" s="117">
        <v>0</v>
      </c>
      <c r="U218" s="117">
        <v>0</v>
      </c>
      <c r="V218" s="117">
        <v>0</v>
      </c>
      <c r="W218" s="117">
        <v>0</v>
      </c>
      <c r="X218" s="117">
        <v>750</v>
      </c>
      <c r="Y218" s="118">
        <v>0</v>
      </c>
      <c r="Z218" s="119">
        <v>0.19</v>
      </c>
      <c r="AA218" s="117">
        <v>599.66399999999999</v>
      </c>
      <c r="AB218" s="117">
        <v>0</v>
      </c>
      <c r="AC218" s="117">
        <v>3.0000000000000001E-3</v>
      </c>
      <c r="AD218" s="117">
        <v>555.48599999999999</v>
      </c>
      <c r="AE218" s="117">
        <v>1052.518</v>
      </c>
      <c r="AF218" s="117">
        <v>389.42099999999999</v>
      </c>
      <c r="AG218" s="117">
        <v>0</v>
      </c>
      <c r="AH218" s="117">
        <v>0</v>
      </c>
      <c r="AI218" s="117">
        <v>0</v>
      </c>
      <c r="AJ218" s="117">
        <v>153.982</v>
      </c>
      <c r="AK218" s="118">
        <v>0</v>
      </c>
      <c r="AL218" s="119">
        <v>0</v>
      </c>
      <c r="AM218" s="117">
        <v>0</v>
      </c>
      <c r="AN218" s="117">
        <v>1043.556</v>
      </c>
      <c r="AO218" s="117">
        <v>1654.306</v>
      </c>
      <c r="AP218" s="117">
        <v>0</v>
      </c>
      <c r="AQ218" s="117">
        <v>0</v>
      </c>
      <c r="AR218" s="117">
        <v>0</v>
      </c>
      <c r="AS218" s="117">
        <v>0</v>
      </c>
      <c r="AT218" s="117">
        <v>0</v>
      </c>
      <c r="AU218" s="117">
        <v>0</v>
      </c>
      <c r="AV218" s="117">
        <v>0</v>
      </c>
      <c r="AW218" s="118">
        <v>0</v>
      </c>
      <c r="AX218" s="119">
        <v>0</v>
      </c>
      <c r="AY218" s="117">
        <v>0</v>
      </c>
      <c r="AZ218" s="117">
        <v>0</v>
      </c>
      <c r="BA218" s="117">
        <v>2000</v>
      </c>
      <c r="BB218" s="117">
        <v>0</v>
      </c>
      <c r="BC218" s="117">
        <v>0</v>
      </c>
      <c r="BD218" s="117">
        <v>853.33600000000001</v>
      </c>
      <c r="BE218" s="117">
        <v>1.7000000000000001E-2</v>
      </c>
      <c r="BF218" s="117">
        <v>532.03499999999997</v>
      </c>
      <c r="BG218" s="117">
        <v>-10.993</v>
      </c>
      <c r="BH218" s="117">
        <v>1333.45</v>
      </c>
      <c r="BI218" s="118">
        <v>0</v>
      </c>
      <c r="BJ218" s="119">
        <v>1000</v>
      </c>
      <c r="BK218" s="117">
        <v>990.255</v>
      </c>
      <c r="BL218" s="117">
        <v>1000</v>
      </c>
      <c r="BM218" s="117">
        <v>571.58100000000002</v>
      </c>
      <c r="BN218" s="117">
        <v>0</v>
      </c>
      <c r="BO218" s="117">
        <v>0</v>
      </c>
      <c r="BP218" s="117">
        <v>1334.827</v>
      </c>
      <c r="BQ218" s="117">
        <v>0</v>
      </c>
      <c r="BR218" s="117">
        <v>0</v>
      </c>
      <c r="BS218" s="117">
        <v>655.99699999999996</v>
      </c>
      <c r="BT218" s="117">
        <v>0</v>
      </c>
      <c r="BU218" s="118">
        <v>533.447</v>
      </c>
      <c r="BV218" s="119">
        <v>2438.431</v>
      </c>
      <c r="BW218" s="117">
        <v>0</v>
      </c>
      <c r="BX218" s="117">
        <v>0</v>
      </c>
      <c r="BY218" s="117">
        <v>1258.452</v>
      </c>
      <c r="BZ218" s="117">
        <v>1462.4290000000001</v>
      </c>
      <c r="CA218" s="117">
        <v>40</v>
      </c>
      <c r="CB218" s="117">
        <v>140</v>
      </c>
      <c r="CC218" s="117">
        <v>1709.396</v>
      </c>
      <c r="CD218" s="117">
        <v>0</v>
      </c>
      <c r="CE218" s="117">
        <v>0</v>
      </c>
      <c r="CF218" s="117">
        <v>0</v>
      </c>
      <c r="CG218" s="118">
        <v>500</v>
      </c>
      <c r="CH218" s="119">
        <v>1250</v>
      </c>
      <c r="CI218" s="117">
        <v>0</v>
      </c>
      <c r="CJ218" s="117">
        <v>1400</v>
      </c>
      <c r="CK218" s="117">
        <v>1409.8928000000001</v>
      </c>
      <c r="CL218" s="117">
        <v>10.595000000000001</v>
      </c>
      <c r="CM218" s="117">
        <v>0</v>
      </c>
      <c r="CN218" s="117">
        <v>0</v>
      </c>
      <c r="CO218" s="117">
        <v>0</v>
      </c>
      <c r="CP218" s="117">
        <v>0</v>
      </c>
      <c r="CQ218" s="117">
        <v>0</v>
      </c>
      <c r="CR218" s="117">
        <v>0</v>
      </c>
      <c r="CS218" s="118">
        <v>0</v>
      </c>
      <c r="CT218" s="119">
        <v>0</v>
      </c>
      <c r="CU218" s="117">
        <v>0</v>
      </c>
      <c r="CV218" s="117">
        <v>0</v>
      </c>
      <c r="CW218" s="117">
        <v>250</v>
      </c>
      <c r="CX218" s="117">
        <v>1075</v>
      </c>
      <c r="CY218" s="117">
        <v>1550</v>
      </c>
      <c r="CZ218" s="117">
        <v>2.77</v>
      </c>
      <c r="DA218" s="117">
        <v>161.352</v>
      </c>
      <c r="DB218" s="117">
        <v>1250</v>
      </c>
      <c r="DC218" s="117">
        <v>1500</v>
      </c>
      <c r="DD218" s="117">
        <v>0</v>
      </c>
      <c r="DE218" s="118">
        <v>100</v>
      </c>
      <c r="DF218" s="119">
        <v>1500</v>
      </c>
      <c r="DG218" s="117">
        <v>100</v>
      </c>
      <c r="DH218" s="117">
        <v>0</v>
      </c>
      <c r="DI218" s="117">
        <v>0</v>
      </c>
      <c r="DJ218" s="117">
        <v>0</v>
      </c>
      <c r="DK218" s="117">
        <v>750</v>
      </c>
      <c r="DL218" s="117">
        <v>750</v>
      </c>
      <c r="DM218" s="117">
        <v>1.6E-2</v>
      </c>
      <c r="DN218" s="117">
        <v>1328.0250000000001</v>
      </c>
      <c r="DO218" s="117">
        <v>1000</v>
      </c>
      <c r="DP218" s="117">
        <v>0</v>
      </c>
      <c r="DQ218" s="118">
        <v>500</v>
      </c>
      <c r="DR218" s="119">
        <v>0</v>
      </c>
      <c r="DS218" s="117">
        <v>1902.125</v>
      </c>
      <c r="DT218" s="117">
        <v>1000</v>
      </c>
      <c r="DU218" s="117">
        <v>0</v>
      </c>
      <c r="DV218" s="117">
        <v>500</v>
      </c>
      <c r="DW218" s="117">
        <v>1100</v>
      </c>
      <c r="DX218" s="117">
        <v>0</v>
      </c>
      <c r="DY218" s="117">
        <v>0</v>
      </c>
      <c r="DZ218" s="117">
        <v>2478.84</v>
      </c>
      <c r="EA218" s="117">
        <v>0</v>
      </c>
      <c r="EB218" s="117">
        <v>500</v>
      </c>
      <c r="EC218" s="118">
        <v>500</v>
      </c>
      <c r="ED218" s="119">
        <v>1000</v>
      </c>
      <c r="EE218" s="117">
        <v>362.13</v>
      </c>
      <c r="EF218" s="117">
        <v>500</v>
      </c>
      <c r="EG218" s="117">
        <v>0</v>
      </c>
      <c r="EH218" s="117">
        <v>0</v>
      </c>
      <c r="EI218" s="117">
        <v>0</v>
      </c>
      <c r="EJ218" s="117">
        <v>50</v>
      </c>
      <c r="EK218" s="117">
        <v>75</v>
      </c>
      <c r="EL218" s="117">
        <v>743.35599999999999</v>
      </c>
      <c r="EM218" s="117">
        <v>300.73099999999999</v>
      </c>
      <c r="EN218" s="117">
        <v>1500</v>
      </c>
      <c r="EO218" s="118">
        <v>346.06900000000002</v>
      </c>
      <c r="EP218" s="119">
        <v>500</v>
      </c>
      <c r="EQ218" s="117">
        <v>714.71100000000001</v>
      </c>
      <c r="ER218" s="117">
        <v>360.75</v>
      </c>
      <c r="ES218" s="117">
        <v>525</v>
      </c>
      <c r="ET218" s="117">
        <v>389.19600000000003</v>
      </c>
      <c r="EU218" s="117">
        <v>393.49400000000003</v>
      </c>
      <c r="EV218" s="117">
        <v>0</v>
      </c>
      <c r="EW218" s="117">
        <v>0</v>
      </c>
      <c r="EX218" s="117">
        <v>0</v>
      </c>
      <c r="EY218" s="117">
        <v>0</v>
      </c>
      <c r="EZ218" s="117">
        <v>0</v>
      </c>
      <c r="FA218" s="118">
        <v>0</v>
      </c>
      <c r="FB218" s="119">
        <v>0</v>
      </c>
      <c r="FC218" s="117">
        <v>0</v>
      </c>
      <c r="FD218" s="117">
        <v>0</v>
      </c>
      <c r="FE218" s="117">
        <v>0</v>
      </c>
      <c r="FF218" s="117">
        <v>525</v>
      </c>
      <c r="FG218" s="117">
        <v>0</v>
      </c>
      <c r="FH218" s="117">
        <v>0</v>
      </c>
      <c r="FI218" s="117">
        <v>11.461</v>
      </c>
      <c r="FJ218" s="117">
        <v>0</v>
      </c>
      <c r="FK218" s="117">
        <v>0</v>
      </c>
      <c r="FL218" s="117">
        <v>0</v>
      </c>
      <c r="FM218" s="118">
        <v>0</v>
      </c>
      <c r="FN218" s="119">
        <v>1025</v>
      </c>
      <c r="FO218" s="117">
        <v>0</v>
      </c>
      <c r="FP218" s="117">
        <v>0</v>
      </c>
      <c r="FQ218" s="117">
        <v>0</v>
      </c>
      <c r="FR218" s="117">
        <v>750</v>
      </c>
      <c r="FS218" s="117">
        <v>0</v>
      </c>
      <c r="FT218" s="117">
        <v>0</v>
      </c>
      <c r="FU218" s="117">
        <v>525</v>
      </c>
      <c r="FV218" s="117">
        <v>0</v>
      </c>
      <c r="FW218" s="117">
        <v>1275</v>
      </c>
      <c r="FX218" s="117">
        <v>1.7489000000000001</v>
      </c>
      <c r="FY218" s="118">
        <v>579.14639999999997</v>
      </c>
      <c r="FZ218" s="119">
        <v>0</v>
      </c>
      <c r="GA218" s="117">
        <v>0</v>
      </c>
      <c r="GB218" s="117">
        <v>0</v>
      </c>
      <c r="GC218" s="117">
        <v>787.5</v>
      </c>
      <c r="GD218" s="117">
        <v>0</v>
      </c>
      <c r="GE218" s="117">
        <v>0</v>
      </c>
      <c r="GF218" s="117">
        <v>0</v>
      </c>
      <c r="GG218" s="117">
        <v>825</v>
      </c>
      <c r="GH218" s="117">
        <v>550</v>
      </c>
      <c r="GI218" s="117">
        <v>655.46418782000012</v>
      </c>
      <c r="GJ218" s="117">
        <v>0</v>
      </c>
      <c r="GK218" s="118">
        <v>0</v>
      </c>
      <c r="GL218" s="119">
        <v>0</v>
      </c>
      <c r="GM218" s="119">
        <v>0</v>
      </c>
      <c r="GN218" s="119">
        <v>0</v>
      </c>
      <c r="GO218" s="117">
        <v>0</v>
      </c>
      <c r="GP218" s="117">
        <v>0</v>
      </c>
      <c r="GQ218" s="117">
        <v>0</v>
      </c>
      <c r="GR218" s="117">
        <v>550</v>
      </c>
      <c r="GS218" s="117">
        <v>0</v>
      </c>
      <c r="GT218" s="117">
        <v>0</v>
      </c>
      <c r="GU218" s="60">
        <v>0</v>
      </c>
      <c r="GV218" s="60">
        <v>1100</v>
      </c>
      <c r="GW218" s="60">
        <v>0</v>
      </c>
      <c r="GX218" s="60">
        <v>825</v>
      </c>
      <c r="GY218" s="60">
        <v>0</v>
      </c>
      <c r="GZ218" s="60">
        <v>0</v>
      </c>
      <c r="HA218" s="26"/>
      <c r="HB218" s="2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</row>
    <row r="219" spans="1:256" s="5" customFormat="1" ht="12" customHeight="1">
      <c r="A219" s="54" t="s">
        <v>142</v>
      </c>
      <c r="B219" s="117">
        <v>0</v>
      </c>
      <c r="C219" s="117">
        <v>0</v>
      </c>
      <c r="D219" s="117">
        <v>0</v>
      </c>
      <c r="E219" s="117">
        <v>150</v>
      </c>
      <c r="F219" s="117">
        <v>0</v>
      </c>
      <c r="G219" s="117">
        <v>0</v>
      </c>
      <c r="H219" s="117">
        <v>0</v>
      </c>
      <c r="I219" s="117">
        <v>0</v>
      </c>
      <c r="J219" s="117">
        <v>0</v>
      </c>
      <c r="K219" s="117">
        <v>0</v>
      </c>
      <c r="L219" s="117">
        <v>0</v>
      </c>
      <c r="M219" s="118">
        <v>0</v>
      </c>
      <c r="N219" s="119">
        <v>0</v>
      </c>
      <c r="O219" s="117">
        <v>0</v>
      </c>
      <c r="P219" s="117">
        <v>0</v>
      </c>
      <c r="Q219" s="117">
        <v>0</v>
      </c>
      <c r="R219" s="117">
        <v>0</v>
      </c>
      <c r="S219" s="117">
        <v>0</v>
      </c>
      <c r="T219" s="117">
        <v>0</v>
      </c>
      <c r="U219" s="117">
        <v>0</v>
      </c>
      <c r="V219" s="117">
        <v>0</v>
      </c>
      <c r="W219" s="117">
        <v>0</v>
      </c>
      <c r="X219" s="117">
        <v>0</v>
      </c>
      <c r="Y219" s="118">
        <v>0</v>
      </c>
      <c r="Z219" s="119">
        <v>0</v>
      </c>
      <c r="AA219" s="117">
        <v>0</v>
      </c>
      <c r="AB219" s="117">
        <v>50</v>
      </c>
      <c r="AC219" s="117">
        <v>3.0000000000000001E-3</v>
      </c>
      <c r="AD219" s="117">
        <v>0</v>
      </c>
      <c r="AE219" s="117">
        <v>0</v>
      </c>
      <c r="AF219" s="117">
        <v>0</v>
      </c>
      <c r="AG219" s="117">
        <v>0</v>
      </c>
      <c r="AH219" s="117">
        <v>0</v>
      </c>
      <c r="AI219" s="117">
        <v>0</v>
      </c>
      <c r="AJ219" s="117">
        <v>153.982</v>
      </c>
      <c r="AK219" s="118">
        <v>0</v>
      </c>
      <c r="AL219" s="119">
        <v>0</v>
      </c>
      <c r="AM219" s="117">
        <v>0</v>
      </c>
      <c r="AN219" s="117">
        <v>0</v>
      </c>
      <c r="AO219" s="117">
        <v>0</v>
      </c>
      <c r="AP219" s="117">
        <v>0</v>
      </c>
      <c r="AQ219" s="117">
        <v>0</v>
      </c>
      <c r="AR219" s="117">
        <v>0</v>
      </c>
      <c r="AS219" s="117">
        <v>0</v>
      </c>
      <c r="AT219" s="117">
        <v>0</v>
      </c>
      <c r="AU219" s="117">
        <v>0</v>
      </c>
      <c r="AV219" s="117">
        <v>0</v>
      </c>
      <c r="AW219" s="118">
        <v>0</v>
      </c>
      <c r="AX219" s="119">
        <v>0</v>
      </c>
      <c r="AY219" s="117">
        <v>0</v>
      </c>
      <c r="AZ219" s="117">
        <v>0</v>
      </c>
      <c r="BA219" s="117">
        <v>0</v>
      </c>
      <c r="BB219" s="117">
        <v>0</v>
      </c>
      <c r="BC219" s="117">
        <v>0</v>
      </c>
      <c r="BD219" s="117">
        <v>0</v>
      </c>
      <c r="BE219" s="117">
        <v>1.7000000000000001E-2</v>
      </c>
      <c r="BF219" s="117">
        <v>0</v>
      </c>
      <c r="BG219" s="117">
        <v>7.0000000000000001E-3</v>
      </c>
      <c r="BH219" s="117">
        <v>0</v>
      </c>
      <c r="BI219" s="118">
        <v>0</v>
      </c>
      <c r="BJ219" s="119">
        <v>0</v>
      </c>
      <c r="BK219" s="117">
        <v>248.27600000000001</v>
      </c>
      <c r="BL219" s="117">
        <v>0</v>
      </c>
      <c r="BM219" s="117">
        <v>0</v>
      </c>
      <c r="BN219" s="117">
        <v>0</v>
      </c>
      <c r="BO219" s="117">
        <v>0</v>
      </c>
      <c r="BP219" s="117">
        <v>0.25900000000000001</v>
      </c>
      <c r="BQ219" s="117">
        <v>0</v>
      </c>
      <c r="BR219" s="117">
        <v>0</v>
      </c>
      <c r="BS219" s="117">
        <v>0</v>
      </c>
      <c r="BT219" s="117">
        <v>0</v>
      </c>
      <c r="BU219" s="118">
        <v>0</v>
      </c>
      <c r="BV219" s="119">
        <v>0</v>
      </c>
      <c r="BW219" s="117">
        <v>0</v>
      </c>
      <c r="BX219" s="117">
        <v>0</v>
      </c>
      <c r="BY219" s="117">
        <v>120</v>
      </c>
      <c r="BZ219" s="117">
        <v>20</v>
      </c>
      <c r="CA219" s="117">
        <v>40</v>
      </c>
      <c r="CB219" s="117">
        <v>140</v>
      </c>
      <c r="CC219" s="117">
        <v>47.99</v>
      </c>
      <c r="CD219" s="117">
        <v>0</v>
      </c>
      <c r="CE219" s="117">
        <v>0</v>
      </c>
      <c r="CF219" s="117">
        <v>0</v>
      </c>
      <c r="CG219" s="118">
        <v>500</v>
      </c>
      <c r="CH219" s="119">
        <v>0</v>
      </c>
      <c r="CI219" s="117">
        <v>0</v>
      </c>
      <c r="CJ219" s="117">
        <v>150</v>
      </c>
      <c r="CK219" s="117">
        <v>0</v>
      </c>
      <c r="CL219" s="117">
        <v>10.595000000000001</v>
      </c>
      <c r="CM219" s="117">
        <v>0</v>
      </c>
      <c r="CN219" s="117">
        <v>0</v>
      </c>
      <c r="CO219" s="117">
        <v>0</v>
      </c>
      <c r="CP219" s="117">
        <v>0</v>
      </c>
      <c r="CQ219" s="117">
        <v>0</v>
      </c>
      <c r="CR219" s="117">
        <v>0</v>
      </c>
      <c r="CS219" s="118">
        <v>0</v>
      </c>
      <c r="CT219" s="119">
        <v>0</v>
      </c>
      <c r="CU219" s="117">
        <v>0</v>
      </c>
      <c r="CV219" s="117">
        <v>0</v>
      </c>
      <c r="CW219" s="117">
        <v>250</v>
      </c>
      <c r="CX219" s="117">
        <v>75</v>
      </c>
      <c r="CY219" s="117">
        <v>300</v>
      </c>
      <c r="CZ219" s="117">
        <v>2.77</v>
      </c>
      <c r="DA219" s="117">
        <v>34.539000000000001</v>
      </c>
      <c r="DB219" s="117">
        <v>500</v>
      </c>
      <c r="DC219" s="117">
        <v>0</v>
      </c>
      <c r="DD219" s="117">
        <v>0</v>
      </c>
      <c r="DE219" s="118">
        <v>100</v>
      </c>
      <c r="DF219" s="119">
        <v>0</v>
      </c>
      <c r="DG219" s="117">
        <v>100</v>
      </c>
      <c r="DH219" s="117">
        <v>0</v>
      </c>
      <c r="DI219" s="117">
        <v>0</v>
      </c>
      <c r="DJ219" s="117">
        <v>0</v>
      </c>
      <c r="DK219" s="117">
        <v>0</v>
      </c>
      <c r="DL219" s="117">
        <v>0</v>
      </c>
      <c r="DM219" s="117">
        <v>1.6E-2</v>
      </c>
      <c r="DN219" s="117">
        <v>100</v>
      </c>
      <c r="DO219" s="117">
        <v>0</v>
      </c>
      <c r="DP219" s="117">
        <v>0</v>
      </c>
      <c r="DQ219" s="118">
        <v>0</v>
      </c>
      <c r="DR219" s="119">
        <v>0</v>
      </c>
      <c r="DS219" s="117">
        <v>0</v>
      </c>
      <c r="DT219" s="117">
        <v>0</v>
      </c>
      <c r="DU219" s="117">
        <v>0</v>
      </c>
      <c r="DV219" s="117">
        <v>0</v>
      </c>
      <c r="DW219" s="117">
        <v>0</v>
      </c>
      <c r="DX219" s="117">
        <v>0</v>
      </c>
      <c r="DY219" s="117">
        <v>0</v>
      </c>
      <c r="DZ219" s="117">
        <v>0</v>
      </c>
      <c r="EA219" s="117">
        <v>0</v>
      </c>
      <c r="EB219" s="117">
        <v>0</v>
      </c>
      <c r="EC219" s="118">
        <v>0</v>
      </c>
      <c r="ED219" s="119">
        <v>0</v>
      </c>
      <c r="EE219" s="117">
        <v>0</v>
      </c>
      <c r="EF219" s="117">
        <v>0</v>
      </c>
      <c r="EG219" s="117">
        <v>0</v>
      </c>
      <c r="EH219" s="117">
        <v>0</v>
      </c>
      <c r="EI219" s="117">
        <v>0</v>
      </c>
      <c r="EJ219" s="117">
        <v>50</v>
      </c>
      <c r="EK219" s="117">
        <v>75</v>
      </c>
      <c r="EL219" s="117">
        <v>0</v>
      </c>
      <c r="EM219" s="117">
        <v>0</v>
      </c>
      <c r="EN219" s="117">
        <v>0</v>
      </c>
      <c r="EO219" s="118">
        <v>0</v>
      </c>
      <c r="EP219" s="119">
        <v>0</v>
      </c>
      <c r="EQ219" s="117">
        <v>0</v>
      </c>
      <c r="ER219" s="117">
        <v>0</v>
      </c>
      <c r="ES219" s="117">
        <v>0</v>
      </c>
      <c r="ET219" s="117">
        <v>0</v>
      </c>
      <c r="EU219" s="117">
        <v>0</v>
      </c>
      <c r="EV219" s="117">
        <v>0</v>
      </c>
      <c r="EW219" s="117">
        <v>0</v>
      </c>
      <c r="EX219" s="117">
        <v>0</v>
      </c>
      <c r="EY219" s="117">
        <v>0</v>
      </c>
      <c r="EZ219" s="117">
        <v>0</v>
      </c>
      <c r="FA219" s="118">
        <v>0</v>
      </c>
      <c r="FB219" s="119">
        <v>0</v>
      </c>
      <c r="FC219" s="117">
        <v>0</v>
      </c>
      <c r="FD219" s="117">
        <v>0</v>
      </c>
      <c r="FE219" s="117">
        <v>0</v>
      </c>
      <c r="FF219" s="117">
        <v>0</v>
      </c>
      <c r="FG219" s="117">
        <v>0</v>
      </c>
      <c r="FH219" s="117">
        <v>0</v>
      </c>
      <c r="FI219" s="117">
        <v>11.461</v>
      </c>
      <c r="FJ219" s="117">
        <v>0</v>
      </c>
      <c r="FK219" s="117">
        <v>0</v>
      </c>
      <c r="FL219" s="117">
        <v>0</v>
      </c>
      <c r="FM219" s="118">
        <v>0</v>
      </c>
      <c r="FN219" s="119">
        <v>0</v>
      </c>
      <c r="FO219" s="117">
        <v>0</v>
      </c>
      <c r="FP219" s="117">
        <v>0</v>
      </c>
      <c r="FQ219" s="117">
        <v>0</v>
      </c>
      <c r="FR219" s="117">
        <v>0</v>
      </c>
      <c r="FS219" s="117">
        <v>0</v>
      </c>
      <c r="FT219" s="117">
        <v>0</v>
      </c>
      <c r="FU219" s="117">
        <v>0</v>
      </c>
      <c r="FV219" s="117">
        <v>0</v>
      </c>
      <c r="FW219" s="117">
        <v>0</v>
      </c>
      <c r="FX219" s="117">
        <v>1.7489000000000001</v>
      </c>
      <c r="FY219" s="118">
        <v>54.1464</v>
      </c>
      <c r="FZ219" s="119">
        <v>0</v>
      </c>
      <c r="GA219" s="117">
        <v>0</v>
      </c>
      <c r="GB219" s="117">
        <v>0</v>
      </c>
      <c r="GC219" s="117">
        <v>0</v>
      </c>
      <c r="GD219" s="117">
        <v>0</v>
      </c>
      <c r="GE219" s="117">
        <v>0</v>
      </c>
      <c r="GF219" s="117">
        <v>0</v>
      </c>
      <c r="GG219" s="117">
        <v>0</v>
      </c>
      <c r="GH219" s="117">
        <v>0</v>
      </c>
      <c r="GI219" s="117">
        <v>0</v>
      </c>
      <c r="GJ219" s="117">
        <v>0</v>
      </c>
      <c r="GK219" s="118">
        <v>0</v>
      </c>
      <c r="GL219" s="119">
        <v>0</v>
      </c>
      <c r="GM219" s="119">
        <v>0</v>
      </c>
      <c r="GN219" s="119">
        <v>0</v>
      </c>
      <c r="GO219" s="117">
        <v>0</v>
      </c>
      <c r="GP219" s="117">
        <v>0</v>
      </c>
      <c r="GQ219" s="117">
        <v>0</v>
      </c>
      <c r="GR219" s="117">
        <v>0</v>
      </c>
      <c r="GS219" s="117">
        <v>0</v>
      </c>
      <c r="GT219" s="117">
        <v>0</v>
      </c>
      <c r="GU219" s="60">
        <v>0</v>
      </c>
      <c r="GV219" s="60">
        <v>0</v>
      </c>
      <c r="GW219" s="60">
        <v>0</v>
      </c>
      <c r="GX219" s="60">
        <v>0</v>
      </c>
      <c r="GY219" s="60">
        <v>0</v>
      </c>
      <c r="GZ219" s="60">
        <v>0</v>
      </c>
      <c r="HA219" s="26"/>
      <c r="HB219" s="2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</row>
    <row r="220" spans="1:256" s="5" customFormat="1" ht="12" customHeight="1">
      <c r="A220" s="54" t="s">
        <v>95</v>
      </c>
      <c r="B220" s="117">
        <v>297.60000000000002</v>
      </c>
      <c r="C220" s="117">
        <v>0</v>
      </c>
      <c r="D220" s="117">
        <v>0</v>
      </c>
      <c r="E220" s="117">
        <v>0</v>
      </c>
      <c r="F220" s="117">
        <v>0</v>
      </c>
      <c r="G220" s="117">
        <v>0</v>
      </c>
      <c r="H220" s="117">
        <v>0</v>
      </c>
      <c r="I220" s="117">
        <v>11.5</v>
      </c>
      <c r="J220" s="117">
        <v>2.2000000000000002</v>
      </c>
      <c r="K220" s="117">
        <v>0</v>
      </c>
      <c r="L220" s="117">
        <v>0</v>
      </c>
      <c r="M220" s="118">
        <v>0</v>
      </c>
      <c r="N220" s="119">
        <v>0</v>
      </c>
      <c r="O220" s="117">
        <v>0</v>
      </c>
      <c r="P220" s="117">
        <v>249.2</v>
      </c>
      <c r="Q220" s="117">
        <v>0</v>
      </c>
      <c r="R220" s="117">
        <v>0</v>
      </c>
      <c r="S220" s="117">
        <v>0</v>
      </c>
      <c r="T220" s="117">
        <v>0</v>
      </c>
      <c r="U220" s="117">
        <v>0</v>
      </c>
      <c r="V220" s="117">
        <v>0</v>
      </c>
      <c r="W220" s="117">
        <v>0</v>
      </c>
      <c r="X220" s="117">
        <v>0</v>
      </c>
      <c r="Y220" s="118">
        <v>0</v>
      </c>
      <c r="Z220" s="119">
        <v>0</v>
      </c>
      <c r="AA220" s="117">
        <v>0</v>
      </c>
      <c r="AB220" s="117">
        <v>0</v>
      </c>
      <c r="AC220" s="117">
        <v>0</v>
      </c>
      <c r="AD220" s="117">
        <v>0</v>
      </c>
      <c r="AE220" s="117">
        <v>2244</v>
      </c>
      <c r="AF220" s="117">
        <v>0</v>
      </c>
      <c r="AG220" s="117">
        <v>0</v>
      </c>
      <c r="AH220" s="117">
        <v>0</v>
      </c>
      <c r="AI220" s="117">
        <v>0</v>
      </c>
      <c r="AJ220" s="117">
        <v>0</v>
      </c>
      <c r="AK220" s="118">
        <v>0</v>
      </c>
      <c r="AL220" s="119">
        <v>0</v>
      </c>
      <c r="AM220" s="117">
        <v>0</v>
      </c>
      <c r="AN220" s="117">
        <v>0</v>
      </c>
      <c r="AO220" s="117">
        <v>0</v>
      </c>
      <c r="AP220" s="117">
        <v>0</v>
      </c>
      <c r="AQ220" s="117">
        <v>0</v>
      </c>
      <c r="AR220" s="117">
        <v>0</v>
      </c>
      <c r="AS220" s="117">
        <v>0</v>
      </c>
      <c r="AT220" s="117">
        <v>0</v>
      </c>
      <c r="AU220" s="117">
        <v>0</v>
      </c>
      <c r="AV220" s="117">
        <v>0</v>
      </c>
      <c r="AW220" s="118">
        <v>0</v>
      </c>
      <c r="AX220" s="119">
        <v>0</v>
      </c>
      <c r="AY220" s="117">
        <v>0</v>
      </c>
      <c r="AZ220" s="117">
        <v>0</v>
      </c>
      <c r="BA220" s="117">
        <v>1000</v>
      </c>
      <c r="BB220" s="117">
        <v>0</v>
      </c>
      <c r="BC220" s="117">
        <v>0</v>
      </c>
      <c r="BD220" s="117">
        <v>0</v>
      </c>
      <c r="BE220" s="117">
        <v>0</v>
      </c>
      <c r="BF220" s="117">
        <v>0</v>
      </c>
      <c r="BG220" s="117">
        <v>2000</v>
      </c>
      <c r="BH220" s="117">
        <v>0</v>
      </c>
      <c r="BI220" s="118">
        <v>0</v>
      </c>
      <c r="BJ220" s="119">
        <v>0</v>
      </c>
      <c r="BK220" s="117">
        <v>0</v>
      </c>
      <c r="BL220" s="117">
        <v>600</v>
      </c>
      <c r="BM220" s="117">
        <v>0</v>
      </c>
      <c r="BN220" s="117">
        <v>0</v>
      </c>
      <c r="BO220" s="117">
        <v>0</v>
      </c>
      <c r="BP220" s="117">
        <v>379</v>
      </c>
      <c r="BQ220" s="117">
        <v>5157.3109999999997</v>
      </c>
      <c r="BR220" s="117">
        <v>0</v>
      </c>
      <c r="BS220" s="117">
        <v>0</v>
      </c>
      <c r="BT220" s="117">
        <v>0</v>
      </c>
      <c r="BU220" s="118">
        <v>0</v>
      </c>
      <c r="BV220" s="119">
        <v>0</v>
      </c>
      <c r="BW220" s="117">
        <v>0</v>
      </c>
      <c r="BX220" s="117">
        <v>2150</v>
      </c>
      <c r="BY220" s="117">
        <v>0</v>
      </c>
      <c r="BZ220" s="117">
        <v>0</v>
      </c>
      <c r="CA220" s="117">
        <v>0</v>
      </c>
      <c r="CB220" s="117">
        <v>0</v>
      </c>
      <c r="CC220" s="117">
        <v>0</v>
      </c>
      <c r="CD220" s="117">
        <v>0</v>
      </c>
      <c r="CE220" s="117">
        <v>0</v>
      </c>
      <c r="CF220" s="117">
        <v>0</v>
      </c>
      <c r="CG220" s="118">
        <v>0</v>
      </c>
      <c r="CH220" s="119">
        <v>0</v>
      </c>
      <c r="CI220" s="117">
        <v>0</v>
      </c>
      <c r="CJ220" s="117">
        <v>0</v>
      </c>
      <c r="CK220" s="117">
        <v>30.3872</v>
      </c>
      <c r="CL220" s="117">
        <v>0</v>
      </c>
      <c r="CM220" s="117">
        <v>0</v>
      </c>
      <c r="CN220" s="117">
        <v>0</v>
      </c>
      <c r="CO220" s="117">
        <v>0</v>
      </c>
      <c r="CP220" s="117">
        <v>0</v>
      </c>
      <c r="CQ220" s="117">
        <v>0</v>
      </c>
      <c r="CR220" s="117">
        <v>0</v>
      </c>
      <c r="CS220" s="118">
        <v>0</v>
      </c>
      <c r="CT220" s="119">
        <v>0</v>
      </c>
      <c r="CU220" s="117">
        <v>0</v>
      </c>
      <c r="CV220" s="117">
        <v>0</v>
      </c>
      <c r="CW220" s="117">
        <v>0</v>
      </c>
      <c r="CX220" s="117">
        <v>0</v>
      </c>
      <c r="CY220" s="117">
        <v>0</v>
      </c>
      <c r="CZ220" s="117">
        <v>0</v>
      </c>
      <c r="DA220" s="117">
        <v>1197.8889999999999</v>
      </c>
      <c r="DB220" s="117">
        <v>0</v>
      </c>
      <c r="DC220" s="117">
        <v>0</v>
      </c>
      <c r="DD220" s="117">
        <v>0</v>
      </c>
      <c r="DE220" s="118">
        <v>0</v>
      </c>
      <c r="DF220" s="119">
        <v>0</v>
      </c>
      <c r="DG220" s="117">
        <v>0</v>
      </c>
      <c r="DH220" s="117">
        <v>0</v>
      </c>
      <c r="DI220" s="117">
        <v>0</v>
      </c>
      <c r="DJ220" s="117">
        <v>0</v>
      </c>
      <c r="DK220" s="117">
        <v>0</v>
      </c>
      <c r="DL220" s="117">
        <v>0</v>
      </c>
      <c r="DM220" s="117">
        <v>0</v>
      </c>
      <c r="DN220" s="117">
        <v>0</v>
      </c>
      <c r="DO220" s="117">
        <v>0</v>
      </c>
      <c r="DP220" s="117">
        <v>0</v>
      </c>
      <c r="DQ220" s="118">
        <v>0</v>
      </c>
      <c r="DR220" s="119">
        <v>0</v>
      </c>
      <c r="DS220" s="117">
        <v>0</v>
      </c>
      <c r="DT220" s="117">
        <v>0</v>
      </c>
      <c r="DU220" s="117">
        <v>0</v>
      </c>
      <c r="DV220" s="117">
        <v>0</v>
      </c>
      <c r="DW220" s="117">
        <v>0</v>
      </c>
      <c r="DX220" s="117">
        <v>0</v>
      </c>
      <c r="DY220" s="117">
        <v>4508.5709999999999</v>
      </c>
      <c r="DZ220" s="117">
        <v>0</v>
      </c>
      <c r="EA220" s="117">
        <v>0</v>
      </c>
      <c r="EB220" s="117">
        <v>0</v>
      </c>
      <c r="EC220" s="118">
        <v>0</v>
      </c>
      <c r="ED220" s="119">
        <v>0</v>
      </c>
      <c r="EE220" s="117">
        <v>0</v>
      </c>
      <c r="EF220" s="117">
        <v>0</v>
      </c>
      <c r="EG220" s="117">
        <v>0</v>
      </c>
      <c r="EH220" s="117">
        <v>0</v>
      </c>
      <c r="EI220" s="117">
        <v>197.80199999999999</v>
      </c>
      <c r="EJ220" s="117">
        <v>0</v>
      </c>
      <c r="EK220" s="117">
        <v>500.04300000000001</v>
      </c>
      <c r="EL220" s="117">
        <v>0</v>
      </c>
      <c r="EM220" s="117">
        <v>0</v>
      </c>
      <c r="EN220" s="117">
        <v>0</v>
      </c>
      <c r="EO220" s="118">
        <v>0</v>
      </c>
      <c r="EP220" s="119">
        <v>0</v>
      </c>
      <c r="EQ220" s="117">
        <v>0</v>
      </c>
      <c r="ER220" s="117">
        <v>0</v>
      </c>
      <c r="ES220" s="117">
        <v>0</v>
      </c>
      <c r="ET220" s="117">
        <v>0</v>
      </c>
      <c r="EU220" s="117">
        <v>0</v>
      </c>
      <c r="EV220" s="117">
        <v>0</v>
      </c>
      <c r="EW220" s="117">
        <v>0</v>
      </c>
      <c r="EX220" s="117">
        <v>0</v>
      </c>
      <c r="EY220" s="117">
        <v>0</v>
      </c>
      <c r="EZ220" s="117">
        <v>0</v>
      </c>
      <c r="FA220" s="118">
        <v>0</v>
      </c>
      <c r="FB220" s="119">
        <v>0</v>
      </c>
      <c r="FC220" s="117">
        <v>0</v>
      </c>
      <c r="FD220" s="117">
        <v>0</v>
      </c>
      <c r="FE220" s="117">
        <v>0</v>
      </c>
      <c r="FF220" s="117">
        <v>0</v>
      </c>
      <c r="FG220" s="117">
        <v>0</v>
      </c>
      <c r="FH220" s="117">
        <v>0</v>
      </c>
      <c r="FI220" s="117">
        <v>0</v>
      </c>
      <c r="FJ220" s="117">
        <v>0</v>
      </c>
      <c r="FK220" s="117">
        <v>0</v>
      </c>
      <c r="FL220" s="117">
        <v>0</v>
      </c>
      <c r="FM220" s="118">
        <v>0</v>
      </c>
      <c r="FN220" s="119">
        <v>0</v>
      </c>
      <c r="FO220" s="117">
        <v>0</v>
      </c>
      <c r="FP220" s="117">
        <v>0</v>
      </c>
      <c r="FQ220" s="117">
        <v>0</v>
      </c>
      <c r="FR220" s="117">
        <v>0</v>
      </c>
      <c r="FS220" s="117">
        <v>0</v>
      </c>
      <c r="FT220" s="117">
        <v>0</v>
      </c>
      <c r="FU220" s="117">
        <v>0</v>
      </c>
      <c r="FV220" s="117">
        <v>0</v>
      </c>
      <c r="FW220" s="117">
        <v>0</v>
      </c>
      <c r="FX220" s="117">
        <v>0</v>
      </c>
      <c r="FY220" s="118">
        <v>0</v>
      </c>
      <c r="FZ220" s="119">
        <v>0</v>
      </c>
      <c r="GA220" s="117">
        <v>0</v>
      </c>
      <c r="GB220" s="117">
        <v>0</v>
      </c>
      <c r="GC220" s="117">
        <v>0</v>
      </c>
      <c r="GD220" s="117">
        <v>0</v>
      </c>
      <c r="GE220" s="117">
        <v>0</v>
      </c>
      <c r="GF220" s="117">
        <v>0</v>
      </c>
      <c r="GG220" s="117">
        <v>0</v>
      </c>
      <c r="GH220" s="117">
        <v>0</v>
      </c>
      <c r="GI220" s="117">
        <v>0</v>
      </c>
      <c r="GJ220" s="117">
        <v>0</v>
      </c>
      <c r="GK220" s="118">
        <v>0</v>
      </c>
      <c r="GL220" s="119">
        <v>0</v>
      </c>
      <c r="GM220" s="119">
        <v>0</v>
      </c>
      <c r="GN220" s="119">
        <v>0</v>
      </c>
      <c r="GO220" s="117">
        <v>0</v>
      </c>
      <c r="GP220" s="117">
        <v>0</v>
      </c>
      <c r="GQ220" s="117">
        <v>0</v>
      </c>
      <c r="GR220" s="117">
        <v>0</v>
      </c>
      <c r="GS220" s="117">
        <v>0</v>
      </c>
      <c r="GT220" s="117">
        <v>0</v>
      </c>
      <c r="GU220" s="60">
        <v>0</v>
      </c>
      <c r="GV220" s="60">
        <v>0</v>
      </c>
      <c r="GW220" s="60">
        <v>0</v>
      </c>
      <c r="GX220" s="60">
        <v>0</v>
      </c>
      <c r="GY220" s="60">
        <v>0</v>
      </c>
      <c r="GZ220" s="60">
        <v>0</v>
      </c>
      <c r="HA220" s="26"/>
      <c r="HB220" s="2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</row>
    <row r="221" spans="1:256" s="5" customFormat="1" ht="12" customHeight="1">
      <c r="A221" s="49" t="s">
        <v>68</v>
      </c>
      <c r="B221" s="117">
        <v>0</v>
      </c>
      <c r="C221" s="117">
        <v>0</v>
      </c>
      <c r="D221" s="117">
        <v>-7.7</v>
      </c>
      <c r="E221" s="117">
        <v>-178.6</v>
      </c>
      <c r="F221" s="117">
        <v>-100</v>
      </c>
      <c r="G221" s="117">
        <v>-150.9</v>
      </c>
      <c r="H221" s="117">
        <v>-13</v>
      </c>
      <c r="I221" s="117">
        <v>0</v>
      </c>
      <c r="J221" s="117">
        <v>-8.1</v>
      </c>
      <c r="K221" s="117">
        <v>-28.6</v>
      </c>
      <c r="L221" s="117">
        <v>0</v>
      </c>
      <c r="M221" s="118">
        <v>-142.5</v>
      </c>
      <c r="N221" s="119">
        <v>-1.9E-2</v>
      </c>
      <c r="O221" s="117">
        <v>-50.006999999999998</v>
      </c>
      <c r="P221" s="117">
        <v>-10.098000000000001</v>
      </c>
      <c r="Q221" s="117">
        <v>-28.571999999999999</v>
      </c>
      <c r="R221" s="117">
        <v>-0.72099999999999997</v>
      </c>
      <c r="S221" s="117">
        <v>-144.67699999999999</v>
      </c>
      <c r="T221" s="117">
        <v>0</v>
      </c>
      <c r="U221" s="117">
        <v>0</v>
      </c>
      <c r="V221" s="117">
        <v>-16.358000000000001</v>
      </c>
      <c r="W221" s="117">
        <v>-28.573</v>
      </c>
      <c r="X221" s="117">
        <v>-7.024</v>
      </c>
      <c r="Y221" s="118">
        <v>-285.09399999999999</v>
      </c>
      <c r="Z221" s="119">
        <v>-8.0000000000000002E-3</v>
      </c>
      <c r="AA221" s="117">
        <v>-17.989000000000001</v>
      </c>
      <c r="AB221" s="117">
        <v>-83.393000000000001</v>
      </c>
      <c r="AC221" s="117">
        <v>-54.316000000000003</v>
      </c>
      <c r="AD221" s="117">
        <v>-3.1850000000000001</v>
      </c>
      <c r="AE221" s="117">
        <v>-3503.8729999999996</v>
      </c>
      <c r="AF221" s="117">
        <v>-4.7889999999999997</v>
      </c>
      <c r="AG221" s="117">
        <v>-0.11799999999999999</v>
      </c>
      <c r="AH221" s="117">
        <v>-100.43899999999999</v>
      </c>
      <c r="AI221" s="117">
        <v>-42.887</v>
      </c>
      <c r="AJ221" s="117">
        <v>-2.738</v>
      </c>
      <c r="AK221" s="118">
        <v>-3769.99</v>
      </c>
      <c r="AL221" s="119">
        <v>-1.4390000000000001</v>
      </c>
      <c r="AM221" s="117">
        <v>-5.0000000000000001E-3</v>
      </c>
      <c r="AN221" s="117">
        <v>-0.42599999999999999</v>
      </c>
      <c r="AO221" s="117">
        <v>-54.32</v>
      </c>
      <c r="AP221" s="117">
        <v>-179.70400000000001</v>
      </c>
      <c r="AQ221" s="117">
        <v>-905.803</v>
      </c>
      <c r="AR221" s="117">
        <v>-563.19899999999996</v>
      </c>
      <c r="AS221" s="117">
        <v>-5.0000000000000001E-3</v>
      </c>
      <c r="AT221" s="117">
        <v>-0.22</v>
      </c>
      <c r="AU221" s="117">
        <v>-285.42</v>
      </c>
      <c r="AV221" s="117">
        <v>-1.2999999999999999E-2</v>
      </c>
      <c r="AW221" s="118">
        <v>-876.61199999999997</v>
      </c>
      <c r="AX221" s="119">
        <v>-48.55</v>
      </c>
      <c r="AY221" s="117">
        <v>-56.719000000000001</v>
      </c>
      <c r="AZ221" s="117">
        <v>-30.006</v>
      </c>
      <c r="BA221" s="117">
        <v>-1102.502</v>
      </c>
      <c r="BB221" s="117">
        <v>-63.787999999999997</v>
      </c>
      <c r="BC221" s="117">
        <v>-986.69500000000005</v>
      </c>
      <c r="BD221" s="117">
        <v>0</v>
      </c>
      <c r="BE221" s="117">
        <v>-4.1289999999999996</v>
      </c>
      <c r="BF221" s="117">
        <v>-30.006</v>
      </c>
      <c r="BG221" s="117">
        <v>-2085.2939999999999</v>
      </c>
      <c r="BH221" s="117">
        <v>0</v>
      </c>
      <c r="BI221" s="118">
        <v>-1.2999999999999999E-2</v>
      </c>
      <c r="BJ221" s="119">
        <v>-826.27499999999998</v>
      </c>
      <c r="BK221" s="117">
        <v>-5.0000000000000001E-3</v>
      </c>
      <c r="BL221" s="117">
        <v>-604.46400000000006</v>
      </c>
      <c r="BM221" s="117">
        <v>-41.704000000000001</v>
      </c>
      <c r="BN221" s="117">
        <v>0</v>
      </c>
      <c r="BO221" s="117">
        <v>-826.27499999999998</v>
      </c>
      <c r="BP221" s="117">
        <v>-412.54599999999999</v>
      </c>
      <c r="BQ221" s="117">
        <v>-5158.0020000000004</v>
      </c>
      <c r="BR221" s="117">
        <v>-151.018</v>
      </c>
      <c r="BS221" s="117">
        <v>-364.82799999999997</v>
      </c>
      <c r="BT221" s="117">
        <v>-130</v>
      </c>
      <c r="BU221" s="118">
        <v>-1.7999999999999999E-2</v>
      </c>
      <c r="BV221" s="119">
        <v>-826.27499999999998</v>
      </c>
      <c r="BW221" s="117">
        <v>0</v>
      </c>
      <c r="BX221" s="117">
        <v>-2409.087</v>
      </c>
      <c r="BY221" s="117">
        <v>-393.74200000000002</v>
      </c>
      <c r="BZ221" s="117">
        <v>-1E-3</v>
      </c>
      <c r="CA221" s="117">
        <v>-2752.777</v>
      </c>
      <c r="CB221" s="117">
        <v>-306.39999999999998</v>
      </c>
      <c r="CC221" s="117">
        <v>0</v>
      </c>
      <c r="CD221" s="117">
        <v>-15.489000000000001</v>
      </c>
      <c r="CE221" s="117">
        <v>-354.97300000000001</v>
      </c>
      <c r="CF221" s="117">
        <v>-1276.7180000000001</v>
      </c>
      <c r="CG221" s="118">
        <v>-203.739</v>
      </c>
      <c r="CH221" s="119">
        <v>0</v>
      </c>
      <c r="CI221" s="117">
        <v>0</v>
      </c>
      <c r="CJ221" s="117">
        <v>-15.484999999999999</v>
      </c>
      <c r="CK221" s="117">
        <v>-380.42899999999997</v>
      </c>
      <c r="CL221" s="117">
        <v>-507.65</v>
      </c>
      <c r="CM221" s="117">
        <v>0</v>
      </c>
      <c r="CN221" s="117">
        <v>-789.52499999999998</v>
      </c>
      <c r="CO221" s="117">
        <v>-47.99</v>
      </c>
      <c r="CP221" s="117">
        <v>-211.80699999999999</v>
      </c>
      <c r="CQ221" s="117">
        <v>-470.85199999999998</v>
      </c>
      <c r="CR221" s="117">
        <v>-20</v>
      </c>
      <c r="CS221" s="118">
        <v>-60</v>
      </c>
      <c r="CT221" s="119">
        <v>-20</v>
      </c>
      <c r="CU221" s="117">
        <v>0</v>
      </c>
      <c r="CV221" s="117">
        <v>-555.21500000000003</v>
      </c>
      <c r="CW221" s="117">
        <v>-893.94299999999998</v>
      </c>
      <c r="CX221" s="117">
        <v>0</v>
      </c>
      <c r="CY221" s="117">
        <v>0</v>
      </c>
      <c r="CZ221" s="117">
        <v>0</v>
      </c>
      <c r="DA221" s="117">
        <v>-2885.4830000000002</v>
      </c>
      <c r="DB221" s="117">
        <v>-15.484999999999999</v>
      </c>
      <c r="DC221" s="117">
        <v>-397.54199999999997</v>
      </c>
      <c r="DD221" s="117">
        <v>0</v>
      </c>
      <c r="DE221" s="118">
        <v>0</v>
      </c>
      <c r="DF221" s="119">
        <v>0</v>
      </c>
      <c r="DG221" s="117">
        <v>0</v>
      </c>
      <c r="DH221" s="117">
        <v>-165.48500000000001</v>
      </c>
      <c r="DI221" s="117">
        <v>-3929.8069999999998</v>
      </c>
      <c r="DJ221" s="117">
        <v>0</v>
      </c>
      <c r="DK221" s="117">
        <v>0</v>
      </c>
      <c r="DL221" s="117">
        <v>-250</v>
      </c>
      <c r="DM221" s="117">
        <v>0</v>
      </c>
      <c r="DN221" s="117">
        <v>-617.49300000000005</v>
      </c>
      <c r="DO221" s="117">
        <v>-929.80700000000002</v>
      </c>
      <c r="DP221" s="117">
        <v>-175</v>
      </c>
      <c r="DQ221" s="118">
        <v>-300</v>
      </c>
      <c r="DR221" s="119">
        <v>-100</v>
      </c>
      <c r="DS221" s="117">
        <v>-326.06299999999999</v>
      </c>
      <c r="DT221" s="117">
        <v>-15.484</v>
      </c>
      <c r="DU221" s="117">
        <v>-1079.807</v>
      </c>
      <c r="DV221" s="117">
        <v>-23.332999999999998</v>
      </c>
      <c r="DW221" s="117">
        <v>0</v>
      </c>
      <c r="DX221" s="117">
        <v>-2501.951</v>
      </c>
      <c r="DY221" s="117">
        <v>-4509.2654375000002</v>
      </c>
      <c r="DZ221" s="117">
        <v>-15.48496875</v>
      </c>
      <c r="EA221" s="117">
        <v>-1711.095</v>
      </c>
      <c r="EB221" s="117">
        <v>0</v>
      </c>
      <c r="EC221" s="118">
        <v>0</v>
      </c>
      <c r="ED221" s="119">
        <v>-2358.08</v>
      </c>
      <c r="EE221" s="117">
        <v>-1899.4609999999998</v>
      </c>
      <c r="EF221" s="117">
        <v>-1993.15725</v>
      </c>
      <c r="EG221" s="117">
        <v>-6895.8490000000002</v>
      </c>
      <c r="EH221" s="117">
        <v>-313.90979687499998</v>
      </c>
      <c r="EI221" s="117">
        <v>-1903.3320000000001</v>
      </c>
      <c r="EJ221" s="117">
        <v>-632.91699999999992</v>
      </c>
      <c r="EK221" s="117">
        <v>-920.85900000000004</v>
      </c>
      <c r="EL221" s="117">
        <v>-473.29200000000003</v>
      </c>
      <c r="EM221" s="117">
        <v>-313.048</v>
      </c>
      <c r="EN221" s="117">
        <v>-975.52499999999998</v>
      </c>
      <c r="EO221" s="118">
        <v>-118.23099999999999</v>
      </c>
      <c r="EP221" s="119">
        <v>-702.31</v>
      </c>
      <c r="EQ221" s="117">
        <v>-1308.7049999999999</v>
      </c>
      <c r="ER221" s="117">
        <v>-1094.815046875</v>
      </c>
      <c r="ES221" s="117">
        <v>-1768.5340000000001</v>
      </c>
      <c r="ET221" s="117">
        <v>-1072.823559936523</v>
      </c>
      <c r="EU221" s="117">
        <v>-370.70799999999997</v>
      </c>
      <c r="EV221" s="117">
        <v>-1654.548</v>
      </c>
      <c r="EW221" s="117">
        <v>-652.73500000000001</v>
      </c>
      <c r="EX221" s="117">
        <v>-144.99299999999999</v>
      </c>
      <c r="EY221" s="117">
        <v>-1326.74</v>
      </c>
      <c r="EZ221" s="117">
        <v>-590.226</v>
      </c>
      <c r="FA221" s="118">
        <v>-75.7200001525879</v>
      </c>
      <c r="FB221" s="119">
        <v>-252.56</v>
      </c>
      <c r="FC221" s="117">
        <v>-215.613</v>
      </c>
      <c r="FD221" s="117">
        <v>-742.755</v>
      </c>
      <c r="FE221" s="117">
        <v>-1538.3770000000002</v>
      </c>
      <c r="FF221" s="117">
        <v>-178.57505078125001</v>
      </c>
      <c r="FG221" s="117">
        <v>-28.198</v>
      </c>
      <c r="FH221" s="117">
        <v>-228.84099999999998</v>
      </c>
      <c r="FI221" s="117">
        <v>-12.17</v>
      </c>
      <c r="FJ221" s="117">
        <v>-159.89500000000001</v>
      </c>
      <c r="FK221" s="117">
        <v>-115.352</v>
      </c>
      <c r="FL221" s="117">
        <v>-10.815</v>
      </c>
      <c r="FM221" s="118">
        <v>-56.536999999999999</v>
      </c>
      <c r="FN221" s="119">
        <v>-165.501</v>
      </c>
      <c r="FO221" s="117">
        <v>-70.930700000000002</v>
      </c>
      <c r="FP221" s="117">
        <v>-111.45920000000001</v>
      </c>
      <c r="FQ221" s="117">
        <v>-376.27440000000001</v>
      </c>
      <c r="FR221" s="117">
        <v>0</v>
      </c>
      <c r="FS221" s="117">
        <v>-358.41390000000001</v>
      </c>
      <c r="FT221" s="117">
        <v>-238.81700000000001</v>
      </c>
      <c r="FU221" s="117">
        <v>-209.60080000000002</v>
      </c>
      <c r="FV221" s="117">
        <v>-118.5582</v>
      </c>
      <c r="FW221" s="117">
        <v>-1149.4256</v>
      </c>
      <c r="FX221" s="117">
        <v>-300.17840000000001</v>
      </c>
      <c r="FY221" s="118">
        <v>-962.96339999999998</v>
      </c>
      <c r="FZ221" s="119">
        <v>-468.64035787</v>
      </c>
      <c r="GA221" s="117">
        <v>-1109.7134398800001</v>
      </c>
      <c r="GB221" s="117">
        <v>-354.66145078</v>
      </c>
      <c r="GC221" s="117">
        <v>-588.2534549500001</v>
      </c>
      <c r="GD221" s="117">
        <v>-148.68423596</v>
      </c>
      <c r="GE221" s="117">
        <v>-285.34943721000002</v>
      </c>
      <c r="GF221" s="117">
        <v>-343.92911106999998</v>
      </c>
      <c r="GG221" s="117">
        <v>-131.81069719999999</v>
      </c>
      <c r="GH221" s="117">
        <v>-258.03411711000001</v>
      </c>
      <c r="GI221" s="117">
        <v>-1361.9289339700001</v>
      </c>
      <c r="GJ221" s="117">
        <v>-878.67381929000021</v>
      </c>
      <c r="GK221" s="118">
        <v>-452.00547139000003</v>
      </c>
      <c r="GL221" s="119">
        <v>-1888.38128781</v>
      </c>
      <c r="GM221" s="119">
        <v>-291.34700271999998</v>
      </c>
      <c r="GN221" s="119">
        <v>-393.81080673000002</v>
      </c>
      <c r="GO221" s="117">
        <v>-231.99980853999998</v>
      </c>
      <c r="GP221" s="117">
        <v>-220.86325447000002</v>
      </c>
      <c r="GQ221" s="117">
        <v>-354.14575821</v>
      </c>
      <c r="GR221" s="117">
        <v>-451.41465721999998</v>
      </c>
      <c r="GS221" s="117">
        <v>-789.98542826999994</v>
      </c>
      <c r="GT221" s="117">
        <v>-593.71894253000005</v>
      </c>
      <c r="GU221" s="60">
        <v>-0.57550645</v>
      </c>
      <c r="GV221" s="60">
        <v>0</v>
      </c>
      <c r="GW221" s="60">
        <v>-500.57182151000001</v>
      </c>
      <c r="GX221" s="60">
        <v>-887.72713001</v>
      </c>
      <c r="GY221" s="60">
        <v>-125.84523668999999</v>
      </c>
      <c r="GZ221" s="60">
        <v>-167.41520285000001</v>
      </c>
      <c r="HA221" s="26"/>
      <c r="HB221" s="2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</row>
    <row r="222" spans="1:256" s="5" customFormat="1" ht="12" customHeight="1">
      <c r="A222" s="54" t="s">
        <v>96</v>
      </c>
      <c r="B222" s="117">
        <v>0</v>
      </c>
      <c r="C222" s="117">
        <v>0</v>
      </c>
      <c r="D222" s="117">
        <v>-7.7</v>
      </c>
      <c r="E222" s="117">
        <v>-178.6</v>
      </c>
      <c r="F222" s="117">
        <v>-100</v>
      </c>
      <c r="G222" s="117">
        <v>-150.9</v>
      </c>
      <c r="H222" s="117">
        <v>-13</v>
      </c>
      <c r="I222" s="117">
        <v>0</v>
      </c>
      <c r="J222" s="117">
        <v>-8.1</v>
      </c>
      <c r="K222" s="117">
        <v>-28.6</v>
      </c>
      <c r="L222" s="117">
        <v>0</v>
      </c>
      <c r="M222" s="118">
        <v>-142.5</v>
      </c>
      <c r="N222" s="119">
        <v>-1.9E-2</v>
      </c>
      <c r="O222" s="117">
        <v>-50.006999999999998</v>
      </c>
      <c r="P222" s="117">
        <v>-10.098000000000001</v>
      </c>
      <c r="Q222" s="117">
        <v>-28.571999999999999</v>
      </c>
      <c r="R222" s="117">
        <v>-0.72099999999999997</v>
      </c>
      <c r="S222" s="117">
        <v>-144.67699999999999</v>
      </c>
      <c r="T222" s="117">
        <v>0</v>
      </c>
      <c r="U222" s="117">
        <v>0</v>
      </c>
      <c r="V222" s="117">
        <v>-16.358000000000001</v>
      </c>
      <c r="W222" s="117">
        <v>-28.573</v>
      </c>
      <c r="X222" s="117">
        <v>-7.024</v>
      </c>
      <c r="Y222" s="118">
        <v>-285.09399999999999</v>
      </c>
      <c r="Z222" s="119">
        <v>-8.0000000000000002E-3</v>
      </c>
      <c r="AA222" s="117">
        <v>-17.989000000000001</v>
      </c>
      <c r="AB222" s="117">
        <v>-83.393000000000001</v>
      </c>
      <c r="AC222" s="117">
        <v>-54.316000000000003</v>
      </c>
      <c r="AD222" s="117">
        <v>-3.1850000000000001</v>
      </c>
      <c r="AE222" s="117">
        <v>-1411.8869999999999</v>
      </c>
      <c r="AF222" s="117">
        <v>-4.7889999999999997</v>
      </c>
      <c r="AG222" s="117">
        <v>-0.11799999999999999</v>
      </c>
      <c r="AH222" s="117">
        <v>-100.43899999999999</v>
      </c>
      <c r="AI222" s="117">
        <v>-42.887</v>
      </c>
      <c r="AJ222" s="117">
        <v>-2.738</v>
      </c>
      <c r="AK222" s="118">
        <v>-3769.99</v>
      </c>
      <c r="AL222" s="119">
        <v>-1.4390000000000001</v>
      </c>
      <c r="AM222" s="117">
        <v>-5.0000000000000001E-3</v>
      </c>
      <c r="AN222" s="117">
        <v>-1E-3</v>
      </c>
      <c r="AO222" s="117">
        <v>-54.32</v>
      </c>
      <c r="AP222" s="117">
        <v>-179.70400000000001</v>
      </c>
      <c r="AQ222" s="117">
        <v>-905.803</v>
      </c>
      <c r="AR222" s="117">
        <v>-563.19899999999996</v>
      </c>
      <c r="AS222" s="117">
        <v>-5.0000000000000001E-3</v>
      </c>
      <c r="AT222" s="117">
        <v>-0.22</v>
      </c>
      <c r="AU222" s="117">
        <v>-285.42</v>
      </c>
      <c r="AV222" s="117">
        <v>-1.2999999999999999E-2</v>
      </c>
      <c r="AW222" s="118">
        <v>-876.61199999999997</v>
      </c>
      <c r="AX222" s="119">
        <v>-48.55</v>
      </c>
      <c r="AY222" s="117">
        <v>-56.719000000000001</v>
      </c>
      <c r="AZ222" s="117">
        <v>-30.006</v>
      </c>
      <c r="BA222" s="117">
        <v>-102.502</v>
      </c>
      <c r="BB222" s="117">
        <v>-63.787999999999997</v>
      </c>
      <c r="BC222" s="117">
        <v>-986.69500000000005</v>
      </c>
      <c r="BD222" s="117">
        <v>0</v>
      </c>
      <c r="BE222" s="117">
        <v>-4.1289999999999996</v>
      </c>
      <c r="BF222" s="117">
        <v>-30.006</v>
      </c>
      <c r="BG222" s="117">
        <v>-87.853999999999999</v>
      </c>
      <c r="BH222" s="117">
        <v>0</v>
      </c>
      <c r="BI222" s="118">
        <v>-1.2999999999999999E-2</v>
      </c>
      <c r="BJ222" s="119">
        <v>-826.27499999999998</v>
      </c>
      <c r="BK222" s="117">
        <v>-5.0000000000000001E-3</v>
      </c>
      <c r="BL222" s="117">
        <v>-29.94</v>
      </c>
      <c r="BM222" s="117">
        <v>-41.704000000000001</v>
      </c>
      <c r="BN222" s="117">
        <v>0</v>
      </c>
      <c r="BO222" s="117">
        <v>-826.27499999999998</v>
      </c>
      <c r="BP222" s="117">
        <v>0</v>
      </c>
      <c r="BQ222" s="117">
        <v>0</v>
      </c>
      <c r="BR222" s="117">
        <v>-151.018</v>
      </c>
      <c r="BS222" s="117">
        <v>-364.82799999999997</v>
      </c>
      <c r="BT222" s="117">
        <v>-130</v>
      </c>
      <c r="BU222" s="118">
        <v>-1.7999999999999999E-2</v>
      </c>
      <c r="BV222" s="119">
        <v>-826.27499999999998</v>
      </c>
      <c r="BW222" s="117">
        <v>0</v>
      </c>
      <c r="BX222" s="117">
        <v>-259.08699999999999</v>
      </c>
      <c r="BY222" s="117">
        <v>-393.74200000000002</v>
      </c>
      <c r="BZ222" s="117">
        <v>-1E-3</v>
      </c>
      <c r="CA222" s="117">
        <v>-2752.777</v>
      </c>
      <c r="CB222" s="117">
        <v>-306.39999999999998</v>
      </c>
      <c r="CC222" s="117">
        <v>0</v>
      </c>
      <c r="CD222" s="117">
        <v>-15.489000000000001</v>
      </c>
      <c r="CE222" s="117">
        <v>-354.97300000000001</v>
      </c>
      <c r="CF222" s="117">
        <v>-1276.7180000000001</v>
      </c>
      <c r="CG222" s="118">
        <v>-203.739</v>
      </c>
      <c r="CH222" s="119">
        <v>0</v>
      </c>
      <c r="CI222" s="117">
        <v>0</v>
      </c>
      <c r="CJ222" s="117">
        <v>-15.484999999999999</v>
      </c>
      <c r="CK222" s="117">
        <v>-350.04199999999997</v>
      </c>
      <c r="CL222" s="117">
        <v>-507.65</v>
      </c>
      <c r="CM222" s="117">
        <v>0</v>
      </c>
      <c r="CN222" s="117">
        <v>-789.52499999999998</v>
      </c>
      <c r="CO222" s="117">
        <v>-47.99</v>
      </c>
      <c r="CP222" s="117">
        <v>-211.80699999999999</v>
      </c>
      <c r="CQ222" s="117">
        <v>-470.85199999999998</v>
      </c>
      <c r="CR222" s="117">
        <v>-20</v>
      </c>
      <c r="CS222" s="118">
        <v>-60</v>
      </c>
      <c r="CT222" s="119">
        <v>-20</v>
      </c>
      <c r="CU222" s="117">
        <v>0</v>
      </c>
      <c r="CV222" s="117">
        <v>-555.21500000000003</v>
      </c>
      <c r="CW222" s="117">
        <v>-893.94299999999998</v>
      </c>
      <c r="CX222" s="117">
        <v>0</v>
      </c>
      <c r="CY222" s="117">
        <v>0</v>
      </c>
      <c r="CZ222" s="117">
        <v>0</v>
      </c>
      <c r="DA222" s="117">
        <v>-1687.452</v>
      </c>
      <c r="DB222" s="117">
        <v>-15.484999999999999</v>
      </c>
      <c r="DC222" s="117">
        <v>-397.54199999999997</v>
      </c>
      <c r="DD222" s="117">
        <v>0</v>
      </c>
      <c r="DE222" s="118">
        <v>0</v>
      </c>
      <c r="DF222" s="119">
        <v>0</v>
      </c>
      <c r="DG222" s="117">
        <v>0</v>
      </c>
      <c r="DH222" s="117">
        <v>-165.48500000000001</v>
      </c>
      <c r="DI222" s="117">
        <v>-3929.8069999999998</v>
      </c>
      <c r="DJ222" s="117">
        <v>0</v>
      </c>
      <c r="DK222" s="117">
        <v>0</v>
      </c>
      <c r="DL222" s="117">
        <v>-250</v>
      </c>
      <c r="DM222" s="117">
        <v>0</v>
      </c>
      <c r="DN222" s="117">
        <v>-617.49300000000005</v>
      </c>
      <c r="DO222" s="117">
        <v>-929.80700000000002</v>
      </c>
      <c r="DP222" s="117">
        <v>-175</v>
      </c>
      <c r="DQ222" s="118">
        <v>-300</v>
      </c>
      <c r="DR222" s="119">
        <v>-100</v>
      </c>
      <c r="DS222" s="117">
        <v>-326.06299999999999</v>
      </c>
      <c r="DT222" s="117">
        <v>-15.484</v>
      </c>
      <c r="DU222" s="117">
        <v>-1079.807</v>
      </c>
      <c r="DV222" s="117">
        <v>-23.332999999999998</v>
      </c>
      <c r="DW222" s="117">
        <v>0</v>
      </c>
      <c r="DX222" s="117">
        <v>-2501.951</v>
      </c>
      <c r="DY222" s="117">
        <v>0</v>
      </c>
      <c r="DZ222" s="117">
        <v>-15.48496875</v>
      </c>
      <c r="EA222" s="117">
        <v>-1711.095</v>
      </c>
      <c r="EB222" s="117">
        <v>0</v>
      </c>
      <c r="EC222" s="118">
        <v>0</v>
      </c>
      <c r="ED222" s="119">
        <v>-2358.08</v>
      </c>
      <c r="EE222" s="117">
        <v>-1899.4609999999998</v>
      </c>
      <c r="EF222" s="117">
        <v>-1993.15725</v>
      </c>
      <c r="EG222" s="117">
        <v>-6895.8490000000002</v>
      </c>
      <c r="EH222" s="117">
        <v>-313.90979687499998</v>
      </c>
      <c r="EI222" s="117">
        <v>-1705.461</v>
      </c>
      <c r="EJ222" s="117">
        <v>-632.91699999999992</v>
      </c>
      <c r="EK222" s="117">
        <v>-187.58699999999999</v>
      </c>
      <c r="EL222" s="117">
        <v>-473.29200000000003</v>
      </c>
      <c r="EM222" s="117">
        <v>-313.048</v>
      </c>
      <c r="EN222" s="117">
        <v>-975.52499999999998</v>
      </c>
      <c r="EO222" s="118">
        <v>-118.23099999999999</v>
      </c>
      <c r="EP222" s="119">
        <v>-702.31</v>
      </c>
      <c r="EQ222" s="117">
        <v>-1308.7049999999999</v>
      </c>
      <c r="ER222" s="117">
        <v>-1094.815046875</v>
      </c>
      <c r="ES222" s="117">
        <v>-1768.5340000000001</v>
      </c>
      <c r="ET222" s="117">
        <v>-1072.823559936523</v>
      </c>
      <c r="EU222" s="117">
        <v>-370.70799999999997</v>
      </c>
      <c r="EV222" s="117">
        <v>-1654.548</v>
      </c>
      <c r="EW222" s="117">
        <v>-652.73500000000001</v>
      </c>
      <c r="EX222" s="117">
        <v>-144.99299999999999</v>
      </c>
      <c r="EY222" s="117">
        <v>-1326.74</v>
      </c>
      <c r="EZ222" s="117">
        <v>-590.226</v>
      </c>
      <c r="FA222" s="118">
        <v>-75.7200001525879</v>
      </c>
      <c r="FB222" s="119">
        <v>-252.56</v>
      </c>
      <c r="FC222" s="117">
        <v>-215.613</v>
      </c>
      <c r="FD222" s="117">
        <v>-742.755</v>
      </c>
      <c r="FE222" s="117">
        <v>-1538.3770000000002</v>
      </c>
      <c r="FF222" s="117">
        <v>-178.57505078125001</v>
      </c>
      <c r="FG222" s="117">
        <v>-28.198</v>
      </c>
      <c r="FH222" s="117">
        <v>-228.84099999999998</v>
      </c>
      <c r="FI222" s="117">
        <v>-12.17</v>
      </c>
      <c r="FJ222" s="117">
        <v>-159.89500000000001</v>
      </c>
      <c r="FK222" s="117">
        <v>-115.352</v>
      </c>
      <c r="FL222" s="117">
        <v>-10.815</v>
      </c>
      <c r="FM222" s="118">
        <v>-56.536999999999999</v>
      </c>
      <c r="FN222" s="119">
        <v>-165.501</v>
      </c>
      <c r="FO222" s="117">
        <v>-70.930700000000002</v>
      </c>
      <c r="FP222" s="117">
        <v>-111.45920000000001</v>
      </c>
      <c r="FQ222" s="117">
        <v>-376.27440000000001</v>
      </c>
      <c r="FR222" s="117">
        <v>0</v>
      </c>
      <c r="FS222" s="117">
        <v>-358.41390000000001</v>
      </c>
      <c r="FT222" s="117">
        <v>-238.81700000000001</v>
      </c>
      <c r="FU222" s="117">
        <v>-209.60080000000002</v>
      </c>
      <c r="FV222" s="117">
        <v>-118.5582</v>
      </c>
      <c r="FW222" s="117">
        <v>-1149.4256</v>
      </c>
      <c r="FX222" s="117">
        <v>-300.17840000000001</v>
      </c>
      <c r="FY222" s="118">
        <v>-962.96339999999998</v>
      </c>
      <c r="FZ222" s="119">
        <v>-468.64035787</v>
      </c>
      <c r="GA222" s="117">
        <v>-1109.7134398800001</v>
      </c>
      <c r="GB222" s="117">
        <v>-354.66145078</v>
      </c>
      <c r="GC222" s="117">
        <v>-588.2534549500001</v>
      </c>
      <c r="GD222" s="117">
        <v>-148.68423596</v>
      </c>
      <c r="GE222" s="117">
        <v>-285.34943721000002</v>
      </c>
      <c r="GF222" s="117">
        <v>-343.92911106999998</v>
      </c>
      <c r="GG222" s="117">
        <v>-131.81069719999999</v>
      </c>
      <c r="GH222" s="117">
        <v>-258.03411711000001</v>
      </c>
      <c r="GI222" s="117">
        <v>-1361.9289339700001</v>
      </c>
      <c r="GJ222" s="117">
        <v>-878.67381929000021</v>
      </c>
      <c r="GK222" s="118">
        <v>-452.00547139000003</v>
      </c>
      <c r="GL222" s="119">
        <v>-1888.38128781</v>
      </c>
      <c r="GM222" s="119">
        <v>-291.34700271999998</v>
      </c>
      <c r="GN222" s="119">
        <v>-393.81080673000002</v>
      </c>
      <c r="GO222" s="117">
        <v>-231.99980853999998</v>
      </c>
      <c r="GP222" s="117">
        <v>-220.86325447000002</v>
      </c>
      <c r="GQ222" s="117">
        <v>-354.14575821</v>
      </c>
      <c r="GR222" s="117">
        <v>-451.41465721999998</v>
      </c>
      <c r="GS222" s="117">
        <v>-789.98542826999994</v>
      </c>
      <c r="GT222" s="117">
        <v>-593.71894253000005</v>
      </c>
      <c r="GU222" s="60">
        <v>-0.57550645</v>
      </c>
      <c r="GV222" s="60">
        <v>0</v>
      </c>
      <c r="GW222" s="60">
        <v>-500.57182151000001</v>
      </c>
      <c r="GX222" s="60">
        <v>-887.72713001</v>
      </c>
      <c r="GY222" s="60">
        <v>-125.84523668999999</v>
      </c>
      <c r="GZ222" s="60">
        <v>-167.41520285000001</v>
      </c>
      <c r="HA222" s="26"/>
      <c r="HB222" s="2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</row>
    <row r="223" spans="1:256" s="5" customFormat="1" ht="12" customHeight="1">
      <c r="A223" s="55" t="s">
        <v>97</v>
      </c>
      <c r="B223" s="117">
        <v>0</v>
      </c>
      <c r="C223" s="117">
        <v>0</v>
      </c>
      <c r="D223" s="117">
        <v>-7.7</v>
      </c>
      <c r="E223" s="117">
        <v>-178.6</v>
      </c>
      <c r="F223" s="117">
        <v>-100</v>
      </c>
      <c r="G223" s="117">
        <v>-150.9</v>
      </c>
      <c r="H223" s="117">
        <v>-13</v>
      </c>
      <c r="I223" s="117">
        <v>0</v>
      </c>
      <c r="J223" s="117">
        <v>-8.1</v>
      </c>
      <c r="K223" s="117">
        <v>-28.6</v>
      </c>
      <c r="L223" s="117">
        <v>0</v>
      </c>
      <c r="M223" s="118">
        <v>-142.5</v>
      </c>
      <c r="N223" s="119">
        <v>-1.9E-2</v>
      </c>
      <c r="O223" s="117">
        <v>-50.006999999999998</v>
      </c>
      <c r="P223" s="117">
        <v>-10.098000000000001</v>
      </c>
      <c r="Q223" s="117">
        <v>-28.571999999999999</v>
      </c>
      <c r="R223" s="117">
        <v>-0.72099999999999997</v>
      </c>
      <c r="S223" s="117">
        <v>-144.67699999999999</v>
      </c>
      <c r="T223" s="117">
        <v>0</v>
      </c>
      <c r="U223" s="117">
        <v>0</v>
      </c>
      <c r="V223" s="117">
        <v>-16.358000000000001</v>
      </c>
      <c r="W223" s="117">
        <v>-28.573</v>
      </c>
      <c r="X223" s="117">
        <v>-7.024</v>
      </c>
      <c r="Y223" s="118">
        <v>-285.09399999999999</v>
      </c>
      <c r="Z223" s="119">
        <v>-8.0000000000000002E-3</v>
      </c>
      <c r="AA223" s="117">
        <v>-17.989000000000001</v>
      </c>
      <c r="AB223" s="117">
        <v>-83.393000000000001</v>
      </c>
      <c r="AC223" s="117">
        <v>-54.316000000000003</v>
      </c>
      <c r="AD223" s="117">
        <v>-3.1850000000000001</v>
      </c>
      <c r="AE223" s="117">
        <v>-1411.8869999999999</v>
      </c>
      <c r="AF223" s="117">
        <v>-4.7889999999999997</v>
      </c>
      <c r="AG223" s="117">
        <v>-0.11799999999999999</v>
      </c>
      <c r="AH223" s="117">
        <v>-100.43899999999999</v>
      </c>
      <c r="AI223" s="117">
        <v>-42.887</v>
      </c>
      <c r="AJ223" s="117">
        <v>-2.738</v>
      </c>
      <c r="AK223" s="118">
        <v>-5901.99</v>
      </c>
      <c r="AL223" s="119">
        <v>-1.4390000000000001</v>
      </c>
      <c r="AM223" s="117">
        <v>-5.0000000000000001E-3</v>
      </c>
      <c r="AN223" s="117">
        <v>-1E-3</v>
      </c>
      <c r="AO223" s="117">
        <v>-54.32</v>
      </c>
      <c r="AP223" s="117">
        <v>-179.70400000000001</v>
      </c>
      <c r="AQ223" s="117">
        <v>-905.803</v>
      </c>
      <c r="AR223" s="117">
        <v>-563.19899999999996</v>
      </c>
      <c r="AS223" s="117">
        <v>-5.0000000000000001E-3</v>
      </c>
      <c r="AT223" s="117">
        <v>-0.22</v>
      </c>
      <c r="AU223" s="117">
        <v>-285.42</v>
      </c>
      <c r="AV223" s="117">
        <v>-1.2999999999999999E-2</v>
      </c>
      <c r="AW223" s="118">
        <v>-876.61199999999997</v>
      </c>
      <c r="AX223" s="119">
        <v>-48.55</v>
      </c>
      <c r="AY223" s="117">
        <v>-56.719000000000001</v>
      </c>
      <c r="AZ223" s="117">
        <v>-30.006</v>
      </c>
      <c r="BA223" s="117">
        <v>-102.502</v>
      </c>
      <c r="BB223" s="117">
        <v>-63.787999999999997</v>
      </c>
      <c r="BC223" s="117">
        <v>-986.69500000000005</v>
      </c>
      <c r="BD223" s="117">
        <v>0</v>
      </c>
      <c r="BE223" s="117">
        <v>-4.1289999999999996</v>
      </c>
      <c r="BF223" s="117">
        <v>-30.006</v>
      </c>
      <c r="BG223" s="117">
        <v>-87.853999999999999</v>
      </c>
      <c r="BH223" s="117">
        <v>0</v>
      </c>
      <c r="BI223" s="118">
        <v>-1.2999999999999999E-2</v>
      </c>
      <c r="BJ223" s="119">
        <v>-826.27499999999998</v>
      </c>
      <c r="BK223" s="117">
        <v>-5.0000000000000001E-3</v>
      </c>
      <c r="BL223" s="117">
        <v>-29.94</v>
      </c>
      <c r="BM223" s="117">
        <v>-41.704000000000001</v>
      </c>
      <c r="BN223" s="117">
        <v>0</v>
      </c>
      <c r="BO223" s="117">
        <v>-826.27499999999998</v>
      </c>
      <c r="BP223" s="117">
        <v>0</v>
      </c>
      <c r="BQ223" s="117">
        <v>0</v>
      </c>
      <c r="BR223" s="117">
        <v>-151.018</v>
      </c>
      <c r="BS223" s="117">
        <v>-364.82799999999997</v>
      </c>
      <c r="BT223" s="117">
        <v>-130</v>
      </c>
      <c r="BU223" s="118">
        <v>-1.7999999999999999E-2</v>
      </c>
      <c r="BV223" s="119">
        <v>-826.27499999999998</v>
      </c>
      <c r="BW223" s="117">
        <v>0</v>
      </c>
      <c r="BX223" s="117">
        <v>-259.08699999999999</v>
      </c>
      <c r="BY223" s="117">
        <v>-393.74200000000002</v>
      </c>
      <c r="BZ223" s="117">
        <v>-1E-3</v>
      </c>
      <c r="CA223" s="117">
        <v>-2752.777</v>
      </c>
      <c r="CB223" s="117">
        <v>-306.39999999999998</v>
      </c>
      <c r="CC223" s="117">
        <v>0</v>
      </c>
      <c r="CD223" s="117">
        <v>-15.489000000000001</v>
      </c>
      <c r="CE223" s="117">
        <v>-354.97300000000001</v>
      </c>
      <c r="CF223" s="117">
        <v>-1276.7180000000001</v>
      </c>
      <c r="CG223" s="118">
        <v>-203.739</v>
      </c>
      <c r="CH223" s="119">
        <v>0</v>
      </c>
      <c r="CI223" s="117">
        <v>0</v>
      </c>
      <c r="CJ223" s="117">
        <v>-15.484999999999999</v>
      </c>
      <c r="CK223" s="117">
        <v>-350.04199999999997</v>
      </c>
      <c r="CL223" s="117">
        <v>-507.65</v>
      </c>
      <c r="CM223" s="117">
        <v>0</v>
      </c>
      <c r="CN223" s="117">
        <v>-789.52499999999998</v>
      </c>
      <c r="CO223" s="117">
        <v>-47.99</v>
      </c>
      <c r="CP223" s="117">
        <v>-211.80699999999999</v>
      </c>
      <c r="CQ223" s="117">
        <v>-470.85199999999998</v>
      </c>
      <c r="CR223" s="117">
        <v>-20</v>
      </c>
      <c r="CS223" s="118">
        <v>-60</v>
      </c>
      <c r="CT223" s="119">
        <v>-20</v>
      </c>
      <c r="CU223" s="117">
        <v>0</v>
      </c>
      <c r="CV223" s="117">
        <v>-555.21500000000003</v>
      </c>
      <c r="CW223" s="117">
        <v>-893.94299999999998</v>
      </c>
      <c r="CX223" s="117">
        <v>0</v>
      </c>
      <c r="CY223" s="117">
        <v>0</v>
      </c>
      <c r="CZ223" s="117">
        <v>0</v>
      </c>
      <c r="DA223" s="117">
        <v>-1687.452</v>
      </c>
      <c r="DB223" s="117">
        <v>-15.484999999999999</v>
      </c>
      <c r="DC223" s="117">
        <v>-397.54199999999997</v>
      </c>
      <c r="DD223" s="117">
        <v>0</v>
      </c>
      <c r="DE223" s="118">
        <v>0</v>
      </c>
      <c r="DF223" s="119">
        <v>0</v>
      </c>
      <c r="DG223" s="117">
        <v>0</v>
      </c>
      <c r="DH223" s="117">
        <v>-165.48500000000001</v>
      </c>
      <c r="DI223" s="117">
        <v>-3929.8069999999998</v>
      </c>
      <c r="DJ223" s="117">
        <v>0</v>
      </c>
      <c r="DK223" s="117">
        <v>0</v>
      </c>
      <c r="DL223" s="117">
        <v>-250</v>
      </c>
      <c r="DM223" s="117">
        <v>0</v>
      </c>
      <c r="DN223" s="117">
        <v>-617.49300000000005</v>
      </c>
      <c r="DO223" s="117">
        <v>-929.80700000000002</v>
      </c>
      <c r="DP223" s="117">
        <v>-175</v>
      </c>
      <c r="DQ223" s="118">
        <v>-300</v>
      </c>
      <c r="DR223" s="119">
        <v>-100</v>
      </c>
      <c r="DS223" s="117">
        <v>-326.06299999999999</v>
      </c>
      <c r="DT223" s="117">
        <v>-15.484</v>
      </c>
      <c r="DU223" s="117">
        <v>-1079.807</v>
      </c>
      <c r="DV223" s="117">
        <v>-23.332999999999998</v>
      </c>
      <c r="DW223" s="117">
        <v>0</v>
      </c>
      <c r="DX223" s="117">
        <v>-2501.951</v>
      </c>
      <c r="DY223" s="117">
        <v>0</v>
      </c>
      <c r="DZ223" s="117">
        <v>-15.48496875</v>
      </c>
      <c r="EA223" s="117">
        <v>-1711.095</v>
      </c>
      <c r="EB223" s="117">
        <v>0</v>
      </c>
      <c r="EC223" s="118">
        <v>0</v>
      </c>
      <c r="ED223" s="119">
        <v>-2273.9</v>
      </c>
      <c r="EE223" s="117">
        <v>-1683.6869999999999</v>
      </c>
      <c r="EF223" s="117">
        <v>-1809.0329999999999</v>
      </c>
      <c r="EG223" s="117">
        <v>-6827.4650000000001</v>
      </c>
      <c r="EH223" s="117">
        <v>-269.699796875</v>
      </c>
      <c r="EI223" s="117">
        <v>-1393.182</v>
      </c>
      <c r="EJ223" s="117">
        <v>-548.28</v>
      </c>
      <c r="EK223" s="117">
        <v>-159.61199999999999</v>
      </c>
      <c r="EL223" s="117">
        <v>-419.45600000000002</v>
      </c>
      <c r="EM223" s="117">
        <v>-262.31900000000002</v>
      </c>
      <c r="EN223" s="117">
        <v>-949.05100000000004</v>
      </c>
      <c r="EO223" s="118">
        <v>-98.64</v>
      </c>
      <c r="EP223" s="119">
        <v>-696.68499999999995</v>
      </c>
      <c r="EQ223" s="117">
        <v>-1177.4580000000001</v>
      </c>
      <c r="ER223" s="117">
        <v>-836.97199999999998</v>
      </c>
      <c r="ES223" s="117">
        <v>-1484.6120000000001</v>
      </c>
      <c r="ET223" s="117">
        <v>-777.69655993652293</v>
      </c>
      <c r="EU223" s="117">
        <v>-305.14</v>
      </c>
      <c r="EV223" s="117">
        <v>-1581.865</v>
      </c>
      <c r="EW223" s="117">
        <v>-532.08900000000006</v>
      </c>
      <c r="EX223" s="117">
        <v>-117.893</v>
      </c>
      <c r="EY223" s="117">
        <v>-1223.4649999999999</v>
      </c>
      <c r="EZ223" s="117">
        <v>-462.38400000000001</v>
      </c>
      <c r="FA223" s="118">
        <v>-55.046000152587901</v>
      </c>
      <c r="FB223" s="119">
        <v>-192.483</v>
      </c>
      <c r="FC223" s="117">
        <v>-166.97</v>
      </c>
      <c r="FD223" s="117">
        <v>-711.60900000000004</v>
      </c>
      <c r="FE223" s="117">
        <v>-1526.0930000000001</v>
      </c>
      <c r="FF223" s="117">
        <v>-136.30000000000001</v>
      </c>
      <c r="FG223" s="117">
        <v>-21</v>
      </c>
      <c r="FH223" s="117">
        <v>-178.7</v>
      </c>
      <c r="FI223" s="117">
        <v>-10</v>
      </c>
      <c r="FJ223" s="117">
        <v>-131.83500000000001</v>
      </c>
      <c r="FK223" s="117">
        <v>-107.66800000000001</v>
      </c>
      <c r="FL223" s="117">
        <v>-10</v>
      </c>
      <c r="FM223" s="118">
        <v>-47.963999999999999</v>
      </c>
      <c r="FN223" s="119">
        <v>-128.9</v>
      </c>
      <c r="FO223" s="117">
        <v>-58</v>
      </c>
      <c r="FP223" s="117">
        <v>-93.774500000000003</v>
      </c>
      <c r="FQ223" s="117">
        <v>-369.2894</v>
      </c>
      <c r="FR223" s="117">
        <v>0</v>
      </c>
      <c r="FS223" s="117">
        <v>-344.12799999999999</v>
      </c>
      <c r="FT223" s="117">
        <v>-228.9392</v>
      </c>
      <c r="FU223" s="117">
        <v>-161.22220000000002</v>
      </c>
      <c r="FV223" s="117">
        <v>-98.024000000000001</v>
      </c>
      <c r="FW223" s="117">
        <v>-1119.616</v>
      </c>
      <c r="FX223" s="117">
        <v>-242.0975</v>
      </c>
      <c r="FY223" s="118">
        <v>-736.03359999999998</v>
      </c>
      <c r="FZ223" s="119">
        <v>-427.70852888000002</v>
      </c>
      <c r="GA223" s="117">
        <v>-971.75767551000001</v>
      </c>
      <c r="GB223" s="117">
        <v>-305.51764837999997</v>
      </c>
      <c r="GC223" s="117">
        <v>-552.13273957000013</v>
      </c>
      <c r="GD223" s="117">
        <v>-129.72554445</v>
      </c>
      <c r="GE223" s="117">
        <v>-215.05685657999999</v>
      </c>
      <c r="GF223" s="117">
        <v>-305.20827777999995</v>
      </c>
      <c r="GG223" s="117">
        <v>-110.80718447</v>
      </c>
      <c r="GH223" s="117">
        <v>-208.65442340000001</v>
      </c>
      <c r="GI223" s="117">
        <v>-1194.27216666</v>
      </c>
      <c r="GJ223" s="117">
        <v>-639.73383332000014</v>
      </c>
      <c r="GK223" s="118">
        <v>-340.55083806000005</v>
      </c>
      <c r="GL223" s="119">
        <v>-1748.90833002</v>
      </c>
      <c r="GM223" s="119">
        <v>-245.69758890999998</v>
      </c>
      <c r="GN223" s="119">
        <v>-332.7019712</v>
      </c>
      <c r="GO223" s="117">
        <v>-189.72514231999997</v>
      </c>
      <c r="GP223" s="117">
        <v>-180.61855558000002</v>
      </c>
      <c r="GQ223" s="117">
        <v>-284.80737041999998</v>
      </c>
      <c r="GR223" s="117">
        <v>-374.23024444999999</v>
      </c>
      <c r="GS223" s="117">
        <v>-706.99777776999997</v>
      </c>
      <c r="GT223" s="117">
        <v>-578.7698134100001</v>
      </c>
      <c r="GU223" s="60">
        <v>-0.57550645</v>
      </c>
      <c r="GV223" s="60">
        <v>0</v>
      </c>
      <c r="GW223" s="60">
        <v>-500.57182151000001</v>
      </c>
      <c r="GX223" s="60">
        <v>-874.45183334000001</v>
      </c>
      <c r="GY223" s="60">
        <v>-102.70333334999999</v>
      </c>
      <c r="GZ223" s="60">
        <v>-146.04188552000002</v>
      </c>
      <c r="HA223" s="26"/>
      <c r="HB223" s="2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</row>
    <row r="224" spans="1:256" s="5" customFormat="1" ht="12" customHeight="1">
      <c r="A224" s="54" t="s">
        <v>142</v>
      </c>
      <c r="B224" s="117">
        <v>0</v>
      </c>
      <c r="C224" s="117">
        <v>0</v>
      </c>
      <c r="D224" s="117">
        <v>-7.7119999999999997</v>
      </c>
      <c r="E224" s="117">
        <v>-178.58600000000001</v>
      </c>
      <c r="F224" s="117">
        <v>-100.008</v>
      </c>
      <c r="G224" s="117">
        <v>-1.2999999999999999E-2</v>
      </c>
      <c r="H224" s="117">
        <v>-7.0000000000000001E-3</v>
      </c>
      <c r="I224" s="117">
        <v>0</v>
      </c>
      <c r="J224" s="117">
        <v>-7.7</v>
      </c>
      <c r="K224" s="117">
        <v>-28.577000000000002</v>
      </c>
      <c r="L224" s="117">
        <v>-8.0000000000000002E-3</v>
      </c>
      <c r="M224" s="118">
        <v>-1.2E-2</v>
      </c>
      <c r="N224" s="119">
        <v>0</v>
      </c>
      <c r="O224" s="117">
        <v>-50.006999999999998</v>
      </c>
      <c r="P224" s="117">
        <v>-7.7039999999999997</v>
      </c>
      <c r="Q224" s="117">
        <v>-28.571999999999999</v>
      </c>
      <c r="R224" s="117">
        <v>-8.0000000000000002E-3</v>
      </c>
      <c r="S224" s="117">
        <v>-1.2E-2</v>
      </c>
      <c r="T224" s="117">
        <v>-7.0000000000000001E-3</v>
      </c>
      <c r="U224" s="117">
        <v>0</v>
      </c>
      <c r="V224" s="117">
        <v>-8.8040000000000003</v>
      </c>
      <c r="W224" s="117">
        <v>-28.571999999999999</v>
      </c>
      <c r="X224" s="117">
        <v>-8.9999999999999993E-3</v>
      </c>
      <c r="Y224" s="118">
        <v>-1.2999999999999999E-2</v>
      </c>
      <c r="Z224" s="119">
        <v>-8.0000000000000002E-3</v>
      </c>
      <c r="AA224" s="117">
        <v>0</v>
      </c>
      <c r="AB224" s="117">
        <v>-4.0000000000000001E-3</v>
      </c>
      <c r="AC224" s="117">
        <v>-0.01</v>
      </c>
      <c r="AD224" s="117">
        <v>-1.2999999999999999E-2</v>
      </c>
      <c r="AE224" s="117">
        <v>-100.00700000000001</v>
      </c>
      <c r="AF224" s="117">
        <v>0</v>
      </c>
      <c r="AG224" s="117">
        <v>-5.0000000000000001E-3</v>
      </c>
      <c r="AH224" s="117">
        <v>-100.001</v>
      </c>
      <c r="AI224" s="117">
        <v>-42.887</v>
      </c>
      <c r="AJ224" s="117">
        <v>-1.2999999999999999E-2</v>
      </c>
      <c r="AK224" s="118">
        <v>0</v>
      </c>
      <c r="AL224" s="119">
        <v>-1.4390000000000001</v>
      </c>
      <c r="AM224" s="117">
        <v>-5.0000000000000001E-3</v>
      </c>
      <c r="AN224" s="117">
        <v>-1E-3</v>
      </c>
      <c r="AO224" s="117">
        <v>-8.9999999999999993E-3</v>
      </c>
      <c r="AP224" s="117">
        <v>-1.2999999999999999E-2</v>
      </c>
      <c r="AQ224" s="117">
        <v>-5.0000000000000001E-3</v>
      </c>
      <c r="AR224" s="117">
        <v>0</v>
      </c>
      <c r="AS224" s="117">
        <v>-5.0000000000000001E-3</v>
      </c>
      <c r="AT224" s="117">
        <v>-1E-3</v>
      </c>
      <c r="AU224" s="117">
        <v>-231.71899999999999</v>
      </c>
      <c r="AV224" s="117">
        <v>-1.2999999999999999E-2</v>
      </c>
      <c r="AW224" s="118">
        <v>0</v>
      </c>
      <c r="AX224" s="119">
        <v>-48.55</v>
      </c>
      <c r="AY224" s="117">
        <v>-5.0000000000000001E-3</v>
      </c>
      <c r="AZ224" s="117">
        <v>-1E-3</v>
      </c>
      <c r="BA224" s="117">
        <v>-1E-3</v>
      </c>
      <c r="BB224" s="117">
        <v>-1.2999999999999999E-2</v>
      </c>
      <c r="BC224" s="117">
        <v>0</v>
      </c>
      <c r="BD224" s="117">
        <v>0</v>
      </c>
      <c r="BE224" s="117">
        <v>-4.0000000000000001E-3</v>
      </c>
      <c r="BF224" s="117">
        <v>-1E-3</v>
      </c>
      <c r="BG224" s="117">
        <v>-1E-3</v>
      </c>
      <c r="BH224" s="117">
        <v>0</v>
      </c>
      <c r="BI224" s="118">
        <v>-1.2999999999999999E-2</v>
      </c>
      <c r="BJ224" s="119">
        <v>0</v>
      </c>
      <c r="BK224" s="117">
        <v>-5.0000000000000001E-3</v>
      </c>
      <c r="BL224" s="117">
        <v>-1E-3</v>
      </c>
      <c r="BM224" s="117">
        <v>-1E-3</v>
      </c>
      <c r="BN224" s="117">
        <v>0</v>
      </c>
      <c r="BO224" s="117">
        <v>0</v>
      </c>
      <c r="BP224" s="117">
        <v>0</v>
      </c>
      <c r="BQ224" s="117">
        <v>0</v>
      </c>
      <c r="BR224" s="117">
        <v>0</v>
      </c>
      <c r="BS224" s="117">
        <v>0</v>
      </c>
      <c r="BT224" s="117">
        <v>0</v>
      </c>
      <c r="BU224" s="118">
        <v>0</v>
      </c>
      <c r="BV224" s="119">
        <v>0</v>
      </c>
      <c r="BW224" s="117">
        <v>0</v>
      </c>
      <c r="BX224" s="117">
        <v>0</v>
      </c>
      <c r="BY224" s="117">
        <v>0</v>
      </c>
      <c r="BZ224" s="117">
        <v>0</v>
      </c>
      <c r="CA224" s="117">
        <v>-2752.7660000000001</v>
      </c>
      <c r="CB224" s="117">
        <v>-306.39999999999998</v>
      </c>
      <c r="CC224" s="117">
        <v>0</v>
      </c>
      <c r="CD224" s="117">
        <v>0</v>
      </c>
      <c r="CE224" s="117">
        <v>0</v>
      </c>
      <c r="CF224" s="117">
        <v>0</v>
      </c>
      <c r="CG224" s="118">
        <v>-203.739</v>
      </c>
      <c r="CH224" s="119">
        <v>0</v>
      </c>
      <c r="CI224" s="117">
        <v>0</v>
      </c>
      <c r="CJ224" s="117">
        <v>0</v>
      </c>
      <c r="CK224" s="117">
        <v>0</v>
      </c>
      <c r="CL224" s="117">
        <v>-66.334000000000003</v>
      </c>
      <c r="CM224" s="117">
        <v>0</v>
      </c>
      <c r="CN224" s="117">
        <v>0</v>
      </c>
      <c r="CO224" s="117">
        <v>-47.99</v>
      </c>
      <c r="CP224" s="117">
        <v>-196.322</v>
      </c>
      <c r="CQ224" s="117">
        <v>-120</v>
      </c>
      <c r="CR224" s="117">
        <v>-20</v>
      </c>
      <c r="CS224" s="118">
        <v>-60</v>
      </c>
      <c r="CT224" s="119">
        <v>-20</v>
      </c>
      <c r="CU224" s="117">
        <v>0</v>
      </c>
      <c r="CV224" s="117">
        <v>0</v>
      </c>
      <c r="CW224" s="117">
        <v>0</v>
      </c>
      <c r="CX224" s="117">
        <v>0</v>
      </c>
      <c r="CY224" s="117">
        <v>0</v>
      </c>
      <c r="CZ224" s="117">
        <v>0</v>
      </c>
      <c r="DA224" s="117">
        <v>0</v>
      </c>
      <c r="DB224" s="117">
        <v>0</v>
      </c>
      <c r="DC224" s="117">
        <v>0</v>
      </c>
      <c r="DD224" s="117">
        <v>0</v>
      </c>
      <c r="DE224" s="118">
        <v>0</v>
      </c>
      <c r="DF224" s="119">
        <v>0</v>
      </c>
      <c r="DG224" s="117">
        <v>0</v>
      </c>
      <c r="DH224" s="117">
        <v>-150</v>
      </c>
      <c r="DI224" s="117">
        <v>0</v>
      </c>
      <c r="DJ224" s="117">
        <v>0</v>
      </c>
      <c r="DK224" s="117">
        <v>0</v>
      </c>
      <c r="DL224" s="117">
        <v>-250</v>
      </c>
      <c r="DM224" s="117">
        <v>0</v>
      </c>
      <c r="DN224" s="117">
        <v>0</v>
      </c>
      <c r="DO224" s="117">
        <v>0</v>
      </c>
      <c r="DP224" s="117">
        <v>-175</v>
      </c>
      <c r="DQ224" s="118">
        <v>-300</v>
      </c>
      <c r="DR224" s="119">
        <v>-100</v>
      </c>
      <c r="DS224" s="117">
        <v>-326.06299999999999</v>
      </c>
      <c r="DT224" s="117">
        <v>0</v>
      </c>
      <c r="DU224" s="117">
        <v>0</v>
      </c>
      <c r="DV224" s="117">
        <v>0</v>
      </c>
      <c r="DW224" s="117">
        <v>0</v>
      </c>
      <c r="DX224" s="117">
        <v>0</v>
      </c>
      <c r="DY224" s="117">
        <v>0</v>
      </c>
      <c r="DZ224" s="117">
        <v>0</v>
      </c>
      <c r="EA224" s="117">
        <v>0</v>
      </c>
      <c r="EB224" s="117">
        <v>0</v>
      </c>
      <c r="EC224" s="118">
        <v>0</v>
      </c>
      <c r="ED224" s="119">
        <v>0</v>
      </c>
      <c r="EE224" s="117">
        <v>0</v>
      </c>
      <c r="EF224" s="117">
        <v>0</v>
      </c>
      <c r="EG224" s="117">
        <v>0</v>
      </c>
      <c r="EH224" s="117">
        <v>0</v>
      </c>
      <c r="EI224" s="117">
        <v>0</v>
      </c>
      <c r="EJ224" s="117">
        <v>0</v>
      </c>
      <c r="EK224" s="117">
        <v>0</v>
      </c>
      <c r="EL224" s="117">
        <v>-100</v>
      </c>
      <c r="EM224" s="117">
        <v>0</v>
      </c>
      <c r="EN224" s="117">
        <v>0</v>
      </c>
      <c r="EO224" s="118">
        <v>0</v>
      </c>
      <c r="EP224" s="119">
        <v>-100</v>
      </c>
      <c r="EQ224" s="117">
        <v>0</v>
      </c>
      <c r="ER224" s="117">
        <v>0</v>
      </c>
      <c r="ES224" s="117">
        <v>0</v>
      </c>
      <c r="ET224" s="117">
        <v>0</v>
      </c>
      <c r="EU224" s="117">
        <v>0</v>
      </c>
      <c r="EV224" s="117">
        <v>-2.77</v>
      </c>
      <c r="EW224" s="117">
        <v>0</v>
      </c>
      <c r="EX224" s="117">
        <v>0</v>
      </c>
      <c r="EY224" s="117">
        <v>0</v>
      </c>
      <c r="EZ224" s="117">
        <v>0</v>
      </c>
      <c r="FA224" s="118">
        <v>0</v>
      </c>
      <c r="FB224" s="119">
        <v>0</v>
      </c>
      <c r="FC224" s="117">
        <v>0</v>
      </c>
      <c r="FD224" s="117">
        <v>0</v>
      </c>
      <c r="FE224" s="117">
        <v>0</v>
      </c>
      <c r="FF224" s="117">
        <v>0</v>
      </c>
      <c r="FG224" s="117">
        <v>0</v>
      </c>
      <c r="FH224" s="117">
        <v>0</v>
      </c>
      <c r="FI224" s="117">
        <v>0</v>
      </c>
      <c r="FJ224" s="117">
        <v>0</v>
      </c>
      <c r="FK224" s="117">
        <v>0</v>
      </c>
      <c r="FL224" s="117">
        <v>0</v>
      </c>
      <c r="FM224" s="118">
        <v>0</v>
      </c>
      <c r="FN224" s="119">
        <v>0</v>
      </c>
      <c r="FO224" s="117">
        <v>0</v>
      </c>
      <c r="FP224" s="117">
        <v>0</v>
      </c>
      <c r="FQ224" s="117">
        <v>0</v>
      </c>
      <c r="FR224" s="117">
        <v>0</v>
      </c>
      <c r="FS224" s="117">
        <v>0</v>
      </c>
      <c r="FT224" s="117">
        <v>0</v>
      </c>
      <c r="FU224" s="117">
        <v>0</v>
      </c>
      <c r="FV224" s="117">
        <v>0</v>
      </c>
      <c r="FW224" s="117">
        <v>0</v>
      </c>
      <c r="FX224" s="117">
        <v>0</v>
      </c>
      <c r="FY224" s="118">
        <v>0</v>
      </c>
      <c r="FZ224" s="119">
        <v>0</v>
      </c>
      <c r="GA224" s="117">
        <v>0</v>
      </c>
      <c r="GB224" s="117">
        <v>-0.79969018000000003</v>
      </c>
      <c r="GC224" s="117">
        <v>0</v>
      </c>
      <c r="GD224" s="117">
        <v>0</v>
      </c>
      <c r="GE224" s="117">
        <v>-0.48370595999999999</v>
      </c>
      <c r="GF224" s="117">
        <v>0</v>
      </c>
      <c r="GG224" s="117">
        <v>0</v>
      </c>
      <c r="GH224" s="117">
        <v>-0.51916521000000004</v>
      </c>
      <c r="GI224" s="117">
        <v>0</v>
      </c>
      <c r="GJ224" s="117">
        <v>0</v>
      </c>
      <c r="GK224" s="118">
        <v>-0.53083807999999999</v>
      </c>
      <c r="GL224" s="119">
        <v>0</v>
      </c>
      <c r="GM224" s="119">
        <v>0</v>
      </c>
      <c r="GN224" s="119">
        <v>-0.59409076999999999</v>
      </c>
      <c r="GO224" s="117">
        <v>-0.63123342999999998</v>
      </c>
      <c r="GP224" s="117">
        <v>0</v>
      </c>
      <c r="GQ224" s="117">
        <v>-0.64003704000000006</v>
      </c>
      <c r="GR224" s="117">
        <v>0</v>
      </c>
      <c r="GS224" s="117">
        <v>0</v>
      </c>
      <c r="GT224" s="117">
        <v>-500.57896455000002</v>
      </c>
      <c r="GU224" s="60">
        <v>-0.57550645</v>
      </c>
      <c r="GV224" s="60">
        <v>0</v>
      </c>
      <c r="GW224" s="60">
        <v>-500.57182151000001</v>
      </c>
      <c r="GX224" s="60">
        <v>0</v>
      </c>
      <c r="GY224" s="60">
        <v>0</v>
      </c>
      <c r="GZ224" s="60">
        <v>-47.670043950000007</v>
      </c>
      <c r="HA224" s="26"/>
      <c r="HB224" s="2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</row>
    <row r="225" spans="1:256" s="5" customFormat="1" ht="12" customHeight="1">
      <c r="A225" s="55" t="s">
        <v>98</v>
      </c>
      <c r="B225" s="117">
        <v>0</v>
      </c>
      <c r="C225" s="117">
        <v>0</v>
      </c>
      <c r="D225" s="117">
        <v>0</v>
      </c>
      <c r="E225" s="117">
        <v>0</v>
      </c>
      <c r="F225" s="117">
        <v>0</v>
      </c>
      <c r="G225" s="117">
        <v>0</v>
      </c>
      <c r="H225" s="117">
        <v>0</v>
      </c>
      <c r="I225" s="117">
        <v>0</v>
      </c>
      <c r="J225" s="117">
        <v>0</v>
      </c>
      <c r="K225" s="117">
        <v>0</v>
      </c>
      <c r="L225" s="117">
        <v>0</v>
      </c>
      <c r="M225" s="118">
        <v>0</v>
      </c>
      <c r="N225" s="119">
        <v>0</v>
      </c>
      <c r="O225" s="117">
        <v>0</v>
      </c>
      <c r="P225" s="117">
        <v>0</v>
      </c>
      <c r="Q225" s="117">
        <v>0</v>
      </c>
      <c r="R225" s="117">
        <v>0</v>
      </c>
      <c r="S225" s="117">
        <v>0</v>
      </c>
      <c r="T225" s="117">
        <v>0</v>
      </c>
      <c r="U225" s="117">
        <v>0</v>
      </c>
      <c r="V225" s="117">
        <v>0</v>
      </c>
      <c r="W225" s="117">
        <v>0</v>
      </c>
      <c r="X225" s="117">
        <v>0</v>
      </c>
      <c r="Y225" s="118">
        <v>0</v>
      </c>
      <c r="Z225" s="119">
        <v>0</v>
      </c>
      <c r="AA225" s="117">
        <v>0</v>
      </c>
      <c r="AB225" s="117">
        <v>0</v>
      </c>
      <c r="AC225" s="117">
        <v>0</v>
      </c>
      <c r="AD225" s="117">
        <v>0</v>
      </c>
      <c r="AE225" s="117">
        <v>0</v>
      </c>
      <c r="AF225" s="117">
        <v>0</v>
      </c>
      <c r="AG225" s="117">
        <v>0</v>
      </c>
      <c r="AH225" s="117">
        <v>0</v>
      </c>
      <c r="AI225" s="117">
        <v>0</v>
      </c>
      <c r="AJ225" s="117">
        <v>0</v>
      </c>
      <c r="AK225" s="118">
        <v>2132</v>
      </c>
      <c r="AL225" s="119">
        <v>0</v>
      </c>
      <c r="AM225" s="117">
        <v>0</v>
      </c>
      <c r="AN225" s="117">
        <v>0</v>
      </c>
      <c r="AO225" s="117">
        <v>0</v>
      </c>
      <c r="AP225" s="117">
        <v>0</v>
      </c>
      <c r="AQ225" s="117">
        <v>0</v>
      </c>
      <c r="AR225" s="117">
        <v>0</v>
      </c>
      <c r="AS225" s="117">
        <v>0</v>
      </c>
      <c r="AT225" s="117">
        <v>0</v>
      </c>
      <c r="AU225" s="117">
        <v>0</v>
      </c>
      <c r="AV225" s="117">
        <v>0</v>
      </c>
      <c r="AW225" s="118">
        <v>0</v>
      </c>
      <c r="AX225" s="119">
        <v>0</v>
      </c>
      <c r="AY225" s="117">
        <v>0</v>
      </c>
      <c r="AZ225" s="117">
        <v>0</v>
      </c>
      <c r="BA225" s="117">
        <v>0</v>
      </c>
      <c r="BB225" s="117">
        <v>0</v>
      </c>
      <c r="BC225" s="117">
        <v>0</v>
      </c>
      <c r="BD225" s="117">
        <v>0</v>
      </c>
      <c r="BE225" s="117">
        <v>0</v>
      </c>
      <c r="BF225" s="117">
        <v>0</v>
      </c>
      <c r="BG225" s="117">
        <v>0</v>
      </c>
      <c r="BH225" s="117">
        <v>0</v>
      </c>
      <c r="BI225" s="118">
        <v>0</v>
      </c>
      <c r="BJ225" s="119">
        <v>0</v>
      </c>
      <c r="BK225" s="117">
        <v>0</v>
      </c>
      <c r="BL225" s="117">
        <v>0</v>
      </c>
      <c r="BM225" s="117">
        <v>0</v>
      </c>
      <c r="BN225" s="117">
        <v>0</v>
      </c>
      <c r="BO225" s="117">
        <v>0</v>
      </c>
      <c r="BP225" s="117">
        <v>0</v>
      </c>
      <c r="BQ225" s="117">
        <v>0</v>
      </c>
      <c r="BR225" s="117">
        <v>0</v>
      </c>
      <c r="BS225" s="117">
        <v>0</v>
      </c>
      <c r="BT225" s="117">
        <v>0</v>
      </c>
      <c r="BU225" s="118">
        <v>0</v>
      </c>
      <c r="BV225" s="119">
        <v>0</v>
      </c>
      <c r="BW225" s="117">
        <v>0</v>
      </c>
      <c r="BX225" s="117">
        <v>0</v>
      </c>
      <c r="BY225" s="117">
        <v>0</v>
      </c>
      <c r="BZ225" s="117">
        <v>0</v>
      </c>
      <c r="CA225" s="117">
        <v>0</v>
      </c>
      <c r="CB225" s="117">
        <v>0</v>
      </c>
      <c r="CC225" s="117">
        <v>0</v>
      </c>
      <c r="CD225" s="117">
        <v>0</v>
      </c>
      <c r="CE225" s="117">
        <v>0</v>
      </c>
      <c r="CF225" s="117">
        <v>0</v>
      </c>
      <c r="CG225" s="118">
        <v>0</v>
      </c>
      <c r="CH225" s="119">
        <v>0</v>
      </c>
      <c r="CI225" s="117">
        <v>0</v>
      </c>
      <c r="CJ225" s="117">
        <v>0</v>
      </c>
      <c r="CK225" s="117">
        <v>0</v>
      </c>
      <c r="CL225" s="117">
        <v>0</v>
      </c>
      <c r="CM225" s="117">
        <v>0</v>
      </c>
      <c r="CN225" s="117">
        <v>0</v>
      </c>
      <c r="CO225" s="117">
        <v>0</v>
      </c>
      <c r="CP225" s="117">
        <v>0</v>
      </c>
      <c r="CQ225" s="117">
        <v>0</v>
      </c>
      <c r="CR225" s="117">
        <v>0</v>
      </c>
      <c r="CS225" s="118">
        <v>0</v>
      </c>
      <c r="CT225" s="119">
        <v>0</v>
      </c>
      <c r="CU225" s="117">
        <v>0</v>
      </c>
      <c r="CV225" s="117">
        <v>0</v>
      </c>
      <c r="CW225" s="117">
        <v>0</v>
      </c>
      <c r="CX225" s="117">
        <v>0</v>
      </c>
      <c r="CY225" s="117">
        <v>0</v>
      </c>
      <c r="CZ225" s="117">
        <v>0</v>
      </c>
      <c r="DA225" s="117">
        <v>0</v>
      </c>
      <c r="DB225" s="117">
        <v>0</v>
      </c>
      <c r="DC225" s="117">
        <v>0</v>
      </c>
      <c r="DD225" s="117">
        <v>0</v>
      </c>
      <c r="DE225" s="118">
        <v>0</v>
      </c>
      <c r="DF225" s="119">
        <v>0</v>
      </c>
      <c r="DG225" s="117">
        <v>0</v>
      </c>
      <c r="DH225" s="117">
        <v>0</v>
      </c>
      <c r="DI225" s="117">
        <v>0</v>
      </c>
      <c r="DJ225" s="117">
        <v>0</v>
      </c>
      <c r="DK225" s="117">
        <v>0</v>
      </c>
      <c r="DL225" s="117">
        <v>0</v>
      </c>
      <c r="DM225" s="117">
        <v>0</v>
      </c>
      <c r="DN225" s="117">
        <v>0</v>
      </c>
      <c r="DO225" s="117">
        <v>0</v>
      </c>
      <c r="DP225" s="117">
        <v>0</v>
      </c>
      <c r="DQ225" s="118">
        <v>0</v>
      </c>
      <c r="DR225" s="119">
        <v>0</v>
      </c>
      <c r="DS225" s="117">
        <v>0</v>
      </c>
      <c r="DT225" s="117">
        <v>0</v>
      </c>
      <c r="DU225" s="117">
        <v>0</v>
      </c>
      <c r="DV225" s="117">
        <v>0</v>
      </c>
      <c r="DW225" s="117">
        <v>0</v>
      </c>
      <c r="DX225" s="117">
        <v>0</v>
      </c>
      <c r="DY225" s="117">
        <v>0</v>
      </c>
      <c r="DZ225" s="117">
        <v>0</v>
      </c>
      <c r="EA225" s="117">
        <v>0</v>
      </c>
      <c r="EB225" s="117">
        <v>0</v>
      </c>
      <c r="EC225" s="118">
        <v>0</v>
      </c>
      <c r="ED225" s="119">
        <v>-84.18</v>
      </c>
      <c r="EE225" s="117">
        <v>-215.774</v>
      </c>
      <c r="EF225" s="117">
        <v>-184.12424999999999</v>
      </c>
      <c r="EG225" s="117">
        <v>-68.384</v>
      </c>
      <c r="EH225" s="117">
        <v>-44.21</v>
      </c>
      <c r="EI225" s="117">
        <v>-312.279</v>
      </c>
      <c r="EJ225" s="117">
        <v>-84.637</v>
      </c>
      <c r="EK225" s="117">
        <v>-27.975000000000001</v>
      </c>
      <c r="EL225" s="117">
        <v>-53.835999999999999</v>
      </c>
      <c r="EM225" s="117">
        <v>-50.728999999999999</v>
      </c>
      <c r="EN225" s="117">
        <v>-26.474</v>
      </c>
      <c r="EO225" s="118">
        <v>-19.591000000000001</v>
      </c>
      <c r="EP225" s="119">
        <v>-5.625</v>
      </c>
      <c r="EQ225" s="117">
        <v>-131.24700000000001</v>
      </c>
      <c r="ER225" s="117">
        <v>-257.84304687500003</v>
      </c>
      <c r="ES225" s="117">
        <v>-283.92200000000003</v>
      </c>
      <c r="ET225" s="117">
        <v>-295.12700000000001</v>
      </c>
      <c r="EU225" s="117">
        <v>-65.567999999999998</v>
      </c>
      <c r="EV225" s="117">
        <v>-72.683000000000007</v>
      </c>
      <c r="EW225" s="117">
        <v>-120.646</v>
      </c>
      <c r="EX225" s="117">
        <v>-27.1</v>
      </c>
      <c r="EY225" s="117">
        <v>-103.27500000000001</v>
      </c>
      <c r="EZ225" s="117">
        <v>-127.842</v>
      </c>
      <c r="FA225" s="118">
        <v>-20.673999999999999</v>
      </c>
      <c r="FB225" s="119">
        <v>-60.076999999999998</v>
      </c>
      <c r="FC225" s="117">
        <v>-48.643000000000001</v>
      </c>
      <c r="FD225" s="117">
        <v>-31.146000000000001</v>
      </c>
      <c r="FE225" s="117">
        <v>-12.284000000000001</v>
      </c>
      <c r="FF225" s="117">
        <v>-42.275050781250002</v>
      </c>
      <c r="FG225" s="117">
        <v>-7.1980000000000004</v>
      </c>
      <c r="FH225" s="117">
        <v>-50.140999999999998</v>
      </c>
      <c r="FI225" s="117">
        <v>-2.17</v>
      </c>
      <c r="FJ225" s="117">
        <v>-28.06</v>
      </c>
      <c r="FK225" s="117">
        <v>-7.6840000000000002</v>
      </c>
      <c r="FL225" s="117">
        <v>-0.81499999999999995</v>
      </c>
      <c r="FM225" s="118">
        <v>-8.5730000000000004</v>
      </c>
      <c r="FN225" s="119">
        <v>-36.600999999999999</v>
      </c>
      <c r="FO225" s="117">
        <v>-12.9307</v>
      </c>
      <c r="FP225" s="117">
        <v>-17.684699999999999</v>
      </c>
      <c r="FQ225" s="117">
        <v>-6.9850000000000003</v>
      </c>
      <c r="FR225" s="117">
        <v>0</v>
      </c>
      <c r="FS225" s="117">
        <v>-14.2859</v>
      </c>
      <c r="FT225" s="117">
        <v>-9.8777999999999988</v>
      </c>
      <c r="FU225" s="117">
        <v>-48.378599999999999</v>
      </c>
      <c r="FV225" s="117">
        <v>-20.534200000000002</v>
      </c>
      <c r="FW225" s="117">
        <v>-29.8096</v>
      </c>
      <c r="FX225" s="117">
        <v>-58.0809</v>
      </c>
      <c r="FY225" s="118">
        <v>-226.9298</v>
      </c>
      <c r="FZ225" s="119">
        <v>-40.93182899</v>
      </c>
      <c r="GA225" s="117">
        <v>-137.95576437000003</v>
      </c>
      <c r="GB225" s="117">
        <v>-49.143802399999998</v>
      </c>
      <c r="GC225" s="117">
        <v>-36.12071538</v>
      </c>
      <c r="GD225" s="117">
        <v>-18.958691510000001</v>
      </c>
      <c r="GE225" s="117">
        <v>-70.292580630000003</v>
      </c>
      <c r="GF225" s="117">
        <v>-38.720833290000002</v>
      </c>
      <c r="GG225" s="117">
        <v>-21.003512730000001</v>
      </c>
      <c r="GH225" s="117">
        <v>-49.379693709999998</v>
      </c>
      <c r="GI225" s="117">
        <v>-167.65676730999999</v>
      </c>
      <c r="GJ225" s="117">
        <v>-238.93998597000001</v>
      </c>
      <c r="GK225" s="118">
        <v>-111.45463332999999</v>
      </c>
      <c r="GL225" s="119">
        <v>-139.47295778999998</v>
      </c>
      <c r="GM225" s="119">
        <v>-45.649413810000006</v>
      </c>
      <c r="GN225" s="119">
        <v>-61.108835530000007</v>
      </c>
      <c r="GO225" s="117">
        <v>-42.27466622</v>
      </c>
      <c r="GP225" s="117">
        <v>-40.244698890000002</v>
      </c>
      <c r="GQ225" s="117">
        <v>-69.338387790000013</v>
      </c>
      <c r="GR225" s="117">
        <v>-77.184412769999994</v>
      </c>
      <c r="GS225" s="117">
        <v>-82.987650500000001</v>
      </c>
      <c r="GT225" s="117">
        <v>-14.94912912</v>
      </c>
      <c r="GU225" s="60">
        <v>0</v>
      </c>
      <c r="GV225" s="60">
        <v>0</v>
      </c>
      <c r="GW225" s="60">
        <v>0</v>
      </c>
      <c r="GX225" s="60">
        <v>-13.275296669999999</v>
      </c>
      <c r="GY225" s="60">
        <v>-23.141903340000002</v>
      </c>
      <c r="GZ225" s="60">
        <v>-21.373317329999999</v>
      </c>
      <c r="HA225" s="26"/>
      <c r="HB225" s="2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</row>
    <row r="226" spans="1:256" s="5" customFormat="1" ht="12" customHeight="1">
      <c r="A226" s="56" t="s">
        <v>167</v>
      </c>
      <c r="B226" s="117">
        <v>0</v>
      </c>
      <c r="C226" s="117">
        <v>0</v>
      </c>
      <c r="D226" s="117">
        <v>0</v>
      </c>
      <c r="E226" s="117">
        <v>0</v>
      </c>
      <c r="F226" s="117">
        <v>0</v>
      </c>
      <c r="G226" s="117">
        <v>0</v>
      </c>
      <c r="H226" s="117">
        <v>0</v>
      </c>
      <c r="I226" s="117">
        <v>0</v>
      </c>
      <c r="J226" s="117">
        <v>0</v>
      </c>
      <c r="K226" s="117">
        <v>0</v>
      </c>
      <c r="L226" s="117">
        <v>0</v>
      </c>
      <c r="M226" s="118">
        <v>0</v>
      </c>
      <c r="N226" s="119">
        <v>0</v>
      </c>
      <c r="O226" s="117">
        <v>0</v>
      </c>
      <c r="P226" s="117">
        <v>0</v>
      </c>
      <c r="Q226" s="117">
        <v>0</v>
      </c>
      <c r="R226" s="117">
        <v>0</v>
      </c>
      <c r="S226" s="117">
        <v>0</v>
      </c>
      <c r="T226" s="117">
        <v>0</v>
      </c>
      <c r="U226" s="117">
        <v>0</v>
      </c>
      <c r="V226" s="117">
        <v>0</v>
      </c>
      <c r="W226" s="117">
        <v>0</v>
      </c>
      <c r="X226" s="117">
        <v>0</v>
      </c>
      <c r="Y226" s="118">
        <v>0</v>
      </c>
      <c r="Z226" s="119">
        <v>0</v>
      </c>
      <c r="AA226" s="117">
        <v>0</v>
      </c>
      <c r="AB226" s="117">
        <v>0</v>
      </c>
      <c r="AC226" s="117">
        <v>0</v>
      </c>
      <c r="AD226" s="117">
        <v>0</v>
      </c>
      <c r="AE226" s="117">
        <v>0</v>
      </c>
      <c r="AF226" s="117">
        <v>0</v>
      </c>
      <c r="AG226" s="117">
        <v>0</v>
      </c>
      <c r="AH226" s="117">
        <v>0</v>
      </c>
      <c r="AI226" s="117">
        <v>0</v>
      </c>
      <c r="AJ226" s="117">
        <v>0</v>
      </c>
      <c r="AK226" s="118">
        <v>5902</v>
      </c>
      <c r="AL226" s="119">
        <v>0</v>
      </c>
      <c r="AM226" s="117">
        <v>0</v>
      </c>
      <c r="AN226" s="117">
        <v>0</v>
      </c>
      <c r="AO226" s="117">
        <v>0</v>
      </c>
      <c r="AP226" s="117">
        <v>0</v>
      </c>
      <c r="AQ226" s="117">
        <v>0</v>
      </c>
      <c r="AR226" s="117">
        <v>0</v>
      </c>
      <c r="AS226" s="117">
        <v>0</v>
      </c>
      <c r="AT226" s="117">
        <v>0</v>
      </c>
      <c r="AU226" s="117">
        <v>0</v>
      </c>
      <c r="AV226" s="117">
        <v>0</v>
      </c>
      <c r="AW226" s="118">
        <v>0</v>
      </c>
      <c r="AX226" s="119">
        <v>0</v>
      </c>
      <c r="AY226" s="117">
        <v>0</v>
      </c>
      <c r="AZ226" s="117">
        <v>0</v>
      </c>
      <c r="BA226" s="117">
        <v>0</v>
      </c>
      <c r="BB226" s="117">
        <v>0</v>
      </c>
      <c r="BC226" s="117">
        <v>0</v>
      </c>
      <c r="BD226" s="117">
        <v>0</v>
      </c>
      <c r="BE226" s="117">
        <v>0</v>
      </c>
      <c r="BF226" s="117">
        <v>0</v>
      </c>
      <c r="BG226" s="117">
        <v>0</v>
      </c>
      <c r="BH226" s="117">
        <v>0</v>
      </c>
      <c r="BI226" s="118">
        <v>0</v>
      </c>
      <c r="BJ226" s="119">
        <v>0</v>
      </c>
      <c r="BK226" s="117">
        <v>0</v>
      </c>
      <c r="BL226" s="117">
        <v>0</v>
      </c>
      <c r="BM226" s="117">
        <v>0</v>
      </c>
      <c r="BN226" s="117">
        <v>0</v>
      </c>
      <c r="BO226" s="117">
        <v>0</v>
      </c>
      <c r="BP226" s="117">
        <v>0</v>
      </c>
      <c r="BQ226" s="117">
        <v>0</v>
      </c>
      <c r="BR226" s="117">
        <v>0</v>
      </c>
      <c r="BS226" s="117">
        <v>0</v>
      </c>
      <c r="BT226" s="117">
        <v>0</v>
      </c>
      <c r="BU226" s="118">
        <v>0</v>
      </c>
      <c r="BV226" s="119">
        <v>0</v>
      </c>
      <c r="BW226" s="117">
        <v>0</v>
      </c>
      <c r="BX226" s="117">
        <v>0</v>
      </c>
      <c r="BY226" s="117">
        <v>0</v>
      </c>
      <c r="BZ226" s="117">
        <v>0</v>
      </c>
      <c r="CA226" s="117">
        <v>2753</v>
      </c>
      <c r="CB226" s="117">
        <v>306</v>
      </c>
      <c r="CC226" s="117">
        <v>0</v>
      </c>
      <c r="CD226" s="117">
        <v>0</v>
      </c>
      <c r="CE226" s="117">
        <v>0</v>
      </c>
      <c r="CF226" s="117">
        <v>0</v>
      </c>
      <c r="CG226" s="118">
        <v>204</v>
      </c>
      <c r="CH226" s="119">
        <v>0</v>
      </c>
      <c r="CI226" s="117">
        <v>0</v>
      </c>
      <c r="CJ226" s="117">
        <v>0</v>
      </c>
      <c r="CK226" s="117">
        <v>0</v>
      </c>
      <c r="CL226" s="117">
        <v>0</v>
      </c>
      <c r="CM226" s="117">
        <v>0</v>
      </c>
      <c r="CN226" s="117">
        <v>0</v>
      </c>
      <c r="CO226" s="117">
        <v>0</v>
      </c>
      <c r="CP226" s="117">
        <v>0</v>
      </c>
      <c r="CQ226" s="117">
        <v>0</v>
      </c>
      <c r="CR226" s="117">
        <v>0</v>
      </c>
      <c r="CS226" s="118">
        <v>0</v>
      </c>
      <c r="CT226" s="119">
        <v>0</v>
      </c>
      <c r="CU226" s="117">
        <v>0</v>
      </c>
      <c r="CV226" s="117">
        <v>0</v>
      </c>
      <c r="CW226" s="117">
        <v>0</v>
      </c>
      <c r="CX226" s="117">
        <v>0</v>
      </c>
      <c r="CY226" s="117">
        <v>0</v>
      </c>
      <c r="CZ226" s="117">
        <v>0</v>
      </c>
      <c r="DA226" s="117">
        <v>0</v>
      </c>
      <c r="DB226" s="117">
        <v>0</v>
      </c>
      <c r="DC226" s="117">
        <v>0</v>
      </c>
      <c r="DD226" s="117">
        <v>0</v>
      </c>
      <c r="DE226" s="118">
        <v>0</v>
      </c>
      <c r="DF226" s="119">
        <v>0</v>
      </c>
      <c r="DG226" s="117">
        <v>0</v>
      </c>
      <c r="DH226" s="117">
        <v>0</v>
      </c>
      <c r="DI226" s="117">
        <v>0</v>
      </c>
      <c r="DJ226" s="117">
        <v>0</v>
      </c>
      <c r="DK226" s="117">
        <v>0</v>
      </c>
      <c r="DL226" s="117">
        <v>0</v>
      </c>
      <c r="DM226" s="117">
        <v>0</v>
      </c>
      <c r="DN226" s="117">
        <v>0</v>
      </c>
      <c r="DO226" s="117">
        <v>0</v>
      </c>
      <c r="DP226" s="117">
        <v>0</v>
      </c>
      <c r="DQ226" s="118">
        <v>0</v>
      </c>
      <c r="DR226" s="119">
        <v>0</v>
      </c>
      <c r="DS226" s="117">
        <v>0</v>
      </c>
      <c r="DT226" s="117">
        <v>0</v>
      </c>
      <c r="DU226" s="117">
        <v>0</v>
      </c>
      <c r="DV226" s="117">
        <v>0</v>
      </c>
      <c r="DW226" s="117">
        <v>0</v>
      </c>
      <c r="DX226" s="117">
        <v>0</v>
      </c>
      <c r="DY226" s="117">
        <v>0</v>
      </c>
      <c r="DZ226" s="117">
        <v>0</v>
      </c>
      <c r="EA226" s="117">
        <v>0</v>
      </c>
      <c r="EB226" s="117">
        <v>0</v>
      </c>
      <c r="EC226" s="118">
        <v>0</v>
      </c>
      <c r="ED226" s="119">
        <v>0</v>
      </c>
      <c r="EE226" s="117">
        <v>0</v>
      </c>
      <c r="EF226" s="117">
        <v>0</v>
      </c>
      <c r="EG226" s="117">
        <v>0</v>
      </c>
      <c r="EH226" s="117">
        <v>0</v>
      </c>
      <c r="EI226" s="117">
        <v>0</v>
      </c>
      <c r="EJ226" s="117">
        <v>0</v>
      </c>
      <c r="EK226" s="117">
        <v>0</v>
      </c>
      <c r="EL226" s="117">
        <v>0</v>
      </c>
      <c r="EM226" s="117">
        <v>0</v>
      </c>
      <c r="EN226" s="117">
        <v>0</v>
      </c>
      <c r="EO226" s="118">
        <v>0</v>
      </c>
      <c r="EP226" s="119">
        <v>0</v>
      </c>
      <c r="EQ226" s="117">
        <v>0</v>
      </c>
      <c r="ER226" s="117">
        <v>0</v>
      </c>
      <c r="ES226" s="117">
        <v>0</v>
      </c>
      <c r="ET226" s="117">
        <v>0</v>
      </c>
      <c r="EU226" s="117">
        <v>0</v>
      </c>
      <c r="EV226" s="117">
        <v>0</v>
      </c>
      <c r="EW226" s="117">
        <v>0</v>
      </c>
      <c r="EX226" s="117">
        <v>0</v>
      </c>
      <c r="EY226" s="117">
        <v>0</v>
      </c>
      <c r="EZ226" s="117">
        <v>0</v>
      </c>
      <c r="FA226" s="118">
        <v>0</v>
      </c>
      <c r="FB226" s="119">
        <v>0</v>
      </c>
      <c r="FC226" s="117">
        <v>0</v>
      </c>
      <c r="FD226" s="117">
        <v>0</v>
      </c>
      <c r="FE226" s="117">
        <v>0</v>
      </c>
      <c r="FF226" s="117">
        <v>0</v>
      </c>
      <c r="FG226" s="117">
        <v>0</v>
      </c>
      <c r="FH226" s="117">
        <v>0</v>
      </c>
      <c r="FI226" s="117">
        <v>0</v>
      </c>
      <c r="FJ226" s="117">
        <v>0</v>
      </c>
      <c r="FK226" s="117">
        <v>0</v>
      </c>
      <c r="FL226" s="117">
        <v>0</v>
      </c>
      <c r="FM226" s="118">
        <v>0</v>
      </c>
      <c r="FN226" s="119">
        <v>0</v>
      </c>
      <c r="FO226" s="117">
        <v>0</v>
      </c>
      <c r="FP226" s="117">
        <v>0</v>
      </c>
      <c r="FQ226" s="117">
        <v>0</v>
      </c>
      <c r="FR226" s="117">
        <v>0</v>
      </c>
      <c r="FS226" s="117">
        <v>0</v>
      </c>
      <c r="FT226" s="117">
        <v>0</v>
      </c>
      <c r="FU226" s="117">
        <v>0</v>
      </c>
      <c r="FV226" s="117">
        <v>0</v>
      </c>
      <c r="FW226" s="117">
        <v>0</v>
      </c>
      <c r="FX226" s="117">
        <v>0</v>
      </c>
      <c r="FY226" s="118">
        <v>0</v>
      </c>
      <c r="FZ226" s="119">
        <v>0</v>
      </c>
      <c r="GA226" s="117">
        <v>0</v>
      </c>
      <c r="GB226" s="117">
        <v>0</v>
      </c>
      <c r="GC226" s="117">
        <v>0</v>
      </c>
      <c r="GD226" s="117">
        <v>0</v>
      </c>
      <c r="GE226" s="117">
        <v>0</v>
      </c>
      <c r="GF226" s="117">
        <v>0</v>
      </c>
      <c r="GG226" s="117">
        <v>0</v>
      </c>
      <c r="GH226" s="117">
        <v>0</v>
      </c>
      <c r="GI226" s="117">
        <v>0</v>
      </c>
      <c r="GJ226" s="117">
        <v>0</v>
      </c>
      <c r="GK226" s="118">
        <v>0</v>
      </c>
      <c r="GL226" s="119">
        <v>0</v>
      </c>
      <c r="GM226" s="119">
        <v>0</v>
      </c>
      <c r="GN226" s="119">
        <v>0</v>
      </c>
      <c r="GO226" s="117">
        <v>0</v>
      </c>
      <c r="GP226" s="117">
        <v>0</v>
      </c>
      <c r="GQ226" s="117">
        <v>0</v>
      </c>
      <c r="GR226" s="117">
        <v>0</v>
      </c>
      <c r="GS226" s="117">
        <v>0</v>
      </c>
      <c r="GT226" s="117">
        <v>0</v>
      </c>
      <c r="GU226" s="60">
        <v>0</v>
      </c>
      <c r="GV226" s="60">
        <v>0</v>
      </c>
      <c r="GW226" s="60">
        <v>0</v>
      </c>
      <c r="GX226" s="60">
        <v>0</v>
      </c>
      <c r="GY226" s="60">
        <v>0</v>
      </c>
      <c r="GZ226" s="60">
        <v>0</v>
      </c>
      <c r="HA226" s="26"/>
      <c r="HB226" s="2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</row>
    <row r="227" spans="1:256" s="5" customFormat="1" ht="12" customHeight="1">
      <c r="A227" s="54" t="s">
        <v>99</v>
      </c>
      <c r="B227" s="117">
        <v>0</v>
      </c>
      <c r="C227" s="117">
        <v>0</v>
      </c>
      <c r="D227" s="117">
        <v>0</v>
      </c>
      <c r="E227" s="117">
        <v>0</v>
      </c>
      <c r="F227" s="117">
        <v>0</v>
      </c>
      <c r="G227" s="117">
        <v>0</v>
      </c>
      <c r="H227" s="117">
        <v>0</v>
      </c>
      <c r="I227" s="117">
        <v>0</v>
      </c>
      <c r="J227" s="117">
        <v>0</v>
      </c>
      <c r="K227" s="117">
        <v>0</v>
      </c>
      <c r="L227" s="117">
        <v>0</v>
      </c>
      <c r="M227" s="118">
        <v>0</v>
      </c>
      <c r="N227" s="119">
        <v>0</v>
      </c>
      <c r="O227" s="117">
        <v>0</v>
      </c>
      <c r="P227" s="117">
        <v>0</v>
      </c>
      <c r="Q227" s="117">
        <v>0</v>
      </c>
      <c r="R227" s="117">
        <v>0</v>
      </c>
      <c r="S227" s="117">
        <v>0</v>
      </c>
      <c r="T227" s="117">
        <v>0</v>
      </c>
      <c r="U227" s="117">
        <v>0</v>
      </c>
      <c r="V227" s="117">
        <v>0</v>
      </c>
      <c r="W227" s="117">
        <v>0</v>
      </c>
      <c r="X227" s="117">
        <v>0</v>
      </c>
      <c r="Y227" s="118">
        <v>0</v>
      </c>
      <c r="Z227" s="119">
        <v>0</v>
      </c>
      <c r="AA227" s="117">
        <v>0</v>
      </c>
      <c r="AB227" s="117">
        <v>0</v>
      </c>
      <c r="AC227" s="117">
        <v>0</v>
      </c>
      <c r="AD227" s="117">
        <v>0</v>
      </c>
      <c r="AE227" s="117">
        <v>-2091.9859999999999</v>
      </c>
      <c r="AF227" s="117">
        <v>0</v>
      </c>
      <c r="AG227" s="117">
        <v>0</v>
      </c>
      <c r="AH227" s="117">
        <v>0</v>
      </c>
      <c r="AI227" s="117">
        <v>0</v>
      </c>
      <c r="AJ227" s="117">
        <v>0</v>
      </c>
      <c r="AK227" s="118">
        <v>0</v>
      </c>
      <c r="AL227" s="119">
        <v>0</v>
      </c>
      <c r="AM227" s="117">
        <v>0</v>
      </c>
      <c r="AN227" s="117">
        <v>-0.42499999999999999</v>
      </c>
      <c r="AO227" s="117">
        <v>0</v>
      </c>
      <c r="AP227" s="117">
        <v>0</v>
      </c>
      <c r="AQ227" s="117">
        <v>0</v>
      </c>
      <c r="AR227" s="117">
        <v>0</v>
      </c>
      <c r="AS227" s="117">
        <v>0</v>
      </c>
      <c r="AT227" s="117">
        <v>0</v>
      </c>
      <c r="AU227" s="117">
        <v>0</v>
      </c>
      <c r="AV227" s="117">
        <v>0</v>
      </c>
      <c r="AW227" s="118">
        <v>0</v>
      </c>
      <c r="AX227" s="119">
        <v>0</v>
      </c>
      <c r="AY227" s="117">
        <v>0</v>
      </c>
      <c r="AZ227" s="117">
        <v>0</v>
      </c>
      <c r="BA227" s="117">
        <v>-1000</v>
      </c>
      <c r="BB227" s="117">
        <v>0</v>
      </c>
      <c r="BC227" s="117">
        <v>0</v>
      </c>
      <c r="BD227" s="117">
        <v>0</v>
      </c>
      <c r="BE227" s="117">
        <v>0</v>
      </c>
      <c r="BF227" s="117">
        <v>0</v>
      </c>
      <c r="BG227" s="117">
        <v>-1997.44</v>
      </c>
      <c r="BH227" s="117">
        <v>0</v>
      </c>
      <c r="BI227" s="118">
        <v>0</v>
      </c>
      <c r="BJ227" s="119">
        <v>0</v>
      </c>
      <c r="BK227" s="117">
        <v>0</v>
      </c>
      <c r="BL227" s="117">
        <v>-574.524</v>
      </c>
      <c r="BM227" s="117">
        <v>0</v>
      </c>
      <c r="BN227" s="117">
        <v>0</v>
      </c>
      <c r="BO227" s="117">
        <v>0</v>
      </c>
      <c r="BP227" s="117">
        <v>-412.54599999999999</v>
      </c>
      <c r="BQ227" s="117">
        <v>-5158.0020000000004</v>
      </c>
      <c r="BR227" s="117">
        <v>0</v>
      </c>
      <c r="BS227" s="117">
        <v>0</v>
      </c>
      <c r="BT227" s="117">
        <v>0</v>
      </c>
      <c r="BU227" s="118">
        <v>0</v>
      </c>
      <c r="BV227" s="119">
        <v>0</v>
      </c>
      <c r="BW227" s="117">
        <v>0</v>
      </c>
      <c r="BX227" s="117">
        <v>-2150</v>
      </c>
      <c r="BY227" s="117">
        <v>0</v>
      </c>
      <c r="BZ227" s="117">
        <v>0</v>
      </c>
      <c r="CA227" s="117">
        <v>0</v>
      </c>
      <c r="CB227" s="117">
        <v>0</v>
      </c>
      <c r="CC227" s="117">
        <v>0</v>
      </c>
      <c r="CD227" s="117">
        <v>0</v>
      </c>
      <c r="CE227" s="117">
        <v>0</v>
      </c>
      <c r="CF227" s="117">
        <v>0</v>
      </c>
      <c r="CG227" s="118">
        <v>0</v>
      </c>
      <c r="CH227" s="119">
        <v>0</v>
      </c>
      <c r="CI227" s="117">
        <v>0</v>
      </c>
      <c r="CJ227" s="117">
        <v>0</v>
      </c>
      <c r="CK227" s="117">
        <v>-30.387</v>
      </c>
      <c r="CL227" s="117">
        <v>0</v>
      </c>
      <c r="CM227" s="117">
        <v>0</v>
      </c>
      <c r="CN227" s="117">
        <v>0</v>
      </c>
      <c r="CO227" s="117">
        <v>0</v>
      </c>
      <c r="CP227" s="117">
        <v>0</v>
      </c>
      <c r="CQ227" s="117">
        <v>0</v>
      </c>
      <c r="CR227" s="117">
        <v>0</v>
      </c>
      <c r="CS227" s="118">
        <v>0</v>
      </c>
      <c r="CT227" s="119">
        <v>0</v>
      </c>
      <c r="CU227" s="117">
        <v>0</v>
      </c>
      <c r="CV227" s="117">
        <v>0</v>
      </c>
      <c r="CW227" s="117">
        <v>0</v>
      </c>
      <c r="CX227" s="117">
        <v>0</v>
      </c>
      <c r="CY227" s="117">
        <v>0</v>
      </c>
      <c r="CZ227" s="117">
        <v>0</v>
      </c>
      <c r="DA227" s="117">
        <v>-1198.0310000000002</v>
      </c>
      <c r="DB227" s="117">
        <v>0</v>
      </c>
      <c r="DC227" s="117">
        <v>0</v>
      </c>
      <c r="DD227" s="117">
        <v>0</v>
      </c>
      <c r="DE227" s="118">
        <v>0</v>
      </c>
      <c r="DF227" s="119">
        <v>0</v>
      </c>
      <c r="DG227" s="117">
        <v>0</v>
      </c>
      <c r="DH227" s="117">
        <v>0</v>
      </c>
      <c r="DI227" s="117">
        <v>0</v>
      </c>
      <c r="DJ227" s="117">
        <v>0</v>
      </c>
      <c r="DK227" s="117">
        <v>0</v>
      </c>
      <c r="DL227" s="117">
        <v>0</v>
      </c>
      <c r="DM227" s="117">
        <v>0</v>
      </c>
      <c r="DN227" s="117">
        <v>0</v>
      </c>
      <c r="DO227" s="117">
        <v>0</v>
      </c>
      <c r="DP227" s="117">
        <v>0</v>
      </c>
      <c r="DQ227" s="118">
        <v>0</v>
      </c>
      <c r="DR227" s="119">
        <v>0</v>
      </c>
      <c r="DS227" s="117">
        <v>0</v>
      </c>
      <c r="DT227" s="117">
        <v>0</v>
      </c>
      <c r="DU227" s="117">
        <v>0</v>
      </c>
      <c r="DV227" s="117">
        <v>0</v>
      </c>
      <c r="DW227" s="117">
        <v>0</v>
      </c>
      <c r="DX227" s="117">
        <v>0</v>
      </c>
      <c r="DY227" s="117">
        <v>-4509.2654375000002</v>
      </c>
      <c r="DZ227" s="117">
        <v>0</v>
      </c>
      <c r="EA227" s="117">
        <v>0</v>
      </c>
      <c r="EB227" s="117">
        <v>0</v>
      </c>
      <c r="EC227" s="118">
        <v>0</v>
      </c>
      <c r="ED227" s="119">
        <v>0</v>
      </c>
      <c r="EE227" s="117">
        <v>0</v>
      </c>
      <c r="EF227" s="117">
        <v>0</v>
      </c>
      <c r="EG227" s="117">
        <v>0</v>
      </c>
      <c r="EH227" s="117">
        <v>0</v>
      </c>
      <c r="EI227" s="117">
        <v>-197.87100000000001</v>
      </c>
      <c r="EJ227" s="117">
        <v>0</v>
      </c>
      <c r="EK227" s="117">
        <v>-733.27200000000005</v>
      </c>
      <c r="EL227" s="117">
        <v>0</v>
      </c>
      <c r="EM227" s="117">
        <v>0</v>
      </c>
      <c r="EN227" s="117">
        <v>0</v>
      </c>
      <c r="EO227" s="118">
        <v>0</v>
      </c>
      <c r="EP227" s="119">
        <v>0</v>
      </c>
      <c r="EQ227" s="117">
        <v>0</v>
      </c>
      <c r="ER227" s="117">
        <v>0</v>
      </c>
      <c r="ES227" s="117">
        <v>0</v>
      </c>
      <c r="ET227" s="117">
        <v>0</v>
      </c>
      <c r="EU227" s="117">
        <v>0</v>
      </c>
      <c r="EV227" s="117">
        <v>0</v>
      </c>
      <c r="EW227" s="117">
        <v>0</v>
      </c>
      <c r="EX227" s="117">
        <v>0</v>
      </c>
      <c r="EY227" s="117">
        <v>0</v>
      </c>
      <c r="EZ227" s="117">
        <v>0</v>
      </c>
      <c r="FA227" s="118">
        <v>0</v>
      </c>
      <c r="FB227" s="119">
        <v>0</v>
      </c>
      <c r="FC227" s="117">
        <v>0</v>
      </c>
      <c r="FD227" s="117">
        <v>0</v>
      </c>
      <c r="FE227" s="117">
        <v>0</v>
      </c>
      <c r="FF227" s="117">
        <v>0</v>
      </c>
      <c r="FG227" s="117">
        <v>0</v>
      </c>
      <c r="FH227" s="117">
        <v>0</v>
      </c>
      <c r="FI227" s="117">
        <v>0</v>
      </c>
      <c r="FJ227" s="117">
        <v>0</v>
      </c>
      <c r="FK227" s="117">
        <v>0</v>
      </c>
      <c r="FL227" s="117">
        <v>0</v>
      </c>
      <c r="FM227" s="118">
        <v>0</v>
      </c>
      <c r="FN227" s="119">
        <v>0</v>
      </c>
      <c r="FO227" s="117">
        <v>0</v>
      </c>
      <c r="FP227" s="117">
        <v>0</v>
      </c>
      <c r="FQ227" s="117">
        <v>0</v>
      </c>
      <c r="FR227" s="117">
        <v>0</v>
      </c>
      <c r="FS227" s="117">
        <v>0</v>
      </c>
      <c r="FT227" s="117">
        <v>0</v>
      </c>
      <c r="FU227" s="117">
        <v>0</v>
      </c>
      <c r="FV227" s="117">
        <v>0</v>
      </c>
      <c r="FW227" s="117">
        <v>0</v>
      </c>
      <c r="FX227" s="117">
        <v>0</v>
      </c>
      <c r="FY227" s="118">
        <v>0</v>
      </c>
      <c r="FZ227" s="119">
        <v>0</v>
      </c>
      <c r="GA227" s="117">
        <v>0</v>
      </c>
      <c r="GB227" s="117">
        <v>0</v>
      </c>
      <c r="GC227" s="117">
        <v>0</v>
      </c>
      <c r="GD227" s="117">
        <v>0</v>
      </c>
      <c r="GE227" s="117">
        <v>0</v>
      </c>
      <c r="GF227" s="117">
        <v>0</v>
      </c>
      <c r="GG227" s="117">
        <v>0</v>
      </c>
      <c r="GH227" s="117">
        <v>0</v>
      </c>
      <c r="GI227" s="117">
        <v>0</v>
      </c>
      <c r="GJ227" s="117">
        <v>0</v>
      </c>
      <c r="GK227" s="118">
        <v>0</v>
      </c>
      <c r="GL227" s="119">
        <v>0</v>
      </c>
      <c r="GM227" s="119">
        <v>0</v>
      </c>
      <c r="GN227" s="119">
        <v>0</v>
      </c>
      <c r="GO227" s="117">
        <v>0</v>
      </c>
      <c r="GP227" s="117">
        <v>0</v>
      </c>
      <c r="GQ227" s="117">
        <v>0</v>
      </c>
      <c r="GR227" s="117">
        <v>0</v>
      </c>
      <c r="GS227" s="117">
        <v>0</v>
      </c>
      <c r="GT227" s="117">
        <v>0</v>
      </c>
      <c r="GU227" s="60">
        <v>0</v>
      </c>
      <c r="GV227" s="60">
        <v>0</v>
      </c>
      <c r="GW227" s="60">
        <v>0</v>
      </c>
      <c r="GX227" s="60">
        <v>0</v>
      </c>
      <c r="GY227" s="60">
        <v>0</v>
      </c>
      <c r="GZ227" s="60">
        <v>0</v>
      </c>
      <c r="HA227" s="26"/>
      <c r="HB227" s="2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</row>
    <row r="228" spans="1:256" s="5" customFormat="1" ht="12" customHeight="1">
      <c r="A228" s="55" t="s">
        <v>97</v>
      </c>
      <c r="B228" s="117">
        <v>0</v>
      </c>
      <c r="C228" s="117">
        <v>0</v>
      </c>
      <c r="D228" s="117">
        <v>0</v>
      </c>
      <c r="E228" s="117">
        <v>0</v>
      </c>
      <c r="F228" s="117">
        <v>0</v>
      </c>
      <c r="G228" s="117">
        <v>0</v>
      </c>
      <c r="H228" s="117">
        <v>0</v>
      </c>
      <c r="I228" s="117">
        <v>0</v>
      </c>
      <c r="J228" s="117">
        <v>0</v>
      </c>
      <c r="K228" s="117">
        <v>0</v>
      </c>
      <c r="L228" s="117">
        <v>0</v>
      </c>
      <c r="M228" s="118">
        <v>0</v>
      </c>
      <c r="N228" s="119">
        <v>0</v>
      </c>
      <c r="O228" s="117">
        <v>0</v>
      </c>
      <c r="P228" s="117">
        <v>0</v>
      </c>
      <c r="Q228" s="117">
        <v>0</v>
      </c>
      <c r="R228" s="117">
        <v>0</v>
      </c>
      <c r="S228" s="117">
        <v>0</v>
      </c>
      <c r="T228" s="117">
        <v>0</v>
      </c>
      <c r="U228" s="117">
        <v>0</v>
      </c>
      <c r="V228" s="117">
        <v>0</v>
      </c>
      <c r="W228" s="117">
        <v>0</v>
      </c>
      <c r="X228" s="117">
        <v>0</v>
      </c>
      <c r="Y228" s="118">
        <v>0</v>
      </c>
      <c r="Z228" s="119">
        <v>0</v>
      </c>
      <c r="AA228" s="117">
        <v>0</v>
      </c>
      <c r="AB228" s="117">
        <v>0</v>
      </c>
      <c r="AC228" s="117">
        <v>0</v>
      </c>
      <c r="AD228" s="117">
        <v>0</v>
      </c>
      <c r="AE228" s="117">
        <v>-2693</v>
      </c>
      <c r="AF228" s="117">
        <v>0</v>
      </c>
      <c r="AG228" s="117">
        <v>0</v>
      </c>
      <c r="AH228" s="117">
        <v>0</v>
      </c>
      <c r="AI228" s="117">
        <v>0</v>
      </c>
      <c r="AJ228" s="117">
        <v>0</v>
      </c>
      <c r="AK228" s="118">
        <v>0</v>
      </c>
      <c r="AL228" s="119">
        <v>0</v>
      </c>
      <c r="AM228" s="117">
        <v>0</v>
      </c>
      <c r="AN228" s="117">
        <v>0</v>
      </c>
      <c r="AO228" s="117">
        <v>0</v>
      </c>
      <c r="AP228" s="117">
        <v>0</v>
      </c>
      <c r="AQ228" s="117">
        <v>0</v>
      </c>
      <c r="AR228" s="117">
        <v>0</v>
      </c>
      <c r="AS228" s="117">
        <v>0</v>
      </c>
      <c r="AT228" s="117">
        <v>0</v>
      </c>
      <c r="AU228" s="117">
        <v>0</v>
      </c>
      <c r="AV228" s="117">
        <v>0</v>
      </c>
      <c r="AW228" s="118">
        <v>0</v>
      </c>
      <c r="AX228" s="119">
        <v>0</v>
      </c>
      <c r="AY228" s="117">
        <v>0</v>
      </c>
      <c r="AZ228" s="117">
        <v>0</v>
      </c>
      <c r="BA228" s="117">
        <v>-1193.452</v>
      </c>
      <c r="BB228" s="117">
        <v>0</v>
      </c>
      <c r="BC228" s="117">
        <v>0</v>
      </c>
      <c r="BD228" s="117">
        <v>0</v>
      </c>
      <c r="BE228" s="117">
        <v>0</v>
      </c>
      <c r="BF228" s="117">
        <v>0</v>
      </c>
      <c r="BG228" s="117">
        <v>-3003.723</v>
      </c>
      <c r="BH228" s="117">
        <v>0</v>
      </c>
      <c r="BI228" s="118">
        <v>0</v>
      </c>
      <c r="BJ228" s="119">
        <v>0</v>
      </c>
      <c r="BK228" s="117">
        <v>0</v>
      </c>
      <c r="BL228" s="117">
        <v>-705</v>
      </c>
      <c r="BM228" s="117">
        <v>0</v>
      </c>
      <c r="BN228" s="117">
        <v>0</v>
      </c>
      <c r="BO228" s="117">
        <v>0</v>
      </c>
      <c r="BP228" s="117">
        <v>-415.875</v>
      </c>
      <c r="BQ228" s="117">
        <v>-5400.2060000000001</v>
      </c>
      <c r="BR228" s="117">
        <v>0</v>
      </c>
      <c r="BS228" s="117">
        <v>0</v>
      </c>
      <c r="BT228" s="117">
        <v>0</v>
      </c>
      <c r="BU228" s="118">
        <v>0</v>
      </c>
      <c r="BV228" s="119">
        <v>0</v>
      </c>
      <c r="BW228" s="117">
        <v>0</v>
      </c>
      <c r="BX228" s="117">
        <v>-2150</v>
      </c>
      <c r="BY228" s="117">
        <v>0</v>
      </c>
      <c r="BZ228" s="117">
        <v>0</v>
      </c>
      <c r="CA228" s="117">
        <v>0</v>
      </c>
      <c r="CB228" s="117">
        <v>0</v>
      </c>
      <c r="CC228" s="117">
        <v>0</v>
      </c>
      <c r="CD228" s="117">
        <v>0</v>
      </c>
      <c r="CE228" s="117">
        <v>0</v>
      </c>
      <c r="CF228" s="117">
        <v>0</v>
      </c>
      <c r="CG228" s="118">
        <v>0</v>
      </c>
      <c r="CH228" s="119">
        <v>0</v>
      </c>
      <c r="CI228" s="117">
        <v>0</v>
      </c>
      <c r="CJ228" s="117">
        <v>0</v>
      </c>
      <c r="CK228" s="117">
        <v>-29.568999999999999</v>
      </c>
      <c r="CL228" s="117">
        <v>0</v>
      </c>
      <c r="CM228" s="117">
        <v>0</v>
      </c>
      <c r="CN228" s="117">
        <v>0</v>
      </c>
      <c r="CO228" s="117">
        <v>0</v>
      </c>
      <c r="CP228" s="117">
        <v>0</v>
      </c>
      <c r="CQ228" s="117">
        <v>0</v>
      </c>
      <c r="CR228" s="117">
        <v>0</v>
      </c>
      <c r="CS228" s="118">
        <v>0</v>
      </c>
      <c r="CT228" s="119">
        <v>0</v>
      </c>
      <c r="CU228" s="117">
        <v>0</v>
      </c>
      <c r="CV228" s="117">
        <v>0</v>
      </c>
      <c r="CW228" s="117">
        <v>0</v>
      </c>
      <c r="CX228" s="117">
        <v>0</v>
      </c>
      <c r="CY228" s="117">
        <v>0</v>
      </c>
      <c r="CZ228" s="117">
        <v>0</v>
      </c>
      <c r="DA228" s="117">
        <v>-1288.5060000000001</v>
      </c>
      <c r="DB228" s="117">
        <v>0</v>
      </c>
      <c r="DC228" s="117">
        <v>0</v>
      </c>
      <c r="DD228" s="117">
        <v>0</v>
      </c>
      <c r="DE228" s="118">
        <v>0</v>
      </c>
      <c r="DF228" s="119">
        <v>0</v>
      </c>
      <c r="DG228" s="117">
        <v>0</v>
      </c>
      <c r="DH228" s="117">
        <v>0</v>
      </c>
      <c r="DI228" s="117">
        <v>0</v>
      </c>
      <c r="DJ228" s="117">
        <v>0</v>
      </c>
      <c r="DK228" s="117">
        <v>0</v>
      </c>
      <c r="DL228" s="117">
        <v>0</v>
      </c>
      <c r="DM228" s="117">
        <v>0</v>
      </c>
      <c r="DN228" s="117">
        <v>0</v>
      </c>
      <c r="DO228" s="117">
        <v>0</v>
      </c>
      <c r="DP228" s="117">
        <v>0</v>
      </c>
      <c r="DQ228" s="118">
        <v>0</v>
      </c>
      <c r="DR228" s="119">
        <v>0</v>
      </c>
      <c r="DS228" s="117">
        <v>0</v>
      </c>
      <c r="DT228" s="117">
        <v>0</v>
      </c>
      <c r="DU228" s="117">
        <v>0</v>
      </c>
      <c r="DV228" s="117">
        <v>0</v>
      </c>
      <c r="DW228" s="117">
        <v>0</v>
      </c>
      <c r="DX228" s="117">
        <v>0</v>
      </c>
      <c r="DY228" s="117">
        <v>-4509.2654375000002</v>
      </c>
      <c r="DZ228" s="117">
        <v>0</v>
      </c>
      <c r="EA228" s="117">
        <v>0</v>
      </c>
      <c r="EB228" s="117">
        <v>0</v>
      </c>
      <c r="EC228" s="118">
        <v>0</v>
      </c>
      <c r="ED228" s="119">
        <v>0</v>
      </c>
      <c r="EE228" s="117">
        <v>0</v>
      </c>
      <c r="EF228" s="117">
        <v>0</v>
      </c>
      <c r="EG228" s="117">
        <v>0</v>
      </c>
      <c r="EH228" s="117">
        <v>0</v>
      </c>
      <c r="EI228" s="117">
        <v>-148</v>
      </c>
      <c r="EJ228" s="117">
        <v>0</v>
      </c>
      <c r="EK228" s="117">
        <v>-500.04300000000001</v>
      </c>
      <c r="EL228" s="117">
        <v>0</v>
      </c>
      <c r="EM228" s="117">
        <v>0</v>
      </c>
      <c r="EN228" s="117">
        <v>0</v>
      </c>
      <c r="EO228" s="118">
        <v>0</v>
      </c>
      <c r="EP228" s="119">
        <v>0</v>
      </c>
      <c r="EQ228" s="117">
        <v>0</v>
      </c>
      <c r="ER228" s="117">
        <v>0</v>
      </c>
      <c r="ES228" s="117">
        <v>0</v>
      </c>
      <c r="ET228" s="117">
        <v>0</v>
      </c>
      <c r="EU228" s="117">
        <v>0</v>
      </c>
      <c r="EV228" s="117">
        <v>0</v>
      </c>
      <c r="EW228" s="117">
        <v>0</v>
      </c>
      <c r="EX228" s="117">
        <v>0</v>
      </c>
      <c r="EY228" s="117">
        <v>0</v>
      </c>
      <c r="EZ228" s="117">
        <v>0</v>
      </c>
      <c r="FA228" s="118">
        <v>0</v>
      </c>
      <c r="FB228" s="119">
        <v>0</v>
      </c>
      <c r="FC228" s="117">
        <v>0</v>
      </c>
      <c r="FD228" s="117">
        <v>0</v>
      </c>
      <c r="FE228" s="117">
        <v>0</v>
      </c>
      <c r="FF228" s="117">
        <v>0</v>
      </c>
      <c r="FG228" s="117">
        <v>0</v>
      </c>
      <c r="FH228" s="117">
        <v>0</v>
      </c>
      <c r="FI228" s="117">
        <v>0</v>
      </c>
      <c r="FJ228" s="117">
        <v>0</v>
      </c>
      <c r="FK228" s="117">
        <v>0</v>
      </c>
      <c r="FL228" s="117">
        <v>0</v>
      </c>
      <c r="FM228" s="118">
        <v>0</v>
      </c>
      <c r="FN228" s="119">
        <v>0</v>
      </c>
      <c r="FO228" s="117">
        <v>0</v>
      </c>
      <c r="FP228" s="117">
        <v>0</v>
      </c>
      <c r="FQ228" s="117">
        <v>0</v>
      </c>
      <c r="FR228" s="117">
        <v>0</v>
      </c>
      <c r="FS228" s="117">
        <v>0</v>
      </c>
      <c r="FT228" s="117">
        <v>0</v>
      </c>
      <c r="FU228" s="117">
        <v>0</v>
      </c>
      <c r="FV228" s="117">
        <v>0</v>
      </c>
      <c r="FW228" s="117">
        <v>0</v>
      </c>
      <c r="FX228" s="117">
        <v>0</v>
      </c>
      <c r="FY228" s="118">
        <v>0</v>
      </c>
      <c r="FZ228" s="119">
        <v>0</v>
      </c>
      <c r="GA228" s="117">
        <v>0</v>
      </c>
      <c r="GB228" s="117">
        <v>0</v>
      </c>
      <c r="GC228" s="117">
        <v>0</v>
      </c>
      <c r="GD228" s="117">
        <v>0</v>
      </c>
      <c r="GE228" s="117">
        <v>0</v>
      </c>
      <c r="GF228" s="117">
        <v>0</v>
      </c>
      <c r="GG228" s="117">
        <v>0</v>
      </c>
      <c r="GH228" s="117">
        <v>0</v>
      </c>
      <c r="GI228" s="117">
        <v>0</v>
      </c>
      <c r="GJ228" s="117">
        <v>0</v>
      </c>
      <c r="GK228" s="118">
        <v>0</v>
      </c>
      <c r="GL228" s="119">
        <v>0</v>
      </c>
      <c r="GM228" s="119">
        <v>0</v>
      </c>
      <c r="GN228" s="119">
        <v>0</v>
      </c>
      <c r="GO228" s="117">
        <v>0</v>
      </c>
      <c r="GP228" s="117">
        <v>0</v>
      </c>
      <c r="GQ228" s="117">
        <v>0</v>
      </c>
      <c r="GR228" s="117">
        <v>0</v>
      </c>
      <c r="GS228" s="117">
        <v>0</v>
      </c>
      <c r="GT228" s="117">
        <v>0</v>
      </c>
      <c r="GU228" s="60">
        <v>0</v>
      </c>
      <c r="GV228" s="60">
        <v>0</v>
      </c>
      <c r="GW228" s="60">
        <v>0</v>
      </c>
      <c r="GX228" s="60">
        <v>0</v>
      </c>
      <c r="GY228" s="60">
        <v>0</v>
      </c>
      <c r="GZ228" s="60">
        <v>0</v>
      </c>
      <c r="HA228" s="26"/>
      <c r="HB228" s="2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</row>
    <row r="229" spans="1:256" s="5" customFormat="1" ht="12" customHeight="1">
      <c r="A229" s="55" t="s">
        <v>98</v>
      </c>
      <c r="B229" s="117">
        <v>0</v>
      </c>
      <c r="C229" s="117">
        <v>0</v>
      </c>
      <c r="D229" s="117">
        <v>0</v>
      </c>
      <c r="E229" s="117">
        <v>0</v>
      </c>
      <c r="F229" s="117">
        <v>0</v>
      </c>
      <c r="G229" s="117">
        <v>0</v>
      </c>
      <c r="H229" s="117">
        <v>0</v>
      </c>
      <c r="I229" s="117">
        <v>0</v>
      </c>
      <c r="J229" s="117">
        <v>0</v>
      </c>
      <c r="K229" s="117">
        <v>0</v>
      </c>
      <c r="L229" s="117">
        <v>0</v>
      </c>
      <c r="M229" s="118">
        <v>0</v>
      </c>
      <c r="N229" s="119">
        <v>0</v>
      </c>
      <c r="O229" s="117">
        <v>0</v>
      </c>
      <c r="P229" s="117">
        <v>0</v>
      </c>
      <c r="Q229" s="117">
        <v>0</v>
      </c>
      <c r="R229" s="117">
        <v>0</v>
      </c>
      <c r="S229" s="117">
        <v>0</v>
      </c>
      <c r="T229" s="117">
        <v>0</v>
      </c>
      <c r="U229" s="117">
        <v>0</v>
      </c>
      <c r="V229" s="117">
        <v>0</v>
      </c>
      <c r="W229" s="117">
        <v>0</v>
      </c>
      <c r="X229" s="117">
        <v>0</v>
      </c>
      <c r="Y229" s="118">
        <v>0</v>
      </c>
      <c r="Z229" s="119">
        <v>0</v>
      </c>
      <c r="AA229" s="117">
        <v>0</v>
      </c>
      <c r="AB229" s="117">
        <v>0</v>
      </c>
      <c r="AC229" s="117">
        <v>0</v>
      </c>
      <c r="AD229" s="117">
        <v>0</v>
      </c>
      <c r="AE229" s="117">
        <v>601.01400000000001</v>
      </c>
      <c r="AF229" s="117">
        <v>0</v>
      </c>
      <c r="AG229" s="117">
        <v>0</v>
      </c>
      <c r="AH229" s="117">
        <v>0</v>
      </c>
      <c r="AI229" s="117">
        <v>0</v>
      </c>
      <c r="AJ229" s="117">
        <v>0</v>
      </c>
      <c r="AK229" s="118">
        <v>0</v>
      </c>
      <c r="AL229" s="119">
        <v>0</v>
      </c>
      <c r="AM229" s="117">
        <v>0</v>
      </c>
      <c r="AN229" s="117">
        <v>-0.42499999999999999</v>
      </c>
      <c r="AO229" s="117">
        <v>0</v>
      </c>
      <c r="AP229" s="117">
        <v>0</v>
      </c>
      <c r="AQ229" s="117">
        <v>0</v>
      </c>
      <c r="AR229" s="117">
        <v>0</v>
      </c>
      <c r="AS229" s="117">
        <v>0</v>
      </c>
      <c r="AT229" s="117">
        <v>0</v>
      </c>
      <c r="AU229" s="117">
        <v>0</v>
      </c>
      <c r="AV229" s="117">
        <v>0</v>
      </c>
      <c r="AW229" s="118">
        <v>0</v>
      </c>
      <c r="AX229" s="119">
        <v>0</v>
      </c>
      <c r="AY229" s="117">
        <v>0</v>
      </c>
      <c r="AZ229" s="117">
        <v>0</v>
      </c>
      <c r="BA229" s="117">
        <v>193.452</v>
      </c>
      <c r="BB229" s="117">
        <v>0</v>
      </c>
      <c r="BC229" s="117">
        <v>0</v>
      </c>
      <c r="BD229" s="117">
        <v>0</v>
      </c>
      <c r="BE229" s="117">
        <v>0</v>
      </c>
      <c r="BF229" s="117">
        <v>0</v>
      </c>
      <c r="BG229" s="117">
        <v>1006.283</v>
      </c>
      <c r="BH229" s="117">
        <v>0</v>
      </c>
      <c r="BI229" s="118">
        <v>0</v>
      </c>
      <c r="BJ229" s="119">
        <v>0</v>
      </c>
      <c r="BK229" s="117">
        <v>0</v>
      </c>
      <c r="BL229" s="117">
        <v>130.476</v>
      </c>
      <c r="BM229" s="117">
        <v>0</v>
      </c>
      <c r="BN229" s="117">
        <v>0</v>
      </c>
      <c r="BO229" s="117">
        <v>0</v>
      </c>
      <c r="BP229" s="117">
        <v>3.3290000000000002</v>
      </c>
      <c r="BQ229" s="117">
        <v>242.20400000000001</v>
      </c>
      <c r="BR229" s="117">
        <v>0</v>
      </c>
      <c r="BS229" s="117">
        <v>0</v>
      </c>
      <c r="BT229" s="117">
        <v>0</v>
      </c>
      <c r="BU229" s="118">
        <v>0</v>
      </c>
      <c r="BV229" s="119">
        <v>0</v>
      </c>
      <c r="BW229" s="117">
        <v>0</v>
      </c>
      <c r="BX229" s="117">
        <v>0</v>
      </c>
      <c r="BY229" s="117">
        <v>0</v>
      </c>
      <c r="BZ229" s="117">
        <v>0</v>
      </c>
      <c r="CA229" s="117">
        <v>0</v>
      </c>
      <c r="CB229" s="117">
        <v>0</v>
      </c>
      <c r="CC229" s="117">
        <v>0</v>
      </c>
      <c r="CD229" s="117">
        <v>0</v>
      </c>
      <c r="CE229" s="117">
        <v>0</v>
      </c>
      <c r="CF229" s="117">
        <v>0</v>
      </c>
      <c r="CG229" s="118">
        <v>0</v>
      </c>
      <c r="CH229" s="119">
        <v>0</v>
      </c>
      <c r="CI229" s="117">
        <v>0</v>
      </c>
      <c r="CJ229" s="117">
        <v>0</v>
      </c>
      <c r="CK229" s="117">
        <v>-0.81799999999999995</v>
      </c>
      <c r="CL229" s="117">
        <v>0</v>
      </c>
      <c r="CM229" s="117">
        <v>0</v>
      </c>
      <c r="CN229" s="117">
        <v>0</v>
      </c>
      <c r="CO229" s="117">
        <v>0</v>
      </c>
      <c r="CP229" s="117">
        <v>0</v>
      </c>
      <c r="CQ229" s="117">
        <v>0</v>
      </c>
      <c r="CR229" s="117">
        <v>0</v>
      </c>
      <c r="CS229" s="118">
        <v>0</v>
      </c>
      <c r="CT229" s="119">
        <v>0</v>
      </c>
      <c r="CU229" s="117">
        <v>0</v>
      </c>
      <c r="CV229" s="117">
        <v>0</v>
      </c>
      <c r="CW229" s="117">
        <v>0</v>
      </c>
      <c r="CX229" s="117">
        <v>0</v>
      </c>
      <c r="CY229" s="117">
        <v>0</v>
      </c>
      <c r="CZ229" s="117">
        <v>0</v>
      </c>
      <c r="DA229" s="117">
        <v>90.474999999999994</v>
      </c>
      <c r="DB229" s="117">
        <v>0</v>
      </c>
      <c r="DC229" s="117">
        <v>0</v>
      </c>
      <c r="DD229" s="117">
        <v>0</v>
      </c>
      <c r="DE229" s="118">
        <v>0</v>
      </c>
      <c r="DF229" s="119">
        <v>0</v>
      </c>
      <c r="DG229" s="117">
        <v>0</v>
      </c>
      <c r="DH229" s="117">
        <v>0</v>
      </c>
      <c r="DI229" s="117">
        <v>0</v>
      </c>
      <c r="DJ229" s="117">
        <v>0</v>
      </c>
      <c r="DK229" s="117">
        <v>0</v>
      </c>
      <c r="DL229" s="117">
        <v>0</v>
      </c>
      <c r="DM229" s="117">
        <v>0</v>
      </c>
      <c r="DN229" s="117">
        <v>0</v>
      </c>
      <c r="DO229" s="117">
        <v>0</v>
      </c>
      <c r="DP229" s="117">
        <v>0</v>
      </c>
      <c r="DQ229" s="118">
        <v>0</v>
      </c>
      <c r="DR229" s="119">
        <v>0</v>
      </c>
      <c r="DS229" s="117">
        <v>0</v>
      </c>
      <c r="DT229" s="117">
        <v>0</v>
      </c>
      <c r="DU229" s="117">
        <v>0</v>
      </c>
      <c r="DV229" s="117">
        <v>0</v>
      </c>
      <c r="DW229" s="117">
        <v>0</v>
      </c>
      <c r="DX229" s="117">
        <v>0</v>
      </c>
      <c r="DY229" s="117">
        <v>0</v>
      </c>
      <c r="DZ229" s="117">
        <v>0</v>
      </c>
      <c r="EA229" s="117">
        <v>0</v>
      </c>
      <c r="EB229" s="117">
        <v>0</v>
      </c>
      <c r="EC229" s="118">
        <v>0</v>
      </c>
      <c r="ED229" s="119">
        <v>0</v>
      </c>
      <c r="EE229" s="117">
        <v>0</v>
      </c>
      <c r="EF229" s="117">
        <v>0</v>
      </c>
      <c r="EG229" s="117">
        <v>0</v>
      </c>
      <c r="EH229" s="117">
        <v>0</v>
      </c>
      <c r="EI229" s="117">
        <v>-49.871000000000002</v>
      </c>
      <c r="EJ229" s="117">
        <v>0</v>
      </c>
      <c r="EK229" s="117">
        <v>-233.22900000000001</v>
      </c>
      <c r="EL229" s="117">
        <v>0</v>
      </c>
      <c r="EM229" s="117">
        <v>0</v>
      </c>
      <c r="EN229" s="117">
        <v>0</v>
      </c>
      <c r="EO229" s="118">
        <v>0</v>
      </c>
      <c r="EP229" s="119">
        <v>0</v>
      </c>
      <c r="EQ229" s="117">
        <v>0</v>
      </c>
      <c r="ER229" s="117">
        <v>0</v>
      </c>
      <c r="ES229" s="117">
        <v>0</v>
      </c>
      <c r="ET229" s="117">
        <v>0</v>
      </c>
      <c r="EU229" s="117">
        <v>0</v>
      </c>
      <c r="EV229" s="117">
        <v>0</v>
      </c>
      <c r="EW229" s="117">
        <v>0</v>
      </c>
      <c r="EX229" s="117">
        <v>0</v>
      </c>
      <c r="EY229" s="117">
        <v>0</v>
      </c>
      <c r="EZ229" s="117">
        <v>0</v>
      </c>
      <c r="FA229" s="118">
        <v>0</v>
      </c>
      <c r="FB229" s="119">
        <v>0</v>
      </c>
      <c r="FC229" s="117">
        <v>0</v>
      </c>
      <c r="FD229" s="117">
        <v>0</v>
      </c>
      <c r="FE229" s="117">
        <v>0</v>
      </c>
      <c r="FF229" s="117">
        <v>0</v>
      </c>
      <c r="FG229" s="117">
        <v>0</v>
      </c>
      <c r="FH229" s="117">
        <v>0</v>
      </c>
      <c r="FI229" s="117">
        <v>0</v>
      </c>
      <c r="FJ229" s="117">
        <v>0</v>
      </c>
      <c r="FK229" s="117">
        <v>0</v>
      </c>
      <c r="FL229" s="117">
        <v>0</v>
      </c>
      <c r="FM229" s="118">
        <v>0</v>
      </c>
      <c r="FN229" s="119">
        <v>0</v>
      </c>
      <c r="FO229" s="117">
        <v>0</v>
      </c>
      <c r="FP229" s="117">
        <v>0</v>
      </c>
      <c r="FQ229" s="117">
        <v>0</v>
      </c>
      <c r="FR229" s="117">
        <v>0</v>
      </c>
      <c r="FS229" s="117">
        <v>0</v>
      </c>
      <c r="FT229" s="117">
        <v>0</v>
      </c>
      <c r="FU229" s="117">
        <v>0</v>
      </c>
      <c r="FV229" s="117">
        <v>0</v>
      </c>
      <c r="FW229" s="117">
        <v>0</v>
      </c>
      <c r="FX229" s="117">
        <v>0</v>
      </c>
      <c r="FY229" s="118">
        <v>0</v>
      </c>
      <c r="FZ229" s="119">
        <v>0</v>
      </c>
      <c r="GA229" s="117">
        <v>0</v>
      </c>
      <c r="GB229" s="117">
        <v>0</v>
      </c>
      <c r="GC229" s="117">
        <v>0</v>
      </c>
      <c r="GD229" s="117">
        <v>0</v>
      </c>
      <c r="GE229" s="117">
        <v>0</v>
      </c>
      <c r="GF229" s="117">
        <v>0</v>
      </c>
      <c r="GG229" s="117">
        <v>0</v>
      </c>
      <c r="GH229" s="117">
        <v>0</v>
      </c>
      <c r="GI229" s="117">
        <v>0</v>
      </c>
      <c r="GJ229" s="117">
        <v>0</v>
      </c>
      <c r="GK229" s="118">
        <v>0</v>
      </c>
      <c r="GL229" s="119">
        <v>0</v>
      </c>
      <c r="GM229" s="119">
        <v>0</v>
      </c>
      <c r="GN229" s="119">
        <v>0</v>
      </c>
      <c r="GO229" s="117">
        <v>0</v>
      </c>
      <c r="GP229" s="117">
        <v>0</v>
      </c>
      <c r="GQ229" s="117">
        <v>0</v>
      </c>
      <c r="GR229" s="117">
        <v>0</v>
      </c>
      <c r="GS229" s="117">
        <v>0</v>
      </c>
      <c r="GT229" s="117">
        <v>0</v>
      </c>
      <c r="GU229" s="60">
        <v>0</v>
      </c>
      <c r="GV229" s="60">
        <v>0</v>
      </c>
      <c r="GW229" s="60">
        <v>0</v>
      </c>
      <c r="GX229" s="60">
        <v>0</v>
      </c>
      <c r="GY229" s="60">
        <v>0</v>
      </c>
      <c r="GZ229" s="60">
        <v>0</v>
      </c>
      <c r="HA229" s="26"/>
      <c r="HB229" s="2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</row>
    <row r="230" spans="1:256" s="5" customFormat="1" ht="12" customHeight="1">
      <c r="A230" s="57" t="s">
        <v>168</v>
      </c>
      <c r="B230" s="117">
        <v>78.7</v>
      </c>
      <c r="C230" s="117">
        <v>13.9</v>
      </c>
      <c r="D230" s="117">
        <v>-118.4</v>
      </c>
      <c r="E230" s="117">
        <v>54.300000000000068</v>
      </c>
      <c r="F230" s="117">
        <v>292.60000000000002</v>
      </c>
      <c r="G230" s="117">
        <v>1376.8</v>
      </c>
      <c r="H230" s="117">
        <v>1129.7</v>
      </c>
      <c r="I230" s="117">
        <v>1375</v>
      </c>
      <c r="J230" s="117">
        <v>1.3000000000000682</v>
      </c>
      <c r="K230" s="117">
        <v>954.9</v>
      </c>
      <c r="L230" s="117">
        <v>524.4</v>
      </c>
      <c r="M230" s="118">
        <v>773</v>
      </c>
      <c r="N230" s="119">
        <v>646.45500000000004</v>
      </c>
      <c r="O230" s="117">
        <v>1100.8440000000001</v>
      </c>
      <c r="P230" s="117">
        <v>322.81900000000007</v>
      </c>
      <c r="Q230" s="117">
        <v>651.26099999999997</v>
      </c>
      <c r="R230" s="117">
        <v>1643.6980000000001</v>
      </c>
      <c r="S230" s="117">
        <v>1999.5830000000001</v>
      </c>
      <c r="T230" s="117">
        <v>1425.7559999999999</v>
      </c>
      <c r="U230" s="117">
        <v>707.7</v>
      </c>
      <c r="V230" s="117">
        <v>283.16400000000004</v>
      </c>
      <c r="W230" s="117">
        <v>1222.105</v>
      </c>
      <c r="X230" s="117">
        <v>1731.8319999999999</v>
      </c>
      <c r="Y230" s="118">
        <v>3194.3870000000002</v>
      </c>
      <c r="Z230" s="119">
        <v>66.265000000000001</v>
      </c>
      <c r="AA230" s="117">
        <v>562.70900000000006</v>
      </c>
      <c r="AB230" s="117">
        <v>518.21600000000001</v>
      </c>
      <c r="AC230" s="117">
        <v>788.78</v>
      </c>
      <c r="AD230" s="117">
        <v>590.46</v>
      </c>
      <c r="AE230" s="117">
        <v>424.12</v>
      </c>
      <c r="AF230" s="117">
        <v>1667.0770000000002</v>
      </c>
      <c r="AG230" s="117">
        <v>1361.7540000000001</v>
      </c>
      <c r="AH230" s="117">
        <v>1019.6459999999998</v>
      </c>
      <c r="AI230" s="117">
        <v>501.32799999999997</v>
      </c>
      <c r="AJ230" s="117">
        <v>-249.17299999999989</v>
      </c>
      <c r="AK230" s="118">
        <v>1187.8880000000004</v>
      </c>
      <c r="AL230" s="119">
        <v>404.79900000000004</v>
      </c>
      <c r="AM230" s="117">
        <v>348.49700000000001</v>
      </c>
      <c r="AN230" s="117">
        <v>5948.9449999999997</v>
      </c>
      <c r="AO230" s="117">
        <v>2503.7060000000001</v>
      </c>
      <c r="AP230" s="117">
        <v>654.76900000000001</v>
      </c>
      <c r="AQ230" s="117">
        <v>2127.4650000000001</v>
      </c>
      <c r="AR230" s="117">
        <v>219.91700000000003</v>
      </c>
      <c r="AS230" s="117">
        <v>2772.6130000000003</v>
      </c>
      <c r="AT230" s="117">
        <v>71.018000000000029</v>
      </c>
      <c r="AU230" s="117">
        <v>5424.0730000000003</v>
      </c>
      <c r="AV230" s="117">
        <v>-38.945</v>
      </c>
      <c r="AW230" s="118">
        <v>192.06799999999998</v>
      </c>
      <c r="AX230" s="119">
        <v>-593.63700000000006</v>
      </c>
      <c r="AY230" s="117">
        <v>-4718.8160000000007</v>
      </c>
      <c r="AZ230" s="117">
        <v>-1907.365</v>
      </c>
      <c r="BA230" s="117">
        <v>328.83899999999994</v>
      </c>
      <c r="BB230" s="117">
        <v>2190.12</v>
      </c>
      <c r="BC230" s="117">
        <v>906.31399999999996</v>
      </c>
      <c r="BD230" s="117">
        <v>-1734.4359999999999</v>
      </c>
      <c r="BE230" s="117">
        <v>261.88799999999998</v>
      </c>
      <c r="BF230" s="117">
        <v>224.39</v>
      </c>
      <c r="BG230" s="117">
        <v>508.54300000000006</v>
      </c>
      <c r="BH230" s="117">
        <v>310.42399999999975</v>
      </c>
      <c r="BI230" s="118">
        <v>2835.6469999999999</v>
      </c>
      <c r="BJ230" s="119">
        <v>420.94899999999996</v>
      </c>
      <c r="BK230" s="117">
        <v>420.48400000000004</v>
      </c>
      <c r="BL230" s="117">
        <v>249.08300000000011</v>
      </c>
      <c r="BM230" s="117">
        <v>-32.470999999999947</v>
      </c>
      <c r="BN230" s="117">
        <v>-66.413999999999987</v>
      </c>
      <c r="BO230" s="117">
        <v>277.22699999999998</v>
      </c>
      <c r="BP230" s="117">
        <v>-139.37</v>
      </c>
      <c r="BQ230" s="117">
        <v>722.52099999999996</v>
      </c>
      <c r="BR230" s="117">
        <v>715.7170000000001</v>
      </c>
      <c r="BS230" s="117">
        <v>-759.99311572265617</v>
      </c>
      <c r="BT230" s="117">
        <v>-19.156000000000006</v>
      </c>
      <c r="BU230" s="118">
        <v>97.429999999999893</v>
      </c>
      <c r="BV230" s="119">
        <v>68.185000000000059</v>
      </c>
      <c r="BW230" s="117">
        <v>-112.575</v>
      </c>
      <c r="BX230" s="117">
        <v>574.04999999999995</v>
      </c>
      <c r="BY230" s="117">
        <v>-133.79499999999999</v>
      </c>
      <c r="BZ230" s="117">
        <v>-2120.35</v>
      </c>
      <c r="CA230" s="117">
        <v>777.95299999999997</v>
      </c>
      <c r="CB230" s="117">
        <v>116.22400000000005</v>
      </c>
      <c r="CC230" s="117">
        <v>217.60899999999992</v>
      </c>
      <c r="CD230" s="117">
        <v>-155.81</v>
      </c>
      <c r="CE230" s="117">
        <v>-879.00399999999991</v>
      </c>
      <c r="CF230" s="117">
        <v>-348.63499999999999</v>
      </c>
      <c r="CG230" s="118">
        <v>-1121.7529999999999</v>
      </c>
      <c r="CH230" s="119">
        <v>134.96199999999993</v>
      </c>
      <c r="CI230" s="117">
        <v>-701.32399999999996</v>
      </c>
      <c r="CJ230" s="117">
        <v>-452.92899999999986</v>
      </c>
      <c r="CK230" s="117">
        <v>-767.66100000000006</v>
      </c>
      <c r="CL230" s="117">
        <v>-546.66638281250005</v>
      </c>
      <c r="CM230" s="117">
        <v>-939.96500000000003</v>
      </c>
      <c r="CN230" s="117">
        <v>-678.43700000000013</v>
      </c>
      <c r="CO230" s="117">
        <v>-431.97300000000007</v>
      </c>
      <c r="CP230" s="117">
        <v>-618.21299999999997</v>
      </c>
      <c r="CQ230" s="117">
        <v>-631.57099999999991</v>
      </c>
      <c r="CR230" s="117">
        <v>-459.74200000000002</v>
      </c>
      <c r="CS230" s="118">
        <v>-1244.6280000000002</v>
      </c>
      <c r="CT230" s="119">
        <v>-316.28199999999998</v>
      </c>
      <c r="CU230" s="117">
        <v>68.484999999999999</v>
      </c>
      <c r="CV230" s="117">
        <v>-97.126000000000005</v>
      </c>
      <c r="CW230" s="117">
        <v>243.88300000000004</v>
      </c>
      <c r="CX230" s="117">
        <v>-127.93600000000004</v>
      </c>
      <c r="CY230" s="117">
        <v>451.09099999999984</v>
      </c>
      <c r="CZ230" s="117">
        <v>-280.73199999999997</v>
      </c>
      <c r="DA230" s="117">
        <v>-34.031000000000063</v>
      </c>
      <c r="DB230" s="117">
        <v>-158.91800000000006</v>
      </c>
      <c r="DC230" s="117">
        <v>-237.12700000000012</v>
      </c>
      <c r="DD230" s="117">
        <v>-233.24699999999996</v>
      </c>
      <c r="DE230" s="118">
        <v>-39.3900000000001</v>
      </c>
      <c r="DF230" s="119">
        <v>639.53599999999983</v>
      </c>
      <c r="DG230" s="117">
        <v>201.86300000000006</v>
      </c>
      <c r="DH230" s="117">
        <v>-623.51900000000001</v>
      </c>
      <c r="DI230" s="117">
        <v>-657.54</v>
      </c>
      <c r="DJ230" s="117">
        <v>-484.52499999999998</v>
      </c>
      <c r="DK230" s="117">
        <v>-918.72799999999984</v>
      </c>
      <c r="DL230" s="117">
        <v>-589.87200000000007</v>
      </c>
      <c r="DM230" s="117">
        <v>-1285.0060000000001</v>
      </c>
      <c r="DN230" s="117">
        <v>-619.33199999999999</v>
      </c>
      <c r="DO230" s="117">
        <v>-183.19400000000019</v>
      </c>
      <c r="DP230" s="117">
        <v>-854.27600000000007</v>
      </c>
      <c r="DQ230" s="118">
        <v>-736.4190000000001</v>
      </c>
      <c r="DR230" s="119">
        <v>266.36</v>
      </c>
      <c r="DS230" s="117">
        <v>48.675000000000182</v>
      </c>
      <c r="DT230" s="117">
        <v>55.528000000000077</v>
      </c>
      <c r="DU230" s="117">
        <v>-795.25600000000009</v>
      </c>
      <c r="DV230" s="117">
        <v>-528.29</v>
      </c>
      <c r="DW230" s="117">
        <v>103.83299999999986</v>
      </c>
      <c r="DX230" s="117">
        <v>-1079.9280000000003</v>
      </c>
      <c r="DY230" s="117">
        <v>-972.53600000000006</v>
      </c>
      <c r="DZ230" s="117">
        <v>153.91699999999969</v>
      </c>
      <c r="EA230" s="117">
        <v>-267.77199999999976</v>
      </c>
      <c r="EB230" s="117">
        <v>56.748000000000047</v>
      </c>
      <c r="EC230" s="118">
        <v>-168.03099999999995</v>
      </c>
      <c r="ED230" s="119">
        <v>844.29499999999996</v>
      </c>
      <c r="EE230" s="117">
        <v>1811.5369999999998</v>
      </c>
      <c r="EF230" s="117">
        <v>453.84</v>
      </c>
      <c r="EG230" s="117">
        <v>-30.115999999999929</v>
      </c>
      <c r="EH230" s="117">
        <v>223.11200000000002</v>
      </c>
      <c r="EI230" s="117">
        <v>-1535.0819999999999</v>
      </c>
      <c r="EJ230" s="117">
        <v>215.29899999999998</v>
      </c>
      <c r="EK230" s="117">
        <v>433.51699999999994</v>
      </c>
      <c r="EL230" s="117">
        <v>448.98599999999999</v>
      </c>
      <c r="EM230" s="117">
        <v>-178.46900000000005</v>
      </c>
      <c r="EN230" s="117">
        <v>586.53400000000022</v>
      </c>
      <c r="EO230" s="118">
        <v>176.07099999999991</v>
      </c>
      <c r="EP230" s="119">
        <v>1485.7279999999998</v>
      </c>
      <c r="EQ230" s="117">
        <v>-387.3</v>
      </c>
      <c r="ER230" s="117">
        <v>1285.5360000000001</v>
      </c>
      <c r="ES230" s="117">
        <v>564.48</v>
      </c>
      <c r="ET230" s="117">
        <v>389.30899999999997</v>
      </c>
      <c r="EU230" s="117">
        <v>1042.1260000000002</v>
      </c>
      <c r="EV230" s="117">
        <v>2407.558</v>
      </c>
      <c r="EW230" s="117">
        <v>706.37200000000007</v>
      </c>
      <c r="EX230" s="117">
        <v>-190.81</v>
      </c>
      <c r="EY230" s="117">
        <v>-726.46100000000024</v>
      </c>
      <c r="EZ230" s="117">
        <v>113.226</v>
      </c>
      <c r="FA230" s="118">
        <v>-1056.3529999999998</v>
      </c>
      <c r="FB230" s="119">
        <v>802.88700000000017</v>
      </c>
      <c r="FC230" s="117">
        <v>21.11099999999999</v>
      </c>
      <c r="FD230" s="117">
        <v>504.14299999999992</v>
      </c>
      <c r="FE230" s="117">
        <v>-51.934999999999945</v>
      </c>
      <c r="FF230" s="117">
        <v>515.99700000000007</v>
      </c>
      <c r="FG230" s="117">
        <v>-299.6880000000001</v>
      </c>
      <c r="FH230" s="117">
        <v>73.463000000000022</v>
      </c>
      <c r="FI230" s="117">
        <v>30.117000000000019</v>
      </c>
      <c r="FJ230" s="117">
        <v>-200.39699999999993</v>
      </c>
      <c r="FK230" s="117">
        <v>-28.3</v>
      </c>
      <c r="FL230" s="117">
        <v>-1229.319</v>
      </c>
      <c r="FM230" s="118">
        <v>-1690.2310000000002</v>
      </c>
      <c r="FN230" s="119">
        <v>-627.04539999999963</v>
      </c>
      <c r="FO230" s="117">
        <v>-185.4068</v>
      </c>
      <c r="FP230" s="117">
        <v>-393.98500000000001</v>
      </c>
      <c r="FQ230" s="117">
        <v>32.242899999999736</v>
      </c>
      <c r="FR230" s="117">
        <v>-423.78740000000005</v>
      </c>
      <c r="FS230" s="117">
        <v>958.10339999999997</v>
      </c>
      <c r="FT230" s="117">
        <v>-885.5381000000001</v>
      </c>
      <c r="FU230" s="117">
        <v>808.08500000000004</v>
      </c>
      <c r="FV230" s="117">
        <v>-163.78270000000009</v>
      </c>
      <c r="FW230" s="117">
        <v>520.69050000000016</v>
      </c>
      <c r="FX230" s="117">
        <v>729.21299999999997</v>
      </c>
      <c r="FY230" s="118">
        <v>-884.5518000000003</v>
      </c>
      <c r="FZ230" s="119">
        <v>1796.8571262799999</v>
      </c>
      <c r="GA230" s="117">
        <v>-64.561112619999903</v>
      </c>
      <c r="GB230" s="117">
        <v>-55.742276539999921</v>
      </c>
      <c r="GC230" s="117">
        <v>2461.0109982600002</v>
      </c>
      <c r="GD230" s="117">
        <v>1922.0506411399999</v>
      </c>
      <c r="GE230" s="117">
        <v>-498.40912257000008</v>
      </c>
      <c r="GF230" s="117">
        <v>1290.78560788</v>
      </c>
      <c r="GG230" s="117">
        <v>469.81048221000003</v>
      </c>
      <c r="GH230" s="117">
        <v>808.70476578000034</v>
      </c>
      <c r="GI230" s="117">
        <v>1621.2559772999994</v>
      </c>
      <c r="GJ230" s="117">
        <v>505.85401700999989</v>
      </c>
      <c r="GK230" s="118">
        <v>3418.20383008</v>
      </c>
      <c r="GL230" s="119">
        <v>2854.1174047599998</v>
      </c>
      <c r="GM230" s="119">
        <v>684.30480441999998</v>
      </c>
      <c r="GN230" s="119">
        <v>1817.6526457300001</v>
      </c>
      <c r="GO230" s="117">
        <v>5311.0323174300001</v>
      </c>
      <c r="GP230" s="117">
        <v>3155.5763506900003</v>
      </c>
      <c r="GQ230" s="117">
        <v>1036.83946885</v>
      </c>
      <c r="GR230" s="117">
        <v>2890.4020976900006</v>
      </c>
      <c r="GS230" s="117">
        <v>855.79855343000008</v>
      </c>
      <c r="GT230" s="117">
        <v>59.996680250000054</v>
      </c>
      <c r="GU230" s="60">
        <v>-29.735567820000014</v>
      </c>
      <c r="GV230" s="60">
        <v>1625.9433046500001</v>
      </c>
      <c r="GW230" s="60">
        <v>1397.2137787300003</v>
      </c>
      <c r="GX230" s="60">
        <v>167.26874361999978</v>
      </c>
      <c r="GY230" s="60">
        <v>806.07388652999998</v>
      </c>
      <c r="GZ230" s="60">
        <v>1153.9948855600001</v>
      </c>
      <c r="HA230" s="26"/>
      <c r="HB230" s="2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</row>
    <row r="231" spans="1:256" s="5" customFormat="1" ht="12" customHeight="1">
      <c r="A231" s="49" t="s">
        <v>67</v>
      </c>
      <c r="B231" s="117">
        <v>186.3</v>
      </c>
      <c r="C231" s="117">
        <v>101.4</v>
      </c>
      <c r="D231" s="117">
        <v>67.3</v>
      </c>
      <c r="E231" s="117">
        <v>380.1</v>
      </c>
      <c r="F231" s="117">
        <v>575.4</v>
      </c>
      <c r="G231" s="117">
        <v>1654.4</v>
      </c>
      <c r="H231" s="117">
        <v>1265</v>
      </c>
      <c r="I231" s="117">
        <v>1472.9</v>
      </c>
      <c r="J231" s="117">
        <v>290.10000000000002</v>
      </c>
      <c r="K231" s="117">
        <v>1294.5</v>
      </c>
      <c r="L231" s="117">
        <v>799.6</v>
      </c>
      <c r="M231" s="118">
        <v>1017.2</v>
      </c>
      <c r="N231" s="119">
        <v>699.73500000000001</v>
      </c>
      <c r="O231" s="117">
        <v>1196.2280000000001</v>
      </c>
      <c r="P231" s="117">
        <v>687.25700000000006</v>
      </c>
      <c r="Q231" s="117">
        <v>970.39700000000005</v>
      </c>
      <c r="R231" s="117">
        <v>1961.095</v>
      </c>
      <c r="S231" s="117">
        <v>2180.2820000000002</v>
      </c>
      <c r="T231" s="117">
        <v>1673.549</v>
      </c>
      <c r="U231" s="117">
        <v>742.827</v>
      </c>
      <c r="V231" s="117">
        <v>378.50400000000002</v>
      </c>
      <c r="W231" s="117">
        <v>1618.242</v>
      </c>
      <c r="X231" s="117">
        <v>2211.433</v>
      </c>
      <c r="Y231" s="118">
        <v>3424.828</v>
      </c>
      <c r="Z231" s="119">
        <v>538.85599999999999</v>
      </c>
      <c r="AA231" s="117">
        <v>605.59400000000005</v>
      </c>
      <c r="AB231" s="117">
        <v>749.73800000000006</v>
      </c>
      <c r="AC231" s="117">
        <v>902.92399999999998</v>
      </c>
      <c r="AD231" s="117">
        <v>928.31200000000001</v>
      </c>
      <c r="AE231" s="117">
        <v>1453.7240000000002</v>
      </c>
      <c r="AF231" s="117">
        <v>2200.2800000000002</v>
      </c>
      <c r="AG231" s="117">
        <v>1994.4010000000001</v>
      </c>
      <c r="AH231" s="117">
        <v>1398.0809999999999</v>
      </c>
      <c r="AI231" s="117">
        <v>1582.9349999999999</v>
      </c>
      <c r="AJ231" s="117">
        <v>759.44600000000003</v>
      </c>
      <c r="AK231" s="118">
        <v>2517.3780000000002</v>
      </c>
      <c r="AL231" s="119">
        <v>666.91700000000003</v>
      </c>
      <c r="AM231" s="117">
        <v>681.572</v>
      </c>
      <c r="AN231" s="117">
        <v>6213.39</v>
      </c>
      <c r="AO231" s="117">
        <v>2629.8610000000003</v>
      </c>
      <c r="AP231" s="117">
        <v>1032.3309999999999</v>
      </c>
      <c r="AQ231" s="117">
        <v>2394.1210000000001</v>
      </c>
      <c r="AR231" s="117">
        <v>686.61699999999996</v>
      </c>
      <c r="AS231" s="117">
        <v>3423.4850000000001</v>
      </c>
      <c r="AT231" s="117">
        <v>509.19</v>
      </c>
      <c r="AU231" s="117">
        <v>5722.1620000000003</v>
      </c>
      <c r="AV231" s="117">
        <v>182.53200000000001</v>
      </c>
      <c r="AW231" s="118">
        <v>797.48599999999999</v>
      </c>
      <c r="AX231" s="119">
        <v>208.95099999999999</v>
      </c>
      <c r="AY231" s="117">
        <v>242.65</v>
      </c>
      <c r="AZ231" s="117">
        <v>665.53499999999997</v>
      </c>
      <c r="BA231" s="117">
        <v>590.1</v>
      </c>
      <c r="BB231" s="117">
        <v>2571.8020000000001</v>
      </c>
      <c r="BC231" s="117">
        <v>1552.319</v>
      </c>
      <c r="BD231" s="117">
        <v>308.02999999999997</v>
      </c>
      <c r="BE231" s="117">
        <v>351.32299999999998</v>
      </c>
      <c r="BF231" s="117">
        <v>366.42700000000002</v>
      </c>
      <c r="BG231" s="117">
        <v>633.27200000000005</v>
      </c>
      <c r="BH231" s="117">
        <v>738.93299999999977</v>
      </c>
      <c r="BI231" s="118">
        <v>3746.7820000000002</v>
      </c>
      <c r="BJ231" s="119">
        <v>692.75900000000001</v>
      </c>
      <c r="BK231" s="117">
        <v>589.16700000000003</v>
      </c>
      <c r="BL231" s="117">
        <v>462.45700000000011</v>
      </c>
      <c r="BM231" s="117">
        <v>100.53200000000004</v>
      </c>
      <c r="BN231" s="117">
        <v>193.86500000000001</v>
      </c>
      <c r="BO231" s="117">
        <v>759.77099999999996</v>
      </c>
      <c r="BP231" s="117">
        <v>569.87300000000005</v>
      </c>
      <c r="BQ231" s="117">
        <v>1000.864</v>
      </c>
      <c r="BR231" s="117">
        <v>948.44</v>
      </c>
      <c r="BS231" s="117">
        <v>313.63900000000001</v>
      </c>
      <c r="BT231" s="117">
        <v>355.85399999999998</v>
      </c>
      <c r="BU231" s="118">
        <v>508.3359999999999</v>
      </c>
      <c r="BV231" s="119">
        <v>156.86400000000003</v>
      </c>
      <c r="BW231" s="117">
        <v>254.99</v>
      </c>
      <c r="BX231" s="117">
        <v>1147.069</v>
      </c>
      <c r="BY231" s="117">
        <v>464.62</v>
      </c>
      <c r="BZ231" s="117">
        <v>242.155</v>
      </c>
      <c r="CA231" s="117">
        <v>1561.6030000000001</v>
      </c>
      <c r="CB231" s="117">
        <v>927.92399999999998</v>
      </c>
      <c r="CC231" s="117">
        <v>779.43799999999987</v>
      </c>
      <c r="CD231" s="117">
        <v>167.70500000000001</v>
      </c>
      <c r="CE231" s="117">
        <v>383.92099999999999</v>
      </c>
      <c r="CF231" s="117">
        <v>87.412000000000006</v>
      </c>
      <c r="CG231" s="118">
        <v>1176.6980000000001</v>
      </c>
      <c r="CH231" s="119">
        <v>507.00299999999993</v>
      </c>
      <c r="CI231" s="117">
        <v>192.86500000000001</v>
      </c>
      <c r="CJ231" s="117">
        <v>208.4670000000001</v>
      </c>
      <c r="CK231" s="117">
        <v>225.90100000000007</v>
      </c>
      <c r="CL231" s="117">
        <v>306.74161718749997</v>
      </c>
      <c r="CM231" s="117">
        <v>116.042</v>
      </c>
      <c r="CN231" s="117">
        <v>55.381</v>
      </c>
      <c r="CO231" s="117">
        <v>185.203</v>
      </c>
      <c r="CP231" s="117">
        <v>72.625</v>
      </c>
      <c r="CQ231" s="117">
        <v>43.456000000000003</v>
      </c>
      <c r="CR231" s="117">
        <v>87.79</v>
      </c>
      <c r="CS231" s="118">
        <v>91.944999999999993</v>
      </c>
      <c r="CT231" s="119">
        <v>14.141</v>
      </c>
      <c r="CU231" s="117">
        <v>183.054</v>
      </c>
      <c r="CV231" s="117">
        <v>162.43100000000001</v>
      </c>
      <c r="CW231" s="117">
        <v>442.08499999999998</v>
      </c>
      <c r="CX231" s="117">
        <v>216.06</v>
      </c>
      <c r="CY231" s="117">
        <v>853.46799999999985</v>
      </c>
      <c r="CZ231" s="117">
        <v>289.70999999999998</v>
      </c>
      <c r="DA231" s="117">
        <v>307.803</v>
      </c>
      <c r="DB231" s="117">
        <v>247.23500000000001</v>
      </c>
      <c r="DC231" s="117">
        <v>255.94499999999999</v>
      </c>
      <c r="DD231" s="117">
        <v>757.20500000000004</v>
      </c>
      <c r="DE231" s="118">
        <v>999.46399999999994</v>
      </c>
      <c r="DF231" s="119">
        <v>936.80299999999988</v>
      </c>
      <c r="DG231" s="117">
        <v>843.90200000000004</v>
      </c>
      <c r="DH231" s="117">
        <v>306.24700000000001</v>
      </c>
      <c r="DI231" s="117">
        <v>251.499</v>
      </c>
      <c r="DJ231" s="117">
        <v>269.39</v>
      </c>
      <c r="DK231" s="117">
        <v>126.14200000000005</v>
      </c>
      <c r="DL231" s="117">
        <v>362.81700000000001</v>
      </c>
      <c r="DM231" s="117">
        <v>188.172</v>
      </c>
      <c r="DN231" s="117">
        <v>62.004999999999882</v>
      </c>
      <c r="DO231" s="117">
        <v>493.50399999999991</v>
      </c>
      <c r="DP231" s="117">
        <v>192.55099999999999</v>
      </c>
      <c r="DQ231" s="118">
        <v>1052.1420000000001</v>
      </c>
      <c r="DR231" s="119">
        <v>358.60899999999998</v>
      </c>
      <c r="DS231" s="117">
        <v>408.11900000000014</v>
      </c>
      <c r="DT231" s="117">
        <v>239.82400000000007</v>
      </c>
      <c r="DU231" s="117">
        <v>223.35300000000001</v>
      </c>
      <c r="DV231" s="117">
        <v>73.057000000000016</v>
      </c>
      <c r="DW231" s="117">
        <v>1717.4769999999999</v>
      </c>
      <c r="DX231" s="117">
        <v>537.75599999999997</v>
      </c>
      <c r="DY231" s="117">
        <v>175.96199999999999</v>
      </c>
      <c r="DZ231" s="117">
        <v>772.10799999999972</v>
      </c>
      <c r="EA231" s="117">
        <v>272.661</v>
      </c>
      <c r="EB231" s="117">
        <v>1318.8040000000001</v>
      </c>
      <c r="EC231" s="118">
        <v>1238.962</v>
      </c>
      <c r="ED231" s="119">
        <v>1118.3820000000001</v>
      </c>
      <c r="EE231" s="117">
        <v>2220.9919999999997</v>
      </c>
      <c r="EF231" s="117">
        <v>843.82300000000009</v>
      </c>
      <c r="EG231" s="117">
        <v>191.03100000000001</v>
      </c>
      <c r="EH231" s="117">
        <v>645.20299999999997</v>
      </c>
      <c r="EI231" s="117">
        <v>484.82900000000001</v>
      </c>
      <c r="EJ231" s="117">
        <v>488.52300000000002</v>
      </c>
      <c r="EK231" s="117">
        <v>824.827</v>
      </c>
      <c r="EL231" s="117">
        <v>1110.1890000000001</v>
      </c>
      <c r="EM231" s="117">
        <v>668.81799999999998</v>
      </c>
      <c r="EN231" s="117">
        <v>1084.5070000000001</v>
      </c>
      <c r="EO231" s="118">
        <v>562.4079999999999</v>
      </c>
      <c r="EP231" s="119">
        <v>1687.08</v>
      </c>
      <c r="EQ231" s="117">
        <v>858.43299999999999</v>
      </c>
      <c r="ER231" s="117">
        <v>1709.6080000000002</v>
      </c>
      <c r="ES231" s="117">
        <v>1489.8789999999999</v>
      </c>
      <c r="ET231" s="117">
        <v>609.48500000000001</v>
      </c>
      <c r="EU231" s="117">
        <v>1975.893</v>
      </c>
      <c r="EV231" s="117">
        <v>3061.165</v>
      </c>
      <c r="EW231" s="117">
        <v>908.64200000000005</v>
      </c>
      <c r="EX231" s="117">
        <v>456.32499999999999</v>
      </c>
      <c r="EY231" s="117">
        <v>728.72199999999998</v>
      </c>
      <c r="EZ231" s="117">
        <v>659.50099999999998</v>
      </c>
      <c r="FA231" s="118">
        <v>1289.4939999999999</v>
      </c>
      <c r="FB231" s="119">
        <v>1419.6010000000001</v>
      </c>
      <c r="FC231" s="117">
        <v>571.33399999999995</v>
      </c>
      <c r="FD231" s="117">
        <v>1046.4069999999999</v>
      </c>
      <c r="FE231" s="117">
        <v>229.702</v>
      </c>
      <c r="FF231" s="117">
        <v>670.7170000000001</v>
      </c>
      <c r="FG231" s="117">
        <v>793.26199999999994</v>
      </c>
      <c r="FH231" s="117">
        <v>454.25400000000002</v>
      </c>
      <c r="FI231" s="117">
        <v>455.15899999999999</v>
      </c>
      <c r="FJ231" s="117">
        <v>472.072</v>
      </c>
      <c r="FK231" s="117">
        <v>232.2</v>
      </c>
      <c r="FL231" s="117">
        <v>332.94200000000001</v>
      </c>
      <c r="FM231" s="118">
        <v>605.13199999999995</v>
      </c>
      <c r="FN231" s="119">
        <v>307.31110000000012</v>
      </c>
      <c r="FO231" s="117">
        <v>88.320999999999998</v>
      </c>
      <c r="FP231" s="117">
        <v>318.81529999999998</v>
      </c>
      <c r="FQ231" s="117">
        <v>1104.2703000000001</v>
      </c>
      <c r="FR231" s="117">
        <v>402.83839999999987</v>
      </c>
      <c r="FS231" s="117">
        <v>1460.8795</v>
      </c>
      <c r="FT231" s="117">
        <v>282.66980000000001</v>
      </c>
      <c r="FU231" s="117">
        <v>1285.3392999999999</v>
      </c>
      <c r="FV231" s="117">
        <v>523.94629999999995</v>
      </c>
      <c r="FW231" s="117">
        <v>899.42959999999994</v>
      </c>
      <c r="FX231" s="117">
        <v>904.84449999999993</v>
      </c>
      <c r="FY231" s="118">
        <v>870.98599999999999</v>
      </c>
      <c r="FZ231" s="119">
        <v>2160.8354188399999</v>
      </c>
      <c r="GA231" s="117">
        <v>1085.75137436</v>
      </c>
      <c r="GB231" s="117">
        <v>1982.2717339600001</v>
      </c>
      <c r="GC231" s="117">
        <v>3190.9793143699999</v>
      </c>
      <c r="GD231" s="117">
        <v>2075.3232207900001</v>
      </c>
      <c r="GE231" s="117">
        <v>499.90740299999999</v>
      </c>
      <c r="GF231" s="117">
        <v>1678.456866</v>
      </c>
      <c r="GG231" s="117">
        <v>641.77700000000004</v>
      </c>
      <c r="GH231" s="117">
        <v>2898.4315825100002</v>
      </c>
      <c r="GI231" s="117">
        <v>1716.6967565399996</v>
      </c>
      <c r="GJ231" s="117">
        <v>772.1614214299999</v>
      </c>
      <c r="GK231" s="118">
        <v>4326.7823333599999</v>
      </c>
      <c r="GL231" s="119">
        <v>3042.9019836400003</v>
      </c>
      <c r="GM231" s="119">
        <v>952.93419161999998</v>
      </c>
      <c r="GN231" s="119">
        <v>2293.8093217700002</v>
      </c>
      <c r="GO231" s="117">
        <v>5372.7794379200004</v>
      </c>
      <c r="GP231" s="117">
        <v>4014.1841463800001</v>
      </c>
      <c r="GQ231" s="117">
        <v>1404.2909241299999</v>
      </c>
      <c r="GR231" s="117">
        <v>3291.3740147500007</v>
      </c>
      <c r="GS231" s="117">
        <v>978.19900319999999</v>
      </c>
      <c r="GT231" s="117">
        <v>365.05938708999997</v>
      </c>
      <c r="GU231" s="60">
        <v>33.979649999999999</v>
      </c>
      <c r="GV231" s="60">
        <v>1794.52881359</v>
      </c>
      <c r="GW231" s="60">
        <v>1913.6422180000002</v>
      </c>
      <c r="GX231" s="60">
        <v>318.28371277999986</v>
      </c>
      <c r="GY231" s="60">
        <v>1050</v>
      </c>
      <c r="GZ231" s="60">
        <v>1892.30460333</v>
      </c>
      <c r="HA231" s="26"/>
      <c r="HB231" s="2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</row>
    <row r="232" spans="1:256" s="5" customFormat="1" ht="12" customHeight="1">
      <c r="A232" s="49" t="s">
        <v>76</v>
      </c>
      <c r="B232" s="117">
        <v>-107.6</v>
      </c>
      <c r="C232" s="117">
        <v>-87.5</v>
      </c>
      <c r="D232" s="117">
        <v>-185.7</v>
      </c>
      <c r="E232" s="117">
        <v>-325.8</v>
      </c>
      <c r="F232" s="117">
        <v>-282.8</v>
      </c>
      <c r="G232" s="117">
        <v>-277.60000000000002</v>
      </c>
      <c r="H232" s="117">
        <v>-135.30000000000001</v>
      </c>
      <c r="I232" s="117">
        <v>-97.9</v>
      </c>
      <c r="J232" s="117">
        <v>-288.8</v>
      </c>
      <c r="K232" s="117">
        <v>-339.6</v>
      </c>
      <c r="L232" s="117">
        <v>-275.2</v>
      </c>
      <c r="M232" s="118">
        <v>-244.2</v>
      </c>
      <c r="N232" s="119">
        <v>-53.28</v>
      </c>
      <c r="O232" s="117">
        <v>-95.383999999999986</v>
      </c>
      <c r="P232" s="117">
        <v>-364.43799999999999</v>
      </c>
      <c r="Q232" s="117">
        <v>-319.13600000000002</v>
      </c>
      <c r="R232" s="117">
        <v>-317.39699999999999</v>
      </c>
      <c r="S232" s="117">
        <v>-180.69899999999998</v>
      </c>
      <c r="T232" s="117">
        <v>-247.79300000000001</v>
      </c>
      <c r="U232" s="117">
        <v>-35.127000000000002</v>
      </c>
      <c r="V232" s="117">
        <v>-95.34</v>
      </c>
      <c r="W232" s="117">
        <v>-396.137</v>
      </c>
      <c r="X232" s="117">
        <v>-479.601</v>
      </c>
      <c r="Y232" s="118">
        <v>-230.44099999999997</v>
      </c>
      <c r="Z232" s="119">
        <v>-472.59100000000001</v>
      </c>
      <c r="AA232" s="117">
        <v>-42.884999999999998</v>
      </c>
      <c r="AB232" s="117">
        <v>-231.52200000000002</v>
      </c>
      <c r="AC232" s="117">
        <v>-114.14400000000001</v>
      </c>
      <c r="AD232" s="117">
        <v>-337.85199999999998</v>
      </c>
      <c r="AE232" s="117">
        <v>-1029.604</v>
      </c>
      <c r="AF232" s="117">
        <v>-533.20299999999997</v>
      </c>
      <c r="AG232" s="117">
        <v>-632.64699999999993</v>
      </c>
      <c r="AH232" s="117">
        <v>-378.435</v>
      </c>
      <c r="AI232" s="117">
        <v>-1081.607</v>
      </c>
      <c r="AJ232" s="117">
        <v>-1008.6189999999999</v>
      </c>
      <c r="AK232" s="118">
        <v>-1329.49</v>
      </c>
      <c r="AL232" s="119">
        <v>-262.11799999999999</v>
      </c>
      <c r="AM232" s="117">
        <v>-333.07499999999999</v>
      </c>
      <c r="AN232" s="117">
        <v>-264.44499999999999</v>
      </c>
      <c r="AO232" s="117">
        <v>-126.155</v>
      </c>
      <c r="AP232" s="117">
        <v>-377.56199999999995</v>
      </c>
      <c r="AQ232" s="117">
        <v>-266.65600000000006</v>
      </c>
      <c r="AR232" s="117">
        <v>-466.7</v>
      </c>
      <c r="AS232" s="117">
        <v>-650.87199999999996</v>
      </c>
      <c r="AT232" s="117">
        <v>-438.17199999999997</v>
      </c>
      <c r="AU232" s="117">
        <v>-298.089</v>
      </c>
      <c r="AV232" s="117">
        <v>-221.477</v>
      </c>
      <c r="AW232" s="118">
        <v>-605.41800000000001</v>
      </c>
      <c r="AX232" s="119">
        <v>-802.58800000000008</v>
      </c>
      <c r="AY232" s="117">
        <v>-4961.4660000000003</v>
      </c>
      <c r="AZ232" s="117">
        <v>-2572.9</v>
      </c>
      <c r="BA232" s="117">
        <v>-261.26099999999997</v>
      </c>
      <c r="BB232" s="117">
        <v>-381.68200000000002</v>
      </c>
      <c r="BC232" s="117">
        <v>-646.005</v>
      </c>
      <c r="BD232" s="117">
        <v>-2042.4659999999999</v>
      </c>
      <c r="BE232" s="117">
        <v>-89.435000000000002</v>
      </c>
      <c r="BF232" s="117">
        <v>-142.03700000000001</v>
      </c>
      <c r="BG232" s="117">
        <v>-124.729</v>
      </c>
      <c r="BH232" s="117">
        <v>-428.50900000000001</v>
      </c>
      <c r="BI232" s="118">
        <v>-911.13499999999999</v>
      </c>
      <c r="BJ232" s="119">
        <v>-271.81</v>
      </c>
      <c r="BK232" s="117">
        <v>-168.68299999999999</v>
      </c>
      <c r="BL232" s="117">
        <v>-213.374</v>
      </c>
      <c r="BM232" s="117">
        <v>-133.00299999999999</v>
      </c>
      <c r="BN232" s="117">
        <v>-260.279</v>
      </c>
      <c r="BO232" s="117">
        <v>-482.54399999999998</v>
      </c>
      <c r="BP232" s="117">
        <v>-709.24300000000005</v>
      </c>
      <c r="BQ232" s="117">
        <v>-278.34300000000002</v>
      </c>
      <c r="BR232" s="117">
        <v>-232.72299999999998</v>
      </c>
      <c r="BS232" s="117">
        <v>-1073.6321157226562</v>
      </c>
      <c r="BT232" s="117">
        <v>-375.01</v>
      </c>
      <c r="BU232" s="118">
        <v>-410.90600000000001</v>
      </c>
      <c r="BV232" s="119">
        <v>-88.678999999999974</v>
      </c>
      <c r="BW232" s="117">
        <v>-367.565</v>
      </c>
      <c r="BX232" s="117">
        <v>-573.01900000000001</v>
      </c>
      <c r="BY232" s="117">
        <v>-598.41499999999996</v>
      </c>
      <c r="BZ232" s="117">
        <v>-2362.5050000000001</v>
      </c>
      <c r="CA232" s="117">
        <v>-783.65</v>
      </c>
      <c r="CB232" s="117">
        <v>-811.7</v>
      </c>
      <c r="CC232" s="117">
        <v>-561.82899999999995</v>
      </c>
      <c r="CD232" s="117">
        <v>-323.51499999999999</v>
      </c>
      <c r="CE232" s="117">
        <v>-1262.925</v>
      </c>
      <c r="CF232" s="117">
        <v>-436.04700000000003</v>
      </c>
      <c r="CG232" s="118">
        <v>-2298.451</v>
      </c>
      <c r="CH232" s="119">
        <v>-372.041</v>
      </c>
      <c r="CI232" s="117">
        <v>-894.18899999999996</v>
      </c>
      <c r="CJ232" s="117">
        <v>-661.39599999999996</v>
      </c>
      <c r="CK232" s="117">
        <v>-993.56200000000013</v>
      </c>
      <c r="CL232" s="117">
        <v>-853.40800000000002</v>
      </c>
      <c r="CM232" s="117">
        <v>-1056.0070000000001</v>
      </c>
      <c r="CN232" s="117">
        <v>-733.8180000000001</v>
      </c>
      <c r="CO232" s="117">
        <v>-617.17600000000004</v>
      </c>
      <c r="CP232" s="117">
        <v>-690.83799999999997</v>
      </c>
      <c r="CQ232" s="117">
        <v>-675.02699999999993</v>
      </c>
      <c r="CR232" s="117">
        <v>-547.53200000000004</v>
      </c>
      <c r="CS232" s="118">
        <v>-1336.5730000000001</v>
      </c>
      <c r="CT232" s="119">
        <v>-330.423</v>
      </c>
      <c r="CU232" s="117">
        <v>-114.569</v>
      </c>
      <c r="CV232" s="117">
        <v>-259.55700000000002</v>
      </c>
      <c r="CW232" s="117">
        <v>-198.202</v>
      </c>
      <c r="CX232" s="117">
        <v>-343.99599999999998</v>
      </c>
      <c r="CY232" s="117">
        <v>-402.37700000000001</v>
      </c>
      <c r="CZ232" s="117">
        <v>-570.44200000000001</v>
      </c>
      <c r="DA232" s="117">
        <v>-341.83400000000006</v>
      </c>
      <c r="DB232" s="117">
        <v>-406.15299999999996</v>
      </c>
      <c r="DC232" s="117">
        <v>-493.07200000000006</v>
      </c>
      <c r="DD232" s="117">
        <v>-990.452</v>
      </c>
      <c r="DE232" s="118">
        <v>-1038.854</v>
      </c>
      <c r="DF232" s="119">
        <v>-297.267</v>
      </c>
      <c r="DG232" s="117">
        <v>-642.03899999999999</v>
      </c>
      <c r="DH232" s="117">
        <v>-929.76599999999996</v>
      </c>
      <c r="DI232" s="117">
        <v>-909.03899999999976</v>
      </c>
      <c r="DJ232" s="117">
        <v>-753.91499999999996</v>
      </c>
      <c r="DK232" s="117">
        <v>-1044.8699999999999</v>
      </c>
      <c r="DL232" s="117">
        <v>-952.68900000000008</v>
      </c>
      <c r="DM232" s="117">
        <v>-1473.1780000000001</v>
      </c>
      <c r="DN232" s="117">
        <v>-681.33699999999988</v>
      </c>
      <c r="DO232" s="117">
        <v>-676.69800000000009</v>
      </c>
      <c r="DP232" s="117">
        <v>-1046.827</v>
      </c>
      <c r="DQ232" s="118">
        <v>-1788.5610000000001</v>
      </c>
      <c r="DR232" s="119">
        <v>-92.248999999999995</v>
      </c>
      <c r="DS232" s="117">
        <v>-359.44399999999996</v>
      </c>
      <c r="DT232" s="117">
        <v>-184.29599999999999</v>
      </c>
      <c r="DU232" s="117">
        <v>-1018.6090000000002</v>
      </c>
      <c r="DV232" s="117">
        <v>-601.34699999999998</v>
      </c>
      <c r="DW232" s="117">
        <v>-1613.644</v>
      </c>
      <c r="DX232" s="117">
        <v>-1617.6840000000002</v>
      </c>
      <c r="DY232" s="117">
        <v>-1148.498</v>
      </c>
      <c r="DZ232" s="117">
        <v>-618.19100000000003</v>
      </c>
      <c r="EA232" s="117">
        <v>-540.43299999999977</v>
      </c>
      <c r="EB232" s="117">
        <v>-1262.056</v>
      </c>
      <c r="EC232" s="118">
        <v>-1406.9929999999999</v>
      </c>
      <c r="ED232" s="119">
        <v>-274.08699999999999</v>
      </c>
      <c r="EE232" s="117">
        <v>-409.45499999999998</v>
      </c>
      <c r="EF232" s="117">
        <v>-389.98300000000017</v>
      </c>
      <c r="EG232" s="117">
        <v>-221.14699999999993</v>
      </c>
      <c r="EH232" s="117">
        <v>-422.09099999999995</v>
      </c>
      <c r="EI232" s="117">
        <v>-2019.9109999999998</v>
      </c>
      <c r="EJ232" s="117">
        <v>-273.22400000000005</v>
      </c>
      <c r="EK232" s="117">
        <v>-391.31</v>
      </c>
      <c r="EL232" s="117">
        <v>-661.20300000000009</v>
      </c>
      <c r="EM232" s="117">
        <v>-847.28700000000003</v>
      </c>
      <c r="EN232" s="117">
        <v>-497.97299999999984</v>
      </c>
      <c r="EO232" s="118">
        <v>-386.33699999999999</v>
      </c>
      <c r="EP232" s="119">
        <v>-201.35200000000009</v>
      </c>
      <c r="EQ232" s="117">
        <v>-1245.7329999999997</v>
      </c>
      <c r="ER232" s="117">
        <v>-424.07200000000012</v>
      </c>
      <c r="ES232" s="117">
        <v>-925.39899999999989</v>
      </c>
      <c r="ET232" s="117">
        <v>-220.17600000000004</v>
      </c>
      <c r="EU232" s="117">
        <v>-933.76699999999994</v>
      </c>
      <c r="EV232" s="117">
        <v>-653.6070000000002</v>
      </c>
      <c r="EW232" s="117">
        <v>-202.27</v>
      </c>
      <c r="EX232" s="117">
        <v>-647.13499999999999</v>
      </c>
      <c r="EY232" s="117">
        <v>-1455.1830000000002</v>
      </c>
      <c r="EZ232" s="117">
        <v>-546.27499999999998</v>
      </c>
      <c r="FA232" s="118">
        <v>-2345.8469999999998</v>
      </c>
      <c r="FB232" s="119">
        <v>-616.71399999999994</v>
      </c>
      <c r="FC232" s="117">
        <v>-550.22299999999996</v>
      </c>
      <c r="FD232" s="117">
        <v>-542.26400000000001</v>
      </c>
      <c r="FE232" s="117">
        <v>-281.63699999999994</v>
      </c>
      <c r="FF232" s="117">
        <v>-154.72</v>
      </c>
      <c r="FG232" s="117">
        <v>-1092.95</v>
      </c>
      <c r="FH232" s="117">
        <v>-380.791</v>
      </c>
      <c r="FI232" s="117">
        <v>-425.04199999999997</v>
      </c>
      <c r="FJ232" s="117">
        <v>-672.46899999999994</v>
      </c>
      <c r="FK232" s="117">
        <v>-260.5</v>
      </c>
      <c r="FL232" s="117">
        <v>-1562.261</v>
      </c>
      <c r="FM232" s="118">
        <v>-2295.3630000000003</v>
      </c>
      <c r="FN232" s="119">
        <v>-934.35649999999976</v>
      </c>
      <c r="FO232" s="117">
        <v>-273.7278</v>
      </c>
      <c r="FP232" s="117">
        <v>-712.80029999999999</v>
      </c>
      <c r="FQ232" s="117">
        <v>-1072.0274000000004</v>
      </c>
      <c r="FR232" s="117">
        <v>-826.62579999999991</v>
      </c>
      <c r="FS232" s="117">
        <v>-502.7761000000001</v>
      </c>
      <c r="FT232" s="117">
        <v>-1168.2079000000001</v>
      </c>
      <c r="FU232" s="117">
        <v>-477.25429999999994</v>
      </c>
      <c r="FV232" s="117">
        <v>-687.72900000000004</v>
      </c>
      <c r="FW232" s="117">
        <v>-378.73909999999978</v>
      </c>
      <c r="FX232" s="117">
        <v>-175.63149999999999</v>
      </c>
      <c r="FY232" s="118">
        <v>-1755.5378000000003</v>
      </c>
      <c r="FZ232" s="119">
        <v>-363.97829256</v>
      </c>
      <c r="GA232" s="117">
        <v>-1150.3124869799999</v>
      </c>
      <c r="GB232" s="117">
        <v>-2038.0140105</v>
      </c>
      <c r="GC232" s="117">
        <v>-729.96831610999982</v>
      </c>
      <c r="GD232" s="117">
        <v>-153.27257965000004</v>
      </c>
      <c r="GE232" s="117">
        <v>-998.31652557000007</v>
      </c>
      <c r="GF232" s="117">
        <v>-387.67125812</v>
      </c>
      <c r="GG232" s="117">
        <v>-171.96651779000001</v>
      </c>
      <c r="GH232" s="117">
        <v>-2089.7268167299999</v>
      </c>
      <c r="GI232" s="117">
        <v>-95.440779240000211</v>
      </c>
      <c r="GJ232" s="117">
        <v>-266.30740442000001</v>
      </c>
      <c r="GK232" s="118">
        <v>-908.57850327999984</v>
      </c>
      <c r="GL232" s="119">
        <v>-188.78457888000025</v>
      </c>
      <c r="GM232" s="119">
        <v>-268.62938720000005</v>
      </c>
      <c r="GN232" s="119">
        <v>-476.15667604000009</v>
      </c>
      <c r="GO232" s="117">
        <v>-61.747120490000015</v>
      </c>
      <c r="GP232" s="117">
        <v>-858.6077956900001</v>
      </c>
      <c r="GQ232" s="117">
        <v>-367.45145527999989</v>
      </c>
      <c r="GR232" s="117">
        <v>-400.97191706000001</v>
      </c>
      <c r="GS232" s="117">
        <v>-122.40044976999991</v>
      </c>
      <c r="GT232" s="117">
        <v>-305.06270683999992</v>
      </c>
      <c r="GU232" s="60">
        <v>-63.715217820000014</v>
      </c>
      <c r="GV232" s="60">
        <v>-168.58550894000001</v>
      </c>
      <c r="GW232" s="60">
        <v>-516.4284392699999</v>
      </c>
      <c r="GX232" s="60">
        <v>-151.01496916000008</v>
      </c>
      <c r="GY232" s="60">
        <v>-243.92611346999996</v>
      </c>
      <c r="GZ232" s="60">
        <v>-738.30971776999991</v>
      </c>
      <c r="HA232" s="26"/>
      <c r="HB232" s="2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</row>
    <row r="233" spans="1:256" s="5" customFormat="1" ht="12" customHeight="1">
      <c r="A233" s="48" t="s">
        <v>86</v>
      </c>
      <c r="B233" s="117">
        <v>-7.8</v>
      </c>
      <c r="C233" s="117">
        <v>-0.60000000000000053</v>
      </c>
      <c r="D233" s="117">
        <v>-4.7</v>
      </c>
      <c r="E233" s="117">
        <v>0</v>
      </c>
      <c r="F233" s="117">
        <v>22.2</v>
      </c>
      <c r="G233" s="117">
        <v>9.6999999999999993</v>
      </c>
      <c r="H233" s="117">
        <v>39.5</v>
      </c>
      <c r="I233" s="117">
        <v>18.600000000000001</v>
      </c>
      <c r="J233" s="117">
        <v>33.700000000000003</v>
      </c>
      <c r="K233" s="117">
        <v>-12.3</v>
      </c>
      <c r="L233" s="117">
        <v>-1.1000000000000001</v>
      </c>
      <c r="M233" s="118">
        <v>-9.5</v>
      </c>
      <c r="N233" s="119">
        <v>-1.393</v>
      </c>
      <c r="O233" s="117">
        <v>13.53</v>
      </c>
      <c r="P233" s="117">
        <v>-0.73099999999999998</v>
      </c>
      <c r="Q233" s="117">
        <v>-2.0950000000000002</v>
      </c>
      <c r="R233" s="117">
        <v>5.4649999999999999</v>
      </c>
      <c r="S233" s="117">
        <v>-3.556</v>
      </c>
      <c r="T233" s="117">
        <v>5.21</v>
      </c>
      <c r="U233" s="117">
        <v>27.004999999999999</v>
      </c>
      <c r="V233" s="117">
        <v>43.616999999999997</v>
      </c>
      <c r="W233" s="117">
        <v>-4.0990000000000002</v>
      </c>
      <c r="X233" s="117">
        <v>0</v>
      </c>
      <c r="Y233" s="118">
        <v>-11.901999999999999</v>
      </c>
      <c r="Z233" s="119">
        <v>-6.6000000000000003E-2</v>
      </c>
      <c r="AA233" s="117">
        <v>-0.155</v>
      </c>
      <c r="AB233" s="117">
        <v>-91.212000000000003</v>
      </c>
      <c r="AC233" s="117">
        <v>-9.7859999999999996</v>
      </c>
      <c r="AD233" s="117">
        <v>-3.9E-2</v>
      </c>
      <c r="AE233" s="117">
        <v>-9.1999999999999998E-2</v>
      </c>
      <c r="AF233" s="117">
        <v>-10.452</v>
      </c>
      <c r="AG233" s="117">
        <v>-36.528999999999996</v>
      </c>
      <c r="AH233" s="117">
        <v>-2.4980000000000002</v>
      </c>
      <c r="AI233" s="117">
        <v>-1.833</v>
      </c>
      <c r="AJ233" s="117">
        <v>-20.096</v>
      </c>
      <c r="AK233" s="118">
        <v>-27.681999999999999</v>
      </c>
      <c r="AL233" s="119">
        <v>-32.754000000000005</v>
      </c>
      <c r="AM233" s="117">
        <v>-16.521999999999991</v>
      </c>
      <c r="AN233" s="117">
        <v>-23.77</v>
      </c>
      <c r="AO233" s="117">
        <v>98.364999999999995</v>
      </c>
      <c r="AP233" s="117">
        <v>0.45100000000000001</v>
      </c>
      <c r="AQ233" s="117">
        <v>45.548999999999999</v>
      </c>
      <c r="AR233" s="117">
        <v>44.055999999999997</v>
      </c>
      <c r="AS233" s="117">
        <v>-7.7640000000000002</v>
      </c>
      <c r="AT233" s="117">
        <v>-36.970999999999997</v>
      </c>
      <c r="AU233" s="117">
        <v>0</v>
      </c>
      <c r="AV233" s="117">
        <v>-1.073</v>
      </c>
      <c r="AW233" s="118">
        <v>-9.5969999999999995</v>
      </c>
      <c r="AX233" s="119">
        <v>0</v>
      </c>
      <c r="AY233" s="117">
        <v>89.465000000000003</v>
      </c>
      <c r="AZ233" s="117">
        <v>200</v>
      </c>
      <c r="BA233" s="117">
        <v>237.09100000000001</v>
      </c>
      <c r="BB233" s="117">
        <v>29.17</v>
      </c>
      <c r="BC233" s="117">
        <v>148.04900000000001</v>
      </c>
      <c r="BD233" s="117">
        <v>17.378</v>
      </c>
      <c r="BE233" s="117">
        <v>-6.6419999999999995</v>
      </c>
      <c r="BF233" s="117">
        <v>-126.029</v>
      </c>
      <c r="BG233" s="117">
        <v>-11.645</v>
      </c>
      <c r="BH233" s="117">
        <v>-65.967999999999989</v>
      </c>
      <c r="BI233" s="118">
        <v>-74.064000000000007</v>
      </c>
      <c r="BJ233" s="119">
        <v>-8.3870000000000005</v>
      </c>
      <c r="BK233" s="117">
        <v>-3.91</v>
      </c>
      <c r="BL233" s="117">
        <v>-0.50800000000000001</v>
      </c>
      <c r="BM233" s="117">
        <v>-31.338999999999999</v>
      </c>
      <c r="BN233" s="117">
        <v>71.608999999999995</v>
      </c>
      <c r="BO233" s="117">
        <v>-9.5269999999999992</v>
      </c>
      <c r="BP233" s="117">
        <v>31.128999999999998</v>
      </c>
      <c r="BQ233" s="117">
        <v>57.527000000000001</v>
      </c>
      <c r="BR233" s="117">
        <v>-9.49</v>
      </c>
      <c r="BS233" s="117">
        <v>-6.87</v>
      </c>
      <c r="BT233" s="117">
        <v>90.337999999999994</v>
      </c>
      <c r="BU233" s="118">
        <v>0</v>
      </c>
      <c r="BV233" s="119">
        <v>216.5</v>
      </c>
      <c r="BW233" s="117">
        <v>0</v>
      </c>
      <c r="BX233" s="117">
        <v>39.017000000000003</v>
      </c>
      <c r="BY233" s="117">
        <v>96.177999999999997</v>
      </c>
      <c r="BZ233" s="117">
        <v>111.25899999999999</v>
      </c>
      <c r="CA233" s="117">
        <v>-120.241</v>
      </c>
      <c r="CB233" s="117">
        <v>-52.771000000000001</v>
      </c>
      <c r="CC233" s="117">
        <v>-14.728999999999999</v>
      </c>
      <c r="CD233" s="117">
        <v>13.991999999999997</v>
      </c>
      <c r="CE233" s="117">
        <v>252</v>
      </c>
      <c r="CF233" s="117">
        <v>59.299000000000007</v>
      </c>
      <c r="CG233" s="118">
        <v>22.71</v>
      </c>
      <c r="CH233" s="119">
        <v>5.8739999999999997</v>
      </c>
      <c r="CI233" s="117">
        <v>-230.26</v>
      </c>
      <c r="CJ233" s="117">
        <v>-15.273999999999999</v>
      </c>
      <c r="CK233" s="117">
        <v>-155.50299999999999</v>
      </c>
      <c r="CL233" s="117">
        <v>-99.72</v>
      </c>
      <c r="CM233" s="117">
        <v>-177.68299999999999</v>
      </c>
      <c r="CN233" s="117">
        <v>-45.61</v>
      </c>
      <c r="CO233" s="117">
        <v>-36.840000000000003</v>
      </c>
      <c r="CP233" s="117">
        <v>177.47200000000001</v>
      </c>
      <c r="CQ233" s="117">
        <v>-136.97800000000001</v>
      </c>
      <c r="CR233" s="117">
        <v>10.518000000000001</v>
      </c>
      <c r="CS233" s="118">
        <v>-110.58900000000006</v>
      </c>
      <c r="CT233" s="119">
        <v>820.173</v>
      </c>
      <c r="CU233" s="117">
        <v>341.38600000000002</v>
      </c>
      <c r="CV233" s="117">
        <v>695.85900000000004</v>
      </c>
      <c r="CW233" s="117">
        <v>328.61799999999999</v>
      </c>
      <c r="CX233" s="117">
        <v>0.70699999999999363</v>
      </c>
      <c r="CY233" s="117">
        <v>-514.76400000000001</v>
      </c>
      <c r="CZ233" s="117">
        <v>-63.58299999999997</v>
      </c>
      <c r="DA233" s="117">
        <v>-250.06299999999999</v>
      </c>
      <c r="DB233" s="117">
        <v>-114.22</v>
      </c>
      <c r="DC233" s="117">
        <v>-315.29199999999997</v>
      </c>
      <c r="DD233" s="117">
        <v>-131.166</v>
      </c>
      <c r="DE233" s="118">
        <v>-471.57</v>
      </c>
      <c r="DF233" s="119">
        <v>47.795000000000002</v>
      </c>
      <c r="DG233" s="117">
        <v>-17.37</v>
      </c>
      <c r="DH233" s="117">
        <v>-141.07499999999999</v>
      </c>
      <c r="DI233" s="117">
        <v>-167.50700000000001</v>
      </c>
      <c r="DJ233" s="117">
        <v>-132.54300000000001</v>
      </c>
      <c r="DK233" s="117">
        <v>-44.02</v>
      </c>
      <c r="DL233" s="117">
        <v>-17.710999999999999</v>
      </c>
      <c r="DM233" s="117">
        <v>1035.3499999999999</v>
      </c>
      <c r="DN233" s="117">
        <v>-11.473000000000001</v>
      </c>
      <c r="DO233" s="117">
        <v>-27.984999999999999</v>
      </c>
      <c r="DP233" s="117">
        <v>-65.453000000000003</v>
      </c>
      <c r="DQ233" s="118">
        <v>-85.09899999999999</v>
      </c>
      <c r="DR233" s="119">
        <v>-20.045999999999999</v>
      </c>
      <c r="DS233" s="117">
        <v>80.739999999999995</v>
      </c>
      <c r="DT233" s="117">
        <v>111.209</v>
      </c>
      <c r="DU233" s="117">
        <v>89.123999999999995</v>
      </c>
      <c r="DV233" s="117">
        <v>96.51600000000002</v>
      </c>
      <c r="DW233" s="117">
        <v>305.23599999999999</v>
      </c>
      <c r="DX233" s="117">
        <v>-171.39500000000001</v>
      </c>
      <c r="DY233" s="117">
        <v>43.186</v>
      </c>
      <c r="DZ233" s="117">
        <v>-63.402999999999999</v>
      </c>
      <c r="EA233" s="117">
        <v>-26.26</v>
      </c>
      <c r="EB233" s="117">
        <v>87.7</v>
      </c>
      <c r="EC233" s="118">
        <v>-97.763000000000005</v>
      </c>
      <c r="ED233" s="119">
        <v>-474.49700000000001</v>
      </c>
      <c r="EE233" s="117">
        <v>-94.27300000000001</v>
      </c>
      <c r="EF233" s="117">
        <v>571.85700000000008</v>
      </c>
      <c r="EG233" s="117">
        <v>-22.198</v>
      </c>
      <c r="EH233" s="117">
        <v>78.136999999999986</v>
      </c>
      <c r="EI233" s="117">
        <v>-457.91199999999998</v>
      </c>
      <c r="EJ233" s="117">
        <v>-46.394000000000005</v>
      </c>
      <c r="EK233" s="117">
        <v>353.03199999999998</v>
      </c>
      <c r="EL233" s="117">
        <v>776.65300000000002</v>
      </c>
      <c r="EM233" s="117">
        <v>-71.63900000000001</v>
      </c>
      <c r="EN233" s="117">
        <v>32.162000000000006</v>
      </c>
      <c r="EO233" s="118">
        <v>-553.93399999999997</v>
      </c>
      <c r="EP233" s="119">
        <v>-39.356000000000009</v>
      </c>
      <c r="EQ233" s="117">
        <v>874.06399999999996</v>
      </c>
      <c r="ER233" s="117">
        <v>1289.7950000000001</v>
      </c>
      <c r="ES233" s="117">
        <v>419.41100000000006</v>
      </c>
      <c r="ET233" s="117">
        <v>277.64300000000003</v>
      </c>
      <c r="EU233" s="117">
        <v>316.66000000000003</v>
      </c>
      <c r="EV233" s="117">
        <v>4.0320000000000391</v>
      </c>
      <c r="EW233" s="117">
        <v>352.70700000000005</v>
      </c>
      <c r="EX233" s="117">
        <v>9.6739999999999782</v>
      </c>
      <c r="EY233" s="117">
        <v>1137.4669999999999</v>
      </c>
      <c r="EZ233" s="117">
        <v>-39.753999999999998</v>
      </c>
      <c r="FA233" s="118">
        <v>-950.84699999999975</v>
      </c>
      <c r="FB233" s="119">
        <v>-923.52700000000004</v>
      </c>
      <c r="FC233" s="117">
        <v>44.728999999999999</v>
      </c>
      <c r="FD233" s="117">
        <v>27.301999999999992</v>
      </c>
      <c r="FE233" s="117">
        <v>-135.91499999999999</v>
      </c>
      <c r="FF233" s="117">
        <v>-17.334</v>
      </c>
      <c r="FG233" s="117">
        <v>227.32700000000006</v>
      </c>
      <c r="FH233" s="117">
        <v>326.65199999999999</v>
      </c>
      <c r="FI233" s="117">
        <v>1021.72</v>
      </c>
      <c r="FJ233" s="117">
        <v>-189.99400000000003</v>
      </c>
      <c r="FK233" s="117">
        <v>47.542999999999992</v>
      </c>
      <c r="FL233" s="117">
        <v>-1184.973</v>
      </c>
      <c r="FM233" s="118">
        <v>-3178.752</v>
      </c>
      <c r="FN233" s="119">
        <v>-404.32029999999997</v>
      </c>
      <c r="FO233" s="117">
        <v>-336.28969999999993</v>
      </c>
      <c r="FP233" s="117">
        <v>-573.13189999999997</v>
      </c>
      <c r="FQ233" s="117">
        <v>-113.43629999999999</v>
      </c>
      <c r="FR233" s="117">
        <v>-56.997700000000009</v>
      </c>
      <c r="FS233" s="117">
        <v>-422.24889999999994</v>
      </c>
      <c r="FT233" s="117">
        <v>1013.9631000000001</v>
      </c>
      <c r="FU233" s="117">
        <v>-23.190899999999971</v>
      </c>
      <c r="FV233" s="117">
        <v>258.1961</v>
      </c>
      <c r="FW233" s="117">
        <v>49.178299999999979</v>
      </c>
      <c r="FX233" s="117">
        <v>17.904899999999998</v>
      </c>
      <c r="FY233" s="118">
        <v>23.10329999999999</v>
      </c>
      <c r="FZ233" s="119">
        <v>-29.542450779999996</v>
      </c>
      <c r="GA233" s="117">
        <v>-74.757460940000044</v>
      </c>
      <c r="GB233" s="117">
        <v>-60.280266030000007</v>
      </c>
      <c r="GC233" s="117">
        <v>77.638012329999981</v>
      </c>
      <c r="GD233" s="117">
        <v>101.87714998000001</v>
      </c>
      <c r="GE233" s="117">
        <v>715.06903004000003</v>
      </c>
      <c r="GF233" s="117">
        <v>1738.7345508800001</v>
      </c>
      <c r="GG233" s="117">
        <v>-69.429170109999944</v>
      </c>
      <c r="GH233" s="117">
        <v>2017.7418262399999</v>
      </c>
      <c r="GI233" s="117">
        <v>-423.50961459000001</v>
      </c>
      <c r="GJ233" s="117">
        <v>111.40912799999998</v>
      </c>
      <c r="GK233" s="118">
        <v>1305.8313278300002</v>
      </c>
      <c r="GL233" s="119">
        <v>2158.0472376599996</v>
      </c>
      <c r="GM233" s="119">
        <v>179.42007190000004</v>
      </c>
      <c r="GN233" s="119">
        <v>266.81432555999993</v>
      </c>
      <c r="GO233" s="117">
        <v>-2503.944364</v>
      </c>
      <c r="GP233" s="117">
        <v>-1559.0870055699997</v>
      </c>
      <c r="GQ233" s="117">
        <v>-1585.7593331200001</v>
      </c>
      <c r="GR233" s="117">
        <v>-58.600527</v>
      </c>
      <c r="GS233" s="117">
        <v>-10.11116951</v>
      </c>
      <c r="GT233" s="117">
        <v>-382.90254999999996</v>
      </c>
      <c r="GU233" s="60">
        <v>-7.6473576100000002</v>
      </c>
      <c r="GV233" s="60">
        <v>-20</v>
      </c>
      <c r="GW233" s="60">
        <v>-2729.6565153400002</v>
      </c>
      <c r="GX233" s="60">
        <v>-21.641856140000002</v>
      </c>
      <c r="GY233" s="60">
        <v>-52.195</v>
      </c>
      <c r="GZ233" s="60">
        <v>-51.121670000000002</v>
      </c>
      <c r="HA233" s="26"/>
      <c r="HB233" s="2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</row>
    <row r="234" spans="1:256" s="5" customFormat="1" ht="12" customHeight="1">
      <c r="A234" s="49" t="s">
        <v>67</v>
      </c>
      <c r="B234" s="117">
        <v>0.5</v>
      </c>
      <c r="C234" s="117">
        <v>3.8</v>
      </c>
      <c r="D234" s="117">
        <v>0.5</v>
      </c>
      <c r="E234" s="117">
        <v>0</v>
      </c>
      <c r="F234" s="117">
        <v>36</v>
      </c>
      <c r="G234" s="117">
        <v>17.5</v>
      </c>
      <c r="H234" s="117">
        <v>49</v>
      </c>
      <c r="I234" s="117">
        <v>20.100000000000001</v>
      </c>
      <c r="J234" s="117">
        <v>36</v>
      </c>
      <c r="K234" s="117">
        <v>1.4</v>
      </c>
      <c r="L234" s="117">
        <v>1.8</v>
      </c>
      <c r="M234" s="118">
        <v>0.6</v>
      </c>
      <c r="N234" s="119">
        <v>0.14799999999999999</v>
      </c>
      <c r="O234" s="117">
        <v>21.7</v>
      </c>
      <c r="P234" s="117">
        <v>0</v>
      </c>
      <c r="Q234" s="117">
        <v>0</v>
      </c>
      <c r="R234" s="117">
        <v>7.593</v>
      </c>
      <c r="S234" s="117">
        <v>0</v>
      </c>
      <c r="T234" s="117">
        <v>6.7009999999999996</v>
      </c>
      <c r="U234" s="117">
        <v>27.149000000000001</v>
      </c>
      <c r="V234" s="117">
        <v>47.44</v>
      </c>
      <c r="W234" s="117">
        <v>0</v>
      </c>
      <c r="X234" s="117">
        <v>0</v>
      </c>
      <c r="Y234" s="118">
        <v>0</v>
      </c>
      <c r="Z234" s="119">
        <v>0</v>
      </c>
      <c r="AA234" s="117">
        <v>0</v>
      </c>
      <c r="AB234" s="117">
        <v>0</v>
      </c>
      <c r="AC234" s="117">
        <v>0</v>
      </c>
      <c r="AD234" s="117">
        <v>0</v>
      </c>
      <c r="AE234" s="117">
        <v>0</v>
      </c>
      <c r="AF234" s="117">
        <v>0</v>
      </c>
      <c r="AG234" s="117">
        <v>0.48099999999999998</v>
      </c>
      <c r="AH234" s="117">
        <v>0</v>
      </c>
      <c r="AI234" s="117">
        <v>0</v>
      </c>
      <c r="AJ234" s="117">
        <v>0</v>
      </c>
      <c r="AK234" s="118">
        <v>0.47199999999999998</v>
      </c>
      <c r="AL234" s="119">
        <v>1.163</v>
      </c>
      <c r="AM234" s="117">
        <v>48.578000000000003</v>
      </c>
      <c r="AN234" s="117">
        <v>0</v>
      </c>
      <c r="AO234" s="117">
        <v>98.364999999999995</v>
      </c>
      <c r="AP234" s="117">
        <v>0.76900000000000002</v>
      </c>
      <c r="AQ234" s="117">
        <v>46.418999999999997</v>
      </c>
      <c r="AR234" s="117">
        <v>44.268000000000001</v>
      </c>
      <c r="AS234" s="117">
        <v>0</v>
      </c>
      <c r="AT234" s="117">
        <v>0</v>
      </c>
      <c r="AU234" s="117">
        <v>0</v>
      </c>
      <c r="AV234" s="117">
        <v>0</v>
      </c>
      <c r="AW234" s="118">
        <v>0</v>
      </c>
      <c r="AX234" s="119">
        <v>0</v>
      </c>
      <c r="AY234" s="117">
        <v>89.465000000000003</v>
      </c>
      <c r="AZ234" s="117">
        <v>200</v>
      </c>
      <c r="BA234" s="117">
        <v>252.1</v>
      </c>
      <c r="BB234" s="117">
        <v>30.4</v>
      </c>
      <c r="BC234" s="117">
        <v>148.04900000000001</v>
      </c>
      <c r="BD234" s="117">
        <v>22.434000000000001</v>
      </c>
      <c r="BE234" s="117">
        <v>26.507999999999999</v>
      </c>
      <c r="BF234" s="117">
        <v>11.32</v>
      </c>
      <c r="BG234" s="117">
        <v>1.0309999999999999</v>
      </c>
      <c r="BH234" s="117">
        <v>6.8639999999999999</v>
      </c>
      <c r="BI234" s="118">
        <v>5.5049999999999999</v>
      </c>
      <c r="BJ234" s="119">
        <v>0</v>
      </c>
      <c r="BK234" s="117">
        <v>0.8</v>
      </c>
      <c r="BL234" s="117">
        <v>0</v>
      </c>
      <c r="BM234" s="117">
        <v>19.777999999999999</v>
      </c>
      <c r="BN234" s="117">
        <v>90.38</v>
      </c>
      <c r="BO234" s="117">
        <v>0</v>
      </c>
      <c r="BP234" s="117">
        <v>34.905999999999999</v>
      </c>
      <c r="BQ234" s="117">
        <v>58.029000000000003</v>
      </c>
      <c r="BR234" s="117">
        <v>0</v>
      </c>
      <c r="BS234" s="117">
        <v>0</v>
      </c>
      <c r="BT234" s="117">
        <v>100</v>
      </c>
      <c r="BU234" s="118">
        <v>0</v>
      </c>
      <c r="BV234" s="119">
        <v>235</v>
      </c>
      <c r="BW234" s="117">
        <v>0</v>
      </c>
      <c r="BX234" s="117">
        <v>39.017000000000003</v>
      </c>
      <c r="BY234" s="117">
        <v>96.177999999999997</v>
      </c>
      <c r="BZ234" s="117">
        <v>191.75899999999999</v>
      </c>
      <c r="CA234" s="117">
        <v>0</v>
      </c>
      <c r="CB234" s="117">
        <v>19.611000000000001</v>
      </c>
      <c r="CC234" s="117">
        <v>50</v>
      </c>
      <c r="CD234" s="117">
        <v>48.491999999999997</v>
      </c>
      <c r="CE234" s="117">
        <v>257</v>
      </c>
      <c r="CF234" s="117">
        <v>69.194000000000003</v>
      </c>
      <c r="CG234" s="118">
        <v>59.26</v>
      </c>
      <c r="CH234" s="119">
        <v>7.9889999999999999</v>
      </c>
      <c r="CI234" s="117">
        <v>140.94</v>
      </c>
      <c r="CJ234" s="117">
        <v>9.2260000000000009</v>
      </c>
      <c r="CK234" s="117">
        <v>0</v>
      </c>
      <c r="CL234" s="117">
        <v>15</v>
      </c>
      <c r="CM234" s="117">
        <v>62.764000000000003</v>
      </c>
      <c r="CN234" s="117">
        <v>110</v>
      </c>
      <c r="CO234" s="117">
        <v>0.4</v>
      </c>
      <c r="CP234" s="117">
        <v>185</v>
      </c>
      <c r="CQ234" s="117">
        <v>101.08199999999999</v>
      </c>
      <c r="CR234" s="117">
        <v>42.1</v>
      </c>
      <c r="CS234" s="118">
        <v>507</v>
      </c>
      <c r="CT234" s="119">
        <v>827.23099999999999</v>
      </c>
      <c r="CU234" s="117">
        <v>361.94600000000003</v>
      </c>
      <c r="CV234" s="117">
        <v>775.85900000000004</v>
      </c>
      <c r="CW234" s="117">
        <v>394.65899999999999</v>
      </c>
      <c r="CX234" s="117">
        <v>154.37899999999999</v>
      </c>
      <c r="CY234" s="117">
        <v>25</v>
      </c>
      <c r="CZ234" s="117">
        <v>324.16500000000002</v>
      </c>
      <c r="DA234" s="117">
        <v>51.040999999999997</v>
      </c>
      <c r="DB234" s="117">
        <v>41.78</v>
      </c>
      <c r="DC234" s="117">
        <v>56.189</v>
      </c>
      <c r="DD234" s="117">
        <v>50.42</v>
      </c>
      <c r="DE234" s="118">
        <v>720.24</v>
      </c>
      <c r="DF234" s="119">
        <v>66.343000000000004</v>
      </c>
      <c r="DG234" s="117">
        <v>12.76</v>
      </c>
      <c r="DH234" s="117">
        <v>50</v>
      </c>
      <c r="DI234" s="117">
        <v>0</v>
      </c>
      <c r="DJ234" s="117">
        <v>10.414999999999999</v>
      </c>
      <c r="DK234" s="117">
        <v>47.98</v>
      </c>
      <c r="DL234" s="117">
        <v>57</v>
      </c>
      <c r="DM234" s="117">
        <v>1056.75</v>
      </c>
      <c r="DN234" s="117">
        <v>3.78</v>
      </c>
      <c r="DO234" s="117">
        <v>0</v>
      </c>
      <c r="DP234" s="117">
        <v>2.5</v>
      </c>
      <c r="DQ234" s="118">
        <v>55</v>
      </c>
      <c r="DR234" s="119">
        <v>2.2000000000000002</v>
      </c>
      <c r="DS234" s="117">
        <v>80.739999999999995</v>
      </c>
      <c r="DT234" s="117">
        <v>116.834</v>
      </c>
      <c r="DU234" s="117">
        <v>110.1</v>
      </c>
      <c r="DV234" s="117">
        <v>194.61600000000001</v>
      </c>
      <c r="DW234" s="117">
        <v>342.23599999999999</v>
      </c>
      <c r="DX234" s="117">
        <v>62.44</v>
      </c>
      <c r="DY234" s="117">
        <v>94.536000000000001</v>
      </c>
      <c r="DZ234" s="117">
        <v>30.475000000000001</v>
      </c>
      <c r="EA234" s="117">
        <v>74.75</v>
      </c>
      <c r="EB234" s="117">
        <v>187.833</v>
      </c>
      <c r="EC234" s="118">
        <v>137.102</v>
      </c>
      <c r="ED234" s="119">
        <v>290.81400000000002</v>
      </c>
      <c r="EE234" s="117">
        <v>69.02</v>
      </c>
      <c r="EF234" s="117">
        <v>793.2</v>
      </c>
      <c r="EG234" s="117">
        <v>61.62</v>
      </c>
      <c r="EH234" s="117">
        <v>174.28299999999999</v>
      </c>
      <c r="EI234" s="117">
        <v>417.23899999999998</v>
      </c>
      <c r="EJ234" s="117">
        <v>200.5</v>
      </c>
      <c r="EK234" s="117">
        <v>434.202</v>
      </c>
      <c r="EL234" s="117">
        <v>889.90499999999997</v>
      </c>
      <c r="EM234" s="117">
        <v>202</v>
      </c>
      <c r="EN234" s="117">
        <v>180.36500000000001</v>
      </c>
      <c r="EO234" s="118">
        <v>371.11900000000003</v>
      </c>
      <c r="EP234" s="119">
        <v>108.014</v>
      </c>
      <c r="EQ234" s="117">
        <v>1030.8579999999999</v>
      </c>
      <c r="ER234" s="117">
        <v>2023.202</v>
      </c>
      <c r="ES234" s="117">
        <v>629.22</v>
      </c>
      <c r="ET234" s="117">
        <v>479.08699999999999</v>
      </c>
      <c r="EU234" s="117">
        <v>966.44100000000003</v>
      </c>
      <c r="EV234" s="117">
        <v>560.89800000000002</v>
      </c>
      <c r="EW234" s="117">
        <v>638.77700000000004</v>
      </c>
      <c r="EX234" s="117">
        <v>1096.482</v>
      </c>
      <c r="EY234" s="117">
        <v>1191.501</v>
      </c>
      <c r="EZ234" s="117">
        <v>60.494999999999997</v>
      </c>
      <c r="FA234" s="118">
        <v>2077.3110000000001</v>
      </c>
      <c r="FB234" s="119">
        <v>182.5</v>
      </c>
      <c r="FC234" s="117">
        <v>56.125999999999998</v>
      </c>
      <c r="FD234" s="117">
        <v>251.86699999999999</v>
      </c>
      <c r="FE234" s="117">
        <v>147.21799999999999</v>
      </c>
      <c r="FF234" s="117">
        <v>22.681000000000001</v>
      </c>
      <c r="FG234" s="117">
        <v>543.63800000000003</v>
      </c>
      <c r="FH234" s="117">
        <v>379.53899999999999</v>
      </c>
      <c r="FI234" s="117">
        <v>1053.154</v>
      </c>
      <c r="FJ234" s="117">
        <v>76.442999999999998</v>
      </c>
      <c r="FK234" s="117">
        <v>141.16999999999999</v>
      </c>
      <c r="FL234" s="117">
        <v>427.65800000000002</v>
      </c>
      <c r="FM234" s="118">
        <v>275.56299999999999</v>
      </c>
      <c r="FN234" s="119">
        <v>116.9525</v>
      </c>
      <c r="FO234" s="117">
        <v>257.75</v>
      </c>
      <c r="FP234" s="117">
        <v>194.3176</v>
      </c>
      <c r="FQ234" s="117">
        <v>5.9180000000000001</v>
      </c>
      <c r="FR234" s="117">
        <v>295.2</v>
      </c>
      <c r="FS234" s="117">
        <v>160.25629999999998</v>
      </c>
      <c r="FT234" s="117">
        <v>1170.7080000000001</v>
      </c>
      <c r="FU234" s="117">
        <v>180.48150000000001</v>
      </c>
      <c r="FV234" s="117">
        <v>294.18459999999999</v>
      </c>
      <c r="FW234" s="117">
        <v>235.04689999999999</v>
      </c>
      <c r="FX234" s="117">
        <v>277.7371</v>
      </c>
      <c r="FY234" s="118">
        <v>370.39479999999998</v>
      </c>
      <c r="FZ234" s="119">
        <v>181.30685184999999</v>
      </c>
      <c r="GA234" s="117">
        <v>196.55385519999999</v>
      </c>
      <c r="GB234" s="117">
        <v>623.53</v>
      </c>
      <c r="GC234" s="117">
        <v>155.56801232999999</v>
      </c>
      <c r="GD234" s="117">
        <v>407.74714998000002</v>
      </c>
      <c r="GE234" s="117">
        <v>906.26203004000001</v>
      </c>
      <c r="GF234" s="117">
        <v>1878.7608568800001</v>
      </c>
      <c r="GG234" s="117">
        <v>248.38355927000001</v>
      </c>
      <c r="GH234" s="117">
        <v>2155.5349999999999</v>
      </c>
      <c r="GI234" s="117">
        <v>354.960623</v>
      </c>
      <c r="GJ234" s="117">
        <v>355.32499999999999</v>
      </c>
      <c r="GK234" s="118">
        <v>1516.2916526800002</v>
      </c>
      <c r="GL234" s="119">
        <v>2445.1108606599996</v>
      </c>
      <c r="GM234" s="119">
        <v>568.33488463000003</v>
      </c>
      <c r="GN234" s="119">
        <v>437.44420655999994</v>
      </c>
      <c r="GO234" s="117">
        <v>0</v>
      </c>
      <c r="GP234" s="117">
        <v>0</v>
      </c>
      <c r="GQ234" s="117">
        <v>0.7</v>
      </c>
      <c r="GR234" s="117">
        <v>0</v>
      </c>
      <c r="GS234" s="117">
        <v>0</v>
      </c>
      <c r="GT234" s="117">
        <v>0</v>
      </c>
      <c r="GU234" s="60">
        <v>0</v>
      </c>
      <c r="GV234" s="60">
        <v>0</v>
      </c>
      <c r="GW234" s="60">
        <v>0</v>
      </c>
      <c r="GX234" s="60">
        <v>0</v>
      </c>
      <c r="GY234" s="60">
        <v>0</v>
      </c>
      <c r="GZ234" s="60">
        <v>0</v>
      </c>
      <c r="HA234" s="26"/>
      <c r="HB234" s="2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</row>
    <row r="235" spans="1:256" s="5" customFormat="1" ht="12" customHeight="1">
      <c r="A235" s="49" t="s">
        <v>76</v>
      </c>
      <c r="B235" s="117">
        <v>-8.3000000000000007</v>
      </c>
      <c r="C235" s="117">
        <v>-4.4000000000000004</v>
      </c>
      <c r="D235" s="117">
        <v>-5.2</v>
      </c>
      <c r="E235" s="117">
        <v>0</v>
      </c>
      <c r="F235" s="117">
        <v>-13.8</v>
      </c>
      <c r="G235" s="117">
        <v>-7.8</v>
      </c>
      <c r="H235" s="117">
        <v>-9.5</v>
      </c>
      <c r="I235" s="117">
        <v>-1.5</v>
      </c>
      <c r="J235" s="117">
        <v>-2.2999999999999998</v>
      </c>
      <c r="K235" s="117">
        <v>-13.7</v>
      </c>
      <c r="L235" s="117">
        <v>-2.9</v>
      </c>
      <c r="M235" s="118">
        <v>-10.1</v>
      </c>
      <c r="N235" s="119">
        <v>-1.5409999999999999</v>
      </c>
      <c r="O235" s="117">
        <v>-8.17</v>
      </c>
      <c r="P235" s="117">
        <v>-0.73099999999999998</v>
      </c>
      <c r="Q235" s="117">
        <v>-2.0950000000000002</v>
      </c>
      <c r="R235" s="117">
        <v>-2.1280000000000001</v>
      </c>
      <c r="S235" s="117">
        <v>-3.556</v>
      </c>
      <c r="T235" s="117">
        <v>-1.4910000000000001</v>
      </c>
      <c r="U235" s="117">
        <v>-0.14399999999999999</v>
      </c>
      <c r="V235" s="117">
        <v>-3.823</v>
      </c>
      <c r="W235" s="117">
        <v>-4.0990000000000002</v>
      </c>
      <c r="X235" s="117">
        <v>0</v>
      </c>
      <c r="Y235" s="118">
        <v>-11.901999999999999</v>
      </c>
      <c r="Z235" s="119">
        <v>-6.6000000000000003E-2</v>
      </c>
      <c r="AA235" s="117">
        <v>-0.155</v>
      </c>
      <c r="AB235" s="117">
        <v>-91.212000000000003</v>
      </c>
      <c r="AC235" s="117">
        <v>-9.7859999999999996</v>
      </c>
      <c r="AD235" s="117">
        <v>-3.9E-2</v>
      </c>
      <c r="AE235" s="117">
        <v>-9.1999999999999998E-2</v>
      </c>
      <c r="AF235" s="117">
        <v>-10.452</v>
      </c>
      <c r="AG235" s="117">
        <v>-37.01</v>
      </c>
      <c r="AH235" s="117">
        <v>-2.4980000000000002</v>
      </c>
      <c r="AI235" s="117">
        <v>-1.833</v>
      </c>
      <c r="AJ235" s="117">
        <v>-20.096</v>
      </c>
      <c r="AK235" s="118">
        <v>-28.154</v>
      </c>
      <c r="AL235" s="119">
        <v>-33.917000000000002</v>
      </c>
      <c r="AM235" s="117">
        <v>-65.099999999999994</v>
      </c>
      <c r="AN235" s="117">
        <v>-23.77</v>
      </c>
      <c r="AO235" s="117">
        <v>0</v>
      </c>
      <c r="AP235" s="117">
        <v>-0.318</v>
      </c>
      <c r="AQ235" s="117">
        <v>-0.87</v>
      </c>
      <c r="AR235" s="117">
        <v>-0.21199999999999999</v>
      </c>
      <c r="AS235" s="117">
        <v>-7.7640000000000002</v>
      </c>
      <c r="AT235" s="117">
        <v>-36.970999999999997</v>
      </c>
      <c r="AU235" s="117">
        <v>0</v>
      </c>
      <c r="AV235" s="117">
        <v>-1.073</v>
      </c>
      <c r="AW235" s="118">
        <v>-9.5969999999999995</v>
      </c>
      <c r="AX235" s="119">
        <v>0</v>
      </c>
      <c r="AY235" s="117">
        <v>0</v>
      </c>
      <c r="AZ235" s="117">
        <v>0</v>
      </c>
      <c r="BA235" s="117">
        <v>-15.009</v>
      </c>
      <c r="BB235" s="117">
        <v>-1.23</v>
      </c>
      <c r="BC235" s="117">
        <v>0</v>
      </c>
      <c r="BD235" s="117">
        <v>-5.056</v>
      </c>
      <c r="BE235" s="117">
        <v>-33.15</v>
      </c>
      <c r="BF235" s="117">
        <v>-137.34899999999999</v>
      </c>
      <c r="BG235" s="117">
        <v>-12.676</v>
      </c>
      <c r="BH235" s="117">
        <v>-72.831999999999994</v>
      </c>
      <c r="BI235" s="118">
        <v>-79.569000000000003</v>
      </c>
      <c r="BJ235" s="119">
        <v>-8.3870000000000005</v>
      </c>
      <c r="BK235" s="117">
        <v>-4.71</v>
      </c>
      <c r="BL235" s="117">
        <v>-0.50800000000000001</v>
      </c>
      <c r="BM235" s="117">
        <v>-51.116999999999997</v>
      </c>
      <c r="BN235" s="117">
        <v>-18.771000000000001</v>
      </c>
      <c r="BO235" s="117">
        <v>-9.5269999999999992</v>
      </c>
      <c r="BP235" s="117">
        <v>-3.7770000000000001</v>
      </c>
      <c r="BQ235" s="117">
        <v>-0.502</v>
      </c>
      <c r="BR235" s="117">
        <v>-9.49</v>
      </c>
      <c r="BS235" s="117">
        <v>-6.87</v>
      </c>
      <c r="BT235" s="117">
        <v>-9.6620000000000008</v>
      </c>
      <c r="BU235" s="118">
        <v>0</v>
      </c>
      <c r="BV235" s="119">
        <v>-18.5</v>
      </c>
      <c r="BW235" s="117">
        <v>0</v>
      </c>
      <c r="BX235" s="117">
        <v>0</v>
      </c>
      <c r="BY235" s="117">
        <v>0</v>
      </c>
      <c r="BZ235" s="117">
        <v>-80.5</v>
      </c>
      <c r="CA235" s="117">
        <v>-120.241</v>
      </c>
      <c r="CB235" s="117">
        <v>-72.382000000000005</v>
      </c>
      <c r="CC235" s="117">
        <v>-64.728999999999999</v>
      </c>
      <c r="CD235" s="117">
        <v>-34.5</v>
      </c>
      <c r="CE235" s="117">
        <v>-5</v>
      </c>
      <c r="CF235" s="117">
        <v>-9.8949999999999996</v>
      </c>
      <c r="CG235" s="118">
        <v>-36.549999999999997</v>
      </c>
      <c r="CH235" s="119">
        <v>-2.1150000000000002</v>
      </c>
      <c r="CI235" s="117">
        <v>-371.2</v>
      </c>
      <c r="CJ235" s="117">
        <v>-24.5</v>
      </c>
      <c r="CK235" s="117">
        <v>-155.50299999999999</v>
      </c>
      <c r="CL235" s="117">
        <v>-114.72</v>
      </c>
      <c r="CM235" s="117">
        <v>-240.447</v>
      </c>
      <c r="CN235" s="117">
        <v>-155.61000000000001</v>
      </c>
      <c r="CO235" s="117">
        <v>-37.24</v>
      </c>
      <c r="CP235" s="117">
        <v>-7.5279999999999996</v>
      </c>
      <c r="CQ235" s="117">
        <v>-238.06</v>
      </c>
      <c r="CR235" s="117">
        <v>-31.582000000000001</v>
      </c>
      <c r="CS235" s="118">
        <v>-617.58900000000006</v>
      </c>
      <c r="CT235" s="119">
        <v>-7.0579999999999998</v>
      </c>
      <c r="CU235" s="117">
        <v>-20.56</v>
      </c>
      <c r="CV235" s="117">
        <v>-80</v>
      </c>
      <c r="CW235" s="117">
        <v>-66.040999999999997</v>
      </c>
      <c r="CX235" s="117">
        <v>-153.672</v>
      </c>
      <c r="CY235" s="117">
        <v>-539.76400000000001</v>
      </c>
      <c r="CZ235" s="117">
        <v>-387.74799999999999</v>
      </c>
      <c r="DA235" s="117">
        <v>-301.10399999999998</v>
      </c>
      <c r="DB235" s="117">
        <v>-156</v>
      </c>
      <c r="DC235" s="117">
        <v>-371.48099999999999</v>
      </c>
      <c r="DD235" s="117">
        <v>-181.58600000000001</v>
      </c>
      <c r="DE235" s="118">
        <v>-1191.81</v>
      </c>
      <c r="DF235" s="119">
        <v>-18.547999999999998</v>
      </c>
      <c r="DG235" s="117">
        <v>-30.13</v>
      </c>
      <c r="DH235" s="117">
        <v>-191.07499999999999</v>
      </c>
      <c r="DI235" s="117">
        <v>-167.50700000000001</v>
      </c>
      <c r="DJ235" s="117">
        <v>-142.958</v>
      </c>
      <c r="DK235" s="117">
        <v>-92</v>
      </c>
      <c r="DL235" s="117">
        <v>-74.710999999999999</v>
      </c>
      <c r="DM235" s="117">
        <v>-21.4</v>
      </c>
      <c r="DN235" s="117">
        <v>-15.253</v>
      </c>
      <c r="DO235" s="117">
        <v>-27.984999999999999</v>
      </c>
      <c r="DP235" s="117">
        <v>-67.953000000000003</v>
      </c>
      <c r="DQ235" s="118">
        <v>-140.09899999999999</v>
      </c>
      <c r="DR235" s="119">
        <v>-22.245999999999999</v>
      </c>
      <c r="DS235" s="117">
        <v>0</v>
      </c>
      <c r="DT235" s="117">
        <v>-5.625</v>
      </c>
      <c r="DU235" s="117">
        <v>-20.975999999999999</v>
      </c>
      <c r="DV235" s="117">
        <v>-98.1</v>
      </c>
      <c r="DW235" s="117">
        <v>-37</v>
      </c>
      <c r="DX235" s="117">
        <v>-233.83500000000001</v>
      </c>
      <c r="DY235" s="117">
        <v>-51.35</v>
      </c>
      <c r="DZ235" s="117">
        <v>-93.878</v>
      </c>
      <c r="EA235" s="117">
        <v>-101.01</v>
      </c>
      <c r="EB235" s="117">
        <v>-100.133</v>
      </c>
      <c r="EC235" s="118">
        <v>-234.86500000000001</v>
      </c>
      <c r="ED235" s="119">
        <v>-765.31100000000004</v>
      </c>
      <c r="EE235" s="117">
        <v>-163.29300000000001</v>
      </c>
      <c r="EF235" s="117">
        <v>-221.34299999999999</v>
      </c>
      <c r="EG235" s="117">
        <v>-83.817999999999998</v>
      </c>
      <c r="EH235" s="117">
        <v>-96.146000000000001</v>
      </c>
      <c r="EI235" s="117">
        <v>-875.15099999999995</v>
      </c>
      <c r="EJ235" s="117">
        <v>-246.89400000000001</v>
      </c>
      <c r="EK235" s="117">
        <v>-81.17</v>
      </c>
      <c r="EL235" s="117">
        <v>-113.252</v>
      </c>
      <c r="EM235" s="117">
        <v>-273.63900000000001</v>
      </c>
      <c r="EN235" s="117">
        <v>-148.203</v>
      </c>
      <c r="EO235" s="118">
        <v>-925.053</v>
      </c>
      <c r="EP235" s="119">
        <v>-147.37</v>
      </c>
      <c r="EQ235" s="117">
        <v>-156.79400000000001</v>
      </c>
      <c r="ER235" s="117">
        <v>-733.40700000000004</v>
      </c>
      <c r="ES235" s="117">
        <v>-209.809</v>
      </c>
      <c r="ET235" s="117">
        <v>-201.44399999999999</v>
      </c>
      <c r="EU235" s="117">
        <v>-649.78099999999995</v>
      </c>
      <c r="EV235" s="117">
        <v>-556.86599999999999</v>
      </c>
      <c r="EW235" s="117">
        <v>-286.07</v>
      </c>
      <c r="EX235" s="117">
        <v>-1086.808</v>
      </c>
      <c r="EY235" s="117">
        <v>-54.033999999999999</v>
      </c>
      <c r="EZ235" s="117">
        <v>-100.249</v>
      </c>
      <c r="FA235" s="118">
        <v>-3028.1579999999999</v>
      </c>
      <c r="FB235" s="119">
        <v>-1106.027</v>
      </c>
      <c r="FC235" s="117">
        <v>-11.397</v>
      </c>
      <c r="FD235" s="117">
        <v>-224.565</v>
      </c>
      <c r="FE235" s="117">
        <v>-283.13299999999998</v>
      </c>
      <c r="FF235" s="117">
        <v>-40.015000000000001</v>
      </c>
      <c r="FG235" s="117">
        <v>-316.31099999999998</v>
      </c>
      <c r="FH235" s="117">
        <v>-52.887</v>
      </c>
      <c r="FI235" s="117">
        <v>-31.434000000000001</v>
      </c>
      <c r="FJ235" s="117">
        <v>-266.43700000000001</v>
      </c>
      <c r="FK235" s="117">
        <v>-93.626999999999995</v>
      </c>
      <c r="FL235" s="117">
        <v>-1612.6310000000001</v>
      </c>
      <c r="FM235" s="118">
        <v>-3454.3150000000001</v>
      </c>
      <c r="FN235" s="119">
        <v>-521.27279999999996</v>
      </c>
      <c r="FO235" s="117">
        <v>-594.03969999999993</v>
      </c>
      <c r="FP235" s="117">
        <v>-767.44949999999994</v>
      </c>
      <c r="FQ235" s="117">
        <v>-119.35429999999999</v>
      </c>
      <c r="FR235" s="117">
        <v>-352.1977</v>
      </c>
      <c r="FS235" s="117">
        <v>-582.50519999999995</v>
      </c>
      <c r="FT235" s="117">
        <v>-156.7449</v>
      </c>
      <c r="FU235" s="117">
        <v>-203.67239999999998</v>
      </c>
      <c r="FV235" s="117">
        <v>-35.988500000000002</v>
      </c>
      <c r="FW235" s="117">
        <v>-185.86860000000001</v>
      </c>
      <c r="FX235" s="117">
        <v>-259.8322</v>
      </c>
      <c r="FY235" s="118">
        <v>-347.29149999999998</v>
      </c>
      <c r="FZ235" s="119">
        <v>-210.84930262999998</v>
      </c>
      <c r="GA235" s="117">
        <v>-271.31131614000003</v>
      </c>
      <c r="GB235" s="117">
        <v>-683.81026602999998</v>
      </c>
      <c r="GC235" s="117">
        <v>-77.930000000000007</v>
      </c>
      <c r="GD235" s="117">
        <v>-305.87</v>
      </c>
      <c r="GE235" s="117">
        <v>-191.19300000000001</v>
      </c>
      <c r="GF235" s="117">
        <v>-140.02630600000001</v>
      </c>
      <c r="GG235" s="117">
        <v>-317.81272937999995</v>
      </c>
      <c r="GH235" s="117">
        <v>-137.79317376</v>
      </c>
      <c r="GI235" s="117">
        <v>-778.47023759000001</v>
      </c>
      <c r="GJ235" s="117">
        <v>-243.91587200000001</v>
      </c>
      <c r="GK235" s="118">
        <v>-210.46032485000001</v>
      </c>
      <c r="GL235" s="119">
        <v>-287.06362300000001</v>
      </c>
      <c r="GM235" s="119">
        <v>-388.91481272999999</v>
      </c>
      <c r="GN235" s="119">
        <v>-170.62988099999998</v>
      </c>
      <c r="GO235" s="117">
        <v>-2503.944364</v>
      </c>
      <c r="GP235" s="117">
        <v>-1559.0870055699997</v>
      </c>
      <c r="GQ235" s="117">
        <v>-1586.4593331200001</v>
      </c>
      <c r="GR235" s="117">
        <v>-58.600527</v>
      </c>
      <c r="GS235" s="117">
        <v>-10.11116951</v>
      </c>
      <c r="GT235" s="117">
        <v>-382.90254999999996</v>
      </c>
      <c r="GU235" s="60">
        <v>-7.6473576100000002</v>
      </c>
      <c r="GV235" s="60">
        <v>-20</v>
      </c>
      <c r="GW235" s="60">
        <v>-2729.6565153400002</v>
      </c>
      <c r="GX235" s="60">
        <v>-21.641856140000002</v>
      </c>
      <c r="GY235" s="60">
        <v>-52.195</v>
      </c>
      <c r="GZ235" s="60">
        <v>-51.121670000000002</v>
      </c>
      <c r="HA235" s="26"/>
      <c r="HB235" s="2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</row>
    <row r="236" spans="1:256" s="5" customFormat="1" ht="12" customHeight="1">
      <c r="A236" s="28" t="s">
        <v>100</v>
      </c>
      <c r="B236" s="117">
        <v>-0.41199999999999992</v>
      </c>
      <c r="C236" s="117">
        <v>-0.64500000000000002</v>
      </c>
      <c r="D236" s="117">
        <v>3.5530000000000004</v>
      </c>
      <c r="E236" s="117">
        <v>8.4969999999999999</v>
      </c>
      <c r="F236" s="117">
        <v>33.623000000000005</v>
      </c>
      <c r="G236" s="117">
        <v>-10.209</v>
      </c>
      <c r="H236" s="117">
        <v>-38.448</v>
      </c>
      <c r="I236" s="117">
        <v>27.657999999999987</v>
      </c>
      <c r="J236" s="117">
        <v>-6.81</v>
      </c>
      <c r="K236" s="117">
        <v>4.5629999999999997</v>
      </c>
      <c r="L236" s="117">
        <v>2.1719999999999997</v>
      </c>
      <c r="M236" s="118">
        <v>-6.0780000000000003</v>
      </c>
      <c r="N236" s="119">
        <v>-10.576999999999998</v>
      </c>
      <c r="O236" s="117">
        <v>-0.16</v>
      </c>
      <c r="P236" s="117">
        <v>-5.8710000000000004</v>
      </c>
      <c r="Q236" s="117">
        <v>-0.64099999999999957</v>
      </c>
      <c r="R236" s="117">
        <v>-2.2390000000000003</v>
      </c>
      <c r="S236" s="117">
        <v>-8.4160000000000004</v>
      </c>
      <c r="T236" s="117">
        <v>10.904</v>
      </c>
      <c r="U236" s="117">
        <v>-10.117999999999999</v>
      </c>
      <c r="V236" s="117">
        <v>-13.57</v>
      </c>
      <c r="W236" s="117">
        <v>5.5140000000000002</v>
      </c>
      <c r="X236" s="117">
        <v>2.4240000000000004</v>
      </c>
      <c r="Y236" s="118">
        <v>-5.5869999999999997</v>
      </c>
      <c r="Z236" s="119">
        <v>-11.585000000000001</v>
      </c>
      <c r="AA236" s="117">
        <v>-5.9690000000000003</v>
      </c>
      <c r="AB236" s="117">
        <v>-10.793999999999999</v>
      </c>
      <c r="AC236" s="117">
        <v>-5.0380000000000003</v>
      </c>
      <c r="AD236" s="117">
        <v>-12.76</v>
      </c>
      <c r="AE236" s="117">
        <v>-30.108999999999995</v>
      </c>
      <c r="AF236" s="117">
        <v>38.71</v>
      </c>
      <c r="AG236" s="117">
        <v>-26.826999999999998</v>
      </c>
      <c r="AH236" s="117">
        <v>-45.375</v>
      </c>
      <c r="AI236" s="117">
        <v>-7.5530000000000008</v>
      </c>
      <c r="AJ236" s="117">
        <v>-32.928000000000004</v>
      </c>
      <c r="AK236" s="118">
        <v>-102.395</v>
      </c>
      <c r="AL236" s="119">
        <v>-18.896999999999998</v>
      </c>
      <c r="AM236" s="117">
        <v>-16.285</v>
      </c>
      <c r="AN236" s="117">
        <v>-9.3109999999999999</v>
      </c>
      <c r="AO236" s="117">
        <v>-18.641000000000002</v>
      </c>
      <c r="AP236" s="117">
        <v>-16.701000000000001</v>
      </c>
      <c r="AQ236" s="117">
        <v>-31.091000000000001</v>
      </c>
      <c r="AR236" s="117">
        <v>-53.838000000000001</v>
      </c>
      <c r="AS236" s="117">
        <v>-130.05600000000001</v>
      </c>
      <c r="AT236" s="117">
        <v>-155.13200000000001</v>
      </c>
      <c r="AU236" s="117">
        <v>-19.803999999999998</v>
      </c>
      <c r="AV236" s="117">
        <v>6.9209999999999958</v>
      </c>
      <c r="AW236" s="118">
        <v>2.9899999999999949</v>
      </c>
      <c r="AX236" s="119">
        <v>-35.581000000000017</v>
      </c>
      <c r="AY236" s="117">
        <v>-42.772000000000006</v>
      </c>
      <c r="AZ236" s="117">
        <v>-22.428000000000001</v>
      </c>
      <c r="BA236" s="117">
        <v>-2.7989999999999995</v>
      </c>
      <c r="BB236" s="117">
        <v>-3.6189999999999998</v>
      </c>
      <c r="BC236" s="117">
        <v>-17.937000000000005</v>
      </c>
      <c r="BD236" s="117">
        <v>2.6490000000000009</v>
      </c>
      <c r="BE236" s="117">
        <v>26.167000000000002</v>
      </c>
      <c r="BF236" s="117">
        <v>29.229000000000003</v>
      </c>
      <c r="BG236" s="117">
        <v>-14.795999999999999</v>
      </c>
      <c r="BH236" s="117">
        <v>49.893000000000001</v>
      </c>
      <c r="BI236" s="118">
        <v>-56.136000000000003</v>
      </c>
      <c r="BJ236" s="119">
        <v>0.20100000000000007</v>
      </c>
      <c r="BK236" s="117">
        <v>-31.567</v>
      </c>
      <c r="BL236" s="117">
        <v>-7.7062400000000046</v>
      </c>
      <c r="BM236" s="117">
        <v>29.537399999999998</v>
      </c>
      <c r="BN236" s="117">
        <v>-17.923680000000001</v>
      </c>
      <c r="BO236" s="117">
        <v>-5.5069400000000002</v>
      </c>
      <c r="BP236" s="117">
        <v>-8.0455600000000018</v>
      </c>
      <c r="BQ236" s="117">
        <v>-70.747680000000003</v>
      </c>
      <c r="BR236" s="117">
        <v>-29.217139999999997</v>
      </c>
      <c r="BS236" s="117">
        <v>19.191027968750006</v>
      </c>
      <c r="BT236" s="117">
        <v>-8.2978800000000028</v>
      </c>
      <c r="BU236" s="118">
        <v>-67.30444</v>
      </c>
      <c r="BV236" s="119">
        <v>11.042120000000001</v>
      </c>
      <c r="BW236" s="117">
        <v>-31.203559999999982</v>
      </c>
      <c r="BX236" s="117">
        <v>-90.271740000000008</v>
      </c>
      <c r="BY236" s="117">
        <v>-109.76828</v>
      </c>
      <c r="BZ236" s="117">
        <v>-52.580400000000012</v>
      </c>
      <c r="CA236" s="117">
        <v>-27.415140000000001</v>
      </c>
      <c r="CB236" s="117">
        <v>-4.1974399999999967</v>
      </c>
      <c r="CC236" s="117">
        <v>-28.411519999999992</v>
      </c>
      <c r="CD236" s="117">
        <v>-8.2265200000000043</v>
      </c>
      <c r="CE236" s="117">
        <v>-38.01339999999999</v>
      </c>
      <c r="CF236" s="117">
        <v>-17.973800000000001</v>
      </c>
      <c r="CG236" s="118">
        <v>-74.001080000000002</v>
      </c>
      <c r="CH236" s="119">
        <v>-53.192920000000001</v>
      </c>
      <c r="CI236" s="117">
        <v>-126.40540000000001</v>
      </c>
      <c r="CJ236" s="117">
        <v>-95.58878</v>
      </c>
      <c r="CK236" s="117">
        <v>-44.669699999999999</v>
      </c>
      <c r="CL236" s="117">
        <v>-39.085540000000002</v>
      </c>
      <c r="CM236" s="117">
        <v>-8.8675199999999919</v>
      </c>
      <c r="CN236" s="117">
        <v>63.470419999999997</v>
      </c>
      <c r="CO236" s="117">
        <v>-20.361359999999991</v>
      </c>
      <c r="CP236" s="117">
        <v>9.0050400000000081</v>
      </c>
      <c r="CQ236" s="117">
        <v>-12.094119999999997</v>
      </c>
      <c r="CR236" s="117">
        <v>-6.7403800000000018</v>
      </c>
      <c r="CS236" s="118">
        <v>-21.666899999999984</v>
      </c>
      <c r="CT236" s="119">
        <v>-1.2235199999999935</v>
      </c>
      <c r="CU236" s="117">
        <v>-28.268240000000002</v>
      </c>
      <c r="CV236" s="117">
        <v>10.748139999999999</v>
      </c>
      <c r="CW236" s="117">
        <v>-7.2298600000000022</v>
      </c>
      <c r="CX236" s="117">
        <v>-20.201859999999982</v>
      </c>
      <c r="CY236" s="117">
        <v>-24.796080000000003</v>
      </c>
      <c r="CZ236" s="117">
        <v>-4.4557999999999982</v>
      </c>
      <c r="DA236" s="117">
        <v>-28.980459999999997</v>
      </c>
      <c r="DB236" s="117">
        <v>-75.501619999999988</v>
      </c>
      <c r="DC236" s="117">
        <v>-7.3963999999999999</v>
      </c>
      <c r="DD236" s="117">
        <v>34.918660000000003</v>
      </c>
      <c r="DE236" s="118">
        <v>1.3902999999999963</v>
      </c>
      <c r="DF236" s="119">
        <v>40.712139999999998</v>
      </c>
      <c r="DG236" s="117">
        <v>12.39134</v>
      </c>
      <c r="DH236" s="117">
        <v>-2.5065400000000011</v>
      </c>
      <c r="DI236" s="117">
        <v>28.323360000000001</v>
      </c>
      <c r="DJ236" s="117">
        <v>-272.66109999999998</v>
      </c>
      <c r="DK236" s="117">
        <v>-46.327199999999991</v>
      </c>
      <c r="DL236" s="117">
        <v>-275.57581999999996</v>
      </c>
      <c r="DM236" s="117">
        <v>9.6806199999999762</v>
      </c>
      <c r="DN236" s="117">
        <v>-28.489619999999995</v>
      </c>
      <c r="DO236" s="117">
        <v>-13.336920000000006</v>
      </c>
      <c r="DP236" s="117">
        <v>15.043860000000002</v>
      </c>
      <c r="DQ236" s="118">
        <v>-144.67076</v>
      </c>
      <c r="DR236" s="119">
        <v>20.160519999999998</v>
      </c>
      <c r="DS236" s="117">
        <v>73.837500000000006</v>
      </c>
      <c r="DT236" s="117">
        <v>-2.3216600000000014</v>
      </c>
      <c r="DU236" s="117">
        <v>98.186660000000003</v>
      </c>
      <c r="DV236" s="117">
        <v>24.228540000000002</v>
      </c>
      <c r="DW236" s="117">
        <v>-24.552180000000003</v>
      </c>
      <c r="DX236" s="117">
        <v>-0.88303999999999938</v>
      </c>
      <c r="DY236" s="117">
        <v>-7.9949799999999946</v>
      </c>
      <c r="DZ236" s="117">
        <v>-19.321800000000003</v>
      </c>
      <c r="EA236" s="117">
        <v>-138.91126</v>
      </c>
      <c r="EB236" s="117">
        <v>17.289379999999991</v>
      </c>
      <c r="EC236" s="118">
        <v>-79.672420000000002</v>
      </c>
      <c r="ED236" s="119">
        <v>-33.866999999999997</v>
      </c>
      <c r="EE236" s="117">
        <v>53.656999999999996</v>
      </c>
      <c r="EF236" s="117">
        <v>17.977999999999998</v>
      </c>
      <c r="EG236" s="117">
        <v>21.421540000000011</v>
      </c>
      <c r="EH236" s="117">
        <v>23.295999999999999</v>
      </c>
      <c r="EI236" s="117">
        <v>-36.335999999999999</v>
      </c>
      <c r="EJ236" s="117">
        <v>1.2970000000000006</v>
      </c>
      <c r="EK236" s="117">
        <v>-16.946999999999996</v>
      </c>
      <c r="EL236" s="117">
        <v>-3.8790000000000013</v>
      </c>
      <c r="EM236" s="117">
        <v>34.080999999999996</v>
      </c>
      <c r="EN236" s="117">
        <v>5.5940000000000012</v>
      </c>
      <c r="EO236" s="118">
        <v>-25.491999999999997</v>
      </c>
      <c r="EP236" s="119">
        <v>-39.916000000000004</v>
      </c>
      <c r="EQ236" s="117">
        <v>-52.689</v>
      </c>
      <c r="ER236" s="117">
        <v>-18.579999999999998</v>
      </c>
      <c r="ES236" s="117">
        <v>-39.518000000000001</v>
      </c>
      <c r="ET236" s="117">
        <v>-31.71</v>
      </c>
      <c r="EU236" s="117">
        <v>-65.48</v>
      </c>
      <c r="EV236" s="117">
        <v>-78.412000000000006</v>
      </c>
      <c r="EW236" s="117">
        <v>-133.14500000000001</v>
      </c>
      <c r="EX236" s="117">
        <v>-5.6510000000000034</v>
      </c>
      <c r="EY236" s="117">
        <v>72.605000000000004</v>
      </c>
      <c r="EZ236" s="117">
        <v>-120.58699999999999</v>
      </c>
      <c r="FA236" s="118">
        <v>-197.178</v>
      </c>
      <c r="FB236" s="119">
        <v>-45.698</v>
      </c>
      <c r="FC236" s="117">
        <v>-158.48099999999999</v>
      </c>
      <c r="FD236" s="117">
        <v>9.0909999999999975</v>
      </c>
      <c r="FE236" s="117">
        <v>-37.594000000000001</v>
      </c>
      <c r="FF236" s="117">
        <v>-44.626999999999995</v>
      </c>
      <c r="FG236" s="117">
        <v>-102.93799999999999</v>
      </c>
      <c r="FH236" s="117">
        <v>-1.5139999999999993</v>
      </c>
      <c r="FI236" s="117">
        <v>-29.795999999999996</v>
      </c>
      <c r="FJ236" s="117">
        <v>10.103999999999997</v>
      </c>
      <c r="FK236" s="117">
        <v>56.397000000000006</v>
      </c>
      <c r="FL236" s="117">
        <v>23.535</v>
      </c>
      <c r="FM236" s="118">
        <v>9.169000000000004</v>
      </c>
      <c r="FN236" s="119">
        <v>67.649299999999997</v>
      </c>
      <c r="FO236" s="117">
        <v>139.9385</v>
      </c>
      <c r="FP236" s="117">
        <v>-3.7073999999999998</v>
      </c>
      <c r="FQ236" s="117">
        <v>22.639400000000002</v>
      </c>
      <c r="FR236" s="117">
        <v>-3.4750000000000001</v>
      </c>
      <c r="FS236" s="117">
        <v>-10.760899999999999</v>
      </c>
      <c r="FT236" s="117">
        <v>14.713499999999996</v>
      </c>
      <c r="FU236" s="117">
        <v>-21.4846</v>
      </c>
      <c r="FV236" s="117">
        <v>-36.215699999999998</v>
      </c>
      <c r="FW236" s="117">
        <v>-0.87670000000000048</v>
      </c>
      <c r="FX236" s="117">
        <v>-6.7751000000000001</v>
      </c>
      <c r="FY236" s="118">
        <v>-5.4133000000000013</v>
      </c>
      <c r="FZ236" s="119">
        <v>-28.185691820000002</v>
      </c>
      <c r="GA236" s="117">
        <v>-6.6250945900000024</v>
      </c>
      <c r="GB236" s="117">
        <v>9.2718286300000017</v>
      </c>
      <c r="GC236" s="117">
        <v>24.337209049999998</v>
      </c>
      <c r="GD236" s="117">
        <v>-13.902717299999999</v>
      </c>
      <c r="GE236" s="117">
        <v>-1.9061040600000012</v>
      </c>
      <c r="GF236" s="117">
        <v>0.68248763000000023</v>
      </c>
      <c r="GG236" s="117">
        <v>-1.6877148300000022</v>
      </c>
      <c r="GH236" s="117">
        <v>-17.798854889999998</v>
      </c>
      <c r="GI236" s="117">
        <v>-26.841126339999999</v>
      </c>
      <c r="GJ236" s="117">
        <v>-14.284229600000014</v>
      </c>
      <c r="GK236" s="118">
        <v>-35.208173930000008</v>
      </c>
      <c r="GL236" s="119">
        <v>-25.847803409999997</v>
      </c>
      <c r="GM236" s="119">
        <v>-89.118815460000022</v>
      </c>
      <c r="GN236" s="119">
        <v>40.083064669999999</v>
      </c>
      <c r="GO236" s="117">
        <v>6.1312007099999946</v>
      </c>
      <c r="GP236" s="117">
        <v>31.199932390000004</v>
      </c>
      <c r="GQ236" s="117">
        <v>28.433194779999994</v>
      </c>
      <c r="GR236" s="117">
        <v>-4.9683423199999996</v>
      </c>
      <c r="GS236" s="117">
        <v>-10.215072740000004</v>
      </c>
      <c r="GT236" s="117">
        <v>-2.3379949000000018</v>
      </c>
      <c r="GU236" s="60">
        <v>2.3124193399999999</v>
      </c>
      <c r="GV236" s="60">
        <v>13.9299339</v>
      </c>
      <c r="GW236" s="60">
        <v>14.532443489999999</v>
      </c>
      <c r="GX236" s="60">
        <v>10.209004510000002</v>
      </c>
      <c r="GY236" s="60">
        <v>0.6860076899999985</v>
      </c>
      <c r="GZ236" s="60">
        <v>-10.816792329999998</v>
      </c>
      <c r="HA236" s="26"/>
      <c r="HB236" s="2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</row>
    <row r="237" spans="1:256" s="5" customFormat="1" ht="12" customHeight="1">
      <c r="A237" s="30" t="s">
        <v>101</v>
      </c>
      <c r="B237" s="117">
        <v>2.6019999999999999</v>
      </c>
      <c r="C237" s="117">
        <v>4.5999999999999999E-2</v>
      </c>
      <c r="D237" s="117">
        <v>3.99</v>
      </c>
      <c r="E237" s="117">
        <v>9.2490000000000006</v>
      </c>
      <c r="F237" s="117">
        <v>41.304000000000002</v>
      </c>
      <c r="G237" s="117">
        <v>3.286</v>
      </c>
      <c r="H237" s="117">
        <v>2.4180000000000001</v>
      </c>
      <c r="I237" s="117">
        <v>198.922</v>
      </c>
      <c r="J237" s="117">
        <v>1.992</v>
      </c>
      <c r="K237" s="117">
        <v>5.5529999999999999</v>
      </c>
      <c r="L237" s="117">
        <v>8.7349999999999994</v>
      </c>
      <c r="M237" s="118">
        <v>2.335</v>
      </c>
      <c r="N237" s="119">
        <v>34.905000000000001</v>
      </c>
      <c r="O237" s="117">
        <v>2.5409999999999999</v>
      </c>
      <c r="P237" s="117">
        <v>3.198</v>
      </c>
      <c r="Q237" s="117">
        <v>2.74</v>
      </c>
      <c r="R237" s="117">
        <v>3.0459999999999998</v>
      </c>
      <c r="S237" s="117">
        <v>4.258</v>
      </c>
      <c r="T237" s="117">
        <v>17.891999999999999</v>
      </c>
      <c r="U237" s="117">
        <v>6.4690000000000003</v>
      </c>
      <c r="V237" s="117">
        <v>6.0910000000000002</v>
      </c>
      <c r="W237" s="117">
        <v>7.3460000000000001</v>
      </c>
      <c r="X237" s="117">
        <v>5.4320000000000004</v>
      </c>
      <c r="Y237" s="118">
        <v>5.3879999999999999</v>
      </c>
      <c r="Z237" s="119">
        <v>13.086</v>
      </c>
      <c r="AA237" s="117">
        <v>4.8150000000000004</v>
      </c>
      <c r="AB237" s="117">
        <v>9.6379999999999999</v>
      </c>
      <c r="AC237" s="117">
        <v>2.9169999999999998</v>
      </c>
      <c r="AD237" s="117">
        <v>12.930999999999999</v>
      </c>
      <c r="AE237" s="117">
        <v>10.935</v>
      </c>
      <c r="AF237" s="117">
        <v>64.748999999999995</v>
      </c>
      <c r="AG237" s="117">
        <v>5.1020000000000003</v>
      </c>
      <c r="AH237" s="117">
        <v>2.7010000000000001</v>
      </c>
      <c r="AI237" s="117">
        <v>5.8879999999999999</v>
      </c>
      <c r="AJ237" s="117">
        <v>8.7140000000000004</v>
      </c>
      <c r="AK237" s="118">
        <v>22.231999999999999</v>
      </c>
      <c r="AL237" s="119">
        <v>17.908999999999999</v>
      </c>
      <c r="AM237" s="117">
        <v>5.7779999999999996</v>
      </c>
      <c r="AN237" s="117">
        <v>25.58</v>
      </c>
      <c r="AO237" s="117">
        <v>3.5550000000000002</v>
      </c>
      <c r="AP237" s="117">
        <v>24.405999999999999</v>
      </c>
      <c r="AQ237" s="117">
        <v>31.076000000000001</v>
      </c>
      <c r="AR237" s="117">
        <v>3.161</v>
      </c>
      <c r="AS237" s="117">
        <v>3.778</v>
      </c>
      <c r="AT237" s="117">
        <v>29.829000000000001</v>
      </c>
      <c r="AU237" s="117">
        <v>22.428999999999998</v>
      </c>
      <c r="AV237" s="117">
        <v>38.622999999999998</v>
      </c>
      <c r="AW237" s="118">
        <v>51.281999999999996</v>
      </c>
      <c r="AX237" s="119">
        <v>154.27699999999999</v>
      </c>
      <c r="AY237" s="117">
        <v>15.209</v>
      </c>
      <c r="AZ237" s="117">
        <v>27.648</v>
      </c>
      <c r="BA237" s="117">
        <v>56.463999999999999</v>
      </c>
      <c r="BB237" s="117">
        <v>82.875</v>
      </c>
      <c r="BC237" s="117">
        <v>26.591999999999999</v>
      </c>
      <c r="BD237" s="117">
        <v>21.827000000000002</v>
      </c>
      <c r="BE237" s="117">
        <v>42.256</v>
      </c>
      <c r="BF237" s="117">
        <v>46.097000000000001</v>
      </c>
      <c r="BG237" s="117">
        <v>25.494</v>
      </c>
      <c r="BH237" s="117">
        <v>80.375</v>
      </c>
      <c r="BI237" s="118">
        <v>63.118000000000002</v>
      </c>
      <c r="BJ237" s="119">
        <v>2.8839999999999999</v>
      </c>
      <c r="BK237" s="117">
        <v>19.515999999999998</v>
      </c>
      <c r="BL237" s="117">
        <v>20.922999999999998</v>
      </c>
      <c r="BM237" s="117">
        <v>33.902999999999999</v>
      </c>
      <c r="BN237" s="117">
        <v>2.169</v>
      </c>
      <c r="BO237" s="117">
        <v>13.506</v>
      </c>
      <c r="BP237" s="117">
        <v>4.4850000000000003</v>
      </c>
      <c r="BQ237" s="117">
        <v>11.898</v>
      </c>
      <c r="BR237" s="117">
        <v>15.084</v>
      </c>
      <c r="BS237" s="117">
        <v>52.279000000000003</v>
      </c>
      <c r="BT237" s="117">
        <v>27.626999999999999</v>
      </c>
      <c r="BU237" s="118">
        <v>181.36799999999999</v>
      </c>
      <c r="BV237" s="119">
        <v>14.628</v>
      </c>
      <c r="BW237" s="117">
        <v>200.91200000000001</v>
      </c>
      <c r="BX237" s="117">
        <v>4.4809999999999999</v>
      </c>
      <c r="BY237" s="117">
        <v>17.503</v>
      </c>
      <c r="BZ237" s="117">
        <v>11.535</v>
      </c>
      <c r="CA237" s="117">
        <v>24.363</v>
      </c>
      <c r="CB237" s="117">
        <v>28.126000000000001</v>
      </c>
      <c r="CC237" s="117">
        <v>20.815000000000001</v>
      </c>
      <c r="CD237" s="117">
        <v>24.523</v>
      </c>
      <c r="CE237" s="117">
        <v>169.226</v>
      </c>
      <c r="CF237" s="117">
        <v>28.651</v>
      </c>
      <c r="CG237" s="118">
        <v>21.805</v>
      </c>
      <c r="CH237" s="119">
        <v>15.917</v>
      </c>
      <c r="CI237" s="117">
        <v>236.232</v>
      </c>
      <c r="CJ237" s="117">
        <v>1.8540000000000001</v>
      </c>
      <c r="CK237" s="117">
        <v>37.155999999999999</v>
      </c>
      <c r="CL237" s="117">
        <v>24.094999999999999</v>
      </c>
      <c r="CM237" s="117">
        <v>56.082000000000001</v>
      </c>
      <c r="CN237" s="117">
        <v>85.585999999999999</v>
      </c>
      <c r="CO237" s="117">
        <v>71.117000000000004</v>
      </c>
      <c r="CP237" s="117">
        <v>246.178</v>
      </c>
      <c r="CQ237" s="117">
        <v>30.207999999999998</v>
      </c>
      <c r="CR237" s="117">
        <v>30.283000000000001</v>
      </c>
      <c r="CS237" s="118">
        <v>98.48</v>
      </c>
      <c r="CT237" s="119">
        <v>44.649000000000001</v>
      </c>
      <c r="CU237" s="117">
        <v>20.297999999999998</v>
      </c>
      <c r="CV237" s="117">
        <v>44.966999999999999</v>
      </c>
      <c r="CW237" s="117">
        <v>76.084999999999994</v>
      </c>
      <c r="CX237" s="117">
        <v>179.386</v>
      </c>
      <c r="CY237" s="117">
        <v>24.585000000000001</v>
      </c>
      <c r="CZ237" s="117">
        <v>10.659000000000001</v>
      </c>
      <c r="DA237" s="117">
        <v>14.032</v>
      </c>
      <c r="DB237" s="117">
        <v>15.173</v>
      </c>
      <c r="DC237" s="117">
        <v>46.837000000000003</v>
      </c>
      <c r="DD237" s="117">
        <v>99.224999999999994</v>
      </c>
      <c r="DE237" s="118">
        <v>106.69199999999999</v>
      </c>
      <c r="DF237" s="119">
        <v>55.725999999999999</v>
      </c>
      <c r="DG237" s="117">
        <v>58.82</v>
      </c>
      <c r="DH237" s="117">
        <v>44.042000000000002</v>
      </c>
      <c r="DI237" s="117">
        <v>79.801000000000002</v>
      </c>
      <c r="DJ237" s="117">
        <v>-186.06299999999999</v>
      </c>
      <c r="DK237" s="117">
        <v>22.465</v>
      </c>
      <c r="DL237" s="117">
        <v>-222.77699999999999</v>
      </c>
      <c r="DM237" s="117">
        <v>433.14699999999999</v>
      </c>
      <c r="DN237" s="117">
        <v>16.853999999999999</v>
      </c>
      <c r="DO237" s="117">
        <v>7.5579999999999998</v>
      </c>
      <c r="DP237" s="117">
        <v>62.79</v>
      </c>
      <c r="DQ237" s="118">
        <v>94.852000000000004</v>
      </c>
      <c r="DR237" s="119">
        <v>40.293999999999997</v>
      </c>
      <c r="DS237" s="117">
        <v>86.400999999999996</v>
      </c>
      <c r="DT237" s="117">
        <v>15.358000000000001</v>
      </c>
      <c r="DU237" s="117">
        <v>139.387</v>
      </c>
      <c r="DV237" s="117">
        <v>60.619</v>
      </c>
      <c r="DW237" s="117">
        <v>20.577999999999999</v>
      </c>
      <c r="DX237" s="117">
        <v>8.2070000000000007</v>
      </c>
      <c r="DY237" s="117">
        <v>29.492999999999999</v>
      </c>
      <c r="DZ237" s="117">
        <v>40.841000000000001</v>
      </c>
      <c r="EA237" s="117">
        <v>3.726</v>
      </c>
      <c r="EB237" s="117">
        <v>40.722000000000001</v>
      </c>
      <c r="EC237" s="118">
        <v>22.404</v>
      </c>
      <c r="ED237" s="119">
        <v>7.7460000000000004</v>
      </c>
      <c r="EE237" s="117">
        <v>108.19199999999999</v>
      </c>
      <c r="EF237" s="117">
        <v>43.488</v>
      </c>
      <c r="EG237" s="117">
        <v>36.502000000000002</v>
      </c>
      <c r="EH237" s="117">
        <v>41.820999999999998</v>
      </c>
      <c r="EI237" s="117">
        <v>32.700000000000003</v>
      </c>
      <c r="EJ237" s="117">
        <v>22.931000000000001</v>
      </c>
      <c r="EK237" s="117">
        <v>49.655999999999999</v>
      </c>
      <c r="EL237" s="117">
        <v>27.472999999999999</v>
      </c>
      <c r="EM237" s="117">
        <v>68.906999999999996</v>
      </c>
      <c r="EN237" s="117">
        <v>27.972000000000001</v>
      </c>
      <c r="EO237" s="118">
        <v>14.704000000000001</v>
      </c>
      <c r="EP237" s="119">
        <v>-1.6579999999999999</v>
      </c>
      <c r="EQ237" s="117">
        <v>4.4189999999999996</v>
      </c>
      <c r="ER237" s="117">
        <v>29.4</v>
      </c>
      <c r="ES237" s="117">
        <v>15.198</v>
      </c>
      <c r="ET237" s="117">
        <v>30.292999999999999</v>
      </c>
      <c r="EU237" s="117">
        <v>10.298999999999999</v>
      </c>
      <c r="EV237" s="117">
        <v>2.8839999999999999</v>
      </c>
      <c r="EW237" s="117">
        <v>37.767000000000003</v>
      </c>
      <c r="EX237" s="117">
        <v>34.378</v>
      </c>
      <c r="EY237" s="117">
        <v>101.017</v>
      </c>
      <c r="EZ237" s="117">
        <v>-51.359000000000002</v>
      </c>
      <c r="FA237" s="118">
        <v>-124.239</v>
      </c>
      <c r="FB237" s="119">
        <v>-2.2189999999999999</v>
      </c>
      <c r="FC237" s="117">
        <v>-98.203000000000003</v>
      </c>
      <c r="FD237" s="117">
        <v>31.574999999999999</v>
      </c>
      <c r="FE237" s="117">
        <v>18.539000000000001</v>
      </c>
      <c r="FF237" s="117">
        <v>15.06</v>
      </c>
      <c r="FG237" s="117">
        <v>20.001000000000001</v>
      </c>
      <c r="FH237" s="117">
        <v>11.006</v>
      </c>
      <c r="FI237" s="117">
        <v>23.071000000000002</v>
      </c>
      <c r="FJ237" s="117">
        <v>24.58</v>
      </c>
      <c r="FK237" s="117">
        <v>96.075000000000003</v>
      </c>
      <c r="FL237" s="117">
        <v>92.313999999999993</v>
      </c>
      <c r="FM237" s="118">
        <v>66.307000000000002</v>
      </c>
      <c r="FN237" s="119">
        <v>81.485199999999992</v>
      </c>
      <c r="FO237" s="117">
        <v>150.9871</v>
      </c>
      <c r="FP237" s="117">
        <v>16.5745</v>
      </c>
      <c r="FQ237" s="117">
        <v>36.1905</v>
      </c>
      <c r="FR237" s="117">
        <v>4.4483000000000006</v>
      </c>
      <c r="FS237" s="117">
        <v>3.9049999999999998</v>
      </c>
      <c r="FT237" s="117">
        <v>27.365599999999997</v>
      </c>
      <c r="FU237" s="117">
        <v>-9.3002000000000002</v>
      </c>
      <c r="FV237" s="117">
        <v>-4.2941000000000003</v>
      </c>
      <c r="FW237" s="117">
        <v>6.2328999999999999</v>
      </c>
      <c r="FX237" s="117">
        <v>0.36040000000000055</v>
      </c>
      <c r="FY237" s="118">
        <v>8.2753999999999994</v>
      </c>
      <c r="FZ237" s="119">
        <v>4.2749986999999985</v>
      </c>
      <c r="GA237" s="117">
        <v>5.9410194399999989</v>
      </c>
      <c r="GB237" s="117">
        <v>9.5948502000000015</v>
      </c>
      <c r="GC237" s="117">
        <v>41.659785020000001</v>
      </c>
      <c r="GD237" s="117">
        <v>12.27224395</v>
      </c>
      <c r="GE237" s="117">
        <v>0.65888608999999909</v>
      </c>
      <c r="GF237" s="117">
        <v>1.0829466399999996</v>
      </c>
      <c r="GG237" s="117">
        <v>3.2791528099999998</v>
      </c>
      <c r="GH237" s="117">
        <v>-5.7582194800000002</v>
      </c>
      <c r="GI237" s="117">
        <v>1.4874524500000006</v>
      </c>
      <c r="GJ237" s="117">
        <v>21.199320839999995</v>
      </c>
      <c r="GK237" s="118">
        <v>37.509039109999996</v>
      </c>
      <c r="GL237" s="119">
        <v>3.703164329999999</v>
      </c>
      <c r="GM237" s="119">
        <v>-9.1488419500000013</v>
      </c>
      <c r="GN237" s="119">
        <v>57.429710979999996</v>
      </c>
      <c r="GO237" s="117">
        <v>32.983917139999996</v>
      </c>
      <c r="GP237" s="117">
        <v>48.663137320000004</v>
      </c>
      <c r="GQ237" s="117">
        <v>36.667009619999995</v>
      </c>
      <c r="GR237" s="117">
        <v>1.611178020000001</v>
      </c>
      <c r="GS237" s="117">
        <v>8.8105891700000001</v>
      </c>
      <c r="GT237" s="117">
        <v>8.7315865699999993</v>
      </c>
      <c r="GU237" s="60">
        <v>12.10115908</v>
      </c>
      <c r="GV237" s="60">
        <v>28.15885604</v>
      </c>
      <c r="GW237" s="60">
        <v>22.33408807</v>
      </c>
      <c r="GX237" s="60">
        <v>10.947322460000002</v>
      </c>
      <c r="GY237" s="60">
        <v>8.0194238699999989</v>
      </c>
      <c r="GZ237" s="60">
        <v>1.6316976000000007</v>
      </c>
      <c r="HA237" s="26"/>
      <c r="HB237" s="2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</row>
    <row r="238" spans="1:256" s="5" customFormat="1" ht="12" customHeight="1">
      <c r="A238" s="38" t="s">
        <v>102</v>
      </c>
      <c r="B238" s="120">
        <v>-3.0139999999999998</v>
      </c>
      <c r="C238" s="120">
        <v>-0.69099999999999995</v>
      </c>
      <c r="D238" s="120">
        <v>-0.437</v>
      </c>
      <c r="E238" s="120">
        <v>-0.752</v>
      </c>
      <c r="F238" s="120">
        <v>-7.681</v>
      </c>
      <c r="G238" s="120">
        <v>-13.494999999999999</v>
      </c>
      <c r="H238" s="120">
        <v>-40.866</v>
      </c>
      <c r="I238" s="120">
        <v>-171.26400000000001</v>
      </c>
      <c r="J238" s="120">
        <v>-8.8019999999999996</v>
      </c>
      <c r="K238" s="120">
        <v>-0.99</v>
      </c>
      <c r="L238" s="120">
        <v>-6.5629999999999997</v>
      </c>
      <c r="M238" s="121">
        <v>-8.4130000000000003</v>
      </c>
      <c r="N238" s="122">
        <v>-45.481999999999999</v>
      </c>
      <c r="O238" s="120">
        <v>-2.7010000000000001</v>
      </c>
      <c r="P238" s="120">
        <v>-9.0690000000000008</v>
      </c>
      <c r="Q238" s="120">
        <v>-3.3809999999999998</v>
      </c>
      <c r="R238" s="120">
        <v>-5.2850000000000001</v>
      </c>
      <c r="S238" s="120">
        <v>-12.673999999999999</v>
      </c>
      <c r="T238" s="120">
        <v>-6.9880000000000004</v>
      </c>
      <c r="U238" s="120">
        <v>-16.587</v>
      </c>
      <c r="V238" s="120">
        <v>-19.661000000000001</v>
      </c>
      <c r="W238" s="120">
        <v>-1.8320000000000001</v>
      </c>
      <c r="X238" s="120">
        <v>-3.008</v>
      </c>
      <c r="Y238" s="121">
        <v>-10.975</v>
      </c>
      <c r="Z238" s="122">
        <v>-24.670999999999999</v>
      </c>
      <c r="AA238" s="120">
        <v>-10.784000000000001</v>
      </c>
      <c r="AB238" s="120">
        <v>-20.431999999999999</v>
      </c>
      <c r="AC238" s="120">
        <v>-7.9550000000000001</v>
      </c>
      <c r="AD238" s="120">
        <v>-25.690999999999999</v>
      </c>
      <c r="AE238" s="120">
        <v>-41.043999999999997</v>
      </c>
      <c r="AF238" s="120">
        <v>-26.039000000000001</v>
      </c>
      <c r="AG238" s="120">
        <v>-31.928999999999998</v>
      </c>
      <c r="AH238" s="120">
        <v>-48.076000000000001</v>
      </c>
      <c r="AI238" s="120">
        <v>-13.441000000000001</v>
      </c>
      <c r="AJ238" s="120">
        <v>-41.642000000000003</v>
      </c>
      <c r="AK238" s="121">
        <v>-124.627</v>
      </c>
      <c r="AL238" s="122">
        <v>-36.805999999999997</v>
      </c>
      <c r="AM238" s="120">
        <v>-22.062999999999999</v>
      </c>
      <c r="AN238" s="120">
        <v>-34.890999999999998</v>
      </c>
      <c r="AO238" s="120">
        <v>-22.196000000000002</v>
      </c>
      <c r="AP238" s="120">
        <v>-41.106999999999999</v>
      </c>
      <c r="AQ238" s="120">
        <v>-62.167000000000002</v>
      </c>
      <c r="AR238" s="120">
        <v>-56.999000000000002</v>
      </c>
      <c r="AS238" s="120">
        <v>-133.834</v>
      </c>
      <c r="AT238" s="120">
        <v>-184.96100000000001</v>
      </c>
      <c r="AU238" s="120">
        <v>-42.232999999999997</v>
      </c>
      <c r="AV238" s="120">
        <v>-31.702000000000002</v>
      </c>
      <c r="AW238" s="121">
        <v>-48.292000000000002</v>
      </c>
      <c r="AX238" s="122">
        <v>-189.858</v>
      </c>
      <c r="AY238" s="120">
        <v>-57.981000000000002</v>
      </c>
      <c r="AZ238" s="120">
        <v>-50.076000000000001</v>
      </c>
      <c r="BA238" s="120">
        <v>-59.262999999999998</v>
      </c>
      <c r="BB238" s="120">
        <v>-86.494</v>
      </c>
      <c r="BC238" s="120">
        <v>-44.529000000000003</v>
      </c>
      <c r="BD238" s="120">
        <v>-19.178000000000001</v>
      </c>
      <c r="BE238" s="120">
        <v>-16.088999999999999</v>
      </c>
      <c r="BF238" s="120">
        <v>-16.867999999999999</v>
      </c>
      <c r="BG238" s="120">
        <v>-40.29</v>
      </c>
      <c r="BH238" s="120">
        <v>-30.481999999999999</v>
      </c>
      <c r="BI238" s="121">
        <v>-119.254</v>
      </c>
      <c r="BJ238" s="122">
        <v>-2.6829999999999998</v>
      </c>
      <c r="BK238" s="120">
        <v>-51.082999999999998</v>
      </c>
      <c r="BL238" s="120">
        <v>-28.629240000000003</v>
      </c>
      <c r="BM238" s="120">
        <v>-4.3656000000000006</v>
      </c>
      <c r="BN238" s="120">
        <v>-20.092680000000001</v>
      </c>
      <c r="BO238" s="120">
        <v>-19.01294</v>
      </c>
      <c r="BP238" s="120">
        <v>-12.530560000000001</v>
      </c>
      <c r="BQ238" s="120">
        <v>-82.645679999999999</v>
      </c>
      <c r="BR238" s="120">
        <v>-44.301139999999997</v>
      </c>
      <c r="BS238" s="120">
        <v>-33.087972031249997</v>
      </c>
      <c r="BT238" s="120">
        <v>-35.924880000000002</v>
      </c>
      <c r="BU238" s="121">
        <v>-248.67243999999999</v>
      </c>
      <c r="BV238" s="122">
        <v>-3.58588</v>
      </c>
      <c r="BW238" s="120">
        <v>-232.11555999999999</v>
      </c>
      <c r="BX238" s="120">
        <v>-94.752740000000003</v>
      </c>
      <c r="BY238" s="120">
        <v>-127.27128</v>
      </c>
      <c r="BZ238" s="120">
        <v>-64.115400000000008</v>
      </c>
      <c r="CA238" s="120">
        <v>-51.77814</v>
      </c>
      <c r="CB238" s="120">
        <v>-32.323439999999998</v>
      </c>
      <c r="CC238" s="120">
        <v>-49.226519999999994</v>
      </c>
      <c r="CD238" s="120">
        <v>-32.749520000000004</v>
      </c>
      <c r="CE238" s="120">
        <v>-207.23939999999999</v>
      </c>
      <c r="CF238" s="120">
        <v>-46.6248</v>
      </c>
      <c r="CG238" s="121">
        <v>-95.806080000000009</v>
      </c>
      <c r="CH238" s="122">
        <v>-69.109920000000002</v>
      </c>
      <c r="CI238" s="120">
        <v>-362.63740000000001</v>
      </c>
      <c r="CJ238" s="120">
        <v>-97.442779999999999</v>
      </c>
      <c r="CK238" s="120">
        <v>-81.825699999999998</v>
      </c>
      <c r="CL238" s="120">
        <v>-63.180540000000001</v>
      </c>
      <c r="CM238" s="120">
        <v>-64.949519999999993</v>
      </c>
      <c r="CN238" s="120">
        <v>-22.115580000000001</v>
      </c>
      <c r="CO238" s="120">
        <v>-91.478359999999995</v>
      </c>
      <c r="CP238" s="120">
        <v>-237.17295999999999</v>
      </c>
      <c r="CQ238" s="120">
        <v>-42.302119999999995</v>
      </c>
      <c r="CR238" s="120">
        <v>-37.023380000000003</v>
      </c>
      <c r="CS238" s="121">
        <v>-120.14689999999999</v>
      </c>
      <c r="CT238" s="122">
        <v>-45.872519999999994</v>
      </c>
      <c r="CU238" s="120">
        <v>-48.566240000000001</v>
      </c>
      <c r="CV238" s="120">
        <v>-34.218859999999999</v>
      </c>
      <c r="CW238" s="120">
        <v>-83.314859999999996</v>
      </c>
      <c r="CX238" s="120">
        <v>-199.58785999999998</v>
      </c>
      <c r="CY238" s="120">
        <v>-49.381080000000004</v>
      </c>
      <c r="CZ238" s="120">
        <v>-15.114799999999999</v>
      </c>
      <c r="DA238" s="120">
        <v>-43.012459999999997</v>
      </c>
      <c r="DB238" s="120">
        <v>-90.67461999999999</v>
      </c>
      <c r="DC238" s="120">
        <v>-54.233400000000003</v>
      </c>
      <c r="DD238" s="120">
        <v>-64.306339999999992</v>
      </c>
      <c r="DE238" s="121">
        <v>-105.3017</v>
      </c>
      <c r="DF238" s="122">
        <v>-15.013860000000001</v>
      </c>
      <c r="DG238" s="120">
        <v>-46.428660000000001</v>
      </c>
      <c r="DH238" s="120">
        <v>-46.548540000000003</v>
      </c>
      <c r="DI238" s="120">
        <v>-51.477640000000001</v>
      </c>
      <c r="DJ238" s="120">
        <v>-86.598100000000002</v>
      </c>
      <c r="DK238" s="120">
        <v>-68.792199999999994</v>
      </c>
      <c r="DL238" s="120">
        <v>-52.798819999999999</v>
      </c>
      <c r="DM238" s="120">
        <v>-423.46638000000002</v>
      </c>
      <c r="DN238" s="120">
        <v>-45.343619999999994</v>
      </c>
      <c r="DO238" s="120">
        <v>-20.894920000000006</v>
      </c>
      <c r="DP238" s="120">
        <v>-47.746139999999997</v>
      </c>
      <c r="DQ238" s="121">
        <v>-239.52276000000001</v>
      </c>
      <c r="DR238" s="122">
        <v>-20.133479999999999</v>
      </c>
      <c r="DS238" s="120">
        <v>-12.563499999999999</v>
      </c>
      <c r="DT238" s="120">
        <v>-17.679660000000002</v>
      </c>
      <c r="DU238" s="120">
        <v>-41.200339999999997</v>
      </c>
      <c r="DV238" s="120">
        <v>-36.390459999999997</v>
      </c>
      <c r="DW238" s="120">
        <v>-45.130180000000003</v>
      </c>
      <c r="DX238" s="120">
        <v>-9.0900400000000001</v>
      </c>
      <c r="DY238" s="120">
        <v>-37.487979999999993</v>
      </c>
      <c r="DZ238" s="120">
        <v>-60.162800000000004</v>
      </c>
      <c r="EA238" s="120">
        <v>-142.63726</v>
      </c>
      <c r="EB238" s="120">
        <v>-23.432620000000011</v>
      </c>
      <c r="EC238" s="121">
        <v>-102.07642</v>
      </c>
      <c r="ED238" s="122">
        <v>-41.613</v>
      </c>
      <c r="EE238" s="120">
        <v>-54.534999999999997</v>
      </c>
      <c r="EF238" s="120">
        <v>-25.51</v>
      </c>
      <c r="EG238" s="120">
        <v>-15.080459999999992</v>
      </c>
      <c r="EH238" s="120">
        <v>-18.524999999999999</v>
      </c>
      <c r="EI238" s="120">
        <v>-69.036000000000001</v>
      </c>
      <c r="EJ238" s="120">
        <v>-21.634</v>
      </c>
      <c r="EK238" s="120">
        <v>-66.602999999999994</v>
      </c>
      <c r="EL238" s="120">
        <v>-31.352</v>
      </c>
      <c r="EM238" s="120">
        <v>-34.826000000000001</v>
      </c>
      <c r="EN238" s="120">
        <v>-22.378</v>
      </c>
      <c r="EO238" s="121">
        <v>-40.195999999999998</v>
      </c>
      <c r="EP238" s="122">
        <v>-38.258000000000003</v>
      </c>
      <c r="EQ238" s="120">
        <v>-57.107999999999997</v>
      </c>
      <c r="ER238" s="120">
        <v>-47.98</v>
      </c>
      <c r="ES238" s="120">
        <v>-54.716000000000001</v>
      </c>
      <c r="ET238" s="120">
        <v>-62.003</v>
      </c>
      <c r="EU238" s="120">
        <v>-75.778999999999996</v>
      </c>
      <c r="EV238" s="120">
        <v>-81.296000000000006</v>
      </c>
      <c r="EW238" s="120">
        <v>-170.91200000000001</v>
      </c>
      <c r="EX238" s="120">
        <v>-40.029000000000003</v>
      </c>
      <c r="EY238" s="120">
        <v>-28.411999999999999</v>
      </c>
      <c r="EZ238" s="120">
        <v>-69.227999999999994</v>
      </c>
      <c r="FA238" s="121">
        <v>-72.938999999999993</v>
      </c>
      <c r="FB238" s="122">
        <v>-43.478999999999999</v>
      </c>
      <c r="FC238" s="120">
        <v>-60.277999999999999</v>
      </c>
      <c r="FD238" s="120">
        <v>-22.484000000000002</v>
      </c>
      <c r="FE238" s="120">
        <v>-56.133000000000003</v>
      </c>
      <c r="FF238" s="120">
        <v>-59.686999999999998</v>
      </c>
      <c r="FG238" s="120">
        <v>-122.93899999999999</v>
      </c>
      <c r="FH238" s="120">
        <v>-12.52</v>
      </c>
      <c r="FI238" s="120">
        <v>-52.866999999999997</v>
      </c>
      <c r="FJ238" s="120">
        <v>-14.476000000000001</v>
      </c>
      <c r="FK238" s="120">
        <v>-39.677999999999997</v>
      </c>
      <c r="FL238" s="120">
        <v>-68.778999999999996</v>
      </c>
      <c r="FM238" s="121">
        <v>-57.137999999999998</v>
      </c>
      <c r="FN238" s="122">
        <v>-13.835899999999999</v>
      </c>
      <c r="FO238" s="120">
        <v>-11.0486</v>
      </c>
      <c r="FP238" s="120">
        <v>-20.2819</v>
      </c>
      <c r="FQ238" s="120">
        <v>-13.5511</v>
      </c>
      <c r="FR238" s="120">
        <v>-7.9233000000000002</v>
      </c>
      <c r="FS238" s="120">
        <v>-14.665899999999999</v>
      </c>
      <c r="FT238" s="120">
        <v>-12.652100000000001</v>
      </c>
      <c r="FU238" s="120">
        <v>-12.1844</v>
      </c>
      <c r="FV238" s="120">
        <v>-31.921599999999998</v>
      </c>
      <c r="FW238" s="120">
        <v>-7.1096000000000004</v>
      </c>
      <c r="FX238" s="120">
        <v>-7.1355000000000004</v>
      </c>
      <c r="FY238" s="121">
        <v>-13.688700000000001</v>
      </c>
      <c r="FZ238" s="122">
        <v>-32.46069052</v>
      </c>
      <c r="GA238" s="120">
        <v>-12.566114030000001</v>
      </c>
      <c r="GB238" s="120">
        <v>-0.32302156999999948</v>
      </c>
      <c r="GC238" s="120">
        <v>-17.322575970000003</v>
      </c>
      <c r="GD238" s="120">
        <v>-26.174961249999999</v>
      </c>
      <c r="GE238" s="120">
        <v>-2.5649901500000003</v>
      </c>
      <c r="GF238" s="120">
        <v>-0.40045900999999934</v>
      </c>
      <c r="GG238" s="120">
        <v>-4.966867640000002</v>
      </c>
      <c r="GH238" s="120">
        <v>-12.040635409999998</v>
      </c>
      <c r="GI238" s="120">
        <v>-28.328578789999998</v>
      </c>
      <c r="GJ238" s="120">
        <v>-35.483550440000009</v>
      </c>
      <c r="GK238" s="121">
        <v>-72.717213040000004</v>
      </c>
      <c r="GL238" s="122">
        <v>-29.550967739999997</v>
      </c>
      <c r="GM238" s="122">
        <v>-79.969973510000017</v>
      </c>
      <c r="GN238" s="122">
        <v>-17.346646309999997</v>
      </c>
      <c r="GO238" s="120">
        <v>-26.852716430000001</v>
      </c>
      <c r="GP238" s="120">
        <v>-17.46320493</v>
      </c>
      <c r="GQ238" s="120">
        <v>-8.2338148399999991</v>
      </c>
      <c r="GR238" s="120">
        <v>-6.5795203400000002</v>
      </c>
      <c r="GS238" s="120">
        <v>-19.025661910000004</v>
      </c>
      <c r="GT238" s="120">
        <v>-11.069581470000001</v>
      </c>
      <c r="GU238" s="123">
        <v>-9.7887397400000005</v>
      </c>
      <c r="GV238" s="123">
        <v>-14.22892214</v>
      </c>
      <c r="GW238" s="123">
        <v>-7.8016445800000005</v>
      </c>
      <c r="GX238" s="60">
        <v>-0.73831795000000011</v>
      </c>
      <c r="GY238" s="60">
        <v>-7.3334161800000004</v>
      </c>
      <c r="GZ238" s="60">
        <v>-12.448489929999999</v>
      </c>
      <c r="HA238" s="39"/>
      <c r="HB238" s="40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</row>
    <row r="239" spans="1:256" s="5" customFormat="1" ht="12" customHeight="1">
      <c r="A239" s="28" t="s">
        <v>225</v>
      </c>
      <c r="B239" s="117">
        <v>1403.1840000000002</v>
      </c>
      <c r="C239" s="117">
        <v>1311.5179999999996</v>
      </c>
      <c r="D239" s="117">
        <v>644.51600000000008</v>
      </c>
      <c r="E239" s="117">
        <v>273.12799999999993</v>
      </c>
      <c r="F239" s="117">
        <v>1114.6300000000001</v>
      </c>
      <c r="G239" s="117">
        <v>-269.13900000000012</v>
      </c>
      <c r="H239" s="117">
        <v>4854.0439999999999</v>
      </c>
      <c r="I239" s="117">
        <v>2658.5610000000006</v>
      </c>
      <c r="J239" s="117">
        <v>1036.0619999999997</v>
      </c>
      <c r="K239" s="117">
        <v>1122.8530000000005</v>
      </c>
      <c r="L239" s="117">
        <v>1485.9619999999998</v>
      </c>
      <c r="M239" s="118">
        <v>564.71200000000022</v>
      </c>
      <c r="N239" s="119">
        <v>795.16936660000283</v>
      </c>
      <c r="O239" s="117">
        <v>1773.1258849999986</v>
      </c>
      <c r="P239" s="117">
        <v>-1212.8120607999999</v>
      </c>
      <c r="Q239" s="117">
        <v>858.28091879999693</v>
      </c>
      <c r="R239" s="117">
        <v>-778.01553519999743</v>
      </c>
      <c r="S239" s="117">
        <v>-849.87990820000107</v>
      </c>
      <c r="T239" s="117">
        <v>251.44101660000007</v>
      </c>
      <c r="U239" s="117">
        <v>-324.38037120000115</v>
      </c>
      <c r="V239" s="117">
        <v>-238.82957740000029</v>
      </c>
      <c r="W239" s="117">
        <v>2036.440925600004</v>
      </c>
      <c r="X239" s="117">
        <v>39.070737299997063</v>
      </c>
      <c r="Y239" s="118">
        <v>-1676.6510500999957</v>
      </c>
      <c r="Z239" s="119">
        <v>-2458.4699976064594</v>
      </c>
      <c r="AA239" s="117">
        <v>842.5828000035101</v>
      </c>
      <c r="AB239" s="117">
        <v>-612.23999996058853</v>
      </c>
      <c r="AC239" s="117">
        <v>-731.54399996625921</v>
      </c>
      <c r="AD239" s="117">
        <v>345.69299999263416</v>
      </c>
      <c r="AE239" s="117">
        <v>-1631.3194439951203</v>
      </c>
      <c r="AF239" s="117">
        <v>-91.524999985583008</v>
      </c>
      <c r="AG239" s="117">
        <v>1344.9860508087863</v>
      </c>
      <c r="AH239" s="117">
        <v>-1331.4909999878271</v>
      </c>
      <c r="AI239" s="117">
        <v>-6503.3100000065297</v>
      </c>
      <c r="AJ239" s="117">
        <v>3105.5009999656049</v>
      </c>
      <c r="AK239" s="118">
        <v>2888.560000015319</v>
      </c>
      <c r="AL239" s="119">
        <v>2757.1879615507933</v>
      </c>
      <c r="AM239" s="117">
        <v>2480.4796114701276</v>
      </c>
      <c r="AN239" s="117">
        <v>1955.7336139324707</v>
      </c>
      <c r="AO239" s="117">
        <v>2020.2209782852722</v>
      </c>
      <c r="AP239" s="117">
        <v>-2431.6807374736268</v>
      </c>
      <c r="AQ239" s="117">
        <v>-1615.7615979888785</v>
      </c>
      <c r="AR239" s="117">
        <v>-4037.8710798593388</v>
      </c>
      <c r="AS239" s="117">
        <v>-1984.9475271982401</v>
      </c>
      <c r="AT239" s="117">
        <v>-11390.646270352994</v>
      </c>
      <c r="AU239" s="117">
        <v>-5794.5309935854357</v>
      </c>
      <c r="AV239" s="117">
        <v>-1380.7073525197936</v>
      </c>
      <c r="AW239" s="118">
        <v>5137.0247878087139</v>
      </c>
      <c r="AX239" s="119">
        <v>-2735.8534205065162</v>
      </c>
      <c r="AY239" s="117">
        <v>520.37601898809703</v>
      </c>
      <c r="AZ239" s="117">
        <v>-2513.472074712121</v>
      </c>
      <c r="BA239" s="117">
        <v>7248.2677618931666</v>
      </c>
      <c r="BB239" s="117">
        <v>-2395.7172181594437</v>
      </c>
      <c r="BC239" s="117">
        <v>-815.08992268212296</v>
      </c>
      <c r="BD239" s="117">
        <v>-175.7929386766674</v>
      </c>
      <c r="BE239" s="117">
        <v>-1402.4617340661734</v>
      </c>
      <c r="BF239" s="117">
        <v>-1661.4636740388928</v>
      </c>
      <c r="BG239" s="117">
        <v>-1994.8295956131549</v>
      </c>
      <c r="BH239" s="117">
        <v>-103.54191121637973</v>
      </c>
      <c r="BI239" s="118">
        <v>-7590.4549254932081</v>
      </c>
      <c r="BJ239" s="119">
        <v>8.6652356203529735</v>
      </c>
      <c r="BK239" s="117">
        <v>-429.7803001884314</v>
      </c>
      <c r="BL239" s="117">
        <v>-1083.5240288577133</v>
      </c>
      <c r="BM239" s="117">
        <v>-9483.3165462106499</v>
      </c>
      <c r="BN239" s="117">
        <v>-858.9483747286265</v>
      </c>
      <c r="BO239" s="117">
        <v>-2006.622011288433</v>
      </c>
      <c r="BP239" s="117">
        <v>-2559.4564148626669</v>
      </c>
      <c r="BQ239" s="117">
        <v>-441.63088868099965</v>
      </c>
      <c r="BR239" s="117">
        <v>199.81410034846212</v>
      </c>
      <c r="BS239" s="117">
        <v>620.45524224744338</v>
      </c>
      <c r="BT239" s="117">
        <v>-1643.7841702007615</v>
      </c>
      <c r="BU239" s="118">
        <v>-523.89610821083716</v>
      </c>
      <c r="BV239" s="119">
        <v>954.12129001161588</v>
      </c>
      <c r="BW239" s="117">
        <v>318.42880628754369</v>
      </c>
      <c r="BX239" s="117">
        <v>-424.60758155054208</v>
      </c>
      <c r="BY239" s="117">
        <v>299.3429987508145</v>
      </c>
      <c r="BZ239" s="117">
        <v>1414.4751261354663</v>
      </c>
      <c r="CA239" s="117">
        <v>1472.6741303684871</v>
      </c>
      <c r="CB239" s="117">
        <v>-2644.7944811369548</v>
      </c>
      <c r="CC239" s="117">
        <v>-998.83586870595525</v>
      </c>
      <c r="CD239" s="117">
        <v>4481.0598502664789</v>
      </c>
      <c r="CE239" s="117">
        <v>-484.96986751714053</v>
      </c>
      <c r="CF239" s="117">
        <v>1062.6395406750717</v>
      </c>
      <c r="CG239" s="118">
        <v>-2682.2149804592573</v>
      </c>
      <c r="CH239" s="119">
        <v>-1332.9264193839497</v>
      </c>
      <c r="CI239" s="117">
        <v>1403.9213808428804</v>
      </c>
      <c r="CJ239" s="117">
        <v>-1825.5996484800148</v>
      </c>
      <c r="CK239" s="117">
        <v>-5120.7953818474616</v>
      </c>
      <c r="CL239" s="117">
        <v>1332.4464739234609</v>
      </c>
      <c r="CM239" s="117">
        <v>10332.11380508659</v>
      </c>
      <c r="CN239" s="117">
        <v>-382.74919394178562</v>
      </c>
      <c r="CO239" s="117">
        <v>-2210.4225874952072</v>
      </c>
      <c r="CP239" s="117">
        <v>-96.61725495700739</v>
      </c>
      <c r="CQ239" s="117">
        <v>-2358.9221551843543</v>
      </c>
      <c r="CR239" s="117">
        <v>-1816.856082148224</v>
      </c>
      <c r="CS239" s="118">
        <v>1014.541398797404</v>
      </c>
      <c r="CT239" s="119">
        <v>-777.486641221029</v>
      </c>
      <c r="CU239" s="117">
        <v>-958.43172037700526</v>
      </c>
      <c r="CV239" s="117">
        <v>3538.1260824483516</v>
      </c>
      <c r="CW239" s="117">
        <v>-1168.8723331087092</v>
      </c>
      <c r="CX239" s="117">
        <v>-901.05767306400139</v>
      </c>
      <c r="CY239" s="117">
        <v>2510.4304509919439</v>
      </c>
      <c r="CZ239" s="117">
        <v>-1558.3386020255448</v>
      </c>
      <c r="DA239" s="117">
        <v>-646.69389897159488</v>
      </c>
      <c r="DB239" s="117">
        <v>-45.69360098914035</v>
      </c>
      <c r="DC239" s="117">
        <v>15.298188284474918</v>
      </c>
      <c r="DD239" s="117">
        <v>-2313.7370175815099</v>
      </c>
      <c r="DE239" s="118">
        <v>-8131.5422999404145</v>
      </c>
      <c r="DF239" s="119">
        <v>-57.293987835167627</v>
      </c>
      <c r="DG239" s="117">
        <v>-2350.0819725090728</v>
      </c>
      <c r="DH239" s="117">
        <v>-1284.220464380862</v>
      </c>
      <c r="DI239" s="117">
        <v>5079.3029143310496</v>
      </c>
      <c r="DJ239" s="117">
        <v>-565.19300780064395</v>
      </c>
      <c r="DK239" s="117">
        <v>-2417.8040596906221</v>
      </c>
      <c r="DL239" s="117">
        <v>-1665.4880369749731</v>
      </c>
      <c r="DM239" s="117">
        <v>-727.16608539538311</v>
      </c>
      <c r="DN239" s="117">
        <v>-2013.2203956691319</v>
      </c>
      <c r="DO239" s="117">
        <v>-2637.7981218831655</v>
      </c>
      <c r="DP239" s="117">
        <v>-678.40893465274848</v>
      </c>
      <c r="DQ239" s="118">
        <v>-1488.5825595471852</v>
      </c>
      <c r="DR239" s="119">
        <v>-303.42639451733214</v>
      </c>
      <c r="DS239" s="117">
        <v>104.57304429119165</v>
      </c>
      <c r="DT239" s="117">
        <v>-742.32374658807282</v>
      </c>
      <c r="DU239" s="117">
        <v>-1353.5867975340573</v>
      </c>
      <c r="DV239" s="117">
        <v>-315.50140133591083</v>
      </c>
      <c r="DW239" s="117">
        <v>-4844.6539146121067</v>
      </c>
      <c r="DX239" s="117">
        <v>-6878.4503074542399</v>
      </c>
      <c r="DY239" s="117">
        <v>-994.52631718770431</v>
      </c>
      <c r="DZ239" s="117">
        <v>-2913.2675551397865</v>
      </c>
      <c r="EA239" s="117">
        <v>4718.7894848143633</v>
      </c>
      <c r="EB239" s="117">
        <v>353.30096839250598</v>
      </c>
      <c r="EC239" s="118">
        <v>-14351.907986636272</v>
      </c>
      <c r="ED239" s="119">
        <v>2171.3134750111121</v>
      </c>
      <c r="EE239" s="117">
        <v>-3385.0913525485539</v>
      </c>
      <c r="EF239" s="117">
        <v>-2328.4612887320145</v>
      </c>
      <c r="EG239" s="117">
        <v>1088.1515404496758</v>
      </c>
      <c r="EH239" s="117">
        <v>2437.5665480780372</v>
      </c>
      <c r="EI239" s="117">
        <v>3170.2943245101242</v>
      </c>
      <c r="EJ239" s="117">
        <v>-5.215801587103897</v>
      </c>
      <c r="EK239" s="117">
        <v>1685.1655134645416</v>
      </c>
      <c r="EL239" s="117">
        <v>-3163.0957241493516</v>
      </c>
      <c r="EM239" s="117">
        <v>13520.049497010697</v>
      </c>
      <c r="EN239" s="117">
        <v>-407.17250854484837</v>
      </c>
      <c r="EO239" s="118">
        <v>904.58827154963478</v>
      </c>
      <c r="EP239" s="119">
        <v>-1954.2176956461328</v>
      </c>
      <c r="EQ239" s="117">
        <v>5281.8069359253041</v>
      </c>
      <c r="ER239" s="117">
        <v>3369.4005894038473</v>
      </c>
      <c r="ES239" s="117">
        <v>-35.942012296999565</v>
      </c>
      <c r="ET239" s="117">
        <v>10031.83833295932</v>
      </c>
      <c r="EU239" s="117">
        <v>-4513.6819698747859</v>
      </c>
      <c r="EV239" s="117">
        <v>-1737.9519191090149</v>
      </c>
      <c r="EW239" s="117">
        <v>-1688.7442465400236</v>
      </c>
      <c r="EX239" s="117">
        <v>-3098.5728923469842</v>
      </c>
      <c r="EY239" s="117">
        <v>-0.93122694656710792</v>
      </c>
      <c r="EZ239" s="117">
        <v>9316.8341365063698</v>
      </c>
      <c r="FA239" s="118">
        <v>-1838.439821186741</v>
      </c>
      <c r="FB239" s="119">
        <v>7353.8690198227632</v>
      </c>
      <c r="FC239" s="117">
        <v>3628.6290323323697</v>
      </c>
      <c r="FD239" s="117">
        <v>1400.5894309848934</v>
      </c>
      <c r="FE239" s="117">
        <v>1386.5678604197051</v>
      </c>
      <c r="FF239" s="117">
        <v>1601.9882519888433</v>
      </c>
      <c r="FG239" s="117">
        <v>3409.9794429974086</v>
      </c>
      <c r="FH239" s="117">
        <v>-1907.2866891682604</v>
      </c>
      <c r="FI239" s="117">
        <v>630.41941326677488</v>
      </c>
      <c r="FJ239" s="117">
        <v>3762.5665434595012</v>
      </c>
      <c r="FK239" s="117">
        <v>-5515.830811948259</v>
      </c>
      <c r="FL239" s="117">
        <v>-5377.5004648954746</v>
      </c>
      <c r="FM239" s="118">
        <v>-7499.3203465917541</v>
      </c>
      <c r="FN239" s="119">
        <v>653.64780000000007</v>
      </c>
      <c r="FO239" s="117">
        <v>-613.52490000000012</v>
      </c>
      <c r="FP239" s="117">
        <v>159.26189999999951</v>
      </c>
      <c r="FQ239" s="117">
        <v>2272.5090999999993</v>
      </c>
      <c r="FR239" s="117">
        <v>-2525.5976999999998</v>
      </c>
      <c r="FS239" s="117">
        <v>2091.0874000000022</v>
      </c>
      <c r="FT239" s="117">
        <v>-6958.1837000000005</v>
      </c>
      <c r="FU239" s="117">
        <v>104.1128000000017</v>
      </c>
      <c r="FV239" s="117">
        <v>-1244.9564</v>
      </c>
      <c r="FW239" s="117">
        <v>-6438.0967000000001</v>
      </c>
      <c r="FX239" s="117">
        <v>7.3506000000003269</v>
      </c>
      <c r="FY239" s="118">
        <v>-3807.6241999999993</v>
      </c>
      <c r="FZ239" s="119">
        <v>3528.2251677100003</v>
      </c>
      <c r="GA239" s="117">
        <v>3904.257916680001</v>
      </c>
      <c r="GB239" s="117">
        <v>4154.9557573599977</v>
      </c>
      <c r="GC239" s="117">
        <v>-1523.7551723900001</v>
      </c>
      <c r="GD239" s="117">
        <v>654.61287216000164</v>
      </c>
      <c r="GE239" s="117">
        <v>5754.2944647300001</v>
      </c>
      <c r="GF239" s="117">
        <v>-2781.6989442200011</v>
      </c>
      <c r="GG239" s="117">
        <v>-3077.8450508600013</v>
      </c>
      <c r="GH239" s="117">
        <v>1977.6290613499968</v>
      </c>
      <c r="GI239" s="117">
        <v>-10127.656692980001</v>
      </c>
      <c r="GJ239" s="117">
        <v>-127.38349629999971</v>
      </c>
      <c r="GK239" s="118">
        <v>-3556.3268545899991</v>
      </c>
      <c r="GL239" s="119">
        <v>1396.0850907800013</v>
      </c>
      <c r="GM239" s="119">
        <v>2796.9950358699989</v>
      </c>
      <c r="GN239" s="119">
        <v>5197.5027133400008</v>
      </c>
      <c r="GO239" s="117">
        <v>2173.895265410003</v>
      </c>
      <c r="GP239" s="117">
        <v>-1515.4466698000006</v>
      </c>
      <c r="GQ239" s="117">
        <v>-1588.2567692699986</v>
      </c>
      <c r="GR239" s="117">
        <v>-1013.95218019</v>
      </c>
      <c r="GS239" s="117">
        <v>4646.5782686500015</v>
      </c>
      <c r="GT239" s="117">
        <v>-2676.6670987300008</v>
      </c>
      <c r="GU239" s="60">
        <v>-4148.9874758199985</v>
      </c>
      <c r="GV239" s="60">
        <v>828.45306668999865</v>
      </c>
      <c r="GW239" s="60">
        <v>3130.916517409999</v>
      </c>
      <c r="GX239" s="128">
        <v>-3579.2870976200002</v>
      </c>
      <c r="GY239" s="128">
        <v>258.00309579999998</v>
      </c>
      <c r="GZ239" s="128">
        <v>2866.6614137699994</v>
      </c>
      <c r="HA239" s="26"/>
      <c r="HB239" s="2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</row>
    <row r="240" spans="1:256" s="5" customFormat="1" ht="12" customHeight="1">
      <c r="A240" s="30" t="s">
        <v>226</v>
      </c>
      <c r="B240" s="117">
        <v>593.94800000000009</v>
      </c>
      <c r="C240" s="117">
        <v>-854.822</v>
      </c>
      <c r="D240" s="117">
        <v>7.4460000000001401</v>
      </c>
      <c r="E240" s="117">
        <v>30.370999999999981</v>
      </c>
      <c r="F240" s="117">
        <v>-339.81700000000001</v>
      </c>
      <c r="G240" s="117">
        <v>-1546.78</v>
      </c>
      <c r="H240" s="117">
        <v>655.69600000000003</v>
      </c>
      <c r="I240" s="117">
        <v>-270.62900000000002</v>
      </c>
      <c r="J240" s="117">
        <v>2573.5250000000001</v>
      </c>
      <c r="K240" s="117">
        <v>-2160.0389999999998</v>
      </c>
      <c r="L240" s="117">
        <v>20.024999999999864</v>
      </c>
      <c r="M240" s="118">
        <v>-528.17399999999998</v>
      </c>
      <c r="N240" s="119">
        <v>-1574.6146333999973</v>
      </c>
      <c r="O240" s="117">
        <v>-96.418115000001649</v>
      </c>
      <c r="P240" s="117">
        <v>-313.71006079999995</v>
      </c>
      <c r="Q240" s="117">
        <v>-581.08408120000308</v>
      </c>
      <c r="R240" s="117">
        <v>-2373.7515351999973</v>
      </c>
      <c r="S240" s="117">
        <v>-1563.6349082000013</v>
      </c>
      <c r="T240" s="117">
        <v>660.27001660000008</v>
      </c>
      <c r="U240" s="117">
        <v>-728.94837120000136</v>
      </c>
      <c r="V240" s="117">
        <v>-686.89057740000021</v>
      </c>
      <c r="W240" s="117">
        <v>1021.1349256000046</v>
      </c>
      <c r="X240" s="117">
        <v>-1645.3232627000029</v>
      </c>
      <c r="Y240" s="118">
        <v>-2433.1850500999954</v>
      </c>
      <c r="Z240" s="119">
        <v>304.84100239354007</v>
      </c>
      <c r="AA240" s="117">
        <v>-404.23819999648981</v>
      </c>
      <c r="AB240" s="117">
        <v>-1399.8849999605884</v>
      </c>
      <c r="AC240" s="117">
        <v>-375.55499996625906</v>
      </c>
      <c r="AD240" s="117">
        <v>299.74299999263411</v>
      </c>
      <c r="AE240" s="117">
        <v>-405.66144399512024</v>
      </c>
      <c r="AF240" s="117">
        <v>311.90200001441735</v>
      </c>
      <c r="AG240" s="117">
        <v>374.99405080878637</v>
      </c>
      <c r="AH240" s="117">
        <v>-347.74199998782723</v>
      </c>
      <c r="AI240" s="117">
        <v>-4324.061000006529</v>
      </c>
      <c r="AJ240" s="117">
        <v>2310.2859999656048</v>
      </c>
      <c r="AK240" s="118">
        <v>1668.611000015319</v>
      </c>
      <c r="AL240" s="119">
        <v>699.61885586243284</v>
      </c>
      <c r="AM240" s="117">
        <v>-982.38779523991172</v>
      </c>
      <c r="AN240" s="117">
        <v>-1256.8108516224761</v>
      </c>
      <c r="AO240" s="117">
        <v>-25.617712113184524</v>
      </c>
      <c r="AP240" s="117">
        <v>-707.571642295424</v>
      </c>
      <c r="AQ240" s="117">
        <v>-47.053893733275345</v>
      </c>
      <c r="AR240" s="117">
        <v>-8009.5594394133059</v>
      </c>
      <c r="AS240" s="117">
        <v>7862.0237030232483</v>
      </c>
      <c r="AT240" s="117">
        <v>-7644.4639279827725</v>
      </c>
      <c r="AU240" s="117">
        <v>-2923.9384901468025</v>
      </c>
      <c r="AV240" s="117">
        <v>1994.8534954086092</v>
      </c>
      <c r="AW240" s="118">
        <v>-351.49546378203729</v>
      </c>
      <c r="AX240" s="119">
        <v>-518.82553672927656</v>
      </c>
      <c r="AY240" s="117">
        <v>1778.8544104046559</v>
      </c>
      <c r="AZ240" s="117">
        <v>-1507.3391205310645</v>
      </c>
      <c r="BA240" s="117">
        <v>-1447.9560567942954</v>
      </c>
      <c r="BB240" s="117">
        <v>-2535.4040346035658</v>
      </c>
      <c r="BC240" s="117">
        <v>3746.9679359496004</v>
      </c>
      <c r="BD240" s="117">
        <v>634.25246306699364</v>
      </c>
      <c r="BE240" s="117">
        <v>-1080.9779691871506</v>
      </c>
      <c r="BF240" s="117">
        <v>-320.84822692194524</v>
      </c>
      <c r="BG240" s="117">
        <v>-2.4506452213248409</v>
      </c>
      <c r="BH240" s="117">
        <v>-1596.8129108962305</v>
      </c>
      <c r="BI240" s="118">
        <v>-1546.1106864102444</v>
      </c>
      <c r="BJ240" s="119">
        <v>488.54034686934244</v>
      </c>
      <c r="BK240" s="117">
        <v>388.0540210716257</v>
      </c>
      <c r="BL240" s="117">
        <v>-462.1291808100321</v>
      </c>
      <c r="BM240" s="117">
        <v>1555.1327711244917</v>
      </c>
      <c r="BN240" s="117">
        <v>-362.29189859127405</v>
      </c>
      <c r="BO240" s="117">
        <v>-2166.9663436927367</v>
      </c>
      <c r="BP240" s="117">
        <v>-764.81866144788</v>
      </c>
      <c r="BQ240" s="117">
        <v>869.5011046156975</v>
      </c>
      <c r="BR240" s="117">
        <v>11.163138943034511</v>
      </c>
      <c r="BS240" s="117">
        <v>-10.857574872664046</v>
      </c>
      <c r="BT240" s="117">
        <v>-1458.9779188431926</v>
      </c>
      <c r="BU240" s="118">
        <v>-1075.8384533200879</v>
      </c>
      <c r="BV240" s="119">
        <v>309.99166483594797</v>
      </c>
      <c r="BW240" s="117">
        <v>-495.92996591026304</v>
      </c>
      <c r="BX240" s="117">
        <v>258.40754174575085</v>
      </c>
      <c r="BY240" s="117">
        <v>-337.01312105382777</v>
      </c>
      <c r="BZ240" s="117">
        <v>128.06928555334076</v>
      </c>
      <c r="CA240" s="117">
        <v>-1979.9912448063919</v>
      </c>
      <c r="CB240" s="117">
        <v>-3260.7536973909537</v>
      </c>
      <c r="CC240" s="117">
        <v>-1076.3100391284906</v>
      </c>
      <c r="CD240" s="117">
        <v>772.65471643002536</v>
      </c>
      <c r="CE240" s="117">
        <v>1127.4926653740581</v>
      </c>
      <c r="CF240" s="117">
        <v>1503.3550301193261</v>
      </c>
      <c r="CG240" s="118">
        <v>-3535.3846113371901</v>
      </c>
      <c r="CH240" s="119">
        <v>-371.85313083966741</v>
      </c>
      <c r="CI240" s="117">
        <v>1603.5689204851021</v>
      </c>
      <c r="CJ240" s="117">
        <v>-942.68087824874544</v>
      </c>
      <c r="CK240" s="117">
        <v>-1054.4538014210407</v>
      </c>
      <c r="CL240" s="117">
        <v>256.59619046979049</v>
      </c>
      <c r="CM240" s="117">
        <v>-451.74592015288346</v>
      </c>
      <c r="CN240" s="117">
        <v>-535.24501504089028</v>
      </c>
      <c r="CO240" s="117">
        <v>120.11737966050225</v>
      </c>
      <c r="CP240" s="117">
        <v>-865.28891317885609</v>
      </c>
      <c r="CQ240" s="117">
        <v>-1539.808491365759</v>
      </c>
      <c r="CR240" s="117">
        <v>759.34374682215753</v>
      </c>
      <c r="CS240" s="118">
        <v>-190.03325356127911</v>
      </c>
      <c r="CT240" s="119">
        <v>-67.3976118988396</v>
      </c>
      <c r="CU240" s="117">
        <v>-733.9665772996002</v>
      </c>
      <c r="CV240" s="117">
        <v>122.4267495022555</v>
      </c>
      <c r="CW240" s="117">
        <v>-1155.8503777683668</v>
      </c>
      <c r="CX240" s="117">
        <v>-368.71766918056778</v>
      </c>
      <c r="CY240" s="117">
        <v>576.27495760362797</v>
      </c>
      <c r="CZ240" s="117">
        <v>-844.37798988897464</v>
      </c>
      <c r="DA240" s="117">
        <v>380.36107189591723</v>
      </c>
      <c r="DB240" s="117">
        <v>-1204.3140817901269</v>
      </c>
      <c r="DC240" s="117">
        <v>-184.06238441292592</v>
      </c>
      <c r="DD240" s="117">
        <v>-2920.3404652017466</v>
      </c>
      <c r="DE240" s="118">
        <v>-3352.5204638457863</v>
      </c>
      <c r="DF240" s="119">
        <v>266.70230411989724</v>
      </c>
      <c r="DG240" s="117">
        <v>-1216.4515918358286</v>
      </c>
      <c r="DH240" s="117">
        <v>-21.174125708478627</v>
      </c>
      <c r="DI240" s="117">
        <v>3948.3444019892941</v>
      </c>
      <c r="DJ240" s="117">
        <v>-2673.4907528970093</v>
      </c>
      <c r="DK240" s="117">
        <v>1045.3873159193981</v>
      </c>
      <c r="DL240" s="117">
        <v>-192.49226828095217</v>
      </c>
      <c r="DM240" s="117">
        <v>185.75797504107001</v>
      </c>
      <c r="DN240" s="117">
        <v>-696.6378137992557</v>
      </c>
      <c r="DO240" s="117">
        <v>-2069.1551222558232</v>
      </c>
      <c r="DP240" s="117">
        <v>-11.702555427776629</v>
      </c>
      <c r="DQ240" s="118">
        <v>-650.16998229534317</v>
      </c>
      <c r="DR240" s="119">
        <v>-169.26862549662184</v>
      </c>
      <c r="DS240" s="117">
        <v>-843.60662761306912</v>
      </c>
      <c r="DT240" s="117">
        <v>686.48267932264991</v>
      </c>
      <c r="DU240" s="117">
        <v>-378.9416498097857</v>
      </c>
      <c r="DV240" s="117">
        <v>-1052.5673142358369</v>
      </c>
      <c r="DW240" s="117">
        <v>2260.7354141647929</v>
      </c>
      <c r="DX240" s="117">
        <v>-1967.2181106263449</v>
      </c>
      <c r="DY240" s="117">
        <v>-2476.4392091761019</v>
      </c>
      <c r="DZ240" s="117">
        <v>-2406.5872300855435</v>
      </c>
      <c r="EA240" s="117">
        <v>3215.3341712933716</v>
      </c>
      <c r="EB240" s="117">
        <v>61.312260621111989</v>
      </c>
      <c r="EC240" s="118">
        <v>-1964.1521959999295</v>
      </c>
      <c r="ED240" s="119">
        <v>-451.09131410935527</v>
      </c>
      <c r="EE240" s="117">
        <v>-2560.9613920444649</v>
      </c>
      <c r="EF240" s="117">
        <v>-2969.902529733085</v>
      </c>
      <c r="EG240" s="117">
        <v>1200.6255496874785</v>
      </c>
      <c r="EH240" s="117">
        <v>-1713.5875262070122</v>
      </c>
      <c r="EI240" s="117">
        <v>2565.797986787692</v>
      </c>
      <c r="EJ240" s="117">
        <v>-322.41838133365707</v>
      </c>
      <c r="EK240" s="117">
        <v>898.4614102506207</v>
      </c>
      <c r="EL240" s="117">
        <v>-3848.1871288891439</v>
      </c>
      <c r="EM240" s="117">
        <v>367.716131270576</v>
      </c>
      <c r="EN240" s="117">
        <v>-3034.5240584147346</v>
      </c>
      <c r="EO240" s="118">
        <v>1452.5401581446108</v>
      </c>
      <c r="EP240" s="119">
        <v>-1286.1492329243702</v>
      </c>
      <c r="EQ240" s="117">
        <v>-550.26663055789288</v>
      </c>
      <c r="ER240" s="117">
        <v>-3855.4179491729965</v>
      </c>
      <c r="ES240" s="117">
        <v>-4759.5496066760898</v>
      </c>
      <c r="ET240" s="117">
        <v>-2749.7161397820687</v>
      </c>
      <c r="EU240" s="117">
        <v>-6059.3099310987891</v>
      </c>
      <c r="EV240" s="117">
        <v>-381.39939538590306</v>
      </c>
      <c r="EW240" s="117">
        <v>-2660.4980224961687</v>
      </c>
      <c r="EX240" s="117">
        <v>-1405.4925037890828</v>
      </c>
      <c r="EY240" s="117">
        <v>306.5799435275905</v>
      </c>
      <c r="EZ240" s="117">
        <v>3555.5688912126634</v>
      </c>
      <c r="FA240" s="118">
        <v>1294.1211403708789</v>
      </c>
      <c r="FB240" s="119">
        <v>1571.6610601393675</v>
      </c>
      <c r="FC240" s="117">
        <v>-328.56148175299069</v>
      </c>
      <c r="FD240" s="117">
        <v>-652.70816038070166</v>
      </c>
      <c r="FE240" s="117">
        <v>-2728.1661000904392</v>
      </c>
      <c r="FF240" s="117">
        <v>874.69563271196091</v>
      </c>
      <c r="FG240" s="117">
        <v>-314.19101872241663</v>
      </c>
      <c r="FH240" s="117">
        <v>-3444.2368064204447</v>
      </c>
      <c r="FI240" s="117">
        <v>-2245.8918832899017</v>
      </c>
      <c r="FJ240" s="117">
        <v>-258.78156426208727</v>
      </c>
      <c r="FK240" s="117">
        <v>-1853.5775381445958</v>
      </c>
      <c r="FL240" s="117">
        <v>1057.5494094870639</v>
      </c>
      <c r="FM240" s="118">
        <v>3053.4518445216527</v>
      </c>
      <c r="FN240" s="119">
        <v>1530.0248000000001</v>
      </c>
      <c r="FO240" s="117">
        <v>-35.995400000000103</v>
      </c>
      <c r="FP240" s="117">
        <v>-2433.2995999999994</v>
      </c>
      <c r="FQ240" s="117">
        <v>-1552.9739000000002</v>
      </c>
      <c r="FR240" s="117">
        <v>-5950.7377000000006</v>
      </c>
      <c r="FS240" s="117">
        <v>-3918.4893999999986</v>
      </c>
      <c r="FT240" s="117">
        <v>-4043.2208000000001</v>
      </c>
      <c r="FU240" s="117">
        <v>-2531.6193999999987</v>
      </c>
      <c r="FV240" s="117">
        <v>-4762.9669999999996</v>
      </c>
      <c r="FW240" s="117">
        <v>-4812.4119999999994</v>
      </c>
      <c r="FX240" s="117">
        <v>533.88430000000017</v>
      </c>
      <c r="FY240" s="118">
        <v>-2398.2911999999997</v>
      </c>
      <c r="FZ240" s="119">
        <v>5047.3694290400008</v>
      </c>
      <c r="GA240" s="117">
        <v>-3511.7908403999995</v>
      </c>
      <c r="GB240" s="117">
        <v>-3172.6016119100009</v>
      </c>
      <c r="GC240" s="117">
        <v>-3598.0688201000003</v>
      </c>
      <c r="GD240" s="117">
        <v>-4813.1391133099996</v>
      </c>
      <c r="GE240" s="117">
        <v>-2030.8413346799996</v>
      </c>
      <c r="GF240" s="117">
        <v>-3317.3942791700006</v>
      </c>
      <c r="GG240" s="117">
        <v>-5836.7904624300008</v>
      </c>
      <c r="GH240" s="117">
        <v>-6280.5434422200015</v>
      </c>
      <c r="GI240" s="117">
        <v>-7712.2885474000013</v>
      </c>
      <c r="GJ240" s="117">
        <v>-1967.7999629199999</v>
      </c>
      <c r="GK240" s="118">
        <v>-5441.6781896800003</v>
      </c>
      <c r="GL240" s="119">
        <v>-3034.0950672099998</v>
      </c>
      <c r="GM240" s="119">
        <v>3889.6138689799996</v>
      </c>
      <c r="GN240" s="119">
        <v>-2775.9637853499999</v>
      </c>
      <c r="GO240" s="117">
        <v>-6126.8126161599994</v>
      </c>
      <c r="GP240" s="117">
        <v>-7758.4672773099992</v>
      </c>
      <c r="GQ240" s="117">
        <v>-5162.3206998300002</v>
      </c>
      <c r="GR240" s="117">
        <v>-7912.5984568699996</v>
      </c>
      <c r="GS240" s="117">
        <v>-946.40859208000006</v>
      </c>
      <c r="GT240" s="117">
        <v>-4761.0617164399991</v>
      </c>
      <c r="GU240" s="60">
        <v>-4947.2091009299993</v>
      </c>
      <c r="GV240" s="60">
        <v>-3472.9185452400002</v>
      </c>
      <c r="GW240" s="60">
        <v>3095.9787235699991</v>
      </c>
      <c r="GX240" s="60">
        <v>-4870.16209445</v>
      </c>
      <c r="GY240" s="60">
        <v>949.6964532400001</v>
      </c>
      <c r="GZ240" s="60">
        <v>-235.16879140000012</v>
      </c>
      <c r="HA240" s="26"/>
      <c r="HB240" s="2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</row>
    <row r="241" spans="1:256" s="5" customFormat="1" ht="12" customHeight="1">
      <c r="A241" s="37" t="s">
        <v>227</v>
      </c>
      <c r="B241" s="117">
        <v>-112.67699999999999</v>
      </c>
      <c r="C241" s="117">
        <v>-75.597000000000008</v>
      </c>
      <c r="D241" s="117">
        <v>17.5</v>
      </c>
      <c r="E241" s="117">
        <v>-229.6</v>
      </c>
      <c r="F241" s="117">
        <v>-35.347000000000008</v>
      </c>
      <c r="G241" s="117">
        <v>-7.4140000000000086</v>
      </c>
      <c r="H241" s="117">
        <v>-328.21600000000001</v>
      </c>
      <c r="I241" s="117">
        <v>-253.459</v>
      </c>
      <c r="J241" s="117">
        <v>195.22499999999999</v>
      </c>
      <c r="K241" s="117">
        <v>-954.32099999999991</v>
      </c>
      <c r="L241" s="117">
        <v>-100.65299999999999</v>
      </c>
      <c r="M241" s="118">
        <v>62.877000000000002</v>
      </c>
      <c r="N241" s="119">
        <v>-47.962633400000001</v>
      </c>
      <c r="O241" s="117">
        <v>3.5128849999999989</v>
      </c>
      <c r="P241" s="117">
        <v>-67.889060799999996</v>
      </c>
      <c r="Q241" s="117">
        <v>-21.452081200000002</v>
      </c>
      <c r="R241" s="117">
        <v>-360.43053520000001</v>
      </c>
      <c r="S241" s="117">
        <v>-114.32690819999999</v>
      </c>
      <c r="T241" s="117">
        <v>-151.90298339999998</v>
      </c>
      <c r="U241" s="117">
        <v>200.57762879999999</v>
      </c>
      <c r="V241" s="117">
        <v>-140.68157739999998</v>
      </c>
      <c r="W241" s="117">
        <v>18.425925600000003</v>
      </c>
      <c r="X241" s="117">
        <v>1.5427372999999953</v>
      </c>
      <c r="Y241" s="118">
        <v>-543.06705009999996</v>
      </c>
      <c r="Z241" s="119">
        <v>129.01100000000002</v>
      </c>
      <c r="AA241" s="117">
        <v>-42.297000000000004</v>
      </c>
      <c r="AB241" s="117">
        <v>-10.837000000000002</v>
      </c>
      <c r="AC241" s="117">
        <v>85.938000000000002</v>
      </c>
      <c r="AD241" s="117">
        <v>1.093</v>
      </c>
      <c r="AE241" s="117">
        <v>275.37200000000001</v>
      </c>
      <c r="AF241" s="117">
        <v>-88.506999999999991</v>
      </c>
      <c r="AG241" s="117">
        <v>140.863</v>
      </c>
      <c r="AH241" s="117">
        <v>472.29500000000002</v>
      </c>
      <c r="AI241" s="117">
        <v>-82.405000000000001</v>
      </c>
      <c r="AJ241" s="117">
        <v>-285.35699999999997</v>
      </c>
      <c r="AK241" s="118">
        <v>-246.89699999999999</v>
      </c>
      <c r="AL241" s="119">
        <v>-143.56075990738265</v>
      </c>
      <c r="AM241" s="117">
        <v>-26.319077203098942</v>
      </c>
      <c r="AN241" s="117">
        <v>-19.167188932101524</v>
      </c>
      <c r="AO241" s="117">
        <v>2.052277825804083E-3</v>
      </c>
      <c r="AP241" s="117">
        <v>-176.07649461829914</v>
      </c>
      <c r="AQ241" s="117">
        <v>-50.581541737175357</v>
      </c>
      <c r="AR241" s="117">
        <v>-274.9885878498352</v>
      </c>
      <c r="AS241" s="117">
        <v>-212.8542719389543</v>
      </c>
      <c r="AT241" s="117">
        <v>-2549.5030976804451</v>
      </c>
      <c r="AU241" s="117">
        <v>-1127.2509646480376</v>
      </c>
      <c r="AV241" s="117">
        <v>-184.2124962863212</v>
      </c>
      <c r="AW241" s="118">
        <v>-416.14826689798105</v>
      </c>
      <c r="AX241" s="119">
        <v>-342.2130056497175</v>
      </c>
      <c r="AY241" s="117">
        <v>-65.459885823150685</v>
      </c>
      <c r="AZ241" s="117">
        <v>-130.48337462055497</v>
      </c>
      <c r="BA241" s="117">
        <v>-47.319900904588749</v>
      </c>
      <c r="BB241" s="117">
        <v>-1.3387104393139637</v>
      </c>
      <c r="BC241" s="117">
        <v>248.14919490213055</v>
      </c>
      <c r="BD241" s="117">
        <v>-39.066072329488158</v>
      </c>
      <c r="BE241" s="117">
        <v>124.95017620038398</v>
      </c>
      <c r="BF241" s="117">
        <v>-33.658581887352838</v>
      </c>
      <c r="BG241" s="117">
        <v>-138.03331091643494</v>
      </c>
      <c r="BH241" s="117">
        <v>-537.61758358160318</v>
      </c>
      <c r="BI241" s="118">
        <v>-315.90977617724167</v>
      </c>
      <c r="BJ241" s="119">
        <v>330.33643779886813</v>
      </c>
      <c r="BK241" s="117">
        <v>-101.20209703977559</v>
      </c>
      <c r="BL241" s="117">
        <v>-108.0597196667153</v>
      </c>
      <c r="BM241" s="117">
        <v>78.590830434682232</v>
      </c>
      <c r="BN241" s="117">
        <v>10.596955118867045</v>
      </c>
      <c r="BO241" s="117">
        <v>-13.4706265528317</v>
      </c>
      <c r="BP241" s="117">
        <v>-79.908179982284494</v>
      </c>
      <c r="BQ241" s="117">
        <v>-63.101575862919155</v>
      </c>
      <c r="BR241" s="117">
        <v>-67.444449844443824</v>
      </c>
      <c r="BS241" s="117">
        <v>-9.1312723663276731</v>
      </c>
      <c r="BT241" s="117">
        <v>-83.658819186744665</v>
      </c>
      <c r="BU241" s="118">
        <v>-175.3173242801715</v>
      </c>
      <c r="BV241" s="119">
        <v>-90.560663129699918</v>
      </c>
      <c r="BW241" s="117">
        <v>19.714829427594623</v>
      </c>
      <c r="BX241" s="117">
        <v>-60.530464022506351</v>
      </c>
      <c r="BY241" s="117">
        <v>-114.25559118283395</v>
      </c>
      <c r="BZ241" s="117">
        <v>-214.82962493972545</v>
      </c>
      <c r="CA241" s="117">
        <v>84.660229036775803</v>
      </c>
      <c r="CB241" s="117">
        <v>-102.40883084803768</v>
      </c>
      <c r="CC241" s="117">
        <v>-123.63125582612197</v>
      </c>
      <c r="CD241" s="117">
        <v>-117.94109366062631</v>
      </c>
      <c r="CE241" s="117">
        <v>-131.60335900184447</v>
      </c>
      <c r="CF241" s="117">
        <v>-86.896449238415187</v>
      </c>
      <c r="CG241" s="118">
        <v>-111.64446627029828</v>
      </c>
      <c r="CH241" s="119">
        <v>-126.33417507119313</v>
      </c>
      <c r="CI241" s="117">
        <v>-84.137985420292495</v>
      </c>
      <c r="CJ241" s="117">
        <v>-96.835661568356016</v>
      </c>
      <c r="CK241" s="117">
        <v>-45.139595241951639</v>
      </c>
      <c r="CL241" s="117">
        <v>-145.5886279456312</v>
      </c>
      <c r="CM241" s="117">
        <v>14.345966773564925</v>
      </c>
      <c r="CN241" s="117">
        <v>-170.82226954859127</v>
      </c>
      <c r="CO241" s="117">
        <v>-316.64304026081214</v>
      </c>
      <c r="CP241" s="117">
        <v>-198.89167155444531</v>
      </c>
      <c r="CQ241" s="117">
        <v>-304.24951039743399</v>
      </c>
      <c r="CR241" s="117">
        <v>15.672807313129582</v>
      </c>
      <c r="CS241" s="118">
        <v>-281.06507883487564</v>
      </c>
      <c r="CT241" s="119">
        <v>-42.873345079580204</v>
      </c>
      <c r="CU241" s="117">
        <v>-104.86726195593695</v>
      </c>
      <c r="CV241" s="117">
        <v>-17.003808823235929</v>
      </c>
      <c r="CW241" s="117">
        <v>18.638474358707896</v>
      </c>
      <c r="CX241" s="117">
        <v>-98.791125329141735</v>
      </c>
      <c r="CY241" s="117">
        <v>125.59710321952369</v>
      </c>
      <c r="CZ241" s="117">
        <v>-104.40189987081718</v>
      </c>
      <c r="DA241" s="117">
        <v>-178.61425720148705</v>
      </c>
      <c r="DB241" s="117">
        <v>-34.57986585635463</v>
      </c>
      <c r="DC241" s="117">
        <v>-158.27737198600406</v>
      </c>
      <c r="DD241" s="117">
        <v>-426.97703395044044</v>
      </c>
      <c r="DE241" s="118">
        <v>211.45452467734515</v>
      </c>
      <c r="DF241" s="119">
        <v>-131.14229325536908</v>
      </c>
      <c r="DG241" s="117">
        <v>-54.922851404114546</v>
      </c>
      <c r="DH241" s="117">
        <v>-15.844064872963095</v>
      </c>
      <c r="DI241" s="117">
        <v>-5.0426113235108616</v>
      </c>
      <c r="DJ241" s="117">
        <v>-201.99012454591042</v>
      </c>
      <c r="DK241" s="117">
        <v>-214.18732470300469</v>
      </c>
      <c r="DL241" s="117">
        <v>-115.66803329499727</v>
      </c>
      <c r="DM241" s="117">
        <v>83.502014474297681</v>
      </c>
      <c r="DN241" s="117">
        <v>-334.11934949985016</v>
      </c>
      <c r="DO241" s="117">
        <v>-192.10252421826689</v>
      </c>
      <c r="DP241" s="117">
        <v>-179.05479320477571</v>
      </c>
      <c r="DQ241" s="118">
        <v>-128.64441720257844</v>
      </c>
      <c r="DR241" s="119">
        <v>-209.05841122324026</v>
      </c>
      <c r="DS241" s="117">
        <v>-180.65363531225046</v>
      </c>
      <c r="DT241" s="117">
        <v>12.272069411556174</v>
      </c>
      <c r="DU241" s="117">
        <v>-170.41357918820114</v>
      </c>
      <c r="DV241" s="117">
        <v>-286.37109924475646</v>
      </c>
      <c r="DW241" s="117">
        <v>-221.55884050004931</v>
      </c>
      <c r="DX241" s="117">
        <v>-157.33375150456078</v>
      </c>
      <c r="DY241" s="117">
        <v>-380.85336909277783</v>
      </c>
      <c r="DZ241" s="117">
        <v>-25.426894609074115</v>
      </c>
      <c r="EA241" s="117">
        <v>95.175436212629194</v>
      </c>
      <c r="EB241" s="117">
        <v>-141.60636288473265</v>
      </c>
      <c r="EC241" s="118">
        <v>-173.97387135678827</v>
      </c>
      <c r="ED241" s="119">
        <v>-318.02904213027455</v>
      </c>
      <c r="EE241" s="117">
        <v>-373.22228980336985</v>
      </c>
      <c r="EF241" s="117">
        <v>-172.66006354077936</v>
      </c>
      <c r="EG241" s="117">
        <v>-341.78805272496766</v>
      </c>
      <c r="EH241" s="117">
        <v>-450.81391470956606</v>
      </c>
      <c r="EI241" s="117">
        <v>-326.0029381382451</v>
      </c>
      <c r="EJ241" s="117">
        <v>-607.29406318806105</v>
      </c>
      <c r="EK241" s="117">
        <v>-605.47529850011745</v>
      </c>
      <c r="EL241" s="117">
        <v>-328.6660129160515</v>
      </c>
      <c r="EM241" s="117">
        <v>-452.17928314126624</v>
      </c>
      <c r="EN241" s="117">
        <v>-358.76242474926909</v>
      </c>
      <c r="EO241" s="118">
        <v>-679.61697698142211</v>
      </c>
      <c r="EP241" s="119">
        <v>-216.30838742170982</v>
      </c>
      <c r="EQ241" s="117">
        <v>-92.052459300829526</v>
      </c>
      <c r="ER241" s="117">
        <v>-168.72343854785942</v>
      </c>
      <c r="ES241" s="117">
        <v>-174.89556702347579</v>
      </c>
      <c r="ET241" s="117">
        <v>338.70824668405129</v>
      </c>
      <c r="EU241" s="117">
        <v>298.52790702930787</v>
      </c>
      <c r="EV241" s="117">
        <v>-349.045347239791</v>
      </c>
      <c r="EW241" s="117">
        <v>-337.19285289416234</v>
      </c>
      <c r="EX241" s="117">
        <v>-259.16933542990779</v>
      </c>
      <c r="EY241" s="117">
        <v>-178.13717132973557</v>
      </c>
      <c r="EZ241" s="117">
        <v>-333.01631155613603</v>
      </c>
      <c r="FA241" s="118">
        <v>-302.00608399293583</v>
      </c>
      <c r="FB241" s="119">
        <v>-333.80902961061327</v>
      </c>
      <c r="FC241" s="117">
        <v>-331.86955468492062</v>
      </c>
      <c r="FD241" s="117">
        <v>-158.35389999935421</v>
      </c>
      <c r="FE241" s="117">
        <v>-249.39204052619039</v>
      </c>
      <c r="FF241" s="117">
        <v>-448.63976607951412</v>
      </c>
      <c r="FG241" s="117">
        <v>-626.52967873853117</v>
      </c>
      <c r="FH241" s="117">
        <v>-552.548297336784</v>
      </c>
      <c r="FI241" s="117">
        <v>-383.41300866659276</v>
      </c>
      <c r="FJ241" s="117">
        <v>-294.19257759392337</v>
      </c>
      <c r="FK241" s="117">
        <v>-706.39420035034027</v>
      </c>
      <c r="FL241" s="117">
        <v>-371.58435318706648</v>
      </c>
      <c r="FM241" s="118">
        <v>-360.80789819107065</v>
      </c>
      <c r="FN241" s="119">
        <v>-217.80939999999995</v>
      </c>
      <c r="FO241" s="117">
        <v>-1520.8915999999999</v>
      </c>
      <c r="FP241" s="117">
        <v>-1857.2828999999995</v>
      </c>
      <c r="FQ241" s="117">
        <v>-641.31310000000019</v>
      </c>
      <c r="FR241" s="117">
        <v>-3760.4291000000003</v>
      </c>
      <c r="FS241" s="117">
        <v>-5236.202299999999</v>
      </c>
      <c r="FT241" s="117">
        <v>-3907.6653000000001</v>
      </c>
      <c r="FU241" s="117">
        <v>-4202.7533999999987</v>
      </c>
      <c r="FV241" s="117">
        <v>-2637.0458999999996</v>
      </c>
      <c r="FW241" s="117">
        <v>23.789399999999929</v>
      </c>
      <c r="FX241" s="117">
        <v>1858.6578999999999</v>
      </c>
      <c r="FY241" s="118">
        <v>-3199.7426</v>
      </c>
      <c r="FZ241" s="119">
        <v>167.26179191999998</v>
      </c>
      <c r="GA241" s="117">
        <v>-1774.36579138</v>
      </c>
      <c r="GB241" s="117">
        <v>-631.65154262999999</v>
      </c>
      <c r="GC241" s="117">
        <v>-1863.6126527199999</v>
      </c>
      <c r="GD241" s="117">
        <v>-4158.4317331100001</v>
      </c>
      <c r="GE241" s="117">
        <v>-3508.0873097499998</v>
      </c>
      <c r="GF241" s="117">
        <v>-4676.0794356599999</v>
      </c>
      <c r="GG241" s="117">
        <v>-5485.0948151700004</v>
      </c>
      <c r="GH241" s="117">
        <v>-4714.4723348400012</v>
      </c>
      <c r="GI241" s="117">
        <v>-2897.8336774199997</v>
      </c>
      <c r="GJ241" s="117">
        <v>-2995.5084103300001</v>
      </c>
      <c r="GK241" s="118">
        <v>-4030.1203402299998</v>
      </c>
      <c r="GL241" s="119">
        <v>-147.10155846000001</v>
      </c>
      <c r="GM241" s="119">
        <v>-2186.6941273699999</v>
      </c>
      <c r="GN241" s="119">
        <v>-1089.9980455899997</v>
      </c>
      <c r="GO241" s="117">
        <v>-5754.8547779599994</v>
      </c>
      <c r="GP241" s="117">
        <v>-4303.9178504999991</v>
      </c>
      <c r="GQ241" s="117">
        <v>-6982.8161008800007</v>
      </c>
      <c r="GR241" s="117">
        <v>-2436.7357040699999</v>
      </c>
      <c r="GS241" s="117">
        <v>-3966.9799302800002</v>
      </c>
      <c r="GT241" s="117">
        <v>-1985.39986791</v>
      </c>
      <c r="GU241" s="60">
        <v>-1942.2104684999999</v>
      </c>
      <c r="GV241" s="60">
        <v>-2581.7458368100001</v>
      </c>
      <c r="GW241" s="60">
        <v>-2631.1236758999999</v>
      </c>
      <c r="GX241" s="60">
        <v>1251.5426434000001</v>
      </c>
      <c r="GY241" s="60">
        <v>112.64444541999998</v>
      </c>
      <c r="GZ241" s="60">
        <v>-285.63240346999993</v>
      </c>
      <c r="HA241" s="26"/>
      <c r="HB241" s="2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</row>
    <row r="242" spans="1:256" s="5" customFormat="1" ht="12" customHeight="1">
      <c r="A242" s="42" t="s">
        <v>103</v>
      </c>
      <c r="B242" s="117">
        <v>-4.6679999999999993</v>
      </c>
      <c r="C242" s="117">
        <v>-49.997</v>
      </c>
      <c r="D242" s="117">
        <v>-87.2</v>
      </c>
      <c r="E242" s="117">
        <v>-69.2</v>
      </c>
      <c r="F242" s="117">
        <v>9.4599999999999937</v>
      </c>
      <c r="G242" s="117">
        <v>29.1</v>
      </c>
      <c r="H242" s="117">
        <v>-85.066000000000003</v>
      </c>
      <c r="I242" s="117">
        <v>-115.559</v>
      </c>
      <c r="J242" s="117">
        <v>-98.775000000000006</v>
      </c>
      <c r="K242" s="117">
        <v>-424.42099999999994</v>
      </c>
      <c r="L242" s="117">
        <v>-7.1810000000000045</v>
      </c>
      <c r="M242" s="118">
        <v>-46.142000000000003</v>
      </c>
      <c r="N242" s="119">
        <v>-17.346633399999998</v>
      </c>
      <c r="O242" s="117">
        <v>-0.12511500000000098</v>
      </c>
      <c r="P242" s="117">
        <v>-13.454060799999999</v>
      </c>
      <c r="Q242" s="117">
        <v>2.6419187999999991</v>
      </c>
      <c r="R242" s="117">
        <v>-5.0945351999999957</v>
      </c>
      <c r="S242" s="117">
        <v>6.4190918000000039</v>
      </c>
      <c r="T242" s="117">
        <v>-16.891983399999997</v>
      </c>
      <c r="U242" s="117">
        <v>1.9006287999999962</v>
      </c>
      <c r="V242" s="117">
        <v>-50.488577399999997</v>
      </c>
      <c r="W242" s="117">
        <v>13.189925600000002</v>
      </c>
      <c r="X242" s="117">
        <v>-30.056262700000005</v>
      </c>
      <c r="Y242" s="118">
        <v>-30.913050099999992</v>
      </c>
      <c r="Z242" s="119">
        <v>10.703000000000003</v>
      </c>
      <c r="AA242" s="117">
        <v>-10.522000000000006</v>
      </c>
      <c r="AB242" s="117">
        <v>-23.089000000000002</v>
      </c>
      <c r="AC242" s="117">
        <v>-13.021000000000001</v>
      </c>
      <c r="AD242" s="117">
        <v>-22.283000000000001</v>
      </c>
      <c r="AE242" s="117">
        <v>-2.5319999999999965</v>
      </c>
      <c r="AF242" s="117">
        <v>-118.15</v>
      </c>
      <c r="AG242" s="117">
        <v>93.203000000000003</v>
      </c>
      <c r="AH242" s="117">
        <v>-32.37299999999999</v>
      </c>
      <c r="AI242" s="117">
        <v>-2.0970000000000084</v>
      </c>
      <c r="AJ242" s="117">
        <v>-257.75799999999998</v>
      </c>
      <c r="AK242" s="118">
        <v>-129.47399999999999</v>
      </c>
      <c r="AL242" s="119">
        <v>-82.207999999999998</v>
      </c>
      <c r="AM242" s="117">
        <v>25.356000000000002</v>
      </c>
      <c r="AN242" s="117">
        <v>22.413000000000011</v>
      </c>
      <c r="AO242" s="117">
        <v>43.872</v>
      </c>
      <c r="AP242" s="117">
        <v>73.657999999999987</v>
      </c>
      <c r="AQ242" s="117">
        <v>-59.306999999999988</v>
      </c>
      <c r="AR242" s="117">
        <v>-178.62699999999998</v>
      </c>
      <c r="AS242" s="117">
        <v>-98.312000000000012</v>
      </c>
      <c r="AT242" s="117">
        <v>-1581.4159999999999</v>
      </c>
      <c r="AU242" s="117">
        <v>-496.351</v>
      </c>
      <c r="AV242" s="117">
        <v>-83.12</v>
      </c>
      <c r="AW242" s="118">
        <v>-350.46300000000002</v>
      </c>
      <c r="AX242" s="119">
        <v>-278.75799999999998</v>
      </c>
      <c r="AY242" s="117">
        <v>-53.847999999999999</v>
      </c>
      <c r="AZ242" s="117">
        <v>-95.492999999999995</v>
      </c>
      <c r="BA242" s="117">
        <v>-12.971000000000004</v>
      </c>
      <c r="BB242" s="117">
        <v>-46.196999999999996</v>
      </c>
      <c r="BC242" s="117">
        <v>88.396000000000001</v>
      </c>
      <c r="BD242" s="117">
        <v>-24.025999999999996</v>
      </c>
      <c r="BE242" s="117">
        <v>4.47</v>
      </c>
      <c r="BF242" s="117">
        <v>-27.287000000000006</v>
      </c>
      <c r="BG242" s="117">
        <v>-80.900000000000006</v>
      </c>
      <c r="BH242" s="117">
        <v>59.42</v>
      </c>
      <c r="BI242" s="118">
        <v>-256.39800000000002</v>
      </c>
      <c r="BJ242" s="119">
        <v>-25.75</v>
      </c>
      <c r="BK242" s="117">
        <v>-77.174999999999997</v>
      </c>
      <c r="BL242" s="117">
        <v>-78.751000000000005</v>
      </c>
      <c r="BM242" s="117">
        <v>76.597999999999999</v>
      </c>
      <c r="BN242" s="117">
        <v>12.588000000000001</v>
      </c>
      <c r="BO242" s="117">
        <v>-30.076999999999998</v>
      </c>
      <c r="BP242" s="117">
        <v>-13.438000000000002</v>
      </c>
      <c r="BQ242" s="117">
        <v>-75.167000000000002</v>
      </c>
      <c r="BR242" s="117">
        <v>-64.12</v>
      </c>
      <c r="BS242" s="117">
        <v>1.0649999999999999</v>
      </c>
      <c r="BT242" s="117">
        <v>-71.486999999999995</v>
      </c>
      <c r="BU242" s="118">
        <v>-29.333000000000006</v>
      </c>
      <c r="BV242" s="119">
        <v>-49.808999999999997</v>
      </c>
      <c r="BW242" s="117">
        <v>-137.631</v>
      </c>
      <c r="BX242" s="117">
        <v>-41.308999999999997</v>
      </c>
      <c r="BY242" s="117">
        <v>-125.62899999999999</v>
      </c>
      <c r="BZ242" s="117">
        <v>-168.62400000000002</v>
      </c>
      <c r="CA242" s="117">
        <v>-136.18299999999999</v>
      </c>
      <c r="CB242" s="117">
        <v>-111.36600000000001</v>
      </c>
      <c r="CC242" s="117">
        <v>-126.023</v>
      </c>
      <c r="CD242" s="117">
        <v>-92.487000000000009</v>
      </c>
      <c r="CE242" s="117">
        <v>-138.79600000000002</v>
      </c>
      <c r="CF242" s="117">
        <v>-102.08899999999998</v>
      </c>
      <c r="CG242" s="118">
        <v>-128.54300000000001</v>
      </c>
      <c r="CH242" s="119">
        <v>-154.214</v>
      </c>
      <c r="CI242" s="117">
        <v>-89.533999999999992</v>
      </c>
      <c r="CJ242" s="117">
        <v>-84.96</v>
      </c>
      <c r="CK242" s="117">
        <v>-48.894000000000005</v>
      </c>
      <c r="CL242" s="117">
        <v>-143.57900000000001</v>
      </c>
      <c r="CM242" s="117">
        <v>-30.187000000000012</v>
      </c>
      <c r="CN242" s="117">
        <v>-209.46199999999999</v>
      </c>
      <c r="CO242" s="117">
        <v>-312.762</v>
      </c>
      <c r="CP242" s="117">
        <v>-182.51499999999999</v>
      </c>
      <c r="CQ242" s="117">
        <v>-270.798</v>
      </c>
      <c r="CR242" s="117">
        <v>-1.8670000000000186</v>
      </c>
      <c r="CS242" s="118">
        <v>-195.13499999999999</v>
      </c>
      <c r="CT242" s="119">
        <v>-84.126000000000005</v>
      </c>
      <c r="CU242" s="117">
        <v>-75.51100000000001</v>
      </c>
      <c r="CV242" s="117">
        <v>-8.0939999999999941</v>
      </c>
      <c r="CW242" s="117">
        <v>-15.888999999999982</v>
      </c>
      <c r="CX242" s="117">
        <v>-45.829000000000008</v>
      </c>
      <c r="CY242" s="117">
        <v>133.804</v>
      </c>
      <c r="CZ242" s="117">
        <v>-92.44</v>
      </c>
      <c r="DA242" s="117">
        <v>-171.59599999999998</v>
      </c>
      <c r="DB242" s="117">
        <v>-53.515999999999991</v>
      </c>
      <c r="DC242" s="117">
        <v>-129.99</v>
      </c>
      <c r="DD242" s="117">
        <v>-47.505000000000003</v>
      </c>
      <c r="DE242" s="118">
        <v>-74.754999999999995</v>
      </c>
      <c r="DF242" s="119">
        <v>-111.40780953049999</v>
      </c>
      <c r="DG242" s="117">
        <v>-53.064548994000006</v>
      </c>
      <c r="DH242" s="117">
        <v>5.5446638944999904</v>
      </c>
      <c r="DI242" s="117">
        <v>-21.72520977450003</v>
      </c>
      <c r="DJ242" s="117">
        <v>-181.95111638700001</v>
      </c>
      <c r="DK242" s="117">
        <v>-198.0457170505</v>
      </c>
      <c r="DL242" s="117">
        <v>-76.223421425499993</v>
      </c>
      <c r="DM242" s="117">
        <v>135.79438992199994</v>
      </c>
      <c r="DN242" s="117">
        <v>-277.28875034049992</v>
      </c>
      <c r="DO242" s="117">
        <v>-169.59938009800004</v>
      </c>
      <c r="DP242" s="117">
        <v>-150.88685430400002</v>
      </c>
      <c r="DQ242" s="118">
        <v>-118.60068388150006</v>
      </c>
      <c r="DR242" s="119">
        <v>-192.61791670900004</v>
      </c>
      <c r="DS242" s="117">
        <v>-170.18205580900002</v>
      </c>
      <c r="DT242" s="117">
        <v>17.443296091499974</v>
      </c>
      <c r="DU242" s="117">
        <v>-167.70380553300004</v>
      </c>
      <c r="DV242" s="117">
        <v>-287.46118457599994</v>
      </c>
      <c r="DW242" s="117">
        <v>-247.03513533037506</v>
      </c>
      <c r="DX242" s="117">
        <v>-167.088462819</v>
      </c>
      <c r="DY242" s="117">
        <v>-376.90709512000001</v>
      </c>
      <c r="DZ242" s="117">
        <v>-31.778606235000041</v>
      </c>
      <c r="EA242" s="117">
        <v>76.526735314000064</v>
      </c>
      <c r="EB242" s="117">
        <v>-147.01236106100001</v>
      </c>
      <c r="EC242" s="118">
        <v>-177.83573313200003</v>
      </c>
      <c r="ED242" s="119">
        <v>-330.57410878600001</v>
      </c>
      <c r="EE242" s="117">
        <v>-393.19219252199997</v>
      </c>
      <c r="EF242" s="117">
        <v>-192.01421654199999</v>
      </c>
      <c r="EG242" s="117">
        <v>-365.54519772499214</v>
      </c>
      <c r="EH242" s="117">
        <v>-443.63815206693744</v>
      </c>
      <c r="EI242" s="117">
        <v>-371.04538674799988</v>
      </c>
      <c r="EJ242" s="117">
        <v>-606.42118725400007</v>
      </c>
      <c r="EK242" s="117">
        <v>-601.3001901099999</v>
      </c>
      <c r="EL242" s="117">
        <v>-346.10141482400002</v>
      </c>
      <c r="EM242" s="117">
        <v>-362.77938687841407</v>
      </c>
      <c r="EN242" s="117">
        <v>-457.54224024799998</v>
      </c>
      <c r="EO242" s="118">
        <v>-508.90432462399997</v>
      </c>
      <c r="EP242" s="119">
        <v>-201.16257797560161</v>
      </c>
      <c r="EQ242" s="117">
        <v>-104.35913548599999</v>
      </c>
      <c r="ER242" s="117">
        <v>-122.22864458306253</v>
      </c>
      <c r="ES242" s="117">
        <v>-130.02027020306241</v>
      </c>
      <c r="ET242" s="117">
        <v>376.06318729199995</v>
      </c>
      <c r="EU242" s="117">
        <v>255.92259431376561</v>
      </c>
      <c r="EV242" s="117">
        <v>-305.20823939400003</v>
      </c>
      <c r="EW242" s="117">
        <v>-337.48274828000001</v>
      </c>
      <c r="EX242" s="117">
        <v>-237.75555306799995</v>
      </c>
      <c r="EY242" s="117">
        <v>-220.11336815199994</v>
      </c>
      <c r="EZ242" s="117">
        <v>-323.59858891799996</v>
      </c>
      <c r="FA242" s="118">
        <v>-240.53895964850005</v>
      </c>
      <c r="FB242" s="119">
        <v>-348.17437640360941</v>
      </c>
      <c r="FC242" s="117">
        <v>-292.54249469593748</v>
      </c>
      <c r="FD242" s="117">
        <v>-127.58613078538278</v>
      </c>
      <c r="FE242" s="117">
        <v>-321.25515442664062</v>
      </c>
      <c r="FF242" s="117">
        <v>-448.89454048499999</v>
      </c>
      <c r="FG242" s="117">
        <v>-504.52091686199998</v>
      </c>
      <c r="FH242" s="117">
        <v>-565.78990009200004</v>
      </c>
      <c r="FI242" s="117">
        <v>-554.96413247299995</v>
      </c>
      <c r="FJ242" s="117">
        <v>-326.5800178479999</v>
      </c>
      <c r="FK242" s="117">
        <v>-776.13392011000008</v>
      </c>
      <c r="FL242" s="117">
        <v>-408.78360499399992</v>
      </c>
      <c r="FM242" s="118">
        <v>-361.77655374499994</v>
      </c>
      <c r="FN242" s="119">
        <v>-25.854700000000001</v>
      </c>
      <c r="FO242" s="117">
        <v>-0.33800000000000008</v>
      </c>
      <c r="FP242" s="117">
        <v>-5.5945</v>
      </c>
      <c r="FQ242" s="117">
        <v>-10.1669</v>
      </c>
      <c r="FR242" s="117">
        <v>-14.2418</v>
      </c>
      <c r="FS242" s="117">
        <v>-3.0359000000000007</v>
      </c>
      <c r="FT242" s="117">
        <v>-4.3760999999999992</v>
      </c>
      <c r="FU242" s="117">
        <v>-6.097900000000001</v>
      </c>
      <c r="FV242" s="117">
        <v>-0.20119999999999827</v>
      </c>
      <c r="FW242" s="117">
        <v>-6.036900000000001</v>
      </c>
      <c r="FX242" s="117">
        <v>-3.6245000000000003</v>
      </c>
      <c r="FY242" s="118">
        <v>-51.2316</v>
      </c>
      <c r="FZ242" s="119">
        <v>-7.8900685599999996</v>
      </c>
      <c r="GA242" s="117">
        <v>9.093791079999999</v>
      </c>
      <c r="GB242" s="117">
        <v>-15.572041369999997</v>
      </c>
      <c r="GC242" s="117">
        <v>-1.25320696</v>
      </c>
      <c r="GD242" s="117">
        <v>-5.2040168200000005</v>
      </c>
      <c r="GE242" s="117">
        <v>-1.7514135</v>
      </c>
      <c r="GF242" s="117">
        <v>-9.5345802899999974</v>
      </c>
      <c r="GG242" s="117">
        <v>-8.9622734600000022</v>
      </c>
      <c r="GH242" s="117">
        <v>-2.9630652099999999</v>
      </c>
      <c r="GI242" s="117">
        <v>60.450119259999994</v>
      </c>
      <c r="GJ242" s="117">
        <v>-10.547671199999998</v>
      </c>
      <c r="GK242" s="118">
        <v>-35.977632150000005</v>
      </c>
      <c r="GL242" s="119">
        <v>-2.5372365099999987</v>
      </c>
      <c r="GM242" s="119">
        <v>8.9509857900000007</v>
      </c>
      <c r="GN242" s="119">
        <v>-6.8045285499999988</v>
      </c>
      <c r="GO242" s="117">
        <v>-15.368124309999997</v>
      </c>
      <c r="GP242" s="117">
        <v>-5.5634935799999994</v>
      </c>
      <c r="GQ242" s="117">
        <v>-75.755640920000019</v>
      </c>
      <c r="GR242" s="117">
        <v>-18.850586579999998</v>
      </c>
      <c r="GS242" s="117">
        <v>-5.9830364899999999</v>
      </c>
      <c r="GT242" s="117">
        <v>-15.376987909999997</v>
      </c>
      <c r="GU242" s="60">
        <v>-9.702129069999998</v>
      </c>
      <c r="GV242" s="60">
        <v>3.2805081299999976</v>
      </c>
      <c r="GW242" s="60">
        <v>-34.799311680000002</v>
      </c>
      <c r="GX242" s="60">
        <v>-1.3497655600000016</v>
      </c>
      <c r="GY242" s="60">
        <v>-28.28081749</v>
      </c>
      <c r="GZ242" s="60">
        <v>50.577944919999993</v>
      </c>
      <c r="HA242" s="26"/>
      <c r="HB242" s="2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</row>
    <row r="243" spans="1:256" s="5" customFormat="1" ht="12" customHeight="1">
      <c r="A243" s="48" t="s">
        <v>64</v>
      </c>
      <c r="B243" s="117">
        <v>37.200000000000003</v>
      </c>
      <c r="C243" s="117">
        <v>6.3</v>
      </c>
      <c r="D243" s="117">
        <v>40.33</v>
      </c>
      <c r="E243" s="117">
        <v>31.271000000000001</v>
      </c>
      <c r="F243" s="117">
        <v>95.1</v>
      </c>
      <c r="G243" s="117">
        <v>81.099999999999994</v>
      </c>
      <c r="H243" s="117">
        <v>63.1</v>
      </c>
      <c r="I243" s="117">
        <v>24.9</v>
      </c>
      <c r="J243" s="117">
        <v>30.3</v>
      </c>
      <c r="K243" s="117">
        <v>122.1</v>
      </c>
      <c r="L243" s="117">
        <v>60.6</v>
      </c>
      <c r="M243" s="118">
        <v>24.4</v>
      </c>
      <c r="N243" s="119">
        <v>12.962</v>
      </c>
      <c r="O243" s="117">
        <v>37.515999999999998</v>
      </c>
      <c r="P243" s="117">
        <v>12.273999999999999</v>
      </c>
      <c r="Q243" s="117">
        <v>28.782</v>
      </c>
      <c r="R243" s="117">
        <v>55.856000000000002</v>
      </c>
      <c r="S243" s="117">
        <v>40.087000000000003</v>
      </c>
      <c r="T243" s="117">
        <v>23.138999999999999</v>
      </c>
      <c r="U243" s="117">
        <v>32.034999999999997</v>
      </c>
      <c r="V243" s="117">
        <v>13.515000000000001</v>
      </c>
      <c r="W243" s="117">
        <v>57.688000000000002</v>
      </c>
      <c r="X243" s="117">
        <v>34.787999999999997</v>
      </c>
      <c r="Y243" s="118">
        <v>63.031999999999996</v>
      </c>
      <c r="Z243" s="119">
        <v>45.755000000000003</v>
      </c>
      <c r="AA243" s="117">
        <v>37.720999999999997</v>
      </c>
      <c r="AB243" s="117">
        <v>28.599</v>
      </c>
      <c r="AC243" s="117">
        <v>49.98</v>
      </c>
      <c r="AD243" s="117">
        <v>58.234999999999999</v>
      </c>
      <c r="AE243" s="117">
        <v>66.281000000000006</v>
      </c>
      <c r="AF243" s="117">
        <v>47.08</v>
      </c>
      <c r="AG243" s="117">
        <v>148.19900000000001</v>
      </c>
      <c r="AH243" s="117">
        <v>99.798000000000002</v>
      </c>
      <c r="AI243" s="117">
        <v>111.43899999999999</v>
      </c>
      <c r="AJ243" s="117">
        <v>91.298000000000002</v>
      </c>
      <c r="AK243" s="118">
        <v>103.304</v>
      </c>
      <c r="AL243" s="119">
        <v>66.869</v>
      </c>
      <c r="AM243" s="117">
        <v>66.81</v>
      </c>
      <c r="AN243" s="117">
        <v>154.33000000000001</v>
      </c>
      <c r="AO243" s="117">
        <v>149.65</v>
      </c>
      <c r="AP243" s="117">
        <v>155.69499999999999</v>
      </c>
      <c r="AQ243" s="117">
        <v>178.04900000000001</v>
      </c>
      <c r="AR243" s="117">
        <v>88.561000000000007</v>
      </c>
      <c r="AS243" s="117">
        <v>88.554000000000002</v>
      </c>
      <c r="AT243" s="117">
        <v>33.978999999999999</v>
      </c>
      <c r="AU243" s="117">
        <v>51.414000000000001</v>
      </c>
      <c r="AV243" s="117">
        <v>84.793000000000006</v>
      </c>
      <c r="AW243" s="118">
        <v>110.462</v>
      </c>
      <c r="AX243" s="119">
        <v>56.999000000000002</v>
      </c>
      <c r="AY243" s="117">
        <v>68.256</v>
      </c>
      <c r="AZ243" s="117">
        <v>148.35599999999999</v>
      </c>
      <c r="BA243" s="117">
        <v>37.256999999999998</v>
      </c>
      <c r="BB243" s="117">
        <v>40.573</v>
      </c>
      <c r="BC243" s="117">
        <v>124.935</v>
      </c>
      <c r="BD243" s="117">
        <v>25.521000000000001</v>
      </c>
      <c r="BE243" s="117">
        <v>46.811999999999998</v>
      </c>
      <c r="BF243" s="117">
        <v>50.228999999999999</v>
      </c>
      <c r="BG243" s="117">
        <v>43.927</v>
      </c>
      <c r="BH243" s="117">
        <v>106.526</v>
      </c>
      <c r="BI243" s="118">
        <v>64.486000000000004</v>
      </c>
      <c r="BJ243" s="119">
        <v>21.129000000000001</v>
      </c>
      <c r="BK243" s="117">
        <v>47.77</v>
      </c>
      <c r="BL243" s="117">
        <v>36.375</v>
      </c>
      <c r="BM243" s="117">
        <v>89.831000000000003</v>
      </c>
      <c r="BN243" s="117">
        <v>41.402000000000001</v>
      </c>
      <c r="BO243" s="117">
        <v>28.271999999999998</v>
      </c>
      <c r="BP243" s="117">
        <v>36.491999999999997</v>
      </c>
      <c r="BQ243" s="117">
        <v>49.37</v>
      </c>
      <c r="BR243" s="117">
        <v>94.995999999999995</v>
      </c>
      <c r="BS243" s="117">
        <v>55.61</v>
      </c>
      <c r="BT243" s="117">
        <v>38.579000000000001</v>
      </c>
      <c r="BU243" s="118">
        <v>53.848999999999997</v>
      </c>
      <c r="BV243" s="119">
        <v>173.97900000000001</v>
      </c>
      <c r="BW243" s="117">
        <v>63.576999999999998</v>
      </c>
      <c r="BX243" s="117">
        <v>208.23400000000001</v>
      </c>
      <c r="BY243" s="117">
        <v>73.738</v>
      </c>
      <c r="BZ243" s="117">
        <v>80.849000000000004</v>
      </c>
      <c r="CA243" s="117">
        <v>123.026</v>
      </c>
      <c r="CB243" s="117">
        <v>163.56399999999999</v>
      </c>
      <c r="CC243" s="117">
        <v>98.397999999999996</v>
      </c>
      <c r="CD243" s="117">
        <v>116.17</v>
      </c>
      <c r="CE243" s="117">
        <v>117.679</v>
      </c>
      <c r="CF243" s="117">
        <v>76.498000000000005</v>
      </c>
      <c r="CG243" s="118">
        <v>121.15300000000001</v>
      </c>
      <c r="CH243" s="119">
        <v>66.784999999999997</v>
      </c>
      <c r="CI243" s="117">
        <v>62.064999999999998</v>
      </c>
      <c r="CJ243" s="117">
        <v>189.12799999999999</v>
      </c>
      <c r="CK243" s="117">
        <v>139.97</v>
      </c>
      <c r="CL243" s="117">
        <v>68.837999999999994</v>
      </c>
      <c r="CM243" s="117">
        <v>250.685</v>
      </c>
      <c r="CN243" s="117">
        <v>192.53800000000001</v>
      </c>
      <c r="CO243" s="117">
        <v>62.386000000000003</v>
      </c>
      <c r="CP243" s="117">
        <v>111.14400000000001</v>
      </c>
      <c r="CQ243" s="117">
        <v>139.64500000000001</v>
      </c>
      <c r="CR243" s="117">
        <v>269.75799999999998</v>
      </c>
      <c r="CS243" s="118">
        <v>185.61799999999999</v>
      </c>
      <c r="CT243" s="119">
        <v>143</v>
      </c>
      <c r="CU243" s="117">
        <v>97.156999999999996</v>
      </c>
      <c r="CV243" s="117">
        <v>163.018</v>
      </c>
      <c r="CW243" s="117">
        <v>190.48400000000001</v>
      </c>
      <c r="CX243" s="117">
        <v>165.291</v>
      </c>
      <c r="CY243" s="117">
        <v>330.36799999999999</v>
      </c>
      <c r="CZ243" s="117">
        <v>103.53100000000001</v>
      </c>
      <c r="DA243" s="117">
        <v>89.542000000000002</v>
      </c>
      <c r="DB243" s="117">
        <v>201.44</v>
      </c>
      <c r="DC243" s="117">
        <v>122.31</v>
      </c>
      <c r="DD243" s="117">
        <v>165.34200000000001</v>
      </c>
      <c r="DE243" s="118">
        <v>190.18700000000001</v>
      </c>
      <c r="DF243" s="119">
        <v>81.337000000000003</v>
      </c>
      <c r="DG243" s="117">
        <v>133.46199999999999</v>
      </c>
      <c r="DH243" s="117">
        <v>272.88799999999998</v>
      </c>
      <c r="DI243" s="117">
        <v>186.828</v>
      </c>
      <c r="DJ243" s="117">
        <v>74.477999999999994</v>
      </c>
      <c r="DK243" s="117">
        <v>186.09399999999999</v>
      </c>
      <c r="DL243" s="117">
        <v>156.96</v>
      </c>
      <c r="DM243" s="117">
        <v>421.07299999999998</v>
      </c>
      <c r="DN243" s="117">
        <v>291.685</v>
      </c>
      <c r="DO243" s="117">
        <v>109.377</v>
      </c>
      <c r="DP243" s="117">
        <v>189.13399999999999</v>
      </c>
      <c r="DQ243" s="118">
        <v>318.339</v>
      </c>
      <c r="DR243" s="119">
        <v>47.192999999999998</v>
      </c>
      <c r="DS243" s="117">
        <v>80.367000000000004</v>
      </c>
      <c r="DT243" s="117">
        <v>313.58499999999998</v>
      </c>
      <c r="DU243" s="117">
        <v>131.459</v>
      </c>
      <c r="DV243" s="117">
        <v>60.566000000000003</v>
      </c>
      <c r="DW243" s="117">
        <v>89</v>
      </c>
      <c r="DX243" s="117">
        <v>182.857</v>
      </c>
      <c r="DY243" s="117">
        <v>83.058999999999997</v>
      </c>
      <c r="DZ243" s="117">
        <v>309.61500000000001</v>
      </c>
      <c r="EA243" s="117">
        <v>395.029</v>
      </c>
      <c r="EB243" s="117">
        <v>203.97</v>
      </c>
      <c r="EC243" s="118">
        <v>172.637</v>
      </c>
      <c r="ED243" s="119">
        <v>84.566000000000003</v>
      </c>
      <c r="EE243" s="117">
        <v>46.468999999999994</v>
      </c>
      <c r="EF243" s="117">
        <v>337.75799999999992</v>
      </c>
      <c r="EG243" s="117">
        <v>95.264650024414067</v>
      </c>
      <c r="EH243" s="117">
        <v>57.948</v>
      </c>
      <c r="EI243" s="117">
        <v>165.714</v>
      </c>
      <c r="EJ243" s="117">
        <v>33.924999999999997</v>
      </c>
      <c r="EK243" s="117">
        <v>32.56</v>
      </c>
      <c r="EL243" s="117">
        <v>238.15</v>
      </c>
      <c r="EM243" s="117">
        <v>242.935</v>
      </c>
      <c r="EN243" s="117">
        <v>94.313999999999993</v>
      </c>
      <c r="EO243" s="118">
        <v>83.39</v>
      </c>
      <c r="EP243" s="119">
        <v>111.9965799560547</v>
      </c>
      <c r="EQ243" s="117">
        <v>161.54499999999999</v>
      </c>
      <c r="ER243" s="117">
        <v>243.08820996093749</v>
      </c>
      <c r="ES243" s="117">
        <v>215.99520996093753</v>
      </c>
      <c r="ET243" s="117">
        <v>748.05899999999997</v>
      </c>
      <c r="EU243" s="117">
        <v>628.72517993164058</v>
      </c>
      <c r="EV243" s="117">
        <v>64.911000000000001</v>
      </c>
      <c r="EW243" s="117">
        <v>63.912999999999997</v>
      </c>
      <c r="EX243" s="117">
        <v>244.571</v>
      </c>
      <c r="EY243" s="117">
        <v>203.15700000000001</v>
      </c>
      <c r="EZ243" s="117">
        <v>62.116999999999997</v>
      </c>
      <c r="FA243" s="118">
        <v>150.08132006835939</v>
      </c>
      <c r="FB243" s="119">
        <v>42.18826977539063</v>
      </c>
      <c r="FC243" s="117">
        <v>83.854070678710983</v>
      </c>
      <c r="FD243" s="117">
        <v>242.20283105468749</v>
      </c>
      <c r="FE243" s="117">
        <v>93.429000000000002</v>
      </c>
      <c r="FF243" s="117">
        <v>133.26900000000001</v>
      </c>
      <c r="FG243" s="117">
        <v>51.56</v>
      </c>
      <c r="FH243" s="117">
        <v>37.085999999999999</v>
      </c>
      <c r="FI243" s="117">
        <v>28.118999999999996</v>
      </c>
      <c r="FJ243" s="117">
        <v>266.995</v>
      </c>
      <c r="FK243" s="117">
        <v>71.168000000000006</v>
      </c>
      <c r="FL243" s="117">
        <v>32.884</v>
      </c>
      <c r="FM243" s="118">
        <v>69.92</v>
      </c>
      <c r="FN243" s="119">
        <v>3.7469000000000001</v>
      </c>
      <c r="FO243" s="117">
        <v>5.0846999999999998</v>
      </c>
      <c r="FP243" s="117">
        <v>2.484</v>
      </c>
      <c r="FQ243" s="117">
        <v>5.6956000000000007</v>
      </c>
      <c r="FR243" s="117">
        <v>12.3527</v>
      </c>
      <c r="FS243" s="117">
        <v>7.7519999999999998</v>
      </c>
      <c r="FT243" s="117">
        <v>4.5199999999999996</v>
      </c>
      <c r="FU243" s="117">
        <v>4.6006999999999998</v>
      </c>
      <c r="FV243" s="117">
        <v>8.7406000000000006</v>
      </c>
      <c r="FW243" s="117">
        <v>2.9838</v>
      </c>
      <c r="FX243" s="117">
        <v>5.8090999999999999</v>
      </c>
      <c r="FY243" s="118">
        <v>6.4993999999999996</v>
      </c>
      <c r="FZ243" s="119">
        <v>3.6090283799999998</v>
      </c>
      <c r="GA243" s="117">
        <v>18.073030939999999</v>
      </c>
      <c r="GB243" s="117">
        <v>7.6875446300000005</v>
      </c>
      <c r="GC243" s="117">
        <v>5.3975127000000001</v>
      </c>
      <c r="GD243" s="117">
        <v>2.9480633200000002</v>
      </c>
      <c r="GE243" s="117">
        <v>4.4333959599999995</v>
      </c>
      <c r="GF243" s="117">
        <v>5.1943951999999998</v>
      </c>
      <c r="GG243" s="117">
        <v>4.7948718699999988</v>
      </c>
      <c r="GH243" s="117">
        <v>3.76069605</v>
      </c>
      <c r="GI243" s="117">
        <v>69.208273469999995</v>
      </c>
      <c r="GJ243" s="117">
        <v>13.113428990000001</v>
      </c>
      <c r="GK243" s="118">
        <v>6.3743317699999995</v>
      </c>
      <c r="GL243" s="119">
        <v>5.1640482100000007</v>
      </c>
      <c r="GM243" s="119">
        <v>14.883188520000001</v>
      </c>
      <c r="GN243" s="119">
        <v>4.6195953999999997</v>
      </c>
      <c r="GO243" s="117">
        <v>2.1813645499999996</v>
      </c>
      <c r="GP243" s="117">
        <v>3.16614788</v>
      </c>
      <c r="GQ243" s="117">
        <v>8.4190373699999999</v>
      </c>
      <c r="GR243" s="117">
        <v>2.2803705500000002</v>
      </c>
      <c r="GS243" s="117">
        <v>4.5880334400000002</v>
      </c>
      <c r="GT243" s="117">
        <v>1.7545069900000001</v>
      </c>
      <c r="GU243" s="60">
        <v>3.4759864500000002</v>
      </c>
      <c r="GV243" s="60">
        <v>16.511952059999999</v>
      </c>
      <c r="GW243" s="60">
        <v>13.91301056</v>
      </c>
      <c r="GX243" s="60">
        <v>7.8714708899999994</v>
      </c>
      <c r="GY243" s="60">
        <v>15.707171300000002</v>
      </c>
      <c r="GZ243" s="60">
        <v>68.706909249999995</v>
      </c>
      <c r="HA243" s="26"/>
      <c r="HB243" s="2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</row>
    <row r="244" spans="1:256" s="5" customFormat="1" ht="12" customHeight="1">
      <c r="A244" s="48" t="s">
        <v>65</v>
      </c>
      <c r="B244" s="117">
        <v>-41.868000000000002</v>
      </c>
      <c r="C244" s="117">
        <v>-56.296999999999997</v>
      </c>
      <c r="D244" s="117">
        <v>-127.53</v>
      </c>
      <c r="E244" s="117">
        <v>-100.471</v>
      </c>
      <c r="F244" s="117">
        <v>-85.64</v>
      </c>
      <c r="G244" s="117">
        <v>-52</v>
      </c>
      <c r="H244" s="117">
        <v>-148.166</v>
      </c>
      <c r="I244" s="117">
        <v>-140.459</v>
      </c>
      <c r="J244" s="117">
        <v>-129.07499999999999</v>
      </c>
      <c r="K244" s="117">
        <v>-546.52099999999996</v>
      </c>
      <c r="L244" s="117">
        <v>-67.781000000000006</v>
      </c>
      <c r="M244" s="118">
        <v>-70.542000000000002</v>
      </c>
      <c r="N244" s="119">
        <v>-30.308633399999998</v>
      </c>
      <c r="O244" s="117">
        <v>-37.641114999999999</v>
      </c>
      <c r="P244" s="117">
        <v>-25.728060799999998</v>
      </c>
      <c r="Q244" s="117">
        <v>-26.140081200000001</v>
      </c>
      <c r="R244" s="117">
        <v>-60.950535199999997</v>
      </c>
      <c r="S244" s="117">
        <v>-33.667908199999999</v>
      </c>
      <c r="T244" s="117">
        <v>-40.030983399999997</v>
      </c>
      <c r="U244" s="117">
        <v>-30.1343712</v>
      </c>
      <c r="V244" s="117">
        <v>-64.003577399999998</v>
      </c>
      <c r="W244" s="117">
        <v>-44.4980744</v>
      </c>
      <c r="X244" s="117">
        <v>-64.844262700000002</v>
      </c>
      <c r="Y244" s="118">
        <v>-93.945050099999989</v>
      </c>
      <c r="Z244" s="119">
        <v>-35.052</v>
      </c>
      <c r="AA244" s="117">
        <v>-48.243000000000002</v>
      </c>
      <c r="AB244" s="117">
        <v>-51.688000000000002</v>
      </c>
      <c r="AC244" s="117">
        <v>-63.000999999999998</v>
      </c>
      <c r="AD244" s="117">
        <v>-80.518000000000001</v>
      </c>
      <c r="AE244" s="117">
        <v>-68.813000000000002</v>
      </c>
      <c r="AF244" s="117">
        <v>-165.23</v>
      </c>
      <c r="AG244" s="117">
        <v>-54.996000000000002</v>
      </c>
      <c r="AH244" s="117">
        <v>-132.17099999999999</v>
      </c>
      <c r="AI244" s="117">
        <v>-113.536</v>
      </c>
      <c r="AJ244" s="117">
        <v>-349.05599999999998</v>
      </c>
      <c r="AK244" s="118">
        <v>-232.77799999999999</v>
      </c>
      <c r="AL244" s="119">
        <v>-149.077</v>
      </c>
      <c r="AM244" s="117">
        <v>-41.454000000000001</v>
      </c>
      <c r="AN244" s="117">
        <v>-131.917</v>
      </c>
      <c r="AO244" s="117">
        <v>-105.77800000000001</v>
      </c>
      <c r="AP244" s="117">
        <v>-82.037000000000006</v>
      </c>
      <c r="AQ244" s="117">
        <v>-237.35599999999999</v>
      </c>
      <c r="AR244" s="117">
        <v>-267.18799999999999</v>
      </c>
      <c r="AS244" s="117">
        <v>-186.86600000000001</v>
      </c>
      <c r="AT244" s="117">
        <v>-1615.395</v>
      </c>
      <c r="AU244" s="117">
        <v>-547.76499999999999</v>
      </c>
      <c r="AV244" s="117">
        <v>-167.91300000000001</v>
      </c>
      <c r="AW244" s="118">
        <v>-460.92500000000001</v>
      </c>
      <c r="AX244" s="119">
        <v>-335.75700000000001</v>
      </c>
      <c r="AY244" s="117">
        <v>-122.104</v>
      </c>
      <c r="AZ244" s="117">
        <v>-243.84899999999999</v>
      </c>
      <c r="BA244" s="117">
        <v>-50.228000000000002</v>
      </c>
      <c r="BB244" s="117">
        <v>-86.77</v>
      </c>
      <c r="BC244" s="117">
        <v>-36.539000000000001</v>
      </c>
      <c r="BD244" s="117">
        <v>-49.546999999999997</v>
      </c>
      <c r="BE244" s="117">
        <v>-42.341999999999999</v>
      </c>
      <c r="BF244" s="117">
        <v>-77.516000000000005</v>
      </c>
      <c r="BG244" s="117">
        <v>-124.827</v>
      </c>
      <c r="BH244" s="117">
        <v>-47.106000000000002</v>
      </c>
      <c r="BI244" s="118">
        <v>-320.88400000000001</v>
      </c>
      <c r="BJ244" s="119">
        <v>-46.878999999999998</v>
      </c>
      <c r="BK244" s="117">
        <v>-124.94499999999999</v>
      </c>
      <c r="BL244" s="117">
        <v>-115.126</v>
      </c>
      <c r="BM244" s="117">
        <v>-13.233000000000001</v>
      </c>
      <c r="BN244" s="117">
        <v>-28.814</v>
      </c>
      <c r="BO244" s="117">
        <v>-58.348999999999997</v>
      </c>
      <c r="BP244" s="117">
        <v>-49.93</v>
      </c>
      <c r="BQ244" s="117">
        <v>-124.53700000000001</v>
      </c>
      <c r="BR244" s="117">
        <v>-159.11600000000001</v>
      </c>
      <c r="BS244" s="117">
        <v>-54.545000000000002</v>
      </c>
      <c r="BT244" s="117">
        <v>-110.066</v>
      </c>
      <c r="BU244" s="118">
        <v>-83.182000000000002</v>
      </c>
      <c r="BV244" s="119">
        <v>-223.78800000000001</v>
      </c>
      <c r="BW244" s="117">
        <v>-201.208</v>
      </c>
      <c r="BX244" s="117">
        <v>-249.54300000000001</v>
      </c>
      <c r="BY244" s="117">
        <v>-199.36699999999999</v>
      </c>
      <c r="BZ244" s="117">
        <v>-249.47300000000001</v>
      </c>
      <c r="CA244" s="117">
        <v>-259.209</v>
      </c>
      <c r="CB244" s="117">
        <v>-274.93</v>
      </c>
      <c r="CC244" s="117">
        <v>-224.42099999999999</v>
      </c>
      <c r="CD244" s="117">
        <v>-208.65700000000001</v>
      </c>
      <c r="CE244" s="117">
        <v>-256.47500000000002</v>
      </c>
      <c r="CF244" s="117">
        <v>-178.58699999999999</v>
      </c>
      <c r="CG244" s="118">
        <v>-249.696</v>
      </c>
      <c r="CH244" s="119">
        <v>-220.999</v>
      </c>
      <c r="CI244" s="117">
        <v>-151.59899999999999</v>
      </c>
      <c r="CJ244" s="117">
        <v>-274.08800000000002</v>
      </c>
      <c r="CK244" s="117">
        <v>-188.864</v>
      </c>
      <c r="CL244" s="117">
        <v>-212.417</v>
      </c>
      <c r="CM244" s="117">
        <v>-280.87200000000001</v>
      </c>
      <c r="CN244" s="117">
        <v>-402</v>
      </c>
      <c r="CO244" s="117">
        <v>-375.14800000000002</v>
      </c>
      <c r="CP244" s="117">
        <v>-293.65899999999999</v>
      </c>
      <c r="CQ244" s="117">
        <v>-410.44299999999998</v>
      </c>
      <c r="CR244" s="117">
        <v>-271.625</v>
      </c>
      <c r="CS244" s="118">
        <v>-380.75299999999999</v>
      </c>
      <c r="CT244" s="119">
        <v>-227.126</v>
      </c>
      <c r="CU244" s="117">
        <v>-172.66800000000001</v>
      </c>
      <c r="CV244" s="117">
        <v>-171.11199999999999</v>
      </c>
      <c r="CW244" s="117">
        <v>-206.37299999999999</v>
      </c>
      <c r="CX244" s="117">
        <v>-211.12</v>
      </c>
      <c r="CY244" s="117">
        <v>-196.56399999999999</v>
      </c>
      <c r="CZ244" s="117">
        <v>-195.971</v>
      </c>
      <c r="DA244" s="117">
        <v>-261.13799999999998</v>
      </c>
      <c r="DB244" s="117">
        <v>-254.95599999999999</v>
      </c>
      <c r="DC244" s="117">
        <v>-252.3</v>
      </c>
      <c r="DD244" s="117">
        <v>-212.84700000000001</v>
      </c>
      <c r="DE244" s="118">
        <v>-264.94200000000001</v>
      </c>
      <c r="DF244" s="119">
        <v>-192.74480953049999</v>
      </c>
      <c r="DG244" s="117">
        <v>-186.526548994</v>
      </c>
      <c r="DH244" s="117">
        <v>-267.34333610549999</v>
      </c>
      <c r="DI244" s="117">
        <v>-208.55320977450003</v>
      </c>
      <c r="DJ244" s="117">
        <v>-256.42911638700002</v>
      </c>
      <c r="DK244" s="117">
        <v>-384.1397170505</v>
      </c>
      <c r="DL244" s="117">
        <v>-233.1834214255</v>
      </c>
      <c r="DM244" s="117">
        <v>-285.27861007800004</v>
      </c>
      <c r="DN244" s="117">
        <v>-568.97375034049992</v>
      </c>
      <c r="DO244" s="117">
        <v>-278.97638009800005</v>
      </c>
      <c r="DP244" s="117">
        <v>-340.02085430400001</v>
      </c>
      <c r="DQ244" s="118">
        <v>-436.93968388150006</v>
      </c>
      <c r="DR244" s="119">
        <v>-239.81091670900003</v>
      </c>
      <c r="DS244" s="117">
        <v>-250.54905580900004</v>
      </c>
      <c r="DT244" s="117">
        <v>-296.14170390850001</v>
      </c>
      <c r="DU244" s="117">
        <v>-299.16280553300004</v>
      </c>
      <c r="DV244" s="117">
        <v>-348.02718457599997</v>
      </c>
      <c r="DW244" s="117">
        <v>-336.03513533037506</v>
      </c>
      <c r="DX244" s="117">
        <v>-349.945462819</v>
      </c>
      <c r="DY244" s="117">
        <v>-459.96609512000003</v>
      </c>
      <c r="DZ244" s="117">
        <v>-341.39360623500005</v>
      </c>
      <c r="EA244" s="117">
        <v>-318.50226468599993</v>
      </c>
      <c r="EB244" s="117">
        <v>-350.98236106100001</v>
      </c>
      <c r="EC244" s="118">
        <v>-350.47273313200003</v>
      </c>
      <c r="ED244" s="119">
        <v>-415.14010878599998</v>
      </c>
      <c r="EE244" s="117">
        <v>-439.66119252199996</v>
      </c>
      <c r="EF244" s="117">
        <v>-529.77221654199991</v>
      </c>
      <c r="EG244" s="117">
        <v>-460.80984774940623</v>
      </c>
      <c r="EH244" s="117">
        <v>-501.58615206693742</v>
      </c>
      <c r="EI244" s="117">
        <v>-536.75938674799988</v>
      </c>
      <c r="EJ244" s="117">
        <v>-640.34618725400003</v>
      </c>
      <c r="EK244" s="117">
        <v>-633.86019010999985</v>
      </c>
      <c r="EL244" s="117">
        <v>-584.25141482399999</v>
      </c>
      <c r="EM244" s="117">
        <v>-605.71438687841407</v>
      </c>
      <c r="EN244" s="117">
        <v>-551.85624024799995</v>
      </c>
      <c r="EO244" s="118">
        <v>-592.29432462399996</v>
      </c>
      <c r="EP244" s="119">
        <v>-313.1591579316563</v>
      </c>
      <c r="EQ244" s="117">
        <v>-265.90413548599997</v>
      </c>
      <c r="ER244" s="117">
        <v>-365.31685454400002</v>
      </c>
      <c r="ES244" s="117">
        <v>-346.01548016399994</v>
      </c>
      <c r="ET244" s="117">
        <v>-371.99581270800002</v>
      </c>
      <c r="EU244" s="117">
        <v>-372.80258561787497</v>
      </c>
      <c r="EV244" s="117">
        <v>-370.11923939400003</v>
      </c>
      <c r="EW244" s="117">
        <v>-401.39574828000002</v>
      </c>
      <c r="EX244" s="117">
        <v>-482.32655306799995</v>
      </c>
      <c r="EY244" s="117">
        <v>-423.27036815199995</v>
      </c>
      <c r="EZ244" s="117">
        <v>-385.71558891799998</v>
      </c>
      <c r="FA244" s="118">
        <v>-390.62027971685944</v>
      </c>
      <c r="FB244" s="119">
        <v>-390.36264617900002</v>
      </c>
      <c r="FC244" s="117">
        <v>-376.39656537464845</v>
      </c>
      <c r="FD244" s="117">
        <v>-369.78896184007027</v>
      </c>
      <c r="FE244" s="117">
        <v>-414.68415442664059</v>
      </c>
      <c r="FF244" s="117">
        <v>-582.163540485</v>
      </c>
      <c r="FG244" s="117">
        <v>-556.08091686199998</v>
      </c>
      <c r="FH244" s="117">
        <v>-602.87590009200005</v>
      </c>
      <c r="FI244" s="117">
        <v>-583.08313247299998</v>
      </c>
      <c r="FJ244" s="117">
        <v>-593.5750178479999</v>
      </c>
      <c r="FK244" s="117">
        <v>-847.30192011000008</v>
      </c>
      <c r="FL244" s="117">
        <v>-441.66760499399993</v>
      </c>
      <c r="FM244" s="118">
        <v>-431.69655374499996</v>
      </c>
      <c r="FN244" s="119">
        <v>-29.601600000000001</v>
      </c>
      <c r="FO244" s="117">
        <v>-5.4226999999999999</v>
      </c>
      <c r="FP244" s="117">
        <v>-8.0785</v>
      </c>
      <c r="FQ244" s="117">
        <v>-15.862500000000001</v>
      </c>
      <c r="FR244" s="117">
        <v>-26.5945</v>
      </c>
      <c r="FS244" s="117">
        <v>-10.7879</v>
      </c>
      <c r="FT244" s="117">
        <v>-8.8960999999999988</v>
      </c>
      <c r="FU244" s="117">
        <v>-10.698600000000001</v>
      </c>
      <c r="FV244" s="117">
        <v>-8.9417999999999989</v>
      </c>
      <c r="FW244" s="117">
        <v>-9.0207000000000015</v>
      </c>
      <c r="FX244" s="117">
        <v>-9.4336000000000002</v>
      </c>
      <c r="FY244" s="118">
        <v>-57.731000000000002</v>
      </c>
      <c r="FZ244" s="119">
        <v>-11.499096939999999</v>
      </c>
      <c r="GA244" s="117">
        <v>-8.9792398599999999</v>
      </c>
      <c r="GB244" s="117">
        <v>-23.259585999999999</v>
      </c>
      <c r="GC244" s="117">
        <v>-6.65071966</v>
      </c>
      <c r="GD244" s="117">
        <v>-8.1520801400000007</v>
      </c>
      <c r="GE244" s="117">
        <v>-6.1848094599999994</v>
      </c>
      <c r="GF244" s="117">
        <v>-14.728975489999998</v>
      </c>
      <c r="GG244" s="117">
        <v>-13.75714533</v>
      </c>
      <c r="GH244" s="117">
        <v>-6.7237612599999999</v>
      </c>
      <c r="GI244" s="117">
        <v>-8.7581542100000007</v>
      </c>
      <c r="GJ244" s="117">
        <v>-23.661100189999999</v>
      </c>
      <c r="GK244" s="118">
        <v>-42.351963920000003</v>
      </c>
      <c r="GL244" s="119">
        <v>-7.7012847199999994</v>
      </c>
      <c r="GM244" s="119">
        <v>-5.9322027300000002</v>
      </c>
      <c r="GN244" s="119">
        <v>-11.424123949999998</v>
      </c>
      <c r="GO244" s="117">
        <v>-17.549488859999997</v>
      </c>
      <c r="GP244" s="117">
        <v>-8.7296414599999999</v>
      </c>
      <c r="GQ244" s="117">
        <v>-84.174678290000017</v>
      </c>
      <c r="GR244" s="117">
        <v>-21.130957129999999</v>
      </c>
      <c r="GS244" s="117">
        <v>-10.57106993</v>
      </c>
      <c r="GT244" s="117">
        <v>-17.131494899999996</v>
      </c>
      <c r="GU244" s="60">
        <v>-13.178115519999999</v>
      </c>
      <c r="GV244" s="60">
        <v>-13.231443930000001</v>
      </c>
      <c r="GW244" s="60">
        <v>-48.712322239999999</v>
      </c>
      <c r="GX244" s="60">
        <v>-9.221236450000001</v>
      </c>
      <c r="GY244" s="60">
        <v>-43.987988790000003</v>
      </c>
      <c r="GZ244" s="60">
        <v>-18.128964329999999</v>
      </c>
      <c r="HA244" s="26"/>
      <c r="HB244" s="27"/>
      <c r="HC244" s="7"/>
      <c r="HD244" s="7"/>
      <c r="HE244" s="7"/>
      <c r="HF244" s="7"/>
      <c r="HG244" s="7"/>
      <c r="HH244" s="7"/>
      <c r="HI244" s="7"/>
      <c r="HJ244" s="7"/>
      <c r="HK244" s="7"/>
      <c r="HL244" s="7"/>
      <c r="HM244" s="7"/>
      <c r="HN244" s="7"/>
      <c r="HO244" s="7"/>
      <c r="HP244" s="7"/>
      <c r="HQ244" s="7"/>
      <c r="HR244" s="7"/>
      <c r="HS244" s="7"/>
      <c r="HT244" s="7"/>
      <c r="HU244" s="7"/>
      <c r="HV244" s="7"/>
      <c r="HW244" s="7"/>
      <c r="HX244" s="7"/>
      <c r="HY244" s="7"/>
      <c r="HZ244" s="7"/>
      <c r="IA244" s="7"/>
      <c r="IB244" s="7"/>
      <c r="IC244" s="7"/>
      <c r="ID244" s="7"/>
      <c r="IE244" s="7"/>
      <c r="IF244" s="7"/>
      <c r="IG244" s="7"/>
      <c r="IH244" s="7"/>
      <c r="II244" s="7"/>
      <c r="IJ244" s="7"/>
      <c r="IK244" s="7"/>
      <c r="IL244" s="7"/>
      <c r="IM244" s="7"/>
      <c r="IN244" s="7"/>
      <c r="IO244" s="7"/>
      <c r="IP244" s="7"/>
      <c r="IQ244" s="7"/>
      <c r="IR244" s="7"/>
      <c r="IS244" s="7"/>
      <c r="IT244" s="7"/>
      <c r="IU244" s="7"/>
      <c r="IV244" s="7"/>
    </row>
    <row r="245" spans="1:256" s="5" customFormat="1" ht="12" customHeight="1">
      <c r="A245" s="43" t="s">
        <v>104</v>
      </c>
      <c r="B245" s="117">
        <v>-108.009</v>
      </c>
      <c r="C245" s="117">
        <v>-25.6</v>
      </c>
      <c r="D245" s="117">
        <v>104.7</v>
      </c>
      <c r="E245" s="117">
        <v>-160.4</v>
      </c>
      <c r="F245" s="117">
        <v>-44.807000000000002</v>
      </c>
      <c r="G245" s="117">
        <v>-36.514000000000003</v>
      </c>
      <c r="H245" s="117">
        <v>-243.15</v>
      </c>
      <c r="I245" s="117">
        <v>-137.9</v>
      </c>
      <c r="J245" s="117">
        <v>294</v>
      </c>
      <c r="K245" s="117">
        <v>-529.9</v>
      </c>
      <c r="L245" s="117">
        <v>-93.471999999999994</v>
      </c>
      <c r="M245" s="118">
        <v>109.01900000000001</v>
      </c>
      <c r="N245" s="119">
        <v>-30.616</v>
      </c>
      <c r="O245" s="117">
        <v>3.6379999999999999</v>
      </c>
      <c r="P245" s="117">
        <v>-54.435000000000002</v>
      </c>
      <c r="Q245" s="117">
        <v>-24.094000000000001</v>
      </c>
      <c r="R245" s="117">
        <v>-355.33600000000001</v>
      </c>
      <c r="S245" s="117">
        <v>-120.746</v>
      </c>
      <c r="T245" s="117">
        <v>-135.011</v>
      </c>
      <c r="U245" s="117">
        <v>198.67699999999999</v>
      </c>
      <c r="V245" s="117">
        <v>-90.192999999999998</v>
      </c>
      <c r="W245" s="117">
        <v>5.2359999999999998</v>
      </c>
      <c r="X245" s="117">
        <v>31.599</v>
      </c>
      <c r="Y245" s="118">
        <v>-512.154</v>
      </c>
      <c r="Z245" s="119">
        <v>118.30800000000001</v>
      </c>
      <c r="AA245" s="117">
        <v>-31.774999999999999</v>
      </c>
      <c r="AB245" s="117">
        <v>12.252000000000001</v>
      </c>
      <c r="AC245" s="117">
        <v>98.959000000000003</v>
      </c>
      <c r="AD245" s="117">
        <v>23.376000000000001</v>
      </c>
      <c r="AE245" s="117">
        <v>277.904</v>
      </c>
      <c r="AF245" s="117">
        <v>29.643000000000001</v>
      </c>
      <c r="AG245" s="117">
        <v>47.66</v>
      </c>
      <c r="AH245" s="117">
        <v>504.66800000000001</v>
      </c>
      <c r="AI245" s="117">
        <v>-80.308000000000007</v>
      </c>
      <c r="AJ245" s="117">
        <v>-27.599</v>
      </c>
      <c r="AK245" s="118">
        <v>-117.423</v>
      </c>
      <c r="AL245" s="119">
        <v>-61.352759907382655</v>
      </c>
      <c r="AM245" s="117">
        <v>-51.675077203098944</v>
      </c>
      <c r="AN245" s="117">
        <v>-41.580188932101535</v>
      </c>
      <c r="AO245" s="117">
        <v>-43.869947722174196</v>
      </c>
      <c r="AP245" s="117">
        <v>-249.73449461829912</v>
      </c>
      <c r="AQ245" s="117">
        <v>8.7254582628246276</v>
      </c>
      <c r="AR245" s="117">
        <v>-96.361587849835232</v>
      </c>
      <c r="AS245" s="117">
        <v>-114.54227193895429</v>
      </c>
      <c r="AT245" s="117">
        <v>-968.08709768044514</v>
      </c>
      <c r="AU245" s="117">
        <v>-630.89996464803767</v>
      </c>
      <c r="AV245" s="117">
        <v>-101.09249628632119</v>
      </c>
      <c r="AW245" s="118">
        <v>-65.685266897981037</v>
      </c>
      <c r="AX245" s="119">
        <v>-63.455005649717521</v>
      </c>
      <c r="AY245" s="117">
        <v>-11.61188582315069</v>
      </c>
      <c r="AZ245" s="117">
        <v>-34.990374620554981</v>
      </c>
      <c r="BA245" s="117">
        <v>-34.348900904588746</v>
      </c>
      <c r="BB245" s="117">
        <v>44.858289560686032</v>
      </c>
      <c r="BC245" s="117">
        <v>159.75319490213056</v>
      </c>
      <c r="BD245" s="117">
        <v>-15.040072329488162</v>
      </c>
      <c r="BE245" s="117">
        <v>120.48017620038398</v>
      </c>
      <c r="BF245" s="117">
        <v>-6.3715818873528329</v>
      </c>
      <c r="BG245" s="117">
        <v>-57.133310916434937</v>
      </c>
      <c r="BH245" s="117">
        <v>-597.03758358160314</v>
      </c>
      <c r="BI245" s="118">
        <v>-59.511776177241629</v>
      </c>
      <c r="BJ245" s="119">
        <v>356.08643779886813</v>
      </c>
      <c r="BK245" s="117">
        <v>-24.027097039775619</v>
      </c>
      <c r="BL245" s="117">
        <v>-29.308719666715291</v>
      </c>
      <c r="BM245" s="117">
        <v>1.9928304346822261</v>
      </c>
      <c r="BN245" s="117">
        <v>-1.9910448811329553</v>
      </c>
      <c r="BO245" s="117">
        <v>16.606373447168298</v>
      </c>
      <c r="BP245" s="117">
        <v>-66.470179982284492</v>
      </c>
      <c r="BQ245" s="117">
        <v>12.065424137080845</v>
      </c>
      <c r="BR245" s="117">
        <v>-3.3244498444438069</v>
      </c>
      <c r="BS245" s="117">
        <v>-10.196272366327671</v>
      </c>
      <c r="BT245" s="117">
        <v>-12.171819186744672</v>
      </c>
      <c r="BU245" s="118">
        <v>-145.98432428017151</v>
      </c>
      <c r="BV245" s="119">
        <v>-40.751663129699914</v>
      </c>
      <c r="BW245" s="117">
        <v>157.34582942759462</v>
      </c>
      <c r="BX245" s="117">
        <v>-19.22146402250635</v>
      </c>
      <c r="BY245" s="117">
        <v>11.373408817166041</v>
      </c>
      <c r="BZ245" s="117">
        <v>-46.205624939725432</v>
      </c>
      <c r="CA245" s="117">
        <v>220.8432290367758</v>
      </c>
      <c r="CB245" s="117">
        <v>8.9571691519623275</v>
      </c>
      <c r="CC245" s="117">
        <v>2.3917441738780254</v>
      </c>
      <c r="CD245" s="117">
        <v>-25.454093660626292</v>
      </c>
      <c r="CE245" s="117">
        <v>7.1926409981555626</v>
      </c>
      <c r="CF245" s="117">
        <v>15.192550761584796</v>
      </c>
      <c r="CG245" s="118">
        <v>16.898533729701729</v>
      </c>
      <c r="CH245" s="119">
        <v>27.879824928806869</v>
      </c>
      <c r="CI245" s="117">
        <v>5.396014579707491</v>
      </c>
      <c r="CJ245" s="117">
        <v>-11.875661568355977</v>
      </c>
      <c r="CK245" s="117">
        <v>3.7544047580483686</v>
      </c>
      <c r="CL245" s="117">
        <v>-2.0096279456312023</v>
      </c>
      <c r="CM245" s="117">
        <v>44.532966773564937</v>
      </c>
      <c r="CN245" s="117">
        <v>38.639730451408731</v>
      </c>
      <c r="CO245" s="117">
        <v>-3.8810402608121386</v>
      </c>
      <c r="CP245" s="117">
        <v>-16.376671554445316</v>
      </c>
      <c r="CQ245" s="117">
        <v>-33.451510397433985</v>
      </c>
      <c r="CR245" s="117">
        <v>17.5398073131296</v>
      </c>
      <c r="CS245" s="118">
        <v>-85.930078834875673</v>
      </c>
      <c r="CT245" s="119">
        <v>41.252654920419801</v>
      </c>
      <c r="CU245" s="117">
        <v>-29.356261955936947</v>
      </c>
      <c r="CV245" s="117">
        <v>-8.9098088232359327</v>
      </c>
      <c r="CW245" s="117">
        <v>34.527474358707877</v>
      </c>
      <c r="CX245" s="117">
        <v>-52.962125329141728</v>
      </c>
      <c r="CY245" s="117">
        <v>-8.2068967804763187</v>
      </c>
      <c r="CZ245" s="117">
        <v>-11.961899870817174</v>
      </c>
      <c r="DA245" s="117">
        <v>-7.0182572014870637</v>
      </c>
      <c r="DB245" s="117">
        <v>18.936134143645365</v>
      </c>
      <c r="DC245" s="117">
        <v>-28.287371986004047</v>
      </c>
      <c r="DD245" s="117">
        <v>-379.47203395044045</v>
      </c>
      <c r="DE245" s="118">
        <v>286.20952467734514</v>
      </c>
      <c r="DF245" s="119">
        <v>-19.734483724869083</v>
      </c>
      <c r="DG245" s="117">
        <v>-1.8583024101145376</v>
      </c>
      <c r="DH245" s="117">
        <v>-21.388728767463085</v>
      </c>
      <c r="DI245" s="117">
        <v>16.682598450989168</v>
      </c>
      <c r="DJ245" s="117">
        <v>-20.039008158910416</v>
      </c>
      <c r="DK245" s="117">
        <v>-16.1416076525047</v>
      </c>
      <c r="DL245" s="117">
        <v>-39.44461186949728</v>
      </c>
      <c r="DM245" s="117">
        <v>-52.292375447702263</v>
      </c>
      <c r="DN245" s="117">
        <v>-56.830599159350221</v>
      </c>
      <c r="DO245" s="117">
        <v>-22.503144120266843</v>
      </c>
      <c r="DP245" s="117">
        <v>-28.16793890077567</v>
      </c>
      <c r="DQ245" s="118">
        <v>-10.043733321078387</v>
      </c>
      <c r="DR245" s="119">
        <v>-16.440494514240203</v>
      </c>
      <c r="DS245" s="117">
        <v>-10.471579503250446</v>
      </c>
      <c r="DT245" s="117">
        <v>-5.1712266799438007</v>
      </c>
      <c r="DU245" s="117">
        <v>-2.709773655201114</v>
      </c>
      <c r="DV245" s="117">
        <v>1.0900853312434775</v>
      </c>
      <c r="DW245" s="117">
        <v>25.476294830325735</v>
      </c>
      <c r="DX245" s="117">
        <v>9.7547113144392199</v>
      </c>
      <c r="DY245" s="117">
        <v>-3.94627397277779</v>
      </c>
      <c r="DZ245" s="117">
        <v>6.3517116259259252</v>
      </c>
      <c r="EA245" s="117">
        <v>18.648700898629134</v>
      </c>
      <c r="EB245" s="117">
        <v>5.4059981762673619</v>
      </c>
      <c r="EC245" s="118">
        <v>3.8618617752117532</v>
      </c>
      <c r="ED245" s="119">
        <v>12.545066655725471</v>
      </c>
      <c r="EE245" s="117">
        <v>19.969902718630124</v>
      </c>
      <c r="EF245" s="117">
        <v>19.354153001220631</v>
      </c>
      <c r="EG245" s="117">
        <v>23.757145000024504</v>
      </c>
      <c r="EH245" s="117">
        <v>-7.175762642628607</v>
      </c>
      <c r="EI245" s="117">
        <v>45.042448609754757</v>
      </c>
      <c r="EJ245" s="117">
        <v>-0.87287593406101038</v>
      </c>
      <c r="EK245" s="117">
        <v>-4.1751083901174901</v>
      </c>
      <c r="EL245" s="117">
        <v>17.43540190794851</v>
      </c>
      <c r="EM245" s="117">
        <v>-89.399896262852153</v>
      </c>
      <c r="EN245" s="117">
        <v>98.779815498730883</v>
      </c>
      <c r="EO245" s="118">
        <v>-170.71265235742212</v>
      </c>
      <c r="EP245" s="119">
        <v>-15.145809446108229</v>
      </c>
      <c r="EQ245" s="117">
        <v>12.306676185170465</v>
      </c>
      <c r="ER245" s="117">
        <v>-46.494793964796884</v>
      </c>
      <c r="ES245" s="117">
        <v>-44.875296820413382</v>
      </c>
      <c r="ET245" s="117">
        <v>-37.354940607948656</v>
      </c>
      <c r="EU245" s="117">
        <v>42.605312715542254</v>
      </c>
      <c r="EV245" s="117">
        <v>-43.837107845790982</v>
      </c>
      <c r="EW245" s="117">
        <v>0.2898953858376867</v>
      </c>
      <c r="EX245" s="117">
        <v>-21.41378236190782</v>
      </c>
      <c r="EY245" s="117">
        <v>41.976196822264377</v>
      </c>
      <c r="EZ245" s="117">
        <v>-9.4177226381360821</v>
      </c>
      <c r="FA245" s="118">
        <v>-61.467124344435746</v>
      </c>
      <c r="FB245" s="119">
        <v>14.365346792996171</v>
      </c>
      <c r="FC245" s="117">
        <v>-39.32705998898313</v>
      </c>
      <c r="FD245" s="117">
        <v>-30.76776921397142</v>
      </c>
      <c r="FE245" s="117">
        <v>71.863113900450244</v>
      </c>
      <c r="FF245" s="117">
        <v>0.25477440548584857</v>
      </c>
      <c r="FG245" s="117">
        <v>-122.00876187653118</v>
      </c>
      <c r="FH245" s="117">
        <v>13.241602755216052</v>
      </c>
      <c r="FI245" s="117">
        <v>171.55112380640722</v>
      </c>
      <c r="FJ245" s="117">
        <v>32.387440254076502</v>
      </c>
      <c r="FK245" s="117">
        <v>69.739719759659835</v>
      </c>
      <c r="FL245" s="117">
        <v>37.199251806933432</v>
      </c>
      <c r="FM245" s="118">
        <v>0.96865555392927494</v>
      </c>
      <c r="FN245" s="119">
        <v>-191.95469999999995</v>
      </c>
      <c r="FO245" s="117">
        <v>-1520.5536</v>
      </c>
      <c r="FP245" s="117">
        <v>-1851.6883999999995</v>
      </c>
      <c r="FQ245" s="117">
        <v>-631.14620000000014</v>
      </c>
      <c r="FR245" s="117">
        <v>-3746.1873000000005</v>
      </c>
      <c r="FS245" s="117">
        <v>-5233.1663999999992</v>
      </c>
      <c r="FT245" s="117">
        <v>-3903.2892000000002</v>
      </c>
      <c r="FU245" s="117">
        <v>-4196.6554999999989</v>
      </c>
      <c r="FV245" s="117">
        <v>-2636.8446999999996</v>
      </c>
      <c r="FW245" s="117">
        <v>29.826299999999929</v>
      </c>
      <c r="FX245" s="117">
        <v>1862.2823999999998</v>
      </c>
      <c r="FY245" s="118">
        <v>-3148.511</v>
      </c>
      <c r="FZ245" s="119">
        <v>175.15186047999998</v>
      </c>
      <c r="GA245" s="117">
        <v>-1783.4595824600001</v>
      </c>
      <c r="GB245" s="117">
        <v>-616.07950126000003</v>
      </c>
      <c r="GC245" s="117">
        <v>-1862.35944576</v>
      </c>
      <c r="GD245" s="117">
        <v>-4153.22771629</v>
      </c>
      <c r="GE245" s="117">
        <v>-3506.3358962499997</v>
      </c>
      <c r="GF245" s="117">
        <v>-4666.5448553699998</v>
      </c>
      <c r="GG245" s="117">
        <v>-5476.1325417100006</v>
      </c>
      <c r="GH245" s="117">
        <v>-4711.5092696300007</v>
      </c>
      <c r="GI245" s="117">
        <v>-2958.2837966799998</v>
      </c>
      <c r="GJ245" s="117">
        <v>-2984.9607391300001</v>
      </c>
      <c r="GK245" s="118">
        <v>-3994.1427080799999</v>
      </c>
      <c r="GL245" s="119">
        <v>-144.56432195000002</v>
      </c>
      <c r="GM245" s="119">
        <v>-2195.6451131599997</v>
      </c>
      <c r="GN245" s="119">
        <v>-1083.1935170399997</v>
      </c>
      <c r="GO245" s="117">
        <v>-5739.4866536499994</v>
      </c>
      <c r="GP245" s="117">
        <v>-4298.3543569199992</v>
      </c>
      <c r="GQ245" s="117">
        <v>-6907.060459960001</v>
      </c>
      <c r="GR245" s="117">
        <v>-2417.8851174900001</v>
      </c>
      <c r="GS245" s="117">
        <v>-3960.9968937900003</v>
      </c>
      <c r="GT245" s="117">
        <v>-1970.02288</v>
      </c>
      <c r="GU245" s="60">
        <v>-1932.50833943</v>
      </c>
      <c r="GV245" s="60">
        <v>-2585.0263449399999</v>
      </c>
      <c r="GW245" s="60">
        <v>-2596.32436422</v>
      </c>
      <c r="GX245" s="60">
        <v>1252.89240896</v>
      </c>
      <c r="GY245" s="60">
        <v>140.92526290999999</v>
      </c>
      <c r="GZ245" s="60">
        <v>-336.21034838999992</v>
      </c>
      <c r="HA245" s="32"/>
      <c r="HB245" s="27"/>
      <c r="HC245" s="7"/>
      <c r="HD245" s="7"/>
      <c r="HE245" s="7"/>
      <c r="HF245" s="7"/>
      <c r="HG245" s="7"/>
      <c r="HH245" s="7"/>
      <c r="HI245" s="7"/>
      <c r="HJ245" s="7"/>
      <c r="HK245" s="7"/>
      <c r="HL245" s="7"/>
      <c r="HM245" s="7"/>
      <c r="HN245" s="7"/>
      <c r="HO245" s="7"/>
      <c r="HP245" s="7"/>
      <c r="HQ245" s="7"/>
      <c r="HR245" s="7"/>
      <c r="HS245" s="7"/>
      <c r="HT245" s="7"/>
      <c r="HU245" s="7"/>
      <c r="HV245" s="7"/>
      <c r="HW245" s="7"/>
      <c r="HX245" s="7"/>
      <c r="HY245" s="7"/>
      <c r="HZ245" s="7"/>
      <c r="IA245" s="7"/>
      <c r="IB245" s="7"/>
      <c r="IC245" s="7"/>
      <c r="ID245" s="7"/>
      <c r="IE245" s="7"/>
      <c r="IF245" s="7"/>
      <c r="IG245" s="7"/>
      <c r="IH245" s="7"/>
      <c r="II245" s="7"/>
      <c r="IJ245" s="7"/>
      <c r="IK245" s="7"/>
      <c r="IL245" s="7"/>
      <c r="IM245" s="7"/>
      <c r="IN245" s="7"/>
      <c r="IO245" s="7"/>
      <c r="IP245" s="7"/>
      <c r="IQ245" s="7"/>
      <c r="IR245" s="7"/>
      <c r="IS245" s="7"/>
      <c r="IT245" s="7"/>
      <c r="IU245" s="7"/>
      <c r="IV245" s="7"/>
    </row>
    <row r="246" spans="1:256" s="5" customFormat="1" ht="12" customHeight="1">
      <c r="A246" s="37" t="s">
        <v>105</v>
      </c>
      <c r="B246" s="117">
        <v>2061.0039999999999</v>
      </c>
      <c r="C246" s="117">
        <v>-138.89799999999997</v>
      </c>
      <c r="D246" s="117">
        <v>1222.377</v>
      </c>
      <c r="E246" s="117">
        <v>392.46899999999999</v>
      </c>
      <c r="F246" s="117">
        <v>-139.61199999999999</v>
      </c>
      <c r="G246" s="117">
        <v>-358.20400000000001</v>
      </c>
      <c r="H246" s="117">
        <v>1043.606</v>
      </c>
      <c r="I246" s="117">
        <v>-459.62900000000002</v>
      </c>
      <c r="J246" s="117">
        <v>2598.3359999999998</v>
      </c>
      <c r="K246" s="117">
        <v>-562.327</v>
      </c>
      <c r="L246" s="117">
        <v>638.35299999999995</v>
      </c>
      <c r="M246" s="118">
        <v>134.34100000000001</v>
      </c>
      <c r="N246" s="119">
        <v>-928.89499999999998</v>
      </c>
      <c r="O246" s="117">
        <v>274.85300000000001</v>
      </c>
      <c r="P246" s="117">
        <v>238.34400000000002</v>
      </c>
      <c r="Q246" s="117">
        <v>-420.36200000000002</v>
      </c>
      <c r="R246" s="117">
        <v>-1453.2139999999999</v>
      </c>
      <c r="S246" s="117">
        <v>-1303.2</v>
      </c>
      <c r="T246" s="117">
        <v>925.21899999999994</v>
      </c>
      <c r="U246" s="117">
        <v>-851.37399999999991</v>
      </c>
      <c r="V246" s="117">
        <v>-427.745</v>
      </c>
      <c r="W246" s="117">
        <v>774.17599999999993</v>
      </c>
      <c r="X246" s="117">
        <v>-1289.3</v>
      </c>
      <c r="Y246" s="118">
        <v>-2018.1079999999999</v>
      </c>
      <c r="Z246" s="119">
        <v>234.06399999999985</v>
      </c>
      <c r="AA246" s="117">
        <v>-304.75900000000001</v>
      </c>
      <c r="AB246" s="117">
        <v>-1253.518</v>
      </c>
      <c r="AC246" s="117">
        <v>-331.2</v>
      </c>
      <c r="AD246" s="117">
        <v>510.89299999999992</v>
      </c>
      <c r="AE246" s="117">
        <v>-666.27</v>
      </c>
      <c r="AF246" s="117">
        <v>496.97700000000003</v>
      </c>
      <c r="AG246" s="117">
        <v>347.99699999999996</v>
      </c>
      <c r="AH246" s="117">
        <v>-699.68499999999995</v>
      </c>
      <c r="AI246" s="117">
        <v>-4608.2540000000008</v>
      </c>
      <c r="AJ246" s="117">
        <v>3215.4020000000005</v>
      </c>
      <c r="AK246" s="118">
        <v>2229.1210000000001</v>
      </c>
      <c r="AL246" s="119">
        <v>984.32264751981529</v>
      </c>
      <c r="AM246" s="117">
        <v>-779.92104553681247</v>
      </c>
      <c r="AN246" s="117">
        <v>-976.16566269037457</v>
      </c>
      <c r="AO246" s="117">
        <v>32.611235608989674</v>
      </c>
      <c r="AP246" s="117">
        <v>-301.07914767712435</v>
      </c>
      <c r="AQ246" s="117">
        <v>345.5395616519005</v>
      </c>
      <c r="AR246" s="117">
        <v>-7520.479851563472</v>
      </c>
      <c r="AS246" s="117">
        <v>7958.4570146639526</v>
      </c>
      <c r="AT246" s="117">
        <v>-4226.2408303023276</v>
      </c>
      <c r="AU246" s="117">
        <v>-1350.7105254987653</v>
      </c>
      <c r="AV246" s="117">
        <v>2377.5239916949304</v>
      </c>
      <c r="AW246" s="118">
        <v>222.55286529594315</v>
      </c>
      <c r="AX246" s="119">
        <v>-5.0515641646491076</v>
      </c>
      <c r="AY246" s="117">
        <v>1849.5577308313159</v>
      </c>
      <c r="AZ246" s="117">
        <v>-1571.5503404988767</v>
      </c>
      <c r="BA246" s="117">
        <v>-1311.9796724235889</v>
      </c>
      <c r="BB246" s="117">
        <v>-2367.9129819707559</v>
      </c>
      <c r="BC246" s="117">
        <v>3560.6216484900247</v>
      </c>
      <c r="BD246" s="117">
        <v>717.52587957996536</v>
      </c>
      <c r="BE246" s="117">
        <v>-1120.2883229440565</v>
      </c>
      <c r="BF246" s="117">
        <v>-167.65704798967266</v>
      </c>
      <c r="BG246" s="117">
        <v>111.33345154311624</v>
      </c>
      <c r="BH246" s="117">
        <v>-904.88794487344808</v>
      </c>
      <c r="BI246" s="118">
        <v>-1091.1362819500259</v>
      </c>
      <c r="BJ246" s="119">
        <v>267.5359090704743</v>
      </c>
      <c r="BK246" s="117">
        <v>590.99211811140128</v>
      </c>
      <c r="BL246" s="117">
        <v>-300.99346114331684</v>
      </c>
      <c r="BM246" s="117">
        <v>1633.2549406898095</v>
      </c>
      <c r="BN246" s="117">
        <v>-323.45385371014112</v>
      </c>
      <c r="BO246" s="117">
        <v>-2088.8757171399052</v>
      </c>
      <c r="BP246" s="117">
        <v>-563.25048146559539</v>
      </c>
      <c r="BQ246" s="117">
        <v>1029.4186804786166</v>
      </c>
      <c r="BR246" s="117">
        <v>125.13658878747833</v>
      </c>
      <c r="BS246" s="117">
        <v>1.5816974936636257</v>
      </c>
      <c r="BT246" s="117">
        <v>-1306.4830996564478</v>
      </c>
      <c r="BU246" s="118">
        <v>-839.09312903991633</v>
      </c>
      <c r="BV246" s="119">
        <v>465.12079303279421</v>
      </c>
      <c r="BW246" s="117">
        <v>-525.36293933786033</v>
      </c>
      <c r="BX246" s="117">
        <v>247.0150057682572</v>
      </c>
      <c r="BY246" s="117">
        <v>-227.1725298709938</v>
      </c>
      <c r="BZ246" s="117">
        <v>226.92191049306621</v>
      </c>
      <c r="CA246" s="117">
        <v>-1976.5014738431678</v>
      </c>
      <c r="CB246" s="117">
        <v>-3045.467866542916</v>
      </c>
      <c r="CC246" s="117">
        <v>-978.48978330236855</v>
      </c>
      <c r="CD246" s="117">
        <v>891.1648100906516</v>
      </c>
      <c r="CE246" s="117">
        <v>1245.4540243759025</v>
      </c>
      <c r="CF246" s="117">
        <v>-894.89152064225846</v>
      </c>
      <c r="CG246" s="118">
        <v>-3428.6371450668921</v>
      </c>
      <c r="CH246" s="119">
        <v>-258.25495576847425</v>
      </c>
      <c r="CI246" s="117">
        <v>1702.7129059053946</v>
      </c>
      <c r="CJ246" s="117">
        <v>-850.44221668038938</v>
      </c>
      <c r="CK246" s="117">
        <v>-990.57620617908901</v>
      </c>
      <c r="CL246" s="117">
        <v>359.3948184154217</v>
      </c>
      <c r="CM246" s="117">
        <v>-437.87288692644836</v>
      </c>
      <c r="CN246" s="117">
        <v>-447.57174549229899</v>
      </c>
      <c r="CO246" s="117">
        <v>589.20541992131439</v>
      </c>
      <c r="CP246" s="117">
        <v>-615.12024162441071</v>
      </c>
      <c r="CQ246" s="117">
        <v>-1278.9799809683248</v>
      </c>
      <c r="CR246" s="117">
        <v>798.91493950902782</v>
      </c>
      <c r="CS246" s="118">
        <v>128.72782527359652</v>
      </c>
      <c r="CT246" s="119">
        <v>77.530733180740611</v>
      </c>
      <c r="CU246" s="117">
        <v>-557.64131534366311</v>
      </c>
      <c r="CV246" s="117">
        <v>139.80455832549143</v>
      </c>
      <c r="CW246" s="117">
        <v>-1128.2618521270747</v>
      </c>
      <c r="CX246" s="117">
        <v>-306.00354385142606</v>
      </c>
      <c r="CY246" s="117">
        <v>430.89785438410433</v>
      </c>
      <c r="CZ246" s="117">
        <v>-759.37509001815749</v>
      </c>
      <c r="DA246" s="117">
        <v>599.29332909740424</v>
      </c>
      <c r="DB246" s="117">
        <v>-1146.9332159337723</v>
      </c>
      <c r="DC246" s="117">
        <v>102.32598757307814</v>
      </c>
      <c r="DD246" s="117">
        <v>-2505.9614312513063</v>
      </c>
      <c r="DE246" s="118">
        <v>-3524.7239885231311</v>
      </c>
      <c r="DF246" s="119">
        <v>486.23259737526632</v>
      </c>
      <c r="DG246" s="117">
        <v>-1172.2917404317143</v>
      </c>
      <c r="DH246" s="117">
        <v>23.097939164484472</v>
      </c>
      <c r="DI246" s="117">
        <v>3976.0670133128046</v>
      </c>
      <c r="DJ246" s="117">
        <v>-2550.1916283510986</v>
      </c>
      <c r="DK246" s="117">
        <v>1247.5446406224028</v>
      </c>
      <c r="DL246" s="117">
        <v>-96.345234985954875</v>
      </c>
      <c r="DM246" s="117">
        <v>104.26096056677235</v>
      </c>
      <c r="DN246" s="117">
        <v>-412.95046429940555</v>
      </c>
      <c r="DO246" s="117">
        <v>-1892.8285980375563</v>
      </c>
      <c r="DP246" s="117">
        <v>195.09923777699908</v>
      </c>
      <c r="DQ246" s="118">
        <v>-576.11756509276472</v>
      </c>
      <c r="DR246" s="119">
        <v>42.341785726618411</v>
      </c>
      <c r="DS246" s="117">
        <v>-680.92499230081864</v>
      </c>
      <c r="DT246" s="117">
        <v>703.22460991109369</v>
      </c>
      <c r="DU246" s="117">
        <v>-181.50007062158463</v>
      </c>
      <c r="DV246" s="117">
        <v>-764.28521499108047</v>
      </c>
      <c r="DW246" s="117">
        <v>2517.3752546648425</v>
      </c>
      <c r="DX246" s="117">
        <v>-1776.6583591217843</v>
      </c>
      <c r="DY246" s="117">
        <v>-2108.4798400833242</v>
      </c>
      <c r="DZ246" s="117">
        <v>-2402.9953354764693</v>
      </c>
      <c r="EA246" s="117">
        <v>3119.7287350807419</v>
      </c>
      <c r="EB246" s="117">
        <v>246.38162350584463</v>
      </c>
      <c r="EC246" s="118">
        <v>-1644.6313246431412</v>
      </c>
      <c r="ED246" s="119">
        <v>179.49572802091927</v>
      </c>
      <c r="EE246" s="117">
        <v>-2375.8551022410952</v>
      </c>
      <c r="EF246" s="117">
        <v>-2618.6684661923055</v>
      </c>
      <c r="EG246" s="117">
        <v>1533.4906024124462</v>
      </c>
      <c r="EH246" s="117">
        <v>-1276.9806114974463</v>
      </c>
      <c r="EI246" s="117">
        <v>2860.0979249259371</v>
      </c>
      <c r="EJ246" s="117">
        <v>315.69768185440398</v>
      </c>
      <c r="EK246" s="117">
        <v>1414.8157087507382</v>
      </c>
      <c r="EL246" s="117">
        <v>-3547.0131159730927</v>
      </c>
      <c r="EM246" s="117">
        <v>826.22041441184228</v>
      </c>
      <c r="EN246" s="117">
        <v>-2650.0676336654656</v>
      </c>
      <c r="EO246" s="118">
        <v>2595.5241351260329</v>
      </c>
      <c r="EP246" s="119">
        <v>-763.04584550266031</v>
      </c>
      <c r="EQ246" s="117">
        <v>-391.4501712570634</v>
      </c>
      <c r="ER246" s="117">
        <v>-3588.3765106251367</v>
      </c>
      <c r="ES246" s="117">
        <v>-4747.4940396526144</v>
      </c>
      <c r="ET246" s="117">
        <v>-2996.0363864661199</v>
      </c>
      <c r="EU246" s="117">
        <v>-6334.3688381280972</v>
      </c>
      <c r="EV246" s="117">
        <v>-109.87304814611207</v>
      </c>
      <c r="EW246" s="117">
        <v>-2497.2991696020063</v>
      </c>
      <c r="EX246" s="117">
        <v>-1068.4921683591749</v>
      </c>
      <c r="EY246" s="117">
        <v>552.19011485732608</v>
      </c>
      <c r="EZ246" s="117">
        <v>3765.336202768799</v>
      </c>
      <c r="FA246" s="118">
        <v>2066.9412243638149</v>
      </c>
      <c r="FB246" s="119">
        <v>1794.6030897499809</v>
      </c>
      <c r="FC246" s="117">
        <v>739.27207293192987</v>
      </c>
      <c r="FD246" s="117">
        <v>-959.62526038134752</v>
      </c>
      <c r="FE246" s="117">
        <v>-2792.9320595642489</v>
      </c>
      <c r="FF246" s="117">
        <v>1052.6963987914751</v>
      </c>
      <c r="FG246" s="117">
        <v>496.21566001611455</v>
      </c>
      <c r="FH246" s="117">
        <v>-3094.5955090836605</v>
      </c>
      <c r="FI246" s="117">
        <v>-1831.7608746233093</v>
      </c>
      <c r="FJ246" s="117">
        <v>-193.01598666816392</v>
      </c>
      <c r="FK246" s="117">
        <v>-1447.8553377942553</v>
      </c>
      <c r="FL246" s="117">
        <v>1319.5277626741304</v>
      </c>
      <c r="FM246" s="118">
        <v>2685.402742712723</v>
      </c>
      <c r="FN246" s="119">
        <v>2088.2910000000002</v>
      </c>
      <c r="FO246" s="117">
        <v>1464.8140999999998</v>
      </c>
      <c r="FP246" s="117">
        <v>-851.23860000000002</v>
      </c>
      <c r="FQ246" s="117">
        <v>-871.20069999999998</v>
      </c>
      <c r="FR246" s="117">
        <v>-2053.1821999999997</v>
      </c>
      <c r="FS246" s="117">
        <v>1076.8724000000002</v>
      </c>
      <c r="FT246" s="117">
        <v>-112.72060000000005</v>
      </c>
      <c r="FU246" s="117">
        <v>1842.2219</v>
      </c>
      <c r="FV246" s="117">
        <v>-2215.5758999999998</v>
      </c>
      <c r="FW246" s="117">
        <v>-4805.2204999999994</v>
      </c>
      <c r="FX246" s="117">
        <v>-1440.6248999999998</v>
      </c>
      <c r="FY246" s="118">
        <v>911.74990000000014</v>
      </c>
      <c r="FZ246" s="119">
        <v>4988.456490550001</v>
      </c>
      <c r="GA246" s="117">
        <v>-1777.8543834899997</v>
      </c>
      <c r="GB246" s="117">
        <v>-2619.4414333100003</v>
      </c>
      <c r="GC246" s="117">
        <v>-1767.0932904000001</v>
      </c>
      <c r="GD246" s="117">
        <v>-755.60707251999997</v>
      </c>
      <c r="GE246" s="117">
        <v>1496.3957152100002</v>
      </c>
      <c r="GF246" s="117">
        <v>1321.45934943</v>
      </c>
      <c r="GG246" s="117">
        <v>-292.53526735999992</v>
      </c>
      <c r="GH246" s="117">
        <v>-1235.8783279500001</v>
      </c>
      <c r="GI246" s="117">
        <v>-4588.0202820300019</v>
      </c>
      <c r="GJ246" s="117">
        <v>1391.3632875900003</v>
      </c>
      <c r="GK246" s="118">
        <v>-1076.7038718700001</v>
      </c>
      <c r="GL246" s="119">
        <v>-2806.9960065599998</v>
      </c>
      <c r="GM246" s="119">
        <v>6343.6287649300002</v>
      </c>
      <c r="GN246" s="119">
        <v>-1794.32440806</v>
      </c>
      <c r="GO246" s="117">
        <v>-220.93067712000015</v>
      </c>
      <c r="GP246" s="117">
        <v>-3820.3820574499996</v>
      </c>
      <c r="GQ246" s="117">
        <v>1709.9552540300001</v>
      </c>
      <c r="GR246" s="117">
        <v>-5400.7225601099999</v>
      </c>
      <c r="GS246" s="117">
        <v>2855.3517857400002</v>
      </c>
      <c r="GT246" s="117">
        <v>-3348.0669696699997</v>
      </c>
      <c r="GU246" s="60">
        <v>-3116.7054470399999</v>
      </c>
      <c r="GV246" s="60">
        <v>-1094.64477648</v>
      </c>
      <c r="GW246" s="60">
        <v>5691.096597669999</v>
      </c>
      <c r="GX246" s="60">
        <v>-6152.9515860700003</v>
      </c>
      <c r="GY246" s="60">
        <v>895.92761914000005</v>
      </c>
      <c r="GZ246" s="60">
        <v>-6.9228141100002176</v>
      </c>
      <c r="HA246" s="34"/>
      <c r="HB246" s="27"/>
      <c r="HC246" s="7"/>
      <c r="HD246" s="7"/>
      <c r="HE246" s="7"/>
      <c r="HF246" s="7"/>
      <c r="HG246" s="7"/>
      <c r="HH246" s="7"/>
      <c r="HI246" s="7"/>
      <c r="HJ246" s="7"/>
      <c r="HK246" s="7"/>
      <c r="HL246" s="7"/>
      <c r="HM246" s="7"/>
      <c r="HN246" s="7"/>
      <c r="HO246" s="7"/>
      <c r="HP246" s="7"/>
      <c r="HQ246" s="7"/>
      <c r="HR246" s="7"/>
      <c r="HS246" s="7"/>
      <c r="HT246" s="7"/>
      <c r="HU246" s="7"/>
      <c r="HV246" s="7"/>
      <c r="HW246" s="7"/>
      <c r="HX246" s="7"/>
      <c r="HY246" s="7"/>
      <c r="HZ246" s="7"/>
      <c r="IA246" s="7"/>
      <c r="IB246" s="7"/>
      <c r="IC246" s="7"/>
      <c r="ID246" s="7"/>
      <c r="IE246" s="7"/>
      <c r="IF246" s="7"/>
      <c r="IG246" s="7"/>
      <c r="IH246" s="7"/>
      <c r="II246" s="7"/>
      <c r="IJ246" s="7"/>
      <c r="IK246" s="7"/>
      <c r="IL246" s="7"/>
      <c r="IM246" s="7"/>
      <c r="IN246" s="7"/>
      <c r="IO246" s="7"/>
      <c r="IP246" s="7"/>
      <c r="IQ246" s="7"/>
      <c r="IR246" s="7"/>
      <c r="IS246" s="7"/>
      <c r="IT246" s="7"/>
      <c r="IU246" s="7"/>
      <c r="IV246" s="7"/>
    </row>
    <row r="247" spans="1:256" s="5" customFormat="1" ht="12" customHeight="1">
      <c r="A247" s="42" t="s">
        <v>106</v>
      </c>
      <c r="B247" s="117">
        <v>1981.3</v>
      </c>
      <c r="C247" s="117">
        <v>-464.9</v>
      </c>
      <c r="D247" s="117">
        <v>1146.0260000000001</v>
      </c>
      <c r="E247" s="117">
        <v>264</v>
      </c>
      <c r="F247" s="117">
        <v>46.601999999999997</v>
      </c>
      <c r="G247" s="117">
        <v>-427.03300000000002</v>
      </c>
      <c r="H247" s="117">
        <v>1206.673</v>
      </c>
      <c r="I247" s="117">
        <v>-152.50700000000001</v>
      </c>
      <c r="J247" s="117">
        <v>2618.79</v>
      </c>
      <c r="K247" s="117">
        <v>-468.00900000000001</v>
      </c>
      <c r="L247" s="117">
        <v>734.66499999999996</v>
      </c>
      <c r="M247" s="118">
        <v>110.19199999999999</v>
      </c>
      <c r="N247" s="119">
        <v>-904.44399999999996</v>
      </c>
      <c r="O247" s="117">
        <v>284.45800000000003</v>
      </c>
      <c r="P247" s="117">
        <v>247.87200000000001</v>
      </c>
      <c r="Q247" s="117">
        <v>-395.77100000000002</v>
      </c>
      <c r="R247" s="117">
        <v>-1376.1949999999999</v>
      </c>
      <c r="S247" s="117">
        <v>-1236.3320000000001</v>
      </c>
      <c r="T247" s="117">
        <v>957.64099999999996</v>
      </c>
      <c r="U247" s="117">
        <v>-708.50699999999995</v>
      </c>
      <c r="V247" s="117">
        <v>-336.053</v>
      </c>
      <c r="W247" s="117">
        <v>1142.04</v>
      </c>
      <c r="X247" s="117">
        <v>-765.91899999999998</v>
      </c>
      <c r="Y247" s="118">
        <v>-1276.963</v>
      </c>
      <c r="Z247" s="119">
        <v>1139.7929999999999</v>
      </c>
      <c r="AA247" s="117">
        <v>36.322000000000003</v>
      </c>
      <c r="AB247" s="117">
        <v>-1063.2190000000001</v>
      </c>
      <c r="AC247" s="117">
        <v>-221.53299999999999</v>
      </c>
      <c r="AD247" s="117">
        <v>726.20399999999995</v>
      </c>
      <c r="AE247" s="117">
        <v>-527.37199999999996</v>
      </c>
      <c r="AF247" s="117">
        <v>778.24400000000003</v>
      </c>
      <c r="AG247" s="117">
        <v>525.654</v>
      </c>
      <c r="AH247" s="117">
        <v>-421.16699999999992</v>
      </c>
      <c r="AI247" s="117">
        <v>-3944.25</v>
      </c>
      <c r="AJ247" s="117">
        <v>3667.1680000000006</v>
      </c>
      <c r="AK247" s="118">
        <v>2703.84</v>
      </c>
      <c r="AL247" s="119">
        <v>1123.7256475198153</v>
      </c>
      <c r="AM247" s="117">
        <v>-498.59004553681245</v>
      </c>
      <c r="AN247" s="117">
        <v>-556.22766269037459</v>
      </c>
      <c r="AO247" s="117">
        <v>132.18523560898967</v>
      </c>
      <c r="AP247" s="117">
        <v>-133.06114767712435</v>
      </c>
      <c r="AQ247" s="117">
        <v>458.70156165190053</v>
      </c>
      <c r="AR247" s="117">
        <v>-7421.912851563472</v>
      </c>
      <c r="AS247" s="117">
        <v>8256.0290146639527</v>
      </c>
      <c r="AT247" s="117">
        <v>-1735.0018303023273</v>
      </c>
      <c r="AU247" s="117">
        <v>-728.3245254987653</v>
      </c>
      <c r="AV247" s="117">
        <v>2592.3479916949304</v>
      </c>
      <c r="AW247" s="118">
        <v>309.63686529594315</v>
      </c>
      <c r="AX247" s="119">
        <v>430.9554358353509</v>
      </c>
      <c r="AY247" s="117">
        <v>2057.9927308313158</v>
      </c>
      <c r="AZ247" s="117">
        <v>-1596.5303404988767</v>
      </c>
      <c r="BA247" s="117">
        <v>-1058.465672423589</v>
      </c>
      <c r="BB247" s="117">
        <v>-2135.254981970756</v>
      </c>
      <c r="BC247" s="117">
        <v>3577.1716484900248</v>
      </c>
      <c r="BD247" s="117">
        <v>910.3798795799654</v>
      </c>
      <c r="BE247" s="117">
        <v>-1053.7723229440564</v>
      </c>
      <c r="BF247" s="117">
        <v>-21.850047989672689</v>
      </c>
      <c r="BG247" s="117">
        <v>257.96445154311624</v>
      </c>
      <c r="BH247" s="117">
        <v>-361.82494487344809</v>
      </c>
      <c r="BI247" s="118">
        <v>-661.6662819500259</v>
      </c>
      <c r="BJ247" s="119">
        <v>451.46690907047434</v>
      </c>
      <c r="BK247" s="117">
        <v>764.76511811140131</v>
      </c>
      <c r="BL247" s="117">
        <v>77.826538856683129</v>
      </c>
      <c r="BM247" s="117">
        <v>1693.2069406898095</v>
      </c>
      <c r="BN247" s="117">
        <v>9.7801462898588678</v>
      </c>
      <c r="BO247" s="117">
        <v>-2086.4357171399051</v>
      </c>
      <c r="BP247" s="117">
        <v>-445.50048146559544</v>
      </c>
      <c r="BQ247" s="117">
        <v>1158.5016804786167</v>
      </c>
      <c r="BR247" s="117">
        <v>58.541588787478325</v>
      </c>
      <c r="BS247" s="117">
        <v>286.03869749366362</v>
      </c>
      <c r="BT247" s="117">
        <v>-740.47509965644781</v>
      </c>
      <c r="BU247" s="118">
        <v>93.019870960083679</v>
      </c>
      <c r="BV247" s="119">
        <v>396.40679303279421</v>
      </c>
      <c r="BW247" s="117">
        <v>-339.41593933786027</v>
      </c>
      <c r="BX247" s="117">
        <v>372.00600576825718</v>
      </c>
      <c r="BY247" s="117">
        <v>114.95347012900618</v>
      </c>
      <c r="BZ247" s="117">
        <v>672.94991049306623</v>
      </c>
      <c r="CA247" s="117">
        <v>-1353.4254738431678</v>
      </c>
      <c r="CB247" s="117">
        <v>-2782.344866542916</v>
      </c>
      <c r="CC247" s="117">
        <v>-803.02278330236857</v>
      </c>
      <c r="CD247" s="117">
        <v>1079.4928100906516</v>
      </c>
      <c r="CE247" s="117">
        <v>1379.1910243759025</v>
      </c>
      <c r="CF247" s="117">
        <v>-515.41852064225839</v>
      </c>
      <c r="CG247" s="118">
        <v>-2078.6671450668923</v>
      </c>
      <c r="CH247" s="119">
        <v>34.037044231525741</v>
      </c>
      <c r="CI247" s="117">
        <v>1797.2179059053947</v>
      </c>
      <c r="CJ247" s="117">
        <v>-595.85221668038935</v>
      </c>
      <c r="CK247" s="117">
        <v>-637.75320617908903</v>
      </c>
      <c r="CL247" s="117">
        <v>749.73981841542172</v>
      </c>
      <c r="CM247" s="117">
        <v>-9.5588869264483662</v>
      </c>
      <c r="CN247" s="117">
        <v>125.83025450770106</v>
      </c>
      <c r="CO247" s="117">
        <v>1317.9534199213144</v>
      </c>
      <c r="CP247" s="117">
        <v>-12.067241624410672</v>
      </c>
      <c r="CQ247" s="117">
        <v>248.23701903167532</v>
      </c>
      <c r="CR247" s="117">
        <v>1123.5039395090278</v>
      </c>
      <c r="CS247" s="118">
        <v>199.8308252735965</v>
      </c>
      <c r="CT247" s="119">
        <v>118.60673318074062</v>
      </c>
      <c r="CU247" s="117">
        <v>-384.4973153436631</v>
      </c>
      <c r="CV247" s="117">
        <v>281.41955832549144</v>
      </c>
      <c r="CW247" s="117">
        <v>-762.57285212707461</v>
      </c>
      <c r="CX247" s="117">
        <v>-257.06154385142605</v>
      </c>
      <c r="CY247" s="117">
        <v>471.20885438410431</v>
      </c>
      <c r="CZ247" s="117">
        <v>-719.78909001815748</v>
      </c>
      <c r="DA247" s="117">
        <v>635.2903290974042</v>
      </c>
      <c r="DB247" s="117">
        <v>-1073.8992159337722</v>
      </c>
      <c r="DC247" s="117">
        <v>206.07398757307814</v>
      </c>
      <c r="DD247" s="117">
        <v>-2380.1804312513063</v>
      </c>
      <c r="DE247" s="118">
        <v>-3143.5709885231308</v>
      </c>
      <c r="DF247" s="119">
        <v>575.68359737526634</v>
      </c>
      <c r="DG247" s="117">
        <v>-1131.5037404317143</v>
      </c>
      <c r="DH247" s="117">
        <v>219.64093916448448</v>
      </c>
      <c r="DI247" s="117">
        <v>4110.4360133128048</v>
      </c>
      <c r="DJ247" s="117">
        <v>-2375.6106283510985</v>
      </c>
      <c r="DK247" s="117">
        <v>1702.9526406224027</v>
      </c>
      <c r="DL247" s="117">
        <v>-64.537234985954882</v>
      </c>
      <c r="DM247" s="117">
        <v>339.31496056677236</v>
      </c>
      <c r="DN247" s="117">
        <v>-307.34346429940558</v>
      </c>
      <c r="DO247" s="117">
        <v>-1720.4115980375564</v>
      </c>
      <c r="DP247" s="117">
        <v>469.6992377769991</v>
      </c>
      <c r="DQ247" s="118">
        <v>-411.5705650927647</v>
      </c>
      <c r="DR247" s="119">
        <v>502.11778572661842</v>
      </c>
      <c r="DS247" s="117">
        <v>-626.77599230081864</v>
      </c>
      <c r="DT247" s="117">
        <v>901.48260991109373</v>
      </c>
      <c r="DU247" s="117">
        <v>-56.626070621584631</v>
      </c>
      <c r="DV247" s="117">
        <v>-657.3172149910805</v>
      </c>
      <c r="DW247" s="117">
        <v>2998.3842546648425</v>
      </c>
      <c r="DX247" s="117">
        <v>-1741.5313591217844</v>
      </c>
      <c r="DY247" s="117">
        <v>-2128.8478400833242</v>
      </c>
      <c r="DZ247" s="117">
        <v>-2312.5173354764693</v>
      </c>
      <c r="EA247" s="117">
        <v>2900.1027350807417</v>
      </c>
      <c r="EB247" s="117">
        <v>447.84262350584464</v>
      </c>
      <c r="EC247" s="118">
        <v>-1413.0463246431411</v>
      </c>
      <c r="ED247" s="119">
        <v>709.91155614591923</v>
      </c>
      <c r="EE247" s="117">
        <v>-2115.4042741160952</v>
      </c>
      <c r="EF247" s="117">
        <v>-2411.4654661923055</v>
      </c>
      <c r="EG247" s="117">
        <v>1619.0846024124462</v>
      </c>
      <c r="EH247" s="117">
        <v>-740.72678337244622</v>
      </c>
      <c r="EI247" s="117">
        <v>2235.4727530509372</v>
      </c>
      <c r="EJ247" s="117">
        <v>257.32868185440401</v>
      </c>
      <c r="EK247" s="117">
        <v>1289.3955368757381</v>
      </c>
      <c r="EL247" s="117">
        <v>-3668.5491159730927</v>
      </c>
      <c r="EM247" s="117">
        <v>1090.7972425368423</v>
      </c>
      <c r="EN247" s="117">
        <v>-2562.6176336654657</v>
      </c>
      <c r="EO247" s="118">
        <v>3062.5361351260331</v>
      </c>
      <c r="EP247" s="119">
        <v>-835.55784550266026</v>
      </c>
      <c r="EQ247" s="117">
        <v>115.5078287429366</v>
      </c>
      <c r="ER247" s="117">
        <v>-2314.9915106251365</v>
      </c>
      <c r="ES247" s="117">
        <v>-1170.046039652615</v>
      </c>
      <c r="ET247" s="117">
        <v>-2546.598476407145</v>
      </c>
      <c r="EU247" s="117">
        <v>-3222.2428381280965</v>
      </c>
      <c r="EV247" s="117">
        <v>1716.0999518538879</v>
      </c>
      <c r="EW247" s="117">
        <v>44.858830397993515</v>
      </c>
      <c r="EX247" s="117">
        <v>-2719.5001683591749</v>
      </c>
      <c r="EY247" s="117">
        <v>-847.25788514267401</v>
      </c>
      <c r="EZ247" s="117">
        <v>1864.8112027687989</v>
      </c>
      <c r="FA247" s="118">
        <v>-776.22277563618536</v>
      </c>
      <c r="FB247" s="119">
        <v>1703.8857997109183</v>
      </c>
      <c r="FC247" s="117">
        <v>1061.0387828928674</v>
      </c>
      <c r="FD247" s="117">
        <v>-1061.0955504204101</v>
      </c>
      <c r="FE247" s="117">
        <v>-2644.2593496033114</v>
      </c>
      <c r="FF247" s="117">
        <v>1602.9377552367876</v>
      </c>
      <c r="FG247" s="117">
        <v>498.87536997705206</v>
      </c>
      <c r="FH247" s="117">
        <v>734.61037079915207</v>
      </c>
      <c r="FI247" s="117">
        <v>-2247.2499947404967</v>
      </c>
      <c r="FJ247" s="117">
        <v>212.4160133318361</v>
      </c>
      <c r="FK247" s="117">
        <v>-1787.2563461956493</v>
      </c>
      <c r="FL247" s="117">
        <v>1886.4904533918273</v>
      </c>
      <c r="FM247" s="118">
        <v>3469.9651475837099</v>
      </c>
      <c r="FN247" s="119">
        <v>1276.0229999999999</v>
      </c>
      <c r="FO247" s="117">
        <v>116.34089999999999</v>
      </c>
      <c r="FP247" s="117">
        <v>33.654000000000003</v>
      </c>
      <c r="FQ247" s="117">
        <v>-624.84289999999999</v>
      </c>
      <c r="FR247" s="117">
        <v>-2303.4667999999997</v>
      </c>
      <c r="FS247" s="117">
        <v>1108.6128000000001</v>
      </c>
      <c r="FT247" s="117">
        <v>157.13</v>
      </c>
      <c r="FU247" s="117">
        <v>1931.2643</v>
      </c>
      <c r="FV247" s="117">
        <v>-1731.7618</v>
      </c>
      <c r="FW247" s="117">
        <v>-3306.4639999999999</v>
      </c>
      <c r="FX247" s="117">
        <v>-586.67219999999998</v>
      </c>
      <c r="FY247" s="118">
        <v>993.7428000000001</v>
      </c>
      <c r="FZ247" s="119">
        <v>5672.0537625000006</v>
      </c>
      <c r="GA247" s="117">
        <v>-573.86027735999994</v>
      </c>
      <c r="GB247" s="117">
        <v>-1201.6061130700002</v>
      </c>
      <c r="GC247" s="117">
        <v>-1275.7953662</v>
      </c>
      <c r="GD247" s="117">
        <v>-645.49319619000005</v>
      </c>
      <c r="GE247" s="117">
        <v>1438.1377124600001</v>
      </c>
      <c r="GF247" s="117">
        <v>1027.7521666099999</v>
      </c>
      <c r="GG247" s="117">
        <v>-264.17616936000002</v>
      </c>
      <c r="GH247" s="117">
        <v>-444.78699302000001</v>
      </c>
      <c r="GI247" s="117">
        <v>-2248.18575362</v>
      </c>
      <c r="GJ247" s="117">
        <v>1075.0409920500001</v>
      </c>
      <c r="GK247" s="118">
        <v>-448.81175887999996</v>
      </c>
      <c r="GL247" s="119">
        <v>-2732.0950706099998</v>
      </c>
      <c r="GM247" s="119">
        <v>5687.7835437100002</v>
      </c>
      <c r="GN247" s="119">
        <v>-1578.9437068300001</v>
      </c>
      <c r="GO247" s="117">
        <v>1196.8719497100001</v>
      </c>
      <c r="GP247" s="117">
        <v>-2804.9366065199997</v>
      </c>
      <c r="GQ247" s="117">
        <v>2014.00263068</v>
      </c>
      <c r="GR247" s="117">
        <v>-5285.8746702999997</v>
      </c>
      <c r="GS247" s="117">
        <v>3272.93382956</v>
      </c>
      <c r="GT247" s="117">
        <v>-2756.85080492</v>
      </c>
      <c r="GU247" s="60">
        <v>-167.50072518000002</v>
      </c>
      <c r="GV247" s="60">
        <v>994.04137991999994</v>
      </c>
      <c r="GW247" s="60">
        <v>3578.4090115299996</v>
      </c>
      <c r="GX247" s="60">
        <v>-6381.5783201000004</v>
      </c>
      <c r="GY247" s="60">
        <v>315.74745723000001</v>
      </c>
      <c r="GZ247" s="60">
        <v>-782.75668640999993</v>
      </c>
      <c r="HA247" s="34"/>
      <c r="HB247" s="27"/>
      <c r="HC247" s="7"/>
      <c r="HD247" s="7"/>
      <c r="HE247" s="7"/>
      <c r="HF247" s="7"/>
      <c r="HG247" s="7"/>
      <c r="HH247" s="7"/>
      <c r="HI247" s="7"/>
      <c r="HJ247" s="7"/>
      <c r="HK247" s="7"/>
      <c r="HL247" s="7"/>
      <c r="HM247" s="7"/>
      <c r="HN247" s="7"/>
      <c r="HO247" s="7"/>
      <c r="HP247" s="7"/>
      <c r="HQ247" s="7"/>
      <c r="HR247" s="7"/>
      <c r="HS247" s="7"/>
      <c r="HT247" s="7"/>
      <c r="HU247" s="7"/>
      <c r="HV247" s="7"/>
      <c r="HW247" s="7"/>
      <c r="HX247" s="7"/>
      <c r="HY247" s="7"/>
      <c r="HZ247" s="7"/>
      <c r="IA247" s="7"/>
      <c r="IB247" s="7"/>
      <c r="IC247" s="7"/>
      <c r="ID247" s="7"/>
      <c r="IE247" s="7"/>
      <c r="IF247" s="7"/>
      <c r="IG247" s="7"/>
      <c r="IH247" s="7"/>
      <c r="II247" s="7"/>
      <c r="IJ247" s="7"/>
      <c r="IK247" s="7"/>
      <c r="IL247" s="7"/>
      <c r="IM247" s="7"/>
      <c r="IN247" s="7"/>
      <c r="IO247" s="7"/>
      <c r="IP247" s="7"/>
      <c r="IQ247" s="7"/>
      <c r="IR247" s="7"/>
      <c r="IS247" s="7"/>
      <c r="IT247" s="7"/>
      <c r="IU247" s="7"/>
      <c r="IV247" s="7"/>
    </row>
    <row r="248" spans="1:256" s="5" customFormat="1" ht="12" customHeight="1">
      <c r="A248" s="42" t="s">
        <v>107</v>
      </c>
      <c r="B248" s="117">
        <v>79.703999999999994</v>
      </c>
      <c r="C248" s="117">
        <v>326.00200000000001</v>
      </c>
      <c r="D248" s="117">
        <v>76.350999999999999</v>
      </c>
      <c r="E248" s="117">
        <v>128.46899999999999</v>
      </c>
      <c r="F248" s="117">
        <v>-186.214</v>
      </c>
      <c r="G248" s="117">
        <v>68.828999999999994</v>
      </c>
      <c r="H248" s="117">
        <v>-163.06700000000001</v>
      </c>
      <c r="I248" s="117">
        <v>-307.12200000000001</v>
      </c>
      <c r="J248" s="117">
        <v>-20.454000000000001</v>
      </c>
      <c r="K248" s="117">
        <v>-94.317999999999998</v>
      </c>
      <c r="L248" s="117">
        <v>-96.311999999999998</v>
      </c>
      <c r="M248" s="118">
        <v>24.149000000000001</v>
      </c>
      <c r="N248" s="119">
        <v>-24.451000000000001</v>
      </c>
      <c r="O248" s="117">
        <v>-9.6050000000000004</v>
      </c>
      <c r="P248" s="117">
        <v>-9.5280000000000005</v>
      </c>
      <c r="Q248" s="117">
        <v>-24.591000000000001</v>
      </c>
      <c r="R248" s="117">
        <v>-77.019000000000005</v>
      </c>
      <c r="S248" s="117">
        <v>-66.867999999999995</v>
      </c>
      <c r="T248" s="117">
        <v>-32.421999999999997</v>
      </c>
      <c r="U248" s="117">
        <v>-142.86699999999999</v>
      </c>
      <c r="V248" s="117">
        <v>-91.691999999999993</v>
      </c>
      <c r="W248" s="117">
        <v>-367.86399999999998</v>
      </c>
      <c r="X248" s="117">
        <v>-523.38099999999997</v>
      </c>
      <c r="Y248" s="118">
        <v>-741.14499999999998</v>
      </c>
      <c r="Z248" s="119">
        <v>-905.72900000000004</v>
      </c>
      <c r="AA248" s="117">
        <v>-341.08100000000002</v>
      </c>
      <c r="AB248" s="117">
        <v>-190.29900000000001</v>
      </c>
      <c r="AC248" s="117">
        <v>-109.667</v>
      </c>
      <c r="AD248" s="117">
        <v>-215.31100000000001</v>
      </c>
      <c r="AE248" s="117">
        <v>-138.898</v>
      </c>
      <c r="AF248" s="117">
        <v>-281.267</v>
      </c>
      <c r="AG248" s="117">
        <v>-177.65700000000001</v>
      </c>
      <c r="AH248" s="117">
        <v>-278.51799999999997</v>
      </c>
      <c r="AI248" s="117">
        <v>-664.00400000000002</v>
      </c>
      <c r="AJ248" s="117">
        <v>-451.76600000000002</v>
      </c>
      <c r="AK248" s="118">
        <v>-474.71899999999999</v>
      </c>
      <c r="AL248" s="119">
        <v>-139.40299999999999</v>
      </c>
      <c r="AM248" s="117">
        <v>-281.33100000000002</v>
      </c>
      <c r="AN248" s="117">
        <v>-419.93799999999999</v>
      </c>
      <c r="AO248" s="117">
        <v>-99.573999999999998</v>
      </c>
      <c r="AP248" s="117">
        <v>-168.018</v>
      </c>
      <c r="AQ248" s="117">
        <v>-113.16200000000001</v>
      </c>
      <c r="AR248" s="117">
        <v>-98.566999999999993</v>
      </c>
      <c r="AS248" s="117">
        <v>-297.572</v>
      </c>
      <c r="AT248" s="117">
        <v>-2491.239</v>
      </c>
      <c r="AU248" s="117">
        <v>-622.38599999999997</v>
      </c>
      <c r="AV248" s="117">
        <v>-214.82400000000001</v>
      </c>
      <c r="AW248" s="118">
        <v>-87.084000000000003</v>
      </c>
      <c r="AX248" s="119">
        <v>-436.00700000000001</v>
      </c>
      <c r="AY248" s="117">
        <v>-208.435</v>
      </c>
      <c r="AZ248" s="117">
        <v>24.98</v>
      </c>
      <c r="BA248" s="117">
        <v>-253.51400000000001</v>
      </c>
      <c r="BB248" s="117">
        <v>-232.65799999999999</v>
      </c>
      <c r="BC248" s="117">
        <v>-16.55</v>
      </c>
      <c r="BD248" s="117">
        <v>-192.85400000000001</v>
      </c>
      <c r="BE248" s="117">
        <v>-66.516000000000005</v>
      </c>
      <c r="BF248" s="117">
        <v>-145.80699999999999</v>
      </c>
      <c r="BG248" s="117">
        <v>-146.631</v>
      </c>
      <c r="BH248" s="117">
        <v>-543.06299999999999</v>
      </c>
      <c r="BI248" s="118">
        <v>-429.47</v>
      </c>
      <c r="BJ248" s="119">
        <v>-183.93100000000001</v>
      </c>
      <c r="BK248" s="117">
        <v>-173.773</v>
      </c>
      <c r="BL248" s="117">
        <v>-378.82</v>
      </c>
      <c r="BM248" s="117">
        <v>-59.951999999999998</v>
      </c>
      <c r="BN248" s="117">
        <v>-333.23399999999998</v>
      </c>
      <c r="BO248" s="117">
        <v>-2.44</v>
      </c>
      <c r="BP248" s="117">
        <v>-117.75</v>
      </c>
      <c r="BQ248" s="117">
        <v>-129.083</v>
      </c>
      <c r="BR248" s="117">
        <v>66.594999999999999</v>
      </c>
      <c r="BS248" s="117">
        <v>-284.45699999999999</v>
      </c>
      <c r="BT248" s="117">
        <v>-566.00800000000004</v>
      </c>
      <c r="BU248" s="118">
        <v>-932.11300000000006</v>
      </c>
      <c r="BV248" s="119">
        <v>68.713999999999999</v>
      </c>
      <c r="BW248" s="117">
        <v>-185.947</v>
      </c>
      <c r="BX248" s="117">
        <v>-124.991</v>
      </c>
      <c r="BY248" s="117">
        <v>-342.12599999999998</v>
      </c>
      <c r="BZ248" s="117">
        <v>-446.02800000000002</v>
      </c>
      <c r="CA248" s="117">
        <v>-623.07600000000002</v>
      </c>
      <c r="CB248" s="117">
        <v>-263.12299999999999</v>
      </c>
      <c r="CC248" s="117">
        <v>-175.46700000000001</v>
      </c>
      <c r="CD248" s="117">
        <v>-188.328</v>
      </c>
      <c r="CE248" s="117">
        <v>-133.73699999999999</v>
      </c>
      <c r="CF248" s="117">
        <v>-379.47300000000001</v>
      </c>
      <c r="CG248" s="118">
        <v>-1349.97</v>
      </c>
      <c r="CH248" s="119">
        <v>-292.29199999999997</v>
      </c>
      <c r="CI248" s="117">
        <v>-94.504999999999995</v>
      </c>
      <c r="CJ248" s="117">
        <v>-254.59</v>
      </c>
      <c r="CK248" s="117">
        <v>-352.82299999999998</v>
      </c>
      <c r="CL248" s="117">
        <v>-390.34500000000003</v>
      </c>
      <c r="CM248" s="117">
        <v>-428.31400000000002</v>
      </c>
      <c r="CN248" s="117">
        <v>-573.40200000000004</v>
      </c>
      <c r="CO248" s="117">
        <v>-728.74800000000005</v>
      </c>
      <c r="CP248" s="117">
        <v>-603.053</v>
      </c>
      <c r="CQ248" s="117">
        <v>-1527.2170000000001</v>
      </c>
      <c r="CR248" s="117">
        <v>-324.589</v>
      </c>
      <c r="CS248" s="118">
        <v>-71.102999999999994</v>
      </c>
      <c r="CT248" s="119">
        <v>-41.076000000000001</v>
      </c>
      <c r="CU248" s="117">
        <v>-173.14400000000001</v>
      </c>
      <c r="CV248" s="117">
        <v>-141.61500000000001</v>
      </c>
      <c r="CW248" s="117">
        <v>-365.68900000000002</v>
      </c>
      <c r="CX248" s="117">
        <v>-48.942</v>
      </c>
      <c r="CY248" s="117">
        <v>-40.311</v>
      </c>
      <c r="CZ248" s="117">
        <v>-39.585999999999999</v>
      </c>
      <c r="DA248" s="117">
        <v>-35.997</v>
      </c>
      <c r="DB248" s="117">
        <v>-73.034000000000006</v>
      </c>
      <c r="DC248" s="117">
        <v>-103.748</v>
      </c>
      <c r="DD248" s="117">
        <v>-125.78100000000001</v>
      </c>
      <c r="DE248" s="118">
        <v>-381.15300000000002</v>
      </c>
      <c r="DF248" s="119">
        <v>-89.450999999999993</v>
      </c>
      <c r="DG248" s="117">
        <v>-40.787999999999997</v>
      </c>
      <c r="DH248" s="117">
        <v>-196.54300000000001</v>
      </c>
      <c r="DI248" s="117">
        <v>-134.369</v>
      </c>
      <c r="DJ248" s="117">
        <v>-174.58099999999999</v>
      </c>
      <c r="DK248" s="117">
        <v>-455.40800000000002</v>
      </c>
      <c r="DL248" s="117">
        <v>-31.808</v>
      </c>
      <c r="DM248" s="117">
        <v>-235.054</v>
      </c>
      <c r="DN248" s="117">
        <v>-105.607</v>
      </c>
      <c r="DO248" s="117">
        <v>-172.417</v>
      </c>
      <c r="DP248" s="117">
        <v>-274.60000000000002</v>
      </c>
      <c r="DQ248" s="118">
        <v>-164.547</v>
      </c>
      <c r="DR248" s="119">
        <v>-459.77600000000001</v>
      </c>
      <c r="DS248" s="117">
        <v>-54.149000000000001</v>
      </c>
      <c r="DT248" s="117">
        <v>-198.25800000000001</v>
      </c>
      <c r="DU248" s="117">
        <v>-124.874</v>
      </c>
      <c r="DV248" s="117">
        <v>-106.968</v>
      </c>
      <c r="DW248" s="117">
        <v>-481.00900000000001</v>
      </c>
      <c r="DX248" s="117">
        <v>-35.127000000000002</v>
      </c>
      <c r="DY248" s="117">
        <v>20.367999999999999</v>
      </c>
      <c r="DZ248" s="117">
        <v>-90.477999999999994</v>
      </c>
      <c r="EA248" s="117">
        <v>219.626</v>
      </c>
      <c r="EB248" s="117">
        <v>-201.46100000000001</v>
      </c>
      <c r="EC248" s="118">
        <v>-231.58500000000001</v>
      </c>
      <c r="ED248" s="119">
        <v>-530.41582812499996</v>
      </c>
      <c r="EE248" s="117">
        <v>-260.45082812499999</v>
      </c>
      <c r="EF248" s="117">
        <v>-207.203</v>
      </c>
      <c r="EG248" s="117">
        <v>-85.593999999999994</v>
      </c>
      <c r="EH248" s="117">
        <v>-536.25382812500004</v>
      </c>
      <c r="EI248" s="117">
        <v>624.62517187499998</v>
      </c>
      <c r="EJ248" s="117">
        <v>58.369</v>
      </c>
      <c r="EK248" s="117">
        <v>125.42017187499999</v>
      </c>
      <c r="EL248" s="117">
        <v>121.536</v>
      </c>
      <c r="EM248" s="117">
        <v>-264.57682812500002</v>
      </c>
      <c r="EN248" s="117">
        <v>-87.45</v>
      </c>
      <c r="EO248" s="118">
        <v>-467.012</v>
      </c>
      <c r="EP248" s="119">
        <v>72.512</v>
      </c>
      <c r="EQ248" s="117">
        <v>-506.95800000000003</v>
      </c>
      <c r="ER248" s="117">
        <v>-1273.385</v>
      </c>
      <c r="ES248" s="117">
        <v>-3577.4479999999999</v>
      </c>
      <c r="ET248" s="117">
        <v>-449.43791005897498</v>
      </c>
      <c r="EU248" s="117">
        <v>-3112.1260000000002</v>
      </c>
      <c r="EV248" s="117">
        <v>-1825.973</v>
      </c>
      <c r="EW248" s="117">
        <v>-2542.1579999999999</v>
      </c>
      <c r="EX248" s="117">
        <v>1651.008</v>
      </c>
      <c r="EY248" s="117">
        <v>1399.4480000000001</v>
      </c>
      <c r="EZ248" s="117">
        <v>1900.5250000000001</v>
      </c>
      <c r="FA248" s="118">
        <v>2843.1640000000002</v>
      </c>
      <c r="FB248" s="119">
        <v>90.717290039062505</v>
      </c>
      <c r="FC248" s="117">
        <v>-321.76670996093748</v>
      </c>
      <c r="FD248" s="117">
        <v>101.4702900390625</v>
      </c>
      <c r="FE248" s="117">
        <v>-148.67270996093751</v>
      </c>
      <c r="FF248" s="117">
        <v>-550.24135644531248</v>
      </c>
      <c r="FG248" s="117">
        <v>-2.6597099609375001</v>
      </c>
      <c r="FH248" s="117">
        <v>-3829.2058798828125</v>
      </c>
      <c r="FI248" s="117">
        <v>415.4891201171875</v>
      </c>
      <c r="FJ248" s="117">
        <v>-405.43200000000002</v>
      </c>
      <c r="FK248" s="117">
        <v>339.40100840139399</v>
      </c>
      <c r="FL248" s="117">
        <v>-566.962690717697</v>
      </c>
      <c r="FM248" s="118">
        <v>-784.56240487098694</v>
      </c>
      <c r="FN248" s="119">
        <v>812.26800000000003</v>
      </c>
      <c r="FO248" s="117">
        <v>1348.4731999999999</v>
      </c>
      <c r="FP248" s="117">
        <v>-884.89260000000002</v>
      </c>
      <c r="FQ248" s="117">
        <v>-246.35780000000003</v>
      </c>
      <c r="FR248" s="117">
        <v>250.28460000000001</v>
      </c>
      <c r="FS248" s="117">
        <v>-31.740400000000001</v>
      </c>
      <c r="FT248" s="117">
        <v>-269.85060000000004</v>
      </c>
      <c r="FU248" s="117">
        <v>-89.042400000000001</v>
      </c>
      <c r="FV248" s="117">
        <v>-483.8141</v>
      </c>
      <c r="FW248" s="117">
        <v>-1498.7565</v>
      </c>
      <c r="FX248" s="117">
        <v>-853.95269999999994</v>
      </c>
      <c r="FY248" s="118">
        <v>-81.992899999999992</v>
      </c>
      <c r="FZ248" s="119">
        <v>-683.59727195000005</v>
      </c>
      <c r="GA248" s="117">
        <v>-1203.9941061299999</v>
      </c>
      <c r="GB248" s="117">
        <v>-1417.8353202400001</v>
      </c>
      <c r="GC248" s="117">
        <v>-491.29792420000001</v>
      </c>
      <c r="GD248" s="117">
        <v>-110.11387632999988</v>
      </c>
      <c r="GE248" s="117">
        <v>58.258002750000102</v>
      </c>
      <c r="GF248" s="117">
        <v>293.70718282000007</v>
      </c>
      <c r="GG248" s="117">
        <v>-28.359097999999925</v>
      </c>
      <c r="GH248" s="117">
        <v>-791.09133493000002</v>
      </c>
      <c r="GI248" s="117">
        <v>-2339.8345284100023</v>
      </c>
      <c r="GJ248" s="117">
        <v>316.32229554000008</v>
      </c>
      <c r="GK248" s="118">
        <v>-627.8921129900001</v>
      </c>
      <c r="GL248" s="119">
        <v>-74.900935950000104</v>
      </c>
      <c r="GM248" s="119">
        <v>655.84522121999998</v>
      </c>
      <c r="GN248" s="119">
        <v>-215.38070122999989</v>
      </c>
      <c r="GO248" s="117">
        <v>-1417.8026268300002</v>
      </c>
      <c r="GP248" s="117">
        <v>-1015.4454509300001</v>
      </c>
      <c r="GQ248" s="117">
        <v>-304.04737664999999</v>
      </c>
      <c r="GR248" s="117">
        <v>-114.84788981</v>
      </c>
      <c r="GS248" s="117">
        <v>-417.58204382000002</v>
      </c>
      <c r="GT248" s="117">
        <v>-591.21616474999996</v>
      </c>
      <c r="GU248" s="60">
        <v>-2949.2047218600001</v>
      </c>
      <c r="GV248" s="60">
        <v>-2088.6861564000001</v>
      </c>
      <c r="GW248" s="60">
        <v>2112.6875861399994</v>
      </c>
      <c r="GX248" s="60">
        <v>228.62673402999994</v>
      </c>
      <c r="GY248" s="60">
        <v>580.18016191000004</v>
      </c>
      <c r="GZ248" s="60">
        <v>775.83387229999971</v>
      </c>
      <c r="HA248" s="26"/>
      <c r="HB248" s="27"/>
      <c r="HC248" s="7"/>
      <c r="HD248" s="7"/>
      <c r="HE248" s="7"/>
      <c r="HF248" s="7"/>
      <c r="HG248" s="7"/>
      <c r="HH248" s="7"/>
      <c r="HI248" s="7"/>
      <c r="HJ248" s="7"/>
      <c r="HK248" s="7"/>
      <c r="HL248" s="7"/>
      <c r="HM248" s="7"/>
      <c r="HN248" s="7"/>
      <c r="HO248" s="7"/>
      <c r="HP248" s="7"/>
      <c r="HQ248" s="7"/>
      <c r="HR248" s="7"/>
      <c r="HS248" s="7"/>
      <c r="HT248" s="7"/>
      <c r="HU248" s="7"/>
      <c r="HV248" s="7"/>
      <c r="HW248" s="7"/>
      <c r="HX248" s="7"/>
      <c r="HY248" s="7"/>
      <c r="HZ248" s="7"/>
      <c r="IA248" s="7"/>
      <c r="IB248" s="7"/>
      <c r="IC248" s="7"/>
      <c r="ID248" s="7"/>
      <c r="IE248" s="7"/>
      <c r="IF248" s="7"/>
      <c r="IG248" s="7"/>
      <c r="IH248" s="7"/>
      <c r="II248" s="7"/>
      <c r="IJ248" s="7"/>
      <c r="IK248" s="7"/>
      <c r="IL248" s="7"/>
      <c r="IM248" s="7"/>
      <c r="IN248" s="7"/>
      <c r="IO248" s="7"/>
      <c r="IP248" s="7"/>
      <c r="IQ248" s="7"/>
      <c r="IR248" s="7"/>
      <c r="IS248" s="7"/>
      <c r="IT248" s="7"/>
      <c r="IU248" s="7"/>
      <c r="IV248" s="7"/>
    </row>
    <row r="249" spans="1:256" s="5" customFormat="1" ht="12" customHeight="1">
      <c r="A249" s="48" t="s">
        <v>108</v>
      </c>
      <c r="B249" s="117">
        <v>0</v>
      </c>
      <c r="C249" s="117">
        <v>0</v>
      </c>
      <c r="D249" s="117">
        <v>0</v>
      </c>
      <c r="E249" s="117">
        <v>0</v>
      </c>
      <c r="F249" s="117">
        <v>0</v>
      </c>
      <c r="G249" s="117">
        <v>0</v>
      </c>
      <c r="H249" s="117">
        <v>0</v>
      </c>
      <c r="I249" s="117">
        <v>0</v>
      </c>
      <c r="J249" s="117">
        <v>0</v>
      </c>
      <c r="K249" s="117">
        <v>0</v>
      </c>
      <c r="L249" s="117">
        <v>0</v>
      </c>
      <c r="M249" s="118">
        <v>0</v>
      </c>
      <c r="N249" s="119">
        <v>0</v>
      </c>
      <c r="O249" s="117">
        <v>0</v>
      </c>
      <c r="P249" s="117">
        <v>0</v>
      </c>
      <c r="Q249" s="117">
        <v>0</v>
      </c>
      <c r="R249" s="117">
        <v>0</v>
      </c>
      <c r="S249" s="117">
        <v>0</v>
      </c>
      <c r="T249" s="117">
        <v>0</v>
      </c>
      <c r="U249" s="117">
        <v>0</v>
      </c>
      <c r="V249" s="117">
        <v>0</v>
      </c>
      <c r="W249" s="117">
        <v>0</v>
      </c>
      <c r="X249" s="117">
        <v>0</v>
      </c>
      <c r="Y249" s="118">
        <v>0</v>
      </c>
      <c r="Z249" s="119">
        <v>0</v>
      </c>
      <c r="AA249" s="117">
        <v>0</v>
      </c>
      <c r="AB249" s="117">
        <v>0</v>
      </c>
      <c r="AC249" s="117">
        <v>0</v>
      </c>
      <c r="AD249" s="117">
        <v>0</v>
      </c>
      <c r="AE249" s="117">
        <v>0</v>
      </c>
      <c r="AF249" s="117">
        <v>0</v>
      </c>
      <c r="AG249" s="117">
        <v>0</v>
      </c>
      <c r="AH249" s="117">
        <v>0</v>
      </c>
      <c r="AI249" s="117">
        <v>0</v>
      </c>
      <c r="AJ249" s="117">
        <v>0</v>
      </c>
      <c r="AK249" s="118">
        <v>0</v>
      </c>
      <c r="AL249" s="119">
        <v>0</v>
      </c>
      <c r="AM249" s="117">
        <v>0</v>
      </c>
      <c r="AN249" s="117">
        <v>0</v>
      </c>
      <c r="AO249" s="117">
        <v>0</v>
      </c>
      <c r="AP249" s="117">
        <v>0</v>
      </c>
      <c r="AQ249" s="117">
        <v>0</v>
      </c>
      <c r="AR249" s="117">
        <v>0</v>
      </c>
      <c r="AS249" s="117">
        <v>0</v>
      </c>
      <c r="AT249" s="117">
        <v>0</v>
      </c>
      <c r="AU249" s="117">
        <v>0</v>
      </c>
      <c r="AV249" s="117">
        <v>0</v>
      </c>
      <c r="AW249" s="118">
        <v>0</v>
      </c>
      <c r="AX249" s="119">
        <v>0</v>
      </c>
      <c r="AY249" s="117">
        <v>0</v>
      </c>
      <c r="AZ249" s="117">
        <v>0</v>
      </c>
      <c r="BA249" s="117">
        <v>0</v>
      </c>
      <c r="BB249" s="117">
        <v>0</v>
      </c>
      <c r="BC249" s="117">
        <v>0</v>
      </c>
      <c r="BD249" s="117">
        <v>0</v>
      </c>
      <c r="BE249" s="117">
        <v>0</v>
      </c>
      <c r="BF249" s="117">
        <v>0</v>
      </c>
      <c r="BG249" s="117">
        <v>0</v>
      </c>
      <c r="BH249" s="117">
        <v>0</v>
      </c>
      <c r="BI249" s="118">
        <v>0</v>
      </c>
      <c r="BJ249" s="119">
        <v>0</v>
      </c>
      <c r="BK249" s="117">
        <v>0</v>
      </c>
      <c r="BL249" s="117">
        <v>0</v>
      </c>
      <c r="BM249" s="117">
        <v>115.401</v>
      </c>
      <c r="BN249" s="117">
        <v>0</v>
      </c>
      <c r="BO249" s="117">
        <v>2.9449999999999998</v>
      </c>
      <c r="BP249" s="117">
        <v>0</v>
      </c>
      <c r="BQ249" s="117">
        <v>0</v>
      </c>
      <c r="BR249" s="117">
        <v>48.098999999999997</v>
      </c>
      <c r="BS249" s="117">
        <v>0</v>
      </c>
      <c r="BT249" s="117">
        <v>0</v>
      </c>
      <c r="BU249" s="118">
        <v>0</v>
      </c>
      <c r="BV249" s="119">
        <v>0</v>
      </c>
      <c r="BW249" s="117">
        <v>0</v>
      </c>
      <c r="BX249" s="117">
        <v>0</v>
      </c>
      <c r="BY249" s="117">
        <v>0</v>
      </c>
      <c r="BZ249" s="117">
        <v>0</v>
      </c>
      <c r="CA249" s="117">
        <v>0</v>
      </c>
      <c r="CB249" s="117">
        <v>0</v>
      </c>
      <c r="CC249" s="117">
        <v>0</v>
      </c>
      <c r="CD249" s="117">
        <v>0</v>
      </c>
      <c r="CE249" s="117">
        <v>0</v>
      </c>
      <c r="CF249" s="117">
        <v>0</v>
      </c>
      <c r="CG249" s="118">
        <v>0</v>
      </c>
      <c r="CH249" s="119">
        <v>0</v>
      </c>
      <c r="CI249" s="117">
        <v>0</v>
      </c>
      <c r="CJ249" s="117">
        <v>0</v>
      </c>
      <c r="CK249" s="117">
        <v>0</v>
      </c>
      <c r="CL249" s="117">
        <v>0</v>
      </c>
      <c r="CM249" s="117">
        <v>0</v>
      </c>
      <c r="CN249" s="117">
        <v>0</v>
      </c>
      <c r="CO249" s="117">
        <v>0</v>
      </c>
      <c r="CP249" s="117">
        <v>0</v>
      </c>
      <c r="CQ249" s="117">
        <v>0</v>
      </c>
      <c r="CR249" s="117">
        <v>0</v>
      </c>
      <c r="CS249" s="118">
        <v>0</v>
      </c>
      <c r="CT249" s="119">
        <v>0</v>
      </c>
      <c r="CU249" s="117">
        <v>0</v>
      </c>
      <c r="CV249" s="117">
        <v>0</v>
      </c>
      <c r="CW249" s="117">
        <v>0</v>
      </c>
      <c r="CX249" s="117">
        <v>0</v>
      </c>
      <c r="CY249" s="117">
        <v>0</v>
      </c>
      <c r="CZ249" s="117">
        <v>0</v>
      </c>
      <c r="DA249" s="117">
        <v>0</v>
      </c>
      <c r="DB249" s="117">
        <v>0</v>
      </c>
      <c r="DC249" s="117">
        <v>0</v>
      </c>
      <c r="DD249" s="117">
        <v>0</v>
      </c>
      <c r="DE249" s="118">
        <v>0</v>
      </c>
      <c r="DF249" s="119">
        <v>0</v>
      </c>
      <c r="DG249" s="117">
        <v>0</v>
      </c>
      <c r="DH249" s="117">
        <v>0</v>
      </c>
      <c r="DI249" s="117">
        <v>0</v>
      </c>
      <c r="DJ249" s="117">
        <v>0</v>
      </c>
      <c r="DK249" s="117">
        <v>0</v>
      </c>
      <c r="DL249" s="117">
        <v>0</v>
      </c>
      <c r="DM249" s="117">
        <v>0</v>
      </c>
      <c r="DN249" s="117">
        <v>0</v>
      </c>
      <c r="DO249" s="117">
        <v>0</v>
      </c>
      <c r="DP249" s="117">
        <v>0</v>
      </c>
      <c r="DQ249" s="118">
        <v>0</v>
      </c>
      <c r="DR249" s="119">
        <v>0</v>
      </c>
      <c r="DS249" s="117">
        <v>0</v>
      </c>
      <c r="DT249" s="117">
        <v>0</v>
      </c>
      <c r="DU249" s="117">
        <v>0</v>
      </c>
      <c r="DV249" s="117">
        <v>0</v>
      </c>
      <c r="DW249" s="117">
        <v>0</v>
      </c>
      <c r="DX249" s="117">
        <v>0</v>
      </c>
      <c r="DY249" s="117">
        <v>0</v>
      </c>
      <c r="DZ249" s="117">
        <v>0</v>
      </c>
      <c r="EA249" s="117">
        <v>0</v>
      </c>
      <c r="EB249" s="117">
        <v>0</v>
      </c>
      <c r="EC249" s="118">
        <v>0</v>
      </c>
      <c r="ED249" s="119">
        <v>0</v>
      </c>
      <c r="EE249" s="117">
        <v>0</v>
      </c>
      <c r="EF249" s="117">
        <v>0</v>
      </c>
      <c r="EG249" s="117">
        <v>0</v>
      </c>
      <c r="EH249" s="117">
        <v>0</v>
      </c>
      <c r="EI249" s="117">
        <v>0</v>
      </c>
      <c r="EJ249" s="117">
        <v>0</v>
      </c>
      <c r="EK249" s="117">
        <v>0</v>
      </c>
      <c r="EL249" s="117">
        <v>0</v>
      </c>
      <c r="EM249" s="117">
        <v>0</v>
      </c>
      <c r="EN249" s="117">
        <v>0</v>
      </c>
      <c r="EO249" s="118">
        <v>0</v>
      </c>
      <c r="EP249" s="119">
        <v>0</v>
      </c>
      <c r="EQ249" s="117">
        <v>0</v>
      </c>
      <c r="ER249" s="117">
        <v>0</v>
      </c>
      <c r="ES249" s="117">
        <v>0</v>
      </c>
      <c r="ET249" s="117">
        <v>0</v>
      </c>
      <c r="EU249" s="117">
        <v>0</v>
      </c>
      <c r="EV249" s="117">
        <v>0</v>
      </c>
      <c r="EW249" s="117">
        <v>0</v>
      </c>
      <c r="EX249" s="117">
        <v>0</v>
      </c>
      <c r="EY249" s="117">
        <v>0</v>
      </c>
      <c r="EZ249" s="117">
        <v>0</v>
      </c>
      <c r="FA249" s="118">
        <v>0</v>
      </c>
      <c r="FB249" s="119">
        <v>0</v>
      </c>
      <c r="FC249" s="117">
        <v>0</v>
      </c>
      <c r="FD249" s="117">
        <v>0</v>
      </c>
      <c r="FE249" s="117">
        <v>0</v>
      </c>
      <c r="FF249" s="117">
        <v>0</v>
      </c>
      <c r="FG249" s="117">
        <v>0</v>
      </c>
      <c r="FH249" s="117">
        <v>0</v>
      </c>
      <c r="FI249" s="117">
        <v>0</v>
      </c>
      <c r="FJ249" s="117">
        <v>0</v>
      </c>
      <c r="FK249" s="117">
        <v>0</v>
      </c>
      <c r="FL249" s="117">
        <v>0</v>
      </c>
      <c r="FM249" s="118">
        <v>0</v>
      </c>
      <c r="FN249" s="119">
        <v>0</v>
      </c>
      <c r="FO249" s="117">
        <v>0</v>
      </c>
      <c r="FP249" s="117">
        <v>0</v>
      </c>
      <c r="FQ249" s="117">
        <v>0</v>
      </c>
      <c r="FR249" s="117">
        <v>0</v>
      </c>
      <c r="FS249" s="117">
        <v>0</v>
      </c>
      <c r="FT249" s="117">
        <v>0</v>
      </c>
      <c r="FU249" s="117">
        <v>0</v>
      </c>
      <c r="FV249" s="117">
        <v>0</v>
      </c>
      <c r="FW249" s="117">
        <v>0</v>
      </c>
      <c r="FX249" s="117">
        <v>0</v>
      </c>
      <c r="FY249" s="118">
        <v>0</v>
      </c>
      <c r="FZ249" s="119">
        <v>0</v>
      </c>
      <c r="GA249" s="117">
        <v>0</v>
      </c>
      <c r="GB249" s="117">
        <v>0</v>
      </c>
      <c r="GC249" s="117">
        <v>0</v>
      </c>
      <c r="GD249" s="117">
        <v>0</v>
      </c>
      <c r="GE249" s="117">
        <v>0</v>
      </c>
      <c r="GF249" s="117">
        <v>0</v>
      </c>
      <c r="GG249" s="117">
        <v>0</v>
      </c>
      <c r="GH249" s="117">
        <v>0</v>
      </c>
      <c r="GI249" s="117">
        <v>0</v>
      </c>
      <c r="GJ249" s="117">
        <v>0</v>
      </c>
      <c r="GK249" s="118">
        <v>0</v>
      </c>
      <c r="GL249" s="119">
        <v>0</v>
      </c>
      <c r="GM249" s="119">
        <v>0</v>
      </c>
      <c r="GN249" s="119">
        <v>0</v>
      </c>
      <c r="GO249" s="117">
        <v>0</v>
      </c>
      <c r="GP249" s="117">
        <v>0</v>
      </c>
      <c r="GQ249" s="117">
        <v>0</v>
      </c>
      <c r="GR249" s="117">
        <v>0</v>
      </c>
      <c r="GS249" s="117">
        <v>0</v>
      </c>
      <c r="GT249" s="117">
        <v>0</v>
      </c>
      <c r="GU249" s="60">
        <v>0</v>
      </c>
      <c r="GV249" s="60">
        <v>0</v>
      </c>
      <c r="GW249" s="60">
        <v>0</v>
      </c>
      <c r="GX249" s="60">
        <v>0</v>
      </c>
      <c r="GY249" s="60">
        <v>0</v>
      </c>
      <c r="GZ249" s="60">
        <v>0</v>
      </c>
      <c r="HA249" s="26"/>
      <c r="HB249" s="27"/>
      <c r="HC249" s="7"/>
      <c r="HD249" s="7"/>
      <c r="HE249" s="7"/>
      <c r="HF249" s="7"/>
      <c r="HG249" s="7"/>
      <c r="HH249" s="7"/>
      <c r="HI249" s="7"/>
      <c r="HJ249" s="7"/>
      <c r="HK249" s="7"/>
      <c r="HL249" s="7"/>
      <c r="HM249" s="7"/>
      <c r="HN249" s="7"/>
      <c r="HO249" s="7"/>
      <c r="HP249" s="7"/>
      <c r="HQ249" s="7"/>
      <c r="HR249" s="7"/>
      <c r="HS249" s="7"/>
      <c r="HT249" s="7"/>
      <c r="HU249" s="7"/>
      <c r="HV249" s="7"/>
      <c r="HW249" s="7"/>
      <c r="HX249" s="7"/>
      <c r="HY249" s="7"/>
      <c r="HZ249" s="7"/>
      <c r="IA249" s="7"/>
      <c r="IB249" s="7"/>
      <c r="IC249" s="7"/>
      <c r="ID249" s="7"/>
      <c r="IE249" s="7"/>
      <c r="IF249" s="7"/>
      <c r="IG249" s="7"/>
      <c r="IH249" s="7"/>
      <c r="II249" s="7"/>
      <c r="IJ249" s="7"/>
      <c r="IK249" s="7"/>
      <c r="IL249" s="7"/>
      <c r="IM249" s="7"/>
      <c r="IN249" s="7"/>
      <c r="IO249" s="7"/>
      <c r="IP249" s="7"/>
      <c r="IQ249" s="7"/>
      <c r="IR249" s="7"/>
      <c r="IS249" s="7"/>
      <c r="IT249" s="7"/>
      <c r="IU249" s="7"/>
      <c r="IV249" s="7"/>
    </row>
    <row r="250" spans="1:256" s="5" customFormat="1" ht="12" customHeight="1">
      <c r="A250" s="41" t="s">
        <v>109</v>
      </c>
      <c r="B250" s="117">
        <v>-1354.3789999999999</v>
      </c>
      <c r="C250" s="117">
        <v>-640.327</v>
      </c>
      <c r="D250" s="117">
        <v>-1232.4309999999998</v>
      </c>
      <c r="E250" s="117">
        <v>-132.49799999999999</v>
      </c>
      <c r="F250" s="117">
        <v>-164.85799999999998</v>
      </c>
      <c r="G250" s="117">
        <v>-1181.162</v>
      </c>
      <c r="H250" s="117">
        <v>-59.693999999999996</v>
      </c>
      <c r="I250" s="117">
        <v>442.459</v>
      </c>
      <c r="J250" s="117">
        <v>-220.036</v>
      </c>
      <c r="K250" s="117">
        <v>-643.39099999999996</v>
      </c>
      <c r="L250" s="117">
        <v>-517.67499999999995</v>
      </c>
      <c r="M250" s="118">
        <v>-725.39200000000005</v>
      </c>
      <c r="N250" s="119">
        <v>-597.75699999999722</v>
      </c>
      <c r="O250" s="117">
        <v>-374.78400000000164</v>
      </c>
      <c r="P250" s="117">
        <v>-484.16500000000002</v>
      </c>
      <c r="Q250" s="117">
        <v>-139.27000000000305</v>
      </c>
      <c r="R250" s="117">
        <v>-560.10699999999747</v>
      </c>
      <c r="S250" s="117">
        <v>-146.1080000000014</v>
      </c>
      <c r="T250" s="117">
        <v>-113.04599999999999</v>
      </c>
      <c r="U250" s="117">
        <v>-78.152000000001394</v>
      </c>
      <c r="V250" s="117">
        <v>-118.46400000000023</v>
      </c>
      <c r="W250" s="117">
        <v>228.53300000000465</v>
      </c>
      <c r="X250" s="117">
        <v>-357.56600000000282</v>
      </c>
      <c r="Y250" s="118">
        <v>127.99000000000419</v>
      </c>
      <c r="Z250" s="119">
        <v>-58.233997606459766</v>
      </c>
      <c r="AA250" s="117">
        <v>-57.1821999964898</v>
      </c>
      <c r="AB250" s="117">
        <v>-135.52999996058836</v>
      </c>
      <c r="AC250" s="117">
        <v>-130.29299996625909</v>
      </c>
      <c r="AD250" s="117">
        <v>-212.24300000736585</v>
      </c>
      <c r="AE250" s="117">
        <v>-14.763443995120236</v>
      </c>
      <c r="AF250" s="117">
        <v>-96.567999985582659</v>
      </c>
      <c r="AG250" s="117">
        <v>-113.86594919121359</v>
      </c>
      <c r="AH250" s="117">
        <v>-120.35199998782727</v>
      </c>
      <c r="AI250" s="117">
        <v>366.59799999347143</v>
      </c>
      <c r="AJ250" s="117">
        <v>-619.75900003439585</v>
      </c>
      <c r="AK250" s="118">
        <v>-313.61299998468115</v>
      </c>
      <c r="AL250" s="119">
        <v>-141.14303174999986</v>
      </c>
      <c r="AM250" s="117">
        <v>-176.14767250000034</v>
      </c>
      <c r="AN250" s="117">
        <v>-261.47800000000001</v>
      </c>
      <c r="AO250" s="117">
        <v>-58.231000000000002</v>
      </c>
      <c r="AP250" s="117">
        <v>-230.41600000000048</v>
      </c>
      <c r="AQ250" s="117">
        <v>-342.01191364800047</v>
      </c>
      <c r="AR250" s="117">
        <v>-214.09099999999813</v>
      </c>
      <c r="AS250" s="117">
        <v>116.42096029825042</v>
      </c>
      <c r="AT250" s="117">
        <v>-868.72</v>
      </c>
      <c r="AU250" s="117">
        <v>-445.97699999999952</v>
      </c>
      <c r="AV250" s="117">
        <v>-198.458</v>
      </c>
      <c r="AW250" s="118">
        <v>-157.90006217999942</v>
      </c>
      <c r="AX250" s="119">
        <v>-171.5609669149099</v>
      </c>
      <c r="AY250" s="117">
        <v>-5.2434346035092601</v>
      </c>
      <c r="AZ250" s="117">
        <v>194.69459458836727</v>
      </c>
      <c r="BA250" s="117">
        <v>-88.656483466117649</v>
      </c>
      <c r="BB250" s="117">
        <v>-166.15234219349537</v>
      </c>
      <c r="BC250" s="117">
        <v>-61.802907442554826</v>
      </c>
      <c r="BD250" s="117">
        <v>-44.207344183483507</v>
      </c>
      <c r="BE250" s="117">
        <v>-85.639822443478153</v>
      </c>
      <c r="BF250" s="117">
        <v>-119.53259704491974</v>
      </c>
      <c r="BG250" s="117">
        <v>24.249214151993861</v>
      </c>
      <c r="BH250" s="117">
        <v>-154.30738244117939</v>
      </c>
      <c r="BI250" s="118">
        <v>-139.0646282829768</v>
      </c>
      <c r="BJ250" s="119">
        <v>-109.33199999999999</v>
      </c>
      <c r="BK250" s="117">
        <v>-101.736</v>
      </c>
      <c r="BL250" s="117">
        <v>-53.075999999999993</v>
      </c>
      <c r="BM250" s="117">
        <v>-156.71299999999999</v>
      </c>
      <c r="BN250" s="117">
        <v>-49.435000000000002</v>
      </c>
      <c r="BO250" s="117">
        <v>-64.62</v>
      </c>
      <c r="BP250" s="117">
        <v>-121.66</v>
      </c>
      <c r="BQ250" s="117">
        <v>-96.816000000000003</v>
      </c>
      <c r="BR250" s="117">
        <v>-46.528999999999996</v>
      </c>
      <c r="BS250" s="117">
        <v>-3.3079999999999998</v>
      </c>
      <c r="BT250" s="117">
        <v>-68.836000000000013</v>
      </c>
      <c r="BU250" s="118">
        <v>-61.427999999999997</v>
      </c>
      <c r="BV250" s="119">
        <v>-64.568465067146349</v>
      </c>
      <c r="BW250" s="117">
        <v>9.7181440000026491</v>
      </c>
      <c r="BX250" s="117">
        <v>71.923000000000002</v>
      </c>
      <c r="BY250" s="117">
        <v>4.415</v>
      </c>
      <c r="BZ250" s="117">
        <v>115.977</v>
      </c>
      <c r="CA250" s="117">
        <v>-88.15</v>
      </c>
      <c r="CB250" s="117">
        <v>-112.877</v>
      </c>
      <c r="CC250" s="117">
        <v>25.811</v>
      </c>
      <c r="CD250" s="117">
        <v>-0.56899999999999995</v>
      </c>
      <c r="CE250" s="117">
        <v>13.642000000000003</v>
      </c>
      <c r="CF250" s="117">
        <v>2485.143</v>
      </c>
      <c r="CG250" s="118">
        <v>4.897000000000002</v>
      </c>
      <c r="CH250" s="119">
        <v>12.735999999999999</v>
      </c>
      <c r="CI250" s="117">
        <v>-15.006</v>
      </c>
      <c r="CJ250" s="117">
        <v>4.5970000000000004</v>
      </c>
      <c r="CK250" s="117">
        <v>-18.738</v>
      </c>
      <c r="CL250" s="117">
        <v>42.79</v>
      </c>
      <c r="CM250" s="117">
        <v>-28.219000000000001</v>
      </c>
      <c r="CN250" s="117">
        <v>83.149000000000001</v>
      </c>
      <c r="CO250" s="117">
        <v>-152.44499999999999</v>
      </c>
      <c r="CP250" s="117">
        <v>-51.277000000000001</v>
      </c>
      <c r="CQ250" s="117">
        <v>43.420999999999999</v>
      </c>
      <c r="CR250" s="117">
        <v>-55.244</v>
      </c>
      <c r="CS250" s="118">
        <v>-37.695999999999998</v>
      </c>
      <c r="CT250" s="119">
        <v>-102.05500000000001</v>
      </c>
      <c r="CU250" s="117">
        <v>-71.457999999999998</v>
      </c>
      <c r="CV250" s="117">
        <v>-0.374</v>
      </c>
      <c r="CW250" s="117">
        <v>-46.227000000000004</v>
      </c>
      <c r="CX250" s="117">
        <v>36.076999999999998</v>
      </c>
      <c r="CY250" s="117">
        <v>19.78</v>
      </c>
      <c r="CZ250" s="117">
        <v>19.399000000000001</v>
      </c>
      <c r="DA250" s="117">
        <v>-40.317999999999998</v>
      </c>
      <c r="DB250" s="117">
        <v>-22.801000000000002</v>
      </c>
      <c r="DC250" s="117">
        <v>-128.11099999999999</v>
      </c>
      <c r="DD250" s="117">
        <v>12.598000000000001</v>
      </c>
      <c r="DE250" s="118">
        <v>-39.251000000000005</v>
      </c>
      <c r="DF250" s="119">
        <v>-88.388000000000005</v>
      </c>
      <c r="DG250" s="117">
        <v>10.763</v>
      </c>
      <c r="DH250" s="117">
        <v>-28.428000000000001</v>
      </c>
      <c r="DI250" s="117">
        <v>-22.68</v>
      </c>
      <c r="DJ250" s="117">
        <v>78.691000000000003</v>
      </c>
      <c r="DK250" s="117">
        <v>12.03</v>
      </c>
      <c r="DL250" s="117">
        <v>19.521000000000001</v>
      </c>
      <c r="DM250" s="117">
        <v>-2.0049999999999999</v>
      </c>
      <c r="DN250" s="117">
        <v>50.431999999999995</v>
      </c>
      <c r="DO250" s="117">
        <v>15.776</v>
      </c>
      <c r="DP250" s="117">
        <v>-27.747</v>
      </c>
      <c r="DQ250" s="118">
        <v>54.591999999999999</v>
      </c>
      <c r="DR250" s="119">
        <v>-2.5520000000000032</v>
      </c>
      <c r="DS250" s="117">
        <v>17.972000000000001</v>
      </c>
      <c r="DT250" s="117">
        <v>-29.013999999999999</v>
      </c>
      <c r="DU250" s="117">
        <v>-27.027999999999999</v>
      </c>
      <c r="DV250" s="117">
        <v>-1.9109999999999998</v>
      </c>
      <c r="DW250" s="117">
        <v>-35.081000000000003</v>
      </c>
      <c r="DX250" s="117">
        <v>-33.225999999999999</v>
      </c>
      <c r="DY250" s="117">
        <v>12.894</v>
      </c>
      <c r="DZ250" s="117">
        <v>21.835000000000001</v>
      </c>
      <c r="EA250" s="117">
        <v>0.43</v>
      </c>
      <c r="EB250" s="117">
        <v>-43.463000000000001</v>
      </c>
      <c r="EC250" s="118">
        <v>-145.547</v>
      </c>
      <c r="ED250" s="119">
        <v>-312.55799999999999</v>
      </c>
      <c r="EE250" s="117">
        <v>188.11600000000001</v>
      </c>
      <c r="EF250" s="117">
        <v>-178.57400000000001</v>
      </c>
      <c r="EG250" s="117">
        <v>8.923</v>
      </c>
      <c r="EH250" s="117">
        <v>14.206999999999999</v>
      </c>
      <c r="EI250" s="117">
        <v>31.702999999999996</v>
      </c>
      <c r="EJ250" s="117">
        <v>-30.822000000000003</v>
      </c>
      <c r="EK250" s="117">
        <v>89.120999999999995</v>
      </c>
      <c r="EL250" s="117">
        <v>27.492000000000004</v>
      </c>
      <c r="EM250" s="117">
        <v>-6.3250000000000002</v>
      </c>
      <c r="EN250" s="117">
        <v>-25.694000000000003</v>
      </c>
      <c r="EO250" s="118">
        <v>-463.36699999999996</v>
      </c>
      <c r="EP250" s="119">
        <v>-306.79500000000002</v>
      </c>
      <c r="EQ250" s="117">
        <v>-66.76400000000001</v>
      </c>
      <c r="ER250" s="117">
        <v>-98.317999999999998</v>
      </c>
      <c r="ES250" s="117">
        <v>162.84</v>
      </c>
      <c r="ET250" s="117">
        <v>-92.388000000000005</v>
      </c>
      <c r="EU250" s="117">
        <v>-23.469000000000001</v>
      </c>
      <c r="EV250" s="117">
        <v>77.519000000000005</v>
      </c>
      <c r="EW250" s="117">
        <v>173.994</v>
      </c>
      <c r="EX250" s="117">
        <v>-77.831000000000003</v>
      </c>
      <c r="EY250" s="117">
        <v>-67.472999999999999</v>
      </c>
      <c r="EZ250" s="117">
        <v>123.249</v>
      </c>
      <c r="FA250" s="118">
        <v>-470.81400000000002</v>
      </c>
      <c r="FB250" s="119">
        <v>110.867</v>
      </c>
      <c r="FC250" s="117">
        <v>-735.96399999999994</v>
      </c>
      <c r="FD250" s="117">
        <v>465.27100000000002</v>
      </c>
      <c r="FE250" s="117">
        <v>314.15800000000002</v>
      </c>
      <c r="FF250" s="117">
        <v>270.63899999999995</v>
      </c>
      <c r="FG250" s="117">
        <v>-183.87699999999998</v>
      </c>
      <c r="FH250" s="117">
        <v>202.90699999999998</v>
      </c>
      <c r="FI250" s="117">
        <v>-30.717999999999996</v>
      </c>
      <c r="FJ250" s="117">
        <v>228.42700000000002</v>
      </c>
      <c r="FK250" s="117">
        <v>300.67200000000003</v>
      </c>
      <c r="FL250" s="117">
        <v>109.60599999999999</v>
      </c>
      <c r="FM250" s="118">
        <v>728.85699999999997</v>
      </c>
      <c r="FN250" s="119">
        <v>-340.45680000000004</v>
      </c>
      <c r="FO250" s="117">
        <v>20.082100000000004</v>
      </c>
      <c r="FP250" s="117">
        <v>275.22190000000001</v>
      </c>
      <c r="FQ250" s="117">
        <v>-40.460100000000004</v>
      </c>
      <c r="FR250" s="117">
        <v>-137.12640000000002</v>
      </c>
      <c r="FS250" s="117">
        <v>240.84050000000002</v>
      </c>
      <c r="FT250" s="117">
        <v>-22.834899999999998</v>
      </c>
      <c r="FU250" s="117">
        <v>-171.08790000000002</v>
      </c>
      <c r="FV250" s="117">
        <v>89.654799999999994</v>
      </c>
      <c r="FW250" s="117">
        <v>-30.980900000000002</v>
      </c>
      <c r="FX250" s="117">
        <v>115.85129999999999</v>
      </c>
      <c r="FY250" s="118">
        <v>-110.2985</v>
      </c>
      <c r="FZ250" s="119">
        <v>-108.34885343000002</v>
      </c>
      <c r="GA250" s="117">
        <v>40.429334470000001</v>
      </c>
      <c r="GB250" s="117">
        <v>78.491364029999971</v>
      </c>
      <c r="GC250" s="117">
        <v>32.637123020000011</v>
      </c>
      <c r="GD250" s="117">
        <v>100.89969232</v>
      </c>
      <c r="GE250" s="117">
        <v>-19.149740139999999</v>
      </c>
      <c r="GF250" s="117">
        <v>37.225807060000008</v>
      </c>
      <c r="GG250" s="117">
        <v>-59.160379900000002</v>
      </c>
      <c r="GH250" s="117">
        <v>-330.19277942999997</v>
      </c>
      <c r="GI250" s="117">
        <v>-226.43458795000001</v>
      </c>
      <c r="GJ250" s="117">
        <v>-363.65484018000006</v>
      </c>
      <c r="GK250" s="118">
        <v>-334.85397757999999</v>
      </c>
      <c r="GL250" s="119">
        <v>-79.99750219000002</v>
      </c>
      <c r="GM250" s="119">
        <v>-267.32076858000005</v>
      </c>
      <c r="GN250" s="119">
        <v>108.35866830000001</v>
      </c>
      <c r="GO250" s="117">
        <v>-151.02716108000001</v>
      </c>
      <c r="GP250" s="117">
        <v>365.83263064000005</v>
      </c>
      <c r="GQ250" s="117">
        <v>110.54014701999995</v>
      </c>
      <c r="GR250" s="117">
        <v>-75.140192690000021</v>
      </c>
      <c r="GS250" s="117">
        <v>165.21955245999999</v>
      </c>
      <c r="GT250" s="117">
        <v>572.40512114000012</v>
      </c>
      <c r="GU250" s="60">
        <v>111.70681461</v>
      </c>
      <c r="GV250" s="60">
        <v>203.47206804999999</v>
      </c>
      <c r="GW250" s="60">
        <v>36.005801799999993</v>
      </c>
      <c r="GX250" s="60">
        <v>31.24684821999999</v>
      </c>
      <c r="GY250" s="60">
        <v>-58.875611320000012</v>
      </c>
      <c r="GZ250" s="60">
        <v>57.386426180000008</v>
      </c>
      <c r="HA250" s="32"/>
      <c r="HB250" s="27"/>
      <c r="HC250" s="7"/>
      <c r="HD250" s="7"/>
      <c r="HE250" s="7"/>
      <c r="HF250" s="7"/>
      <c r="HG250" s="7"/>
      <c r="HH250" s="7"/>
      <c r="HI250" s="7"/>
      <c r="HJ250" s="7"/>
      <c r="HK250" s="7"/>
      <c r="HL250" s="7"/>
      <c r="HM250" s="7"/>
      <c r="HN250" s="7"/>
      <c r="HO250" s="7"/>
      <c r="HP250" s="7"/>
      <c r="HQ250" s="7"/>
      <c r="HR250" s="7"/>
      <c r="HS250" s="7"/>
      <c r="HT250" s="7"/>
      <c r="HU250" s="7"/>
      <c r="HV250" s="7"/>
      <c r="HW250" s="7"/>
      <c r="HX250" s="7"/>
      <c r="HY250" s="7"/>
      <c r="HZ250" s="7"/>
      <c r="IA250" s="7"/>
      <c r="IB250" s="7"/>
      <c r="IC250" s="7"/>
      <c r="ID250" s="7"/>
      <c r="IE250" s="7"/>
      <c r="IF250" s="7"/>
      <c r="IG250" s="7"/>
      <c r="IH250" s="7"/>
      <c r="II250" s="7"/>
      <c r="IJ250" s="7"/>
      <c r="IK250" s="7"/>
      <c r="IL250" s="7"/>
      <c r="IM250" s="7"/>
      <c r="IN250" s="7"/>
      <c r="IO250" s="7"/>
      <c r="IP250" s="7"/>
      <c r="IQ250" s="7"/>
      <c r="IR250" s="7"/>
      <c r="IS250" s="7"/>
      <c r="IT250" s="7"/>
      <c r="IU250" s="7"/>
      <c r="IV250" s="7"/>
    </row>
    <row r="251" spans="1:256" s="5" customFormat="1" ht="12" customHeight="1">
      <c r="A251" s="43" t="s">
        <v>110</v>
      </c>
      <c r="B251" s="117">
        <v>4.2</v>
      </c>
      <c r="C251" s="117">
        <v>-2.6030000000000002</v>
      </c>
      <c r="D251" s="117">
        <v>-1.1000000000000001</v>
      </c>
      <c r="E251" s="117">
        <v>-0.6</v>
      </c>
      <c r="F251" s="117">
        <v>4.8419999999999996</v>
      </c>
      <c r="G251" s="117">
        <v>-12.3</v>
      </c>
      <c r="H251" s="117">
        <v>-1.4</v>
      </c>
      <c r="I251" s="117">
        <v>-3.9409999999999998</v>
      </c>
      <c r="J251" s="117">
        <v>-5.7</v>
      </c>
      <c r="K251" s="117">
        <v>-28.5</v>
      </c>
      <c r="L251" s="117">
        <v>-0.437</v>
      </c>
      <c r="M251" s="118">
        <v>0</v>
      </c>
      <c r="N251" s="119">
        <v>-8.8490000000000002</v>
      </c>
      <c r="O251" s="117">
        <v>14.151999999999999</v>
      </c>
      <c r="P251" s="117">
        <v>-0.03</v>
      </c>
      <c r="Q251" s="117">
        <v>-1.3120000000000001</v>
      </c>
      <c r="R251" s="117">
        <v>0.442</v>
      </c>
      <c r="S251" s="117">
        <v>-8.2799999999999994</v>
      </c>
      <c r="T251" s="117">
        <v>-1.127</v>
      </c>
      <c r="U251" s="117">
        <v>-0.35599999999999998</v>
      </c>
      <c r="V251" s="117">
        <v>0</v>
      </c>
      <c r="W251" s="117">
        <v>-19.873999999999999</v>
      </c>
      <c r="X251" s="117">
        <v>0.19700000000000001</v>
      </c>
      <c r="Y251" s="118">
        <v>0</v>
      </c>
      <c r="Z251" s="119">
        <v>-11.023</v>
      </c>
      <c r="AA251" s="117">
        <v>-0.27</v>
      </c>
      <c r="AB251" s="117">
        <v>-35.878</v>
      </c>
      <c r="AC251" s="117">
        <v>-0.92</v>
      </c>
      <c r="AD251" s="117">
        <v>0.189</v>
      </c>
      <c r="AE251" s="117">
        <v>-9.4149999999999991</v>
      </c>
      <c r="AF251" s="117">
        <v>-1.385</v>
      </c>
      <c r="AG251" s="117">
        <v>0</v>
      </c>
      <c r="AH251" s="117">
        <v>-0.86</v>
      </c>
      <c r="AI251" s="117">
        <v>-1.6970000000000001</v>
      </c>
      <c r="AJ251" s="117">
        <v>-10.292999999999999</v>
      </c>
      <c r="AK251" s="118">
        <v>-0.35399999999999998</v>
      </c>
      <c r="AL251" s="119">
        <v>-1.5780000000000001</v>
      </c>
      <c r="AM251" s="117">
        <v>-13.01</v>
      </c>
      <c r="AN251" s="117">
        <v>-2.669</v>
      </c>
      <c r="AO251" s="117">
        <v>-1.5269999999999999</v>
      </c>
      <c r="AP251" s="117">
        <v>-3.8650000000000002</v>
      </c>
      <c r="AQ251" s="117">
        <v>-14.282999999999999</v>
      </c>
      <c r="AR251" s="117">
        <v>-5.1970000000000001</v>
      </c>
      <c r="AS251" s="117">
        <v>-1.5629999999999999</v>
      </c>
      <c r="AT251" s="117">
        <v>-17.452999999999999</v>
      </c>
      <c r="AU251" s="117">
        <v>-8.4550000000000001</v>
      </c>
      <c r="AV251" s="117">
        <v>-12.648999999999999</v>
      </c>
      <c r="AW251" s="118">
        <v>-12.044</v>
      </c>
      <c r="AX251" s="119">
        <v>-16.812000000000001</v>
      </c>
      <c r="AY251" s="117">
        <v>-0.48699999999999999</v>
      </c>
      <c r="AZ251" s="117">
        <v>-1.4570000000000001</v>
      </c>
      <c r="BA251" s="117">
        <v>-2.37</v>
      </c>
      <c r="BB251" s="117">
        <v>-1.2509999999999999</v>
      </c>
      <c r="BC251" s="117">
        <v>-3.355</v>
      </c>
      <c r="BD251" s="117">
        <v>-2.9180000000000001</v>
      </c>
      <c r="BE251" s="117">
        <v>-0.54100000000000004</v>
      </c>
      <c r="BF251" s="117">
        <v>-1.554</v>
      </c>
      <c r="BG251" s="117">
        <v>-1.7749999999999999</v>
      </c>
      <c r="BH251" s="117">
        <v>-0.223</v>
      </c>
      <c r="BI251" s="118">
        <v>-20.654</v>
      </c>
      <c r="BJ251" s="119">
        <v>-3.2440000000000002</v>
      </c>
      <c r="BK251" s="117">
        <v>-0.80800000000000005</v>
      </c>
      <c r="BL251" s="117">
        <v>-0.60199999999999998</v>
      </c>
      <c r="BM251" s="117">
        <v>-0.48199999999999998</v>
      </c>
      <c r="BN251" s="117">
        <v>0.48199999999999998</v>
      </c>
      <c r="BO251" s="117">
        <v>-3.0369999999999999</v>
      </c>
      <c r="BP251" s="117">
        <v>-29.739000000000001</v>
      </c>
      <c r="BQ251" s="117">
        <v>-13.906000000000001</v>
      </c>
      <c r="BR251" s="117">
        <v>-1.2509999999999999</v>
      </c>
      <c r="BS251" s="117">
        <v>-19.664999999999999</v>
      </c>
      <c r="BT251" s="117">
        <v>-2.4089999999999998</v>
      </c>
      <c r="BU251" s="118">
        <v>-30.33</v>
      </c>
      <c r="BV251" s="119">
        <v>-24.067</v>
      </c>
      <c r="BW251" s="117">
        <v>-9.3140000000000001</v>
      </c>
      <c r="BX251" s="117">
        <v>100.55200000000001</v>
      </c>
      <c r="BY251" s="117">
        <v>-10.914999999999999</v>
      </c>
      <c r="BZ251" s="117">
        <v>-4.4459999999999997</v>
      </c>
      <c r="CA251" s="117">
        <v>-1.175</v>
      </c>
      <c r="CB251" s="117">
        <v>-30.631</v>
      </c>
      <c r="CC251" s="117">
        <v>-1.7490000000000001</v>
      </c>
      <c r="CD251" s="117">
        <v>-1.591</v>
      </c>
      <c r="CE251" s="117">
        <v>-29.244</v>
      </c>
      <c r="CF251" s="117">
        <v>2456.39</v>
      </c>
      <c r="CG251" s="118">
        <v>-19.643999999999998</v>
      </c>
      <c r="CH251" s="119">
        <v>-14.815</v>
      </c>
      <c r="CI251" s="117">
        <v>-17.003</v>
      </c>
      <c r="CJ251" s="117">
        <v>-4.0529999999999999</v>
      </c>
      <c r="CK251" s="117">
        <v>-15.385</v>
      </c>
      <c r="CL251" s="117">
        <v>-1.4319999999999999</v>
      </c>
      <c r="CM251" s="117">
        <v>-0.14599999999999999</v>
      </c>
      <c r="CN251" s="117">
        <v>-21.196000000000002</v>
      </c>
      <c r="CO251" s="117">
        <v>-25.785</v>
      </c>
      <c r="CP251" s="117">
        <v>-1.7010000000000001</v>
      </c>
      <c r="CQ251" s="117">
        <v>-14.487</v>
      </c>
      <c r="CR251" s="117">
        <v>-5.8140000000000001</v>
      </c>
      <c r="CS251" s="118">
        <v>-0.55800000000000005</v>
      </c>
      <c r="CT251" s="119">
        <v>-13.608000000000001</v>
      </c>
      <c r="CU251" s="117">
        <v>-9.7970000000000006</v>
      </c>
      <c r="CV251" s="117">
        <v>-1.131</v>
      </c>
      <c r="CW251" s="117">
        <v>-14.928000000000001</v>
      </c>
      <c r="CX251" s="117">
        <v>-1.383</v>
      </c>
      <c r="CY251" s="117">
        <v>0</v>
      </c>
      <c r="CZ251" s="117">
        <v>-11.773999999999999</v>
      </c>
      <c r="DA251" s="117">
        <v>0.22800000000000001</v>
      </c>
      <c r="DB251" s="117">
        <v>-3.242</v>
      </c>
      <c r="DC251" s="117">
        <v>-17.521000000000001</v>
      </c>
      <c r="DD251" s="117">
        <v>-3.4009999999999998</v>
      </c>
      <c r="DE251" s="118">
        <v>-0.60599999999999998</v>
      </c>
      <c r="DF251" s="119">
        <v>-39.344999999999999</v>
      </c>
      <c r="DG251" s="117">
        <v>-5.1999999999999998E-2</v>
      </c>
      <c r="DH251" s="117">
        <v>29.693999999999999</v>
      </c>
      <c r="DI251" s="117">
        <v>-13.038</v>
      </c>
      <c r="DJ251" s="117">
        <v>-1.0900000000000001</v>
      </c>
      <c r="DK251" s="117">
        <v>-0.31</v>
      </c>
      <c r="DL251" s="117">
        <v>-6.7169999999999996</v>
      </c>
      <c r="DM251" s="117">
        <v>0.34899999999999998</v>
      </c>
      <c r="DN251" s="117">
        <v>0.129</v>
      </c>
      <c r="DO251" s="117">
        <v>-6.8689999999999998</v>
      </c>
      <c r="DP251" s="117">
        <v>-0.22800000000000001</v>
      </c>
      <c r="DQ251" s="118">
        <v>-0.60099999999999998</v>
      </c>
      <c r="DR251" s="119">
        <v>-19.917000000000002</v>
      </c>
      <c r="DS251" s="117">
        <v>-2.9</v>
      </c>
      <c r="DT251" s="117">
        <v>-2.956</v>
      </c>
      <c r="DU251" s="117">
        <v>-14.087</v>
      </c>
      <c r="DV251" s="117">
        <v>-2.7959999999999998</v>
      </c>
      <c r="DW251" s="117">
        <v>-4.3460000000000001</v>
      </c>
      <c r="DX251" s="117">
        <v>-28.28</v>
      </c>
      <c r="DY251" s="117">
        <v>-2.0579999999999998</v>
      </c>
      <c r="DZ251" s="117">
        <v>-3.3519999999999999</v>
      </c>
      <c r="EA251" s="117">
        <v>-1.153</v>
      </c>
      <c r="EB251" s="117">
        <v>-9.7460000000000004</v>
      </c>
      <c r="EC251" s="118">
        <v>-77.542000000000002</v>
      </c>
      <c r="ED251" s="119">
        <v>-12.411</v>
      </c>
      <c r="EE251" s="117">
        <v>-24.010999999999999</v>
      </c>
      <c r="EF251" s="117">
        <v>-4.9729999999999999</v>
      </c>
      <c r="EG251" s="117">
        <v>-3.8039999999999998</v>
      </c>
      <c r="EH251" s="117">
        <v>-1.522</v>
      </c>
      <c r="EI251" s="117">
        <v>-3.9780000000000002</v>
      </c>
      <c r="EJ251" s="117">
        <v>-18.376000000000001</v>
      </c>
      <c r="EK251" s="117">
        <v>-15.013</v>
      </c>
      <c r="EL251" s="117">
        <v>-11.781000000000001</v>
      </c>
      <c r="EM251" s="117">
        <v>-28.248999999999999</v>
      </c>
      <c r="EN251" s="117">
        <v>-28.271000000000001</v>
      </c>
      <c r="EO251" s="118">
        <v>-45.466999999999999</v>
      </c>
      <c r="EP251" s="119">
        <v>-272.59199999999998</v>
      </c>
      <c r="EQ251" s="117">
        <v>-26.774000000000001</v>
      </c>
      <c r="ER251" s="117">
        <v>-89.46</v>
      </c>
      <c r="ES251" s="117">
        <v>209.38399999999999</v>
      </c>
      <c r="ET251" s="117">
        <v>-15.4</v>
      </c>
      <c r="EU251" s="117">
        <v>-10.654</v>
      </c>
      <c r="EV251" s="117">
        <v>-1.9750000000000001</v>
      </c>
      <c r="EW251" s="117">
        <v>-12.48</v>
      </c>
      <c r="EX251" s="117">
        <v>-1.5349999999999999</v>
      </c>
      <c r="EY251" s="117">
        <v>-32.494999999999997</v>
      </c>
      <c r="EZ251" s="117">
        <v>-13.93</v>
      </c>
      <c r="FA251" s="118">
        <v>8.0850000000000009</v>
      </c>
      <c r="FB251" s="119">
        <v>96.253</v>
      </c>
      <c r="FC251" s="117">
        <v>-28.39</v>
      </c>
      <c r="FD251" s="117">
        <v>-0.68799999999999994</v>
      </c>
      <c r="FE251" s="117">
        <v>-49.396999999999998</v>
      </c>
      <c r="FF251" s="117">
        <v>-1.732</v>
      </c>
      <c r="FG251" s="117">
        <v>-2.2010000000000001</v>
      </c>
      <c r="FH251" s="117">
        <v>17.391999999999999</v>
      </c>
      <c r="FI251" s="117">
        <v>2.0939999999999999</v>
      </c>
      <c r="FJ251" s="117">
        <v>-1.427</v>
      </c>
      <c r="FK251" s="117">
        <v>-22.952000000000002</v>
      </c>
      <c r="FL251" s="117">
        <v>-2.851</v>
      </c>
      <c r="FM251" s="118">
        <v>27.867000000000001</v>
      </c>
      <c r="FN251" s="119">
        <v>36.672199999999997</v>
      </c>
      <c r="FO251" s="117">
        <v>-2.4335</v>
      </c>
      <c r="FP251" s="117">
        <v>1.5549999999999999</v>
      </c>
      <c r="FQ251" s="117">
        <v>-24.453400000000002</v>
      </c>
      <c r="FR251" s="117">
        <v>6.0978000000000003</v>
      </c>
      <c r="FS251" s="117">
        <v>-0.23859999999999854</v>
      </c>
      <c r="FT251" s="117">
        <v>12.2842</v>
      </c>
      <c r="FU251" s="117">
        <v>3.1315</v>
      </c>
      <c r="FV251" s="117">
        <v>-11.4925</v>
      </c>
      <c r="FW251" s="117">
        <v>-30.487400000000001</v>
      </c>
      <c r="FX251" s="117">
        <v>21.053799999999999</v>
      </c>
      <c r="FY251" s="118">
        <v>2.1227</v>
      </c>
      <c r="FZ251" s="119">
        <v>-64.929374960000004</v>
      </c>
      <c r="GA251" s="117">
        <v>-2.8283163700000005</v>
      </c>
      <c r="GB251" s="117">
        <v>3.0422213300000003</v>
      </c>
      <c r="GC251" s="117">
        <v>-36.11397616</v>
      </c>
      <c r="GD251" s="117">
        <v>-1.0850858200000002</v>
      </c>
      <c r="GE251" s="117">
        <v>-32.331403880000003</v>
      </c>
      <c r="GF251" s="117">
        <v>-4.05070409</v>
      </c>
      <c r="GG251" s="117">
        <v>-9.3035485500000021</v>
      </c>
      <c r="GH251" s="117">
        <v>-11.194924460000003</v>
      </c>
      <c r="GI251" s="117">
        <v>-37.327846289999997</v>
      </c>
      <c r="GJ251" s="117">
        <v>-0.9242937</v>
      </c>
      <c r="GK251" s="118">
        <v>-9.7823950400000008</v>
      </c>
      <c r="GL251" s="119">
        <v>-19.459404029999998</v>
      </c>
      <c r="GM251" s="119">
        <v>-8.4288785699999984</v>
      </c>
      <c r="GN251" s="119">
        <v>1.1252102800000003</v>
      </c>
      <c r="GO251" s="117">
        <v>-10.415583299999996</v>
      </c>
      <c r="GP251" s="117">
        <v>5.4341845000000015</v>
      </c>
      <c r="GQ251" s="117">
        <v>-146.99296713000001</v>
      </c>
      <c r="GR251" s="117">
        <v>-30.100160720000005</v>
      </c>
      <c r="GS251" s="117">
        <v>2.3690481299999995</v>
      </c>
      <c r="GT251" s="117">
        <v>-9.2310468100000005</v>
      </c>
      <c r="GU251" s="60">
        <v>-59.948823389999987</v>
      </c>
      <c r="GV251" s="60">
        <v>-16.586076309999999</v>
      </c>
      <c r="GW251" s="60">
        <v>-2.6448840400000009</v>
      </c>
      <c r="GX251" s="60">
        <v>-10.50205448</v>
      </c>
      <c r="GY251" s="60">
        <v>-1.1430985</v>
      </c>
      <c r="GZ251" s="60">
        <v>-36.379435969999996</v>
      </c>
      <c r="HA251" s="26"/>
      <c r="HB251" s="27"/>
      <c r="HC251" s="7"/>
      <c r="HD251" s="7"/>
      <c r="HE251" s="7"/>
      <c r="HF251" s="7"/>
      <c r="HG251" s="7"/>
      <c r="HH251" s="7"/>
      <c r="HI251" s="7"/>
      <c r="HJ251" s="7"/>
      <c r="HK251" s="7"/>
      <c r="HL251" s="7"/>
      <c r="HM251" s="7"/>
      <c r="HN251" s="7"/>
      <c r="HO251" s="7"/>
      <c r="HP251" s="7"/>
      <c r="HQ251" s="7"/>
      <c r="HR251" s="7"/>
      <c r="HS251" s="7"/>
      <c r="HT251" s="7"/>
      <c r="HU251" s="7"/>
      <c r="HV251" s="7"/>
      <c r="HW251" s="7"/>
      <c r="HX251" s="7"/>
      <c r="HY251" s="7"/>
      <c r="HZ251" s="7"/>
      <c r="IA251" s="7"/>
      <c r="IB251" s="7"/>
      <c r="IC251" s="7"/>
      <c r="ID251" s="7"/>
      <c r="IE251" s="7"/>
      <c r="IF251" s="7"/>
      <c r="IG251" s="7"/>
      <c r="IH251" s="7"/>
      <c r="II251" s="7"/>
      <c r="IJ251" s="7"/>
      <c r="IK251" s="7"/>
      <c r="IL251" s="7"/>
      <c r="IM251" s="7"/>
      <c r="IN251" s="7"/>
      <c r="IO251" s="7"/>
      <c r="IP251" s="7"/>
      <c r="IQ251" s="7"/>
      <c r="IR251" s="7"/>
      <c r="IS251" s="7"/>
      <c r="IT251" s="7"/>
      <c r="IU251" s="7"/>
      <c r="IV251" s="7"/>
    </row>
    <row r="252" spans="1:256" s="5" customFormat="1" ht="12" customHeight="1">
      <c r="A252" s="42" t="s">
        <v>111</v>
      </c>
      <c r="B252" s="117">
        <v>-1358.579</v>
      </c>
      <c r="C252" s="117">
        <v>-637.72400000000005</v>
      </c>
      <c r="D252" s="117">
        <v>-1231.3309999999999</v>
      </c>
      <c r="E252" s="117">
        <v>-131.898</v>
      </c>
      <c r="F252" s="117">
        <v>-169.7</v>
      </c>
      <c r="G252" s="117">
        <v>-1168.8620000000001</v>
      </c>
      <c r="H252" s="117">
        <v>-58.293999999999997</v>
      </c>
      <c r="I252" s="117">
        <v>446.4</v>
      </c>
      <c r="J252" s="117">
        <v>-214.33600000000001</v>
      </c>
      <c r="K252" s="117">
        <v>-614.89099999999996</v>
      </c>
      <c r="L252" s="117">
        <v>-517.23800000000006</v>
      </c>
      <c r="M252" s="118">
        <v>-725.39200000000005</v>
      </c>
      <c r="N252" s="119">
        <v>-588.90799999999717</v>
      </c>
      <c r="O252" s="117">
        <v>-388.93600000000163</v>
      </c>
      <c r="P252" s="117">
        <v>-484.13499999999999</v>
      </c>
      <c r="Q252" s="117">
        <v>-137.95800000000304</v>
      </c>
      <c r="R252" s="117">
        <v>-560.54899999999748</v>
      </c>
      <c r="S252" s="117">
        <v>-137.8280000000014</v>
      </c>
      <c r="T252" s="117">
        <v>-111.919</v>
      </c>
      <c r="U252" s="117">
        <v>-77.796000000001399</v>
      </c>
      <c r="V252" s="117">
        <v>-118.46400000000023</v>
      </c>
      <c r="W252" s="117">
        <v>248.40700000000464</v>
      </c>
      <c r="X252" s="117">
        <v>-357.76300000000282</v>
      </c>
      <c r="Y252" s="118">
        <v>127.99000000000419</v>
      </c>
      <c r="Z252" s="119">
        <v>-47.21099760645977</v>
      </c>
      <c r="AA252" s="117">
        <v>-56.912199996489797</v>
      </c>
      <c r="AB252" s="117">
        <v>-99.651999960588356</v>
      </c>
      <c r="AC252" s="117">
        <v>-129.3729999662591</v>
      </c>
      <c r="AD252" s="117">
        <v>-212.43200000736584</v>
      </c>
      <c r="AE252" s="117">
        <v>-5.3484439951202365</v>
      </c>
      <c r="AF252" s="117">
        <v>-95.182999985582654</v>
      </c>
      <c r="AG252" s="117">
        <v>-113.86594919121359</v>
      </c>
      <c r="AH252" s="117">
        <v>-119.49199998782727</v>
      </c>
      <c r="AI252" s="117">
        <v>368.29499999347144</v>
      </c>
      <c r="AJ252" s="117">
        <v>-609.46600003439585</v>
      </c>
      <c r="AK252" s="118">
        <v>-313.25899998468117</v>
      </c>
      <c r="AL252" s="119">
        <v>-139.56503174999986</v>
      </c>
      <c r="AM252" s="117">
        <v>-163.13767250000035</v>
      </c>
      <c r="AN252" s="117">
        <v>-258.80900000000003</v>
      </c>
      <c r="AO252" s="117">
        <v>-56.704000000000001</v>
      </c>
      <c r="AP252" s="117">
        <v>-226.55100000000047</v>
      </c>
      <c r="AQ252" s="117">
        <v>-327.72891364800046</v>
      </c>
      <c r="AR252" s="117">
        <v>-208.89399999999813</v>
      </c>
      <c r="AS252" s="117">
        <v>117.98396029825042</v>
      </c>
      <c r="AT252" s="117">
        <v>-851.26700000000005</v>
      </c>
      <c r="AU252" s="117">
        <v>-437.52199999999954</v>
      </c>
      <c r="AV252" s="117">
        <v>-185.809</v>
      </c>
      <c r="AW252" s="118">
        <v>-145.85606217999941</v>
      </c>
      <c r="AX252" s="119">
        <v>-154.74896691490989</v>
      </c>
      <c r="AY252" s="117">
        <v>-4.75643460350926</v>
      </c>
      <c r="AZ252" s="117">
        <v>196.15159458836726</v>
      </c>
      <c r="BA252" s="117">
        <v>-86.286483466117645</v>
      </c>
      <c r="BB252" s="117">
        <v>-164.90134219349537</v>
      </c>
      <c r="BC252" s="117">
        <v>-58.447907442554829</v>
      </c>
      <c r="BD252" s="117">
        <v>-41.289344183483507</v>
      </c>
      <c r="BE252" s="117">
        <v>-85.098822443478156</v>
      </c>
      <c r="BF252" s="117">
        <v>-117.97859704491974</v>
      </c>
      <c r="BG252" s="117">
        <v>26.02421415199386</v>
      </c>
      <c r="BH252" s="117">
        <v>-154.08438244117937</v>
      </c>
      <c r="BI252" s="118">
        <v>-118.4106282829768</v>
      </c>
      <c r="BJ252" s="119">
        <v>-106.08799999999999</v>
      </c>
      <c r="BK252" s="117">
        <v>-100.928</v>
      </c>
      <c r="BL252" s="117">
        <v>-52.473999999999997</v>
      </c>
      <c r="BM252" s="117">
        <v>-156.23099999999999</v>
      </c>
      <c r="BN252" s="117">
        <v>-49.917000000000002</v>
      </c>
      <c r="BO252" s="117">
        <v>-61.582999999999998</v>
      </c>
      <c r="BP252" s="117">
        <v>-91.921000000000006</v>
      </c>
      <c r="BQ252" s="117">
        <v>-82.91</v>
      </c>
      <c r="BR252" s="117">
        <v>-45.277999999999999</v>
      </c>
      <c r="BS252" s="117">
        <v>16.356999999999999</v>
      </c>
      <c r="BT252" s="117">
        <v>-66.427000000000007</v>
      </c>
      <c r="BU252" s="118">
        <v>-31.097999999999999</v>
      </c>
      <c r="BV252" s="119">
        <v>-40.501465067146349</v>
      </c>
      <c r="BW252" s="117">
        <v>19.032144000002649</v>
      </c>
      <c r="BX252" s="117">
        <v>-28.629000000000001</v>
      </c>
      <c r="BY252" s="117">
        <v>15.33</v>
      </c>
      <c r="BZ252" s="117">
        <v>120.423</v>
      </c>
      <c r="CA252" s="117">
        <v>-86.974999999999994</v>
      </c>
      <c r="CB252" s="117">
        <v>-82.245999999999995</v>
      </c>
      <c r="CC252" s="117">
        <v>27.56</v>
      </c>
      <c r="CD252" s="117">
        <v>1.022</v>
      </c>
      <c r="CE252" s="117">
        <v>42.886000000000003</v>
      </c>
      <c r="CF252" s="117">
        <v>28.753</v>
      </c>
      <c r="CG252" s="118">
        <v>24.541</v>
      </c>
      <c r="CH252" s="119">
        <v>27.550999999999998</v>
      </c>
      <c r="CI252" s="117">
        <v>1.9970000000000001</v>
      </c>
      <c r="CJ252" s="117">
        <v>8.65</v>
      </c>
      <c r="CK252" s="117">
        <v>-3.3530000000000002</v>
      </c>
      <c r="CL252" s="117">
        <v>44.222000000000001</v>
      </c>
      <c r="CM252" s="117">
        <v>-28.073</v>
      </c>
      <c r="CN252" s="117">
        <v>104.345</v>
      </c>
      <c r="CO252" s="117">
        <v>-126.66</v>
      </c>
      <c r="CP252" s="117">
        <v>-49.576000000000001</v>
      </c>
      <c r="CQ252" s="117">
        <v>57.908000000000001</v>
      </c>
      <c r="CR252" s="117">
        <v>-49.43</v>
      </c>
      <c r="CS252" s="118">
        <v>-37.137999999999998</v>
      </c>
      <c r="CT252" s="119">
        <v>-88.447000000000003</v>
      </c>
      <c r="CU252" s="117">
        <v>-61.661000000000001</v>
      </c>
      <c r="CV252" s="117">
        <v>0.75700000000000001</v>
      </c>
      <c r="CW252" s="117">
        <v>-31.298999999999999</v>
      </c>
      <c r="CX252" s="117">
        <v>37.46</v>
      </c>
      <c r="CY252" s="117">
        <v>19.78</v>
      </c>
      <c r="CZ252" s="117">
        <v>31.172999999999998</v>
      </c>
      <c r="DA252" s="117">
        <v>-40.545999999999999</v>
      </c>
      <c r="DB252" s="117">
        <v>-19.559000000000001</v>
      </c>
      <c r="DC252" s="117">
        <v>-110.59</v>
      </c>
      <c r="DD252" s="117">
        <v>15.999000000000001</v>
      </c>
      <c r="DE252" s="118">
        <v>-38.645000000000003</v>
      </c>
      <c r="DF252" s="119">
        <v>-49.042999999999999</v>
      </c>
      <c r="DG252" s="117">
        <v>10.815</v>
      </c>
      <c r="DH252" s="117">
        <v>-58.122</v>
      </c>
      <c r="DI252" s="117">
        <v>-9.6419999999999995</v>
      </c>
      <c r="DJ252" s="117">
        <v>79.781000000000006</v>
      </c>
      <c r="DK252" s="117">
        <v>12.34</v>
      </c>
      <c r="DL252" s="117">
        <v>26.238</v>
      </c>
      <c r="DM252" s="117">
        <v>-2.3540000000000001</v>
      </c>
      <c r="DN252" s="117">
        <v>50.302999999999997</v>
      </c>
      <c r="DO252" s="117">
        <v>22.645</v>
      </c>
      <c r="DP252" s="117">
        <v>-27.518999999999998</v>
      </c>
      <c r="DQ252" s="118">
        <v>55.192999999999998</v>
      </c>
      <c r="DR252" s="119">
        <v>17.364999999999998</v>
      </c>
      <c r="DS252" s="117">
        <v>20.872</v>
      </c>
      <c r="DT252" s="117">
        <v>-26.058</v>
      </c>
      <c r="DU252" s="117">
        <v>-12.941000000000001</v>
      </c>
      <c r="DV252" s="117">
        <v>0.88500000000000001</v>
      </c>
      <c r="DW252" s="117">
        <v>-30.734999999999999</v>
      </c>
      <c r="DX252" s="117">
        <v>-4.9459999999999997</v>
      </c>
      <c r="DY252" s="117">
        <v>14.952</v>
      </c>
      <c r="DZ252" s="117">
        <v>25.187000000000001</v>
      </c>
      <c r="EA252" s="117">
        <v>1.583</v>
      </c>
      <c r="EB252" s="117">
        <v>-33.716999999999999</v>
      </c>
      <c r="EC252" s="118">
        <v>-68.004999999999995</v>
      </c>
      <c r="ED252" s="119">
        <v>-300.14699999999999</v>
      </c>
      <c r="EE252" s="117">
        <v>212.12700000000001</v>
      </c>
      <c r="EF252" s="117">
        <v>-173.601</v>
      </c>
      <c r="EG252" s="117">
        <v>12.727</v>
      </c>
      <c r="EH252" s="117">
        <v>15.728999999999999</v>
      </c>
      <c r="EI252" s="117">
        <v>35.680999999999997</v>
      </c>
      <c r="EJ252" s="117">
        <v>-12.446</v>
      </c>
      <c r="EK252" s="117">
        <v>104.134</v>
      </c>
      <c r="EL252" s="117">
        <v>39.273000000000003</v>
      </c>
      <c r="EM252" s="117">
        <v>21.923999999999999</v>
      </c>
      <c r="EN252" s="117">
        <v>2.577</v>
      </c>
      <c r="EO252" s="118">
        <v>-417.9</v>
      </c>
      <c r="EP252" s="119">
        <v>-34.203000000000003</v>
      </c>
      <c r="EQ252" s="117">
        <v>-39.99</v>
      </c>
      <c r="ER252" s="117">
        <v>-8.8580000000000005</v>
      </c>
      <c r="ES252" s="117">
        <v>-46.543999999999997</v>
      </c>
      <c r="ET252" s="117">
        <v>-76.988</v>
      </c>
      <c r="EU252" s="117">
        <v>-12.815</v>
      </c>
      <c r="EV252" s="117">
        <v>79.494</v>
      </c>
      <c r="EW252" s="117">
        <v>186.47399999999999</v>
      </c>
      <c r="EX252" s="117">
        <v>-76.296000000000006</v>
      </c>
      <c r="EY252" s="117">
        <v>-34.978000000000002</v>
      </c>
      <c r="EZ252" s="117">
        <v>137.179</v>
      </c>
      <c r="FA252" s="118">
        <v>-478.899</v>
      </c>
      <c r="FB252" s="119">
        <v>14.614000000000001</v>
      </c>
      <c r="FC252" s="117">
        <v>-707.57399999999996</v>
      </c>
      <c r="FD252" s="117">
        <v>465.959</v>
      </c>
      <c r="FE252" s="117">
        <v>363.55500000000001</v>
      </c>
      <c r="FF252" s="117">
        <v>272.37099999999998</v>
      </c>
      <c r="FG252" s="117">
        <v>-181.67599999999999</v>
      </c>
      <c r="FH252" s="117">
        <v>185.51499999999999</v>
      </c>
      <c r="FI252" s="117">
        <v>-32.811999999999998</v>
      </c>
      <c r="FJ252" s="117">
        <v>229.85400000000001</v>
      </c>
      <c r="FK252" s="117">
        <v>323.62400000000002</v>
      </c>
      <c r="FL252" s="117">
        <v>112.45699999999999</v>
      </c>
      <c r="FM252" s="118">
        <v>700.99</v>
      </c>
      <c r="FN252" s="119">
        <v>-377.12900000000002</v>
      </c>
      <c r="FO252" s="117">
        <v>22.515600000000003</v>
      </c>
      <c r="FP252" s="117">
        <v>273.6669</v>
      </c>
      <c r="FQ252" s="117">
        <v>-16.006700000000002</v>
      </c>
      <c r="FR252" s="117">
        <v>-143.22420000000002</v>
      </c>
      <c r="FS252" s="117">
        <v>241.07910000000001</v>
      </c>
      <c r="FT252" s="117">
        <v>-35.119099999999996</v>
      </c>
      <c r="FU252" s="117">
        <v>-174.21940000000001</v>
      </c>
      <c r="FV252" s="117">
        <v>101.1473</v>
      </c>
      <c r="FW252" s="117">
        <v>-0.49349999999999999</v>
      </c>
      <c r="FX252" s="117">
        <v>94.797499999999999</v>
      </c>
      <c r="FY252" s="118">
        <v>-112.4212</v>
      </c>
      <c r="FZ252" s="119">
        <v>-43.419478470000008</v>
      </c>
      <c r="GA252" s="117">
        <v>43.257650840000004</v>
      </c>
      <c r="GB252" s="117">
        <v>75.449142699999967</v>
      </c>
      <c r="GC252" s="117">
        <v>68.751099180000011</v>
      </c>
      <c r="GD252" s="117">
        <v>101.98477814</v>
      </c>
      <c r="GE252" s="117">
        <v>13.181663740000003</v>
      </c>
      <c r="GF252" s="117">
        <v>41.276511150000012</v>
      </c>
      <c r="GG252" s="117">
        <v>-49.85683135</v>
      </c>
      <c r="GH252" s="117">
        <v>-318.99785496999999</v>
      </c>
      <c r="GI252" s="117">
        <v>-189.10674166000001</v>
      </c>
      <c r="GJ252" s="117">
        <v>-362.73054648000004</v>
      </c>
      <c r="GK252" s="118">
        <v>-325.07158254000001</v>
      </c>
      <c r="GL252" s="119">
        <v>-60.538098160000025</v>
      </c>
      <c r="GM252" s="119">
        <v>-258.89189001000005</v>
      </c>
      <c r="GN252" s="119">
        <v>107.23345802</v>
      </c>
      <c r="GO252" s="117">
        <v>-140.61157778</v>
      </c>
      <c r="GP252" s="117">
        <v>360.39844614000003</v>
      </c>
      <c r="GQ252" s="117">
        <v>257.53311414999996</v>
      </c>
      <c r="GR252" s="117">
        <v>-45.040031970000015</v>
      </c>
      <c r="GS252" s="117">
        <v>162.85050432999998</v>
      </c>
      <c r="GT252" s="117">
        <v>581.63616795000007</v>
      </c>
      <c r="GU252" s="60">
        <v>171.65563799999998</v>
      </c>
      <c r="GV252" s="60">
        <v>220.05814436</v>
      </c>
      <c r="GW252" s="60">
        <v>38.650685839999994</v>
      </c>
      <c r="GX252" s="60">
        <v>41.748902699999988</v>
      </c>
      <c r="GY252" s="60">
        <v>-57.732512820000011</v>
      </c>
      <c r="GZ252" s="60">
        <v>93.765862150000004</v>
      </c>
      <c r="HA252" s="26"/>
      <c r="HB252" s="27"/>
      <c r="HC252" s="7"/>
      <c r="HD252" s="7"/>
      <c r="HE252" s="7"/>
      <c r="HF252" s="7"/>
      <c r="HG252" s="7"/>
      <c r="HH252" s="7"/>
      <c r="HI252" s="7"/>
      <c r="HJ252" s="7"/>
      <c r="HK252" s="7"/>
      <c r="HL252" s="7"/>
      <c r="HM252" s="7"/>
      <c r="HN252" s="7"/>
      <c r="HO252" s="7"/>
      <c r="HP252" s="7"/>
      <c r="HQ252" s="7"/>
      <c r="HR252" s="7"/>
      <c r="HS252" s="7"/>
      <c r="HT252" s="7"/>
      <c r="HU252" s="7"/>
      <c r="HV252" s="7"/>
      <c r="HW252" s="7"/>
      <c r="HX252" s="7"/>
      <c r="HY252" s="7"/>
      <c r="HZ252" s="7"/>
      <c r="IA252" s="7"/>
      <c r="IB252" s="7"/>
      <c r="IC252" s="7"/>
      <c r="ID252" s="7"/>
      <c r="IE252" s="7"/>
      <c r="IF252" s="7"/>
      <c r="IG252" s="7"/>
      <c r="IH252" s="7"/>
      <c r="II252" s="7"/>
      <c r="IJ252" s="7"/>
      <c r="IK252" s="7"/>
      <c r="IL252" s="7"/>
      <c r="IM252" s="7"/>
      <c r="IN252" s="7"/>
      <c r="IO252" s="7"/>
      <c r="IP252" s="7"/>
      <c r="IQ252" s="7"/>
      <c r="IR252" s="7"/>
      <c r="IS252" s="7"/>
      <c r="IT252" s="7"/>
      <c r="IU252" s="7"/>
      <c r="IV252" s="7"/>
    </row>
    <row r="253" spans="1:256" s="5" customFormat="1" ht="12" customHeight="1">
      <c r="A253" s="30" t="s">
        <v>112</v>
      </c>
      <c r="B253" s="117">
        <v>809.23599999999999</v>
      </c>
      <c r="C253" s="117">
        <v>2166.34</v>
      </c>
      <c r="D253" s="117">
        <v>637.07000000000005</v>
      </c>
      <c r="E253" s="117">
        <v>242.75699999999995</v>
      </c>
      <c r="F253" s="117">
        <v>1454.4470000000001</v>
      </c>
      <c r="G253" s="117">
        <v>1277.6410000000001</v>
      </c>
      <c r="H253" s="117">
        <v>4198.348</v>
      </c>
      <c r="I253" s="117">
        <v>2929.19</v>
      </c>
      <c r="J253" s="117">
        <v>-1537.463</v>
      </c>
      <c r="K253" s="117">
        <v>3282.8920000000003</v>
      </c>
      <c r="L253" s="117">
        <v>1465.9369999999999</v>
      </c>
      <c r="M253" s="118">
        <v>1092.8860000000002</v>
      </c>
      <c r="N253" s="119">
        <v>2369.7840000000001</v>
      </c>
      <c r="O253" s="117">
        <v>1869.5440000000001</v>
      </c>
      <c r="P253" s="117">
        <v>-899.10199999999986</v>
      </c>
      <c r="Q253" s="117">
        <v>1439.365</v>
      </c>
      <c r="R253" s="117">
        <v>1595.7359999999999</v>
      </c>
      <c r="S253" s="117">
        <v>713.755</v>
      </c>
      <c r="T253" s="117">
        <v>-408.82900000000001</v>
      </c>
      <c r="U253" s="117">
        <v>404.56800000000021</v>
      </c>
      <c r="V253" s="117">
        <v>448.06099999999992</v>
      </c>
      <c r="W253" s="117">
        <v>1015.3059999999994</v>
      </c>
      <c r="X253" s="117">
        <v>1684.394</v>
      </c>
      <c r="Y253" s="118">
        <v>756.53399999999954</v>
      </c>
      <c r="Z253" s="119">
        <v>-2763.3109999999997</v>
      </c>
      <c r="AA253" s="117">
        <v>1246.8209999999999</v>
      </c>
      <c r="AB253" s="117">
        <v>787.64499999999998</v>
      </c>
      <c r="AC253" s="117">
        <v>-355.9890000000002</v>
      </c>
      <c r="AD253" s="117">
        <v>45.95</v>
      </c>
      <c r="AE253" s="117">
        <v>-1225.6580000000001</v>
      </c>
      <c r="AF253" s="117">
        <v>-403.42700000000036</v>
      </c>
      <c r="AG253" s="117">
        <v>969.99200000000008</v>
      </c>
      <c r="AH253" s="117">
        <v>-983.74899999999991</v>
      </c>
      <c r="AI253" s="117">
        <v>-2179.2490000000007</v>
      </c>
      <c r="AJ253" s="117">
        <v>795.21500000000003</v>
      </c>
      <c r="AK253" s="118">
        <v>1219.9489999999998</v>
      </c>
      <c r="AL253" s="119">
        <v>2057.5691056883602</v>
      </c>
      <c r="AM253" s="117">
        <v>3462.8674067100392</v>
      </c>
      <c r="AN253" s="117">
        <v>3212.5444655549468</v>
      </c>
      <c r="AO253" s="117">
        <v>2045.8386903984567</v>
      </c>
      <c r="AP253" s="117">
        <v>-1724.1090951782028</v>
      </c>
      <c r="AQ253" s="117">
        <v>-1568.7077042556032</v>
      </c>
      <c r="AR253" s="117">
        <v>3971.6883595539671</v>
      </c>
      <c r="AS253" s="117">
        <v>-9846.9712302214884</v>
      </c>
      <c r="AT253" s="117">
        <v>-3746.1823423702226</v>
      </c>
      <c r="AU253" s="117">
        <v>-2870.5925034386332</v>
      </c>
      <c r="AV253" s="117">
        <v>-3375.5608479284028</v>
      </c>
      <c r="AW253" s="118">
        <v>5488.5202515907513</v>
      </c>
      <c r="AX253" s="119">
        <v>-2217.0278837772398</v>
      </c>
      <c r="AY253" s="117">
        <v>-1258.4783914165589</v>
      </c>
      <c r="AZ253" s="117">
        <v>-1006.1329541810562</v>
      </c>
      <c r="BA253" s="117">
        <v>8696.223818687462</v>
      </c>
      <c r="BB253" s="117">
        <v>139.68681644412194</v>
      </c>
      <c r="BC253" s="117">
        <v>-4562.0578586317233</v>
      </c>
      <c r="BD253" s="117">
        <v>-810.04540174366105</v>
      </c>
      <c r="BE253" s="117">
        <v>-321.48376487902271</v>
      </c>
      <c r="BF253" s="117">
        <v>-1340.6154471169475</v>
      </c>
      <c r="BG253" s="117">
        <v>-1992.3789503918301</v>
      </c>
      <c r="BH253" s="117">
        <v>1493.2709996798508</v>
      </c>
      <c r="BI253" s="118">
        <v>-6044.3442390829641</v>
      </c>
      <c r="BJ253" s="119">
        <v>-479.87511124898947</v>
      </c>
      <c r="BK253" s="117">
        <v>-817.8343212600571</v>
      </c>
      <c r="BL253" s="117">
        <v>-621.39484804768119</v>
      </c>
      <c r="BM253" s="117">
        <v>-11038.449317335142</v>
      </c>
      <c r="BN253" s="117">
        <v>-496.6564761373524</v>
      </c>
      <c r="BO253" s="117">
        <v>160.3443324043036</v>
      </c>
      <c r="BP253" s="117">
        <v>-1794.6377534147869</v>
      </c>
      <c r="BQ253" s="117">
        <v>-1311.1319932966971</v>
      </c>
      <c r="BR253" s="117">
        <v>188.65096140542761</v>
      </c>
      <c r="BS253" s="117">
        <v>631.31281712010741</v>
      </c>
      <c r="BT253" s="117">
        <v>-184.80625135756901</v>
      </c>
      <c r="BU253" s="118">
        <v>551.94234510925071</v>
      </c>
      <c r="BV253" s="119">
        <v>644.12962517566791</v>
      </c>
      <c r="BW253" s="117">
        <v>814.35877219780673</v>
      </c>
      <c r="BX253" s="117">
        <v>-683.01512329629293</v>
      </c>
      <c r="BY253" s="117">
        <v>636.35611980464228</v>
      </c>
      <c r="BZ253" s="117">
        <v>1286.4058405821256</v>
      </c>
      <c r="CA253" s="117">
        <v>3452.665375174879</v>
      </c>
      <c r="CB253" s="117">
        <v>615.95921625399876</v>
      </c>
      <c r="CC253" s="117">
        <v>77.474170422535394</v>
      </c>
      <c r="CD253" s="117">
        <v>3708.4051338364534</v>
      </c>
      <c r="CE253" s="117">
        <v>-1612.4625328911986</v>
      </c>
      <c r="CF253" s="117">
        <v>-440.71548944425439</v>
      </c>
      <c r="CG253" s="118">
        <v>853.16963087793295</v>
      </c>
      <c r="CH253" s="119">
        <v>-961.07328854428226</v>
      </c>
      <c r="CI253" s="117">
        <v>-199.64753964222186</v>
      </c>
      <c r="CJ253" s="117">
        <v>-882.91877023126926</v>
      </c>
      <c r="CK253" s="117">
        <v>-4066.3415804264205</v>
      </c>
      <c r="CL253" s="117">
        <v>1075.8502834536705</v>
      </c>
      <c r="CM253" s="117">
        <v>10783.859725239474</v>
      </c>
      <c r="CN253" s="117">
        <v>152.49582109910466</v>
      </c>
      <c r="CO253" s="117">
        <v>-2330.5399671557093</v>
      </c>
      <c r="CP253" s="117">
        <v>768.6716582218487</v>
      </c>
      <c r="CQ253" s="117">
        <v>-819.11366381859534</v>
      </c>
      <c r="CR253" s="117">
        <v>-2576.1998289703815</v>
      </c>
      <c r="CS253" s="118">
        <v>1204.5746523586831</v>
      </c>
      <c r="CT253" s="119">
        <v>-710.08902932218939</v>
      </c>
      <c r="CU253" s="117">
        <v>-224.46514307740503</v>
      </c>
      <c r="CV253" s="117">
        <v>3415.6993329460961</v>
      </c>
      <c r="CW253" s="117">
        <v>-13.021955340342307</v>
      </c>
      <c r="CX253" s="117">
        <v>-532.34000388343361</v>
      </c>
      <c r="CY253" s="117">
        <v>1934.155493388316</v>
      </c>
      <c r="CZ253" s="117">
        <v>-713.96061213657026</v>
      </c>
      <c r="DA253" s="117">
        <v>-1027.0549708675121</v>
      </c>
      <c r="DB253" s="117">
        <v>1158.6204808009866</v>
      </c>
      <c r="DC253" s="117">
        <v>199.36057269740084</v>
      </c>
      <c r="DD253" s="117">
        <v>606.60344762023669</v>
      </c>
      <c r="DE253" s="118">
        <v>-4779.0218360946283</v>
      </c>
      <c r="DF253" s="119">
        <v>-323.99629195506486</v>
      </c>
      <c r="DG253" s="117">
        <v>-1133.6303806732442</v>
      </c>
      <c r="DH253" s="117">
        <v>-1263.0463386723834</v>
      </c>
      <c r="DI253" s="117">
        <v>1130.9585123417553</v>
      </c>
      <c r="DJ253" s="117">
        <v>2108.2977450963654</v>
      </c>
      <c r="DK253" s="117">
        <v>-3463.1913756100203</v>
      </c>
      <c r="DL253" s="117">
        <v>-1472.9957686940209</v>
      </c>
      <c r="DM253" s="117">
        <v>-912.92406043645315</v>
      </c>
      <c r="DN253" s="117">
        <v>-1316.5825818698763</v>
      </c>
      <c r="DO253" s="117">
        <v>-568.64299962734231</v>
      </c>
      <c r="DP253" s="117">
        <v>-666.7063792249719</v>
      </c>
      <c r="DQ253" s="118">
        <v>-838.41257725184209</v>
      </c>
      <c r="DR253" s="119">
        <v>-134.1577690207103</v>
      </c>
      <c r="DS253" s="117">
        <v>948.17967190426077</v>
      </c>
      <c r="DT253" s="117">
        <v>-1428.8064259107227</v>
      </c>
      <c r="DU253" s="117">
        <v>-974.64514772427162</v>
      </c>
      <c r="DV253" s="117">
        <v>737.06591289992605</v>
      </c>
      <c r="DW253" s="117">
        <v>-7105.3893287768997</v>
      </c>
      <c r="DX253" s="117">
        <v>-4911.2321968278948</v>
      </c>
      <c r="DY253" s="117">
        <v>1481.9128919883976</v>
      </c>
      <c r="DZ253" s="117">
        <v>-506.6803250542431</v>
      </c>
      <c r="EA253" s="117">
        <v>1503.4553135209917</v>
      </c>
      <c r="EB253" s="117">
        <v>291.98870777139399</v>
      </c>
      <c r="EC253" s="118">
        <v>-12387.755790636342</v>
      </c>
      <c r="ED253" s="119">
        <v>2622.4047891204673</v>
      </c>
      <c r="EE253" s="117">
        <v>-824.12996050408913</v>
      </c>
      <c r="EF253" s="117">
        <v>641.44124100107069</v>
      </c>
      <c r="EG253" s="117">
        <v>-112.47400923780256</v>
      </c>
      <c r="EH253" s="117">
        <v>4151.1540742850493</v>
      </c>
      <c r="EI253" s="117">
        <v>604.49633772243214</v>
      </c>
      <c r="EJ253" s="117">
        <v>317.20257974655317</v>
      </c>
      <c r="EK253" s="117">
        <v>786.70410321392103</v>
      </c>
      <c r="EL253" s="117">
        <v>685.09140473979232</v>
      </c>
      <c r="EM253" s="117">
        <v>13152.333365740122</v>
      </c>
      <c r="EN253" s="117">
        <v>2627.3515498698862</v>
      </c>
      <c r="EO253" s="118">
        <v>-547.95188659497603</v>
      </c>
      <c r="EP253" s="119">
        <v>-668.06846272176267</v>
      </c>
      <c r="EQ253" s="117">
        <v>5832.0735664831973</v>
      </c>
      <c r="ER253" s="117">
        <v>7224.8185385768438</v>
      </c>
      <c r="ES253" s="117">
        <v>4723.6075943790902</v>
      </c>
      <c r="ET253" s="117">
        <v>12781.554472741389</v>
      </c>
      <c r="EU253" s="117">
        <v>1545.6279612240032</v>
      </c>
      <c r="EV253" s="117">
        <v>-1356.5525237231118</v>
      </c>
      <c r="EW253" s="117">
        <v>971.7537759561452</v>
      </c>
      <c r="EX253" s="117">
        <v>-1693.0803885579016</v>
      </c>
      <c r="EY253" s="117">
        <v>-307.51117047415761</v>
      </c>
      <c r="EZ253" s="117">
        <v>5761.2652452937064</v>
      </c>
      <c r="FA253" s="118">
        <v>-3132.56096155762</v>
      </c>
      <c r="FB253" s="119">
        <v>5782.2079596833955</v>
      </c>
      <c r="FC253" s="117">
        <v>3957.1905140853605</v>
      </c>
      <c r="FD253" s="117">
        <v>2053.2975913655951</v>
      </c>
      <c r="FE253" s="117">
        <v>4114.7339605101442</v>
      </c>
      <c r="FF253" s="117">
        <v>727.29261927688253</v>
      </c>
      <c r="FG253" s="117">
        <v>3724.1704617198252</v>
      </c>
      <c r="FH253" s="117">
        <v>1536.9501172521843</v>
      </c>
      <c r="FI253" s="117">
        <v>2876.3112965566766</v>
      </c>
      <c r="FJ253" s="117">
        <v>4021.3481077215883</v>
      </c>
      <c r="FK253" s="117">
        <v>-3662.2532738036634</v>
      </c>
      <c r="FL253" s="117">
        <v>-6435.0498743825383</v>
      </c>
      <c r="FM253" s="118">
        <v>-10552.772191113407</v>
      </c>
      <c r="FN253" s="119">
        <v>-876.37700000000007</v>
      </c>
      <c r="FO253" s="117">
        <v>-577.52949999999998</v>
      </c>
      <c r="FP253" s="117">
        <v>2592.5614999999989</v>
      </c>
      <c r="FQ253" s="117">
        <v>3825.4829999999997</v>
      </c>
      <c r="FR253" s="117">
        <v>3425.14</v>
      </c>
      <c r="FS253" s="117">
        <v>6009.5768000000007</v>
      </c>
      <c r="FT253" s="117">
        <v>-2914.9629000000004</v>
      </c>
      <c r="FU253" s="117">
        <v>2635.7322000000004</v>
      </c>
      <c r="FV253" s="117">
        <v>3518.0105999999996</v>
      </c>
      <c r="FW253" s="117">
        <v>-1625.6847000000005</v>
      </c>
      <c r="FX253" s="117">
        <v>-526.53369999999984</v>
      </c>
      <c r="FY253" s="118">
        <v>-1409.3329999999994</v>
      </c>
      <c r="FZ253" s="119">
        <v>-1519.1442613300003</v>
      </c>
      <c r="GA253" s="117">
        <v>7416.0487570800005</v>
      </c>
      <c r="GB253" s="117">
        <v>7327.5573692699982</v>
      </c>
      <c r="GC253" s="117">
        <v>2074.3136477100002</v>
      </c>
      <c r="GD253" s="117">
        <v>5467.7519854700013</v>
      </c>
      <c r="GE253" s="117">
        <v>7785.1357994099999</v>
      </c>
      <c r="GF253" s="117">
        <v>535.69533494999973</v>
      </c>
      <c r="GG253" s="117">
        <v>2758.9454115699996</v>
      </c>
      <c r="GH253" s="117">
        <v>8258.1725035699983</v>
      </c>
      <c r="GI253" s="117">
        <v>-2415.3681455800001</v>
      </c>
      <c r="GJ253" s="117">
        <v>1840.4164666200002</v>
      </c>
      <c r="GK253" s="118">
        <v>1885.3513350900009</v>
      </c>
      <c r="GL253" s="119">
        <v>4430.1801579900011</v>
      </c>
      <c r="GM253" s="119">
        <v>-1092.6188331100004</v>
      </c>
      <c r="GN253" s="119">
        <v>7973.4664986900007</v>
      </c>
      <c r="GO253" s="117">
        <v>8300.7078815700024</v>
      </c>
      <c r="GP253" s="117">
        <v>6243.0206075099986</v>
      </c>
      <c r="GQ253" s="117">
        <v>3574.0639305600016</v>
      </c>
      <c r="GR253" s="117">
        <v>6898.6462766799996</v>
      </c>
      <c r="GS253" s="117">
        <v>5592.9868607300014</v>
      </c>
      <c r="GT253" s="117">
        <v>2084.3946177099983</v>
      </c>
      <c r="GU253" s="60">
        <v>798.22162511000056</v>
      </c>
      <c r="GV253" s="60">
        <v>4301.3716119299988</v>
      </c>
      <c r="GW253" s="60">
        <v>34.937793839999721</v>
      </c>
      <c r="GX253" s="60">
        <v>1290.8749968299996</v>
      </c>
      <c r="GY253" s="60">
        <v>-691.69335744000011</v>
      </c>
      <c r="GZ253" s="60">
        <v>3101.8302051699993</v>
      </c>
      <c r="HA253" s="26"/>
      <c r="HB253" s="27"/>
      <c r="HC253" s="7"/>
      <c r="HD253" s="7"/>
      <c r="HE253" s="7"/>
      <c r="HF253" s="7"/>
      <c r="HG253" s="7"/>
      <c r="HH253" s="7"/>
      <c r="HI253" s="7"/>
      <c r="HJ253" s="7"/>
      <c r="HK253" s="7"/>
      <c r="HL253" s="7"/>
      <c r="HM253" s="7"/>
      <c r="HN253" s="7"/>
      <c r="HO253" s="7"/>
      <c r="HP253" s="7"/>
      <c r="HQ253" s="7"/>
      <c r="HR253" s="7"/>
      <c r="HS253" s="7"/>
      <c r="HT253" s="7"/>
      <c r="HU253" s="7"/>
      <c r="HV253" s="7"/>
      <c r="HW253" s="7"/>
      <c r="HX253" s="7"/>
      <c r="HY253" s="7"/>
      <c r="HZ253" s="7"/>
      <c r="IA253" s="7"/>
      <c r="IB253" s="7"/>
      <c r="IC253" s="7"/>
      <c r="ID253" s="7"/>
      <c r="IE253" s="7"/>
      <c r="IF253" s="7"/>
      <c r="IG253" s="7"/>
      <c r="IH253" s="7"/>
      <c r="II253" s="7"/>
      <c r="IJ253" s="7"/>
      <c r="IK253" s="7"/>
      <c r="IL253" s="7"/>
      <c r="IM253" s="7"/>
      <c r="IN253" s="7"/>
      <c r="IO253" s="7"/>
      <c r="IP253" s="7"/>
      <c r="IQ253" s="7"/>
      <c r="IR253" s="7"/>
      <c r="IS253" s="7"/>
      <c r="IT253" s="7"/>
      <c r="IU253" s="7"/>
      <c r="IV253" s="7"/>
    </row>
    <row r="254" spans="1:256" s="5" customFormat="1" ht="12" customHeight="1">
      <c r="A254" s="37" t="s">
        <v>228</v>
      </c>
      <c r="B254" s="117">
        <v>100.02699999999999</v>
      </c>
      <c r="C254" s="117">
        <v>884.55</v>
      </c>
      <c r="D254" s="117">
        <v>555.39700000000005</v>
      </c>
      <c r="E254" s="117">
        <v>20.087499999999999</v>
      </c>
      <c r="F254" s="117">
        <v>645.54999999999995</v>
      </c>
      <c r="G254" s="117">
        <v>301.8125</v>
      </c>
      <c r="H254" s="117">
        <v>761.13099999999997</v>
      </c>
      <c r="I254" s="117">
        <v>939.01250000000005</v>
      </c>
      <c r="J254" s="117">
        <v>429.44499999999999</v>
      </c>
      <c r="K254" s="117">
        <v>799.7595</v>
      </c>
      <c r="L254" s="117">
        <v>1369.412</v>
      </c>
      <c r="M254" s="118">
        <v>1312.0309999999999</v>
      </c>
      <c r="N254" s="119">
        <v>842.96214220000002</v>
      </c>
      <c r="O254" s="117">
        <v>1875.1695890000001</v>
      </c>
      <c r="P254" s="117">
        <v>1388.2745104000001</v>
      </c>
      <c r="Q254" s="117">
        <v>209.33410179999998</v>
      </c>
      <c r="R254" s="117">
        <v>568.00618600000007</v>
      </c>
      <c r="S254" s="117">
        <v>763.98778900000002</v>
      </c>
      <c r="T254" s="117">
        <v>1106.0485274999999</v>
      </c>
      <c r="U254" s="117">
        <v>978.35204999999996</v>
      </c>
      <c r="V254" s="117">
        <v>768.73242279999999</v>
      </c>
      <c r="W254" s="117">
        <v>2082.6192879999999</v>
      </c>
      <c r="X254" s="117">
        <v>648.47703049999996</v>
      </c>
      <c r="Y254" s="118">
        <v>1105.0574027999999</v>
      </c>
      <c r="Z254" s="119">
        <v>-886.74140599999998</v>
      </c>
      <c r="AA254" s="117">
        <v>1301.8268498</v>
      </c>
      <c r="AB254" s="117">
        <v>607.51830139999993</v>
      </c>
      <c r="AC254" s="117">
        <v>1330.7343596000001</v>
      </c>
      <c r="AD254" s="117">
        <v>-277.2294584</v>
      </c>
      <c r="AE254" s="117">
        <v>-347.00152000000003</v>
      </c>
      <c r="AF254" s="117">
        <v>-890.58318539999993</v>
      </c>
      <c r="AG254" s="117">
        <v>-301.30655660000002</v>
      </c>
      <c r="AH254" s="117">
        <v>-624.15041919999987</v>
      </c>
      <c r="AI254" s="117">
        <v>-299.33295040000019</v>
      </c>
      <c r="AJ254" s="117">
        <v>1002.3706979999999</v>
      </c>
      <c r="AK254" s="118">
        <v>429.24107059999994</v>
      </c>
      <c r="AL254" s="119">
        <v>877.45412817973499</v>
      </c>
      <c r="AM254" s="117">
        <v>963.25915828113762</v>
      </c>
      <c r="AN254" s="117">
        <v>517.40144032689159</v>
      </c>
      <c r="AO254" s="117">
        <v>759.44201431408396</v>
      </c>
      <c r="AP254" s="117">
        <v>1079.1146949844101</v>
      </c>
      <c r="AQ254" s="117">
        <v>109.82768887390642</v>
      </c>
      <c r="AR254" s="117">
        <v>504.62811334359799</v>
      </c>
      <c r="AS254" s="117">
        <v>-1127.8538046250994</v>
      </c>
      <c r="AT254" s="117">
        <v>-120.40434938718425</v>
      </c>
      <c r="AU254" s="117">
        <v>105.3132788686797</v>
      </c>
      <c r="AV254" s="117">
        <v>-15.968305158968491</v>
      </c>
      <c r="AW254" s="118">
        <v>-912.13918091914366</v>
      </c>
      <c r="AX254" s="119">
        <v>498.65539206204937</v>
      </c>
      <c r="AY254" s="117">
        <v>-694.62932675964589</v>
      </c>
      <c r="AZ254" s="117">
        <v>-602.7239398105412</v>
      </c>
      <c r="BA254" s="117">
        <v>-782.92158370713935</v>
      </c>
      <c r="BB254" s="117">
        <v>-841.86758929451867</v>
      </c>
      <c r="BC254" s="117">
        <v>-637.52524354849311</v>
      </c>
      <c r="BD254" s="117">
        <v>-304.42370215655114</v>
      </c>
      <c r="BE254" s="117">
        <v>-234.65974500469349</v>
      </c>
      <c r="BF254" s="117">
        <v>-1325.9548019087811</v>
      </c>
      <c r="BG254" s="117">
        <v>-498.00130081166378</v>
      </c>
      <c r="BH254" s="117">
        <v>-646.27398381240334</v>
      </c>
      <c r="BI254" s="118">
        <v>-1213.2690068306576</v>
      </c>
      <c r="BJ254" s="119">
        <v>-567.85291899816127</v>
      </c>
      <c r="BK254" s="117">
        <v>-897.38460794647403</v>
      </c>
      <c r="BL254" s="117">
        <v>-747.86482302415084</v>
      </c>
      <c r="BM254" s="117">
        <v>-386.18009356665056</v>
      </c>
      <c r="BN254" s="117">
        <v>-767.51944533131552</v>
      </c>
      <c r="BO254" s="117">
        <v>-307.8631645605119</v>
      </c>
      <c r="BP254" s="117">
        <v>-1480.900525008037</v>
      </c>
      <c r="BQ254" s="117">
        <v>-861.54852494000716</v>
      </c>
      <c r="BR254" s="117">
        <v>-154.2247425657695</v>
      </c>
      <c r="BS254" s="117">
        <v>81.811880000000031</v>
      </c>
      <c r="BT254" s="117">
        <v>142.6046939999996</v>
      </c>
      <c r="BU254" s="118">
        <v>-462.12310000000002</v>
      </c>
      <c r="BV254" s="119">
        <v>341.91558646724405</v>
      </c>
      <c r="BW254" s="117">
        <v>-231.00074305622391</v>
      </c>
      <c r="BX254" s="117">
        <v>520.67389737677581</v>
      </c>
      <c r="BY254" s="117">
        <v>1023.8944576799252</v>
      </c>
      <c r="BZ254" s="117">
        <v>899.35377048158705</v>
      </c>
      <c r="CA254" s="117">
        <v>260.72605734590792</v>
      </c>
      <c r="CB254" s="117">
        <v>1054.2254198688806</v>
      </c>
      <c r="CC254" s="117">
        <v>-71.476042682097756</v>
      </c>
      <c r="CD254" s="117">
        <v>493.10219082710563</v>
      </c>
      <c r="CE254" s="117">
        <v>-546.63520131191012</v>
      </c>
      <c r="CF254" s="117">
        <v>308.46895326861494</v>
      </c>
      <c r="CG254" s="118">
        <v>179.55615705324777</v>
      </c>
      <c r="CH254" s="119">
        <v>-398.38762885999995</v>
      </c>
      <c r="CI254" s="117">
        <v>-319.67367999999999</v>
      </c>
      <c r="CJ254" s="117">
        <v>-124.27662843999997</v>
      </c>
      <c r="CK254" s="117">
        <v>415.65679343999994</v>
      </c>
      <c r="CL254" s="117">
        <v>935.32667242000002</v>
      </c>
      <c r="CM254" s="117">
        <v>1356.65752148</v>
      </c>
      <c r="CN254" s="117">
        <v>849.03941745999998</v>
      </c>
      <c r="CO254" s="117">
        <v>496.13250568000001</v>
      </c>
      <c r="CP254" s="117">
        <v>-321.05103686000001</v>
      </c>
      <c r="CQ254" s="117">
        <v>-261.97967354000002</v>
      </c>
      <c r="CR254" s="117">
        <v>78.34796922000001</v>
      </c>
      <c r="CS254" s="118">
        <v>-965.14985797999998</v>
      </c>
      <c r="CT254" s="119">
        <v>-126.95486154207016</v>
      </c>
      <c r="CU254" s="117">
        <v>-188.52892230927324</v>
      </c>
      <c r="CV254" s="117">
        <v>-821.93399680828406</v>
      </c>
      <c r="CW254" s="117">
        <v>599.21657933115341</v>
      </c>
      <c r="CX254" s="117">
        <v>599.19403273812532</v>
      </c>
      <c r="CY254" s="117">
        <v>-510.04692162549816</v>
      </c>
      <c r="CZ254" s="117">
        <v>655.43197790851775</v>
      </c>
      <c r="DA254" s="117">
        <v>-440.92870201685713</v>
      </c>
      <c r="DB254" s="117">
        <v>-976.10063942525767</v>
      </c>
      <c r="DC254" s="117">
        <v>265.45691096175096</v>
      </c>
      <c r="DD254" s="117">
        <v>747.27759295084866</v>
      </c>
      <c r="DE254" s="118">
        <v>433.76068860905593</v>
      </c>
      <c r="DF254" s="119">
        <v>486.20018934188107</v>
      </c>
      <c r="DG254" s="117">
        <v>-316.09884001415151</v>
      </c>
      <c r="DH254" s="117">
        <v>368.73552427499089</v>
      </c>
      <c r="DI254" s="117">
        <v>1938.3603785669043</v>
      </c>
      <c r="DJ254" s="117">
        <v>1340.3177110688439</v>
      </c>
      <c r="DK254" s="117">
        <v>-1053.4085472355534</v>
      </c>
      <c r="DL254" s="117">
        <v>-14.370860439411999</v>
      </c>
      <c r="DM254" s="117">
        <v>-831.82335597200574</v>
      </c>
      <c r="DN254" s="117">
        <v>-164.27560183013031</v>
      </c>
      <c r="DO254" s="117">
        <v>134.79507479174612</v>
      </c>
      <c r="DP254" s="117">
        <v>-502.78955625723177</v>
      </c>
      <c r="DQ254" s="118">
        <v>-204.28209214859035</v>
      </c>
      <c r="DR254" s="119">
        <v>-448.10722441300004</v>
      </c>
      <c r="DS254" s="117">
        <v>-220.1834051600413</v>
      </c>
      <c r="DT254" s="117">
        <v>843.52370572406289</v>
      </c>
      <c r="DU254" s="117">
        <v>-1239.1019678045463</v>
      </c>
      <c r="DV254" s="117">
        <v>650.90911979787938</v>
      </c>
      <c r="DW254" s="117">
        <v>818.92842329017355</v>
      </c>
      <c r="DX254" s="117">
        <v>694.20334261081769</v>
      </c>
      <c r="DY254" s="117">
        <v>1203.550478538345</v>
      </c>
      <c r="DZ254" s="117">
        <v>-945.55385415073602</v>
      </c>
      <c r="EA254" s="117">
        <v>1450.2716273713465</v>
      </c>
      <c r="EB254" s="117">
        <v>-872.4545324755079</v>
      </c>
      <c r="EC254" s="118">
        <v>1649.1106627248719</v>
      </c>
      <c r="ED254" s="119">
        <v>681.60976022030468</v>
      </c>
      <c r="EE254" s="117">
        <v>1857.7947397912028</v>
      </c>
      <c r="EF254" s="117">
        <v>1893.6884029148891</v>
      </c>
      <c r="EG254" s="117">
        <v>177.27993996674422</v>
      </c>
      <c r="EH254" s="117">
        <v>3093.2931443177908</v>
      </c>
      <c r="EI254" s="117">
        <v>665.04249977405175</v>
      </c>
      <c r="EJ254" s="117">
        <v>-1205.1445455188452</v>
      </c>
      <c r="EK254" s="117">
        <v>112.84209940708377</v>
      </c>
      <c r="EL254" s="117">
        <v>1400.5775390659612</v>
      </c>
      <c r="EM254" s="117">
        <v>-1297.1684614278925</v>
      </c>
      <c r="EN254" s="117">
        <v>2080.4981936241393</v>
      </c>
      <c r="EO254" s="118">
        <v>3328.4197111810226</v>
      </c>
      <c r="EP254" s="119">
        <v>2435.3543145168646</v>
      </c>
      <c r="EQ254" s="117">
        <v>1155.1048066744142</v>
      </c>
      <c r="ER254" s="117">
        <v>2722.3847988904749</v>
      </c>
      <c r="ES254" s="117">
        <v>4541.3999716212184</v>
      </c>
      <c r="ET254" s="117">
        <v>2704.5919900795739</v>
      </c>
      <c r="EU254" s="117">
        <v>3645.3208646463299</v>
      </c>
      <c r="EV254" s="117">
        <v>299.43496899352618</v>
      </c>
      <c r="EW254" s="117">
        <v>85.311149170974218</v>
      </c>
      <c r="EX254" s="117">
        <v>-1621.1304538863415</v>
      </c>
      <c r="EY254" s="117">
        <v>105.53237419467878</v>
      </c>
      <c r="EZ254" s="117">
        <v>1811.1359022189697</v>
      </c>
      <c r="FA254" s="118">
        <v>-513.07156391324793</v>
      </c>
      <c r="FB254" s="119">
        <v>2737.223161153328</v>
      </c>
      <c r="FC254" s="117">
        <v>1056.1681681552293</v>
      </c>
      <c r="FD254" s="117">
        <v>3156.2116494896482</v>
      </c>
      <c r="FE254" s="117">
        <v>3323.3473788404362</v>
      </c>
      <c r="FF254" s="117">
        <v>-1331.8785320923166</v>
      </c>
      <c r="FG254" s="117">
        <v>703.95933912950261</v>
      </c>
      <c r="FH254" s="117">
        <v>-2088.2403452042049</v>
      </c>
      <c r="FI254" s="117">
        <v>-101.72369883255651</v>
      </c>
      <c r="FJ254" s="117">
        <v>980.55236946940977</v>
      </c>
      <c r="FK254" s="117">
        <v>-131.53964796780446</v>
      </c>
      <c r="FL254" s="117">
        <v>879.18244834967606</v>
      </c>
      <c r="FM254" s="118">
        <v>-4721.6816735500424</v>
      </c>
      <c r="FN254" s="119">
        <v>934.52019999999993</v>
      </c>
      <c r="FO254" s="117">
        <v>1124.2574</v>
      </c>
      <c r="FP254" s="117">
        <v>2269.0452999999998</v>
      </c>
      <c r="FQ254" s="117">
        <v>2653.4137999999998</v>
      </c>
      <c r="FR254" s="117">
        <v>1881.7406000000001</v>
      </c>
      <c r="FS254" s="117">
        <v>-853.18610000000001</v>
      </c>
      <c r="FT254" s="117">
        <v>-1577.2948000000001</v>
      </c>
      <c r="FU254" s="117">
        <v>405.51170000000002</v>
      </c>
      <c r="FV254" s="117">
        <v>399.61279999999994</v>
      </c>
      <c r="FW254" s="117">
        <v>231.7903</v>
      </c>
      <c r="FX254" s="117">
        <v>57.86190000000002</v>
      </c>
      <c r="FY254" s="118">
        <v>-3426.9154999999996</v>
      </c>
      <c r="FZ254" s="119">
        <v>-589.09768659999997</v>
      </c>
      <c r="GA254" s="117">
        <v>-1057.9266661199999</v>
      </c>
      <c r="GB254" s="117">
        <v>2269.7332371699995</v>
      </c>
      <c r="GC254" s="117">
        <v>497.40797508999992</v>
      </c>
      <c r="GD254" s="117">
        <v>1181.83897232</v>
      </c>
      <c r="GE254" s="117">
        <v>-815.21978657</v>
      </c>
      <c r="GF254" s="117">
        <v>800.05864815999996</v>
      </c>
      <c r="GG254" s="117">
        <v>-661.05268941000008</v>
      </c>
      <c r="GH254" s="117">
        <v>-376.86320004000009</v>
      </c>
      <c r="GI254" s="117">
        <v>34.063168950000005</v>
      </c>
      <c r="GJ254" s="117">
        <v>299.78784877999999</v>
      </c>
      <c r="GK254" s="118">
        <v>-2295.6080348400001</v>
      </c>
      <c r="GL254" s="119">
        <v>-893.93205189000003</v>
      </c>
      <c r="GM254" s="119">
        <v>-1039.1954360100001</v>
      </c>
      <c r="GN254" s="119">
        <v>475.77361530999991</v>
      </c>
      <c r="GO254" s="117">
        <v>2213.8776585000001</v>
      </c>
      <c r="GP254" s="117">
        <v>3754.1568488899998</v>
      </c>
      <c r="GQ254" s="117">
        <v>3107.43065776</v>
      </c>
      <c r="GR254" s="117">
        <v>2228.9737641000002</v>
      </c>
      <c r="GS254" s="117">
        <v>4855.0433043700004</v>
      </c>
      <c r="GT254" s="117">
        <v>3363.2016987799998</v>
      </c>
      <c r="GU254" s="60">
        <v>2268.5038237900003</v>
      </c>
      <c r="GV254" s="60">
        <v>2667.2648299699995</v>
      </c>
      <c r="GW254" s="60">
        <v>-912.51585550000004</v>
      </c>
      <c r="GX254" s="60">
        <v>161.14008741000009</v>
      </c>
      <c r="GY254" s="60">
        <v>378.71497843999992</v>
      </c>
      <c r="GZ254" s="60">
        <v>2878.23834678</v>
      </c>
      <c r="HA254" s="133">
        <f>SUM(GX254:GY254)</f>
        <v>539.85506585000007</v>
      </c>
      <c r="HB254" s="132">
        <f>SUM(GX254:GZ254)</f>
        <v>3418.0934126299999</v>
      </c>
      <c r="HC254" s="7"/>
      <c r="HD254" s="7"/>
      <c r="HE254" s="7"/>
      <c r="HF254" s="7"/>
      <c r="HG254" s="7"/>
      <c r="HH254" s="7"/>
      <c r="HI254" s="7"/>
      <c r="HJ254" s="7"/>
      <c r="HK254" s="7"/>
      <c r="HL254" s="7"/>
      <c r="HM254" s="7"/>
      <c r="HN254" s="7"/>
      <c r="HO254" s="7"/>
      <c r="HP254" s="7"/>
      <c r="HQ254" s="7"/>
      <c r="HR254" s="7"/>
      <c r="HS254" s="7"/>
      <c r="HT254" s="7"/>
      <c r="HU254" s="7"/>
      <c r="HV254" s="7"/>
      <c r="HW254" s="7"/>
      <c r="HX254" s="7"/>
      <c r="HY254" s="7"/>
      <c r="HZ254" s="7"/>
      <c r="IA254" s="7"/>
      <c r="IB254" s="7"/>
      <c r="IC254" s="7"/>
      <c r="ID254" s="7"/>
      <c r="IE254" s="7"/>
      <c r="IF254" s="7"/>
      <c r="IG254" s="7"/>
      <c r="IH254" s="7"/>
      <c r="II254" s="7"/>
      <c r="IJ254" s="7"/>
      <c r="IK254" s="7"/>
      <c r="IL254" s="7"/>
      <c r="IM254" s="7"/>
      <c r="IN254" s="7"/>
      <c r="IO254" s="7"/>
      <c r="IP254" s="7"/>
      <c r="IQ254" s="7"/>
      <c r="IR254" s="7"/>
      <c r="IS254" s="7"/>
      <c r="IT254" s="7"/>
      <c r="IU254" s="7"/>
      <c r="IV254" s="7"/>
    </row>
    <row r="255" spans="1:256" s="5" customFormat="1" ht="12" customHeight="1">
      <c r="A255" s="42" t="s">
        <v>113</v>
      </c>
      <c r="B255" s="117">
        <v>-66.173000000000002</v>
      </c>
      <c r="C255" s="117">
        <v>28.35</v>
      </c>
      <c r="D255" s="117">
        <v>-34.202999999999996</v>
      </c>
      <c r="E255" s="117">
        <v>-21.512499999999999</v>
      </c>
      <c r="F255" s="117">
        <v>-0.84999999999999432</v>
      </c>
      <c r="G255" s="117">
        <v>-17.587499999999999</v>
      </c>
      <c r="H255" s="117">
        <v>-4.669000000000004</v>
      </c>
      <c r="I255" s="117">
        <v>-24.787500000000001</v>
      </c>
      <c r="J255" s="117">
        <v>-1.7550000000000097</v>
      </c>
      <c r="K255" s="117">
        <v>-17.340499999999992</v>
      </c>
      <c r="L255" s="117">
        <v>21.711999999999996</v>
      </c>
      <c r="M255" s="118">
        <v>42.930999999999997</v>
      </c>
      <c r="N255" s="119">
        <v>-34.820857799999999</v>
      </c>
      <c r="O255" s="117">
        <v>-38.830410999999998</v>
      </c>
      <c r="P255" s="117">
        <v>-21.034489600000001</v>
      </c>
      <c r="Q255" s="117">
        <v>-35.468898200000012</v>
      </c>
      <c r="R255" s="117">
        <v>-39.741813999999998</v>
      </c>
      <c r="S255" s="117">
        <v>-27.742210999999998</v>
      </c>
      <c r="T255" s="117">
        <v>-25.935472499999996</v>
      </c>
      <c r="U255" s="117">
        <v>-30.993950000000005</v>
      </c>
      <c r="V255" s="117">
        <v>0.68342280000000244</v>
      </c>
      <c r="W255" s="117">
        <v>17.977287999999987</v>
      </c>
      <c r="X255" s="117">
        <v>-33.661969499999998</v>
      </c>
      <c r="Y255" s="118">
        <v>31.063402800000006</v>
      </c>
      <c r="Z255" s="119">
        <v>-15.705405999999996</v>
      </c>
      <c r="AA255" s="117">
        <v>-8.4171501999999947</v>
      </c>
      <c r="AB255" s="117">
        <v>2.8873013999999984</v>
      </c>
      <c r="AC255" s="117">
        <v>112.32135960000001</v>
      </c>
      <c r="AD255" s="117">
        <v>379.07154160000005</v>
      </c>
      <c r="AE255" s="117">
        <v>662.90147999999999</v>
      </c>
      <c r="AF255" s="117">
        <v>932.63981460000002</v>
      </c>
      <c r="AG255" s="117">
        <v>927.67544339999995</v>
      </c>
      <c r="AH255" s="117">
        <v>909.76758080000002</v>
      </c>
      <c r="AI255" s="117">
        <v>916.07904959999985</v>
      </c>
      <c r="AJ255" s="117">
        <v>759.69169799999997</v>
      </c>
      <c r="AK255" s="118">
        <v>825.31907059999992</v>
      </c>
      <c r="AL255" s="119">
        <v>628.68549411135984</v>
      </c>
      <c r="AM255" s="117">
        <v>572.45758309047551</v>
      </c>
      <c r="AN255" s="117">
        <v>782.85949269920002</v>
      </c>
      <c r="AO255" s="117">
        <v>594.49096020445995</v>
      </c>
      <c r="AP255" s="117">
        <v>566.69112989119992</v>
      </c>
      <c r="AQ255" s="117">
        <v>373.4712491582801</v>
      </c>
      <c r="AR255" s="117">
        <v>345.88723854124021</v>
      </c>
      <c r="AS255" s="117">
        <v>121.68353341964007</v>
      </c>
      <c r="AT255" s="117">
        <v>254.94203531275991</v>
      </c>
      <c r="AU255" s="117">
        <v>-83.358183438719948</v>
      </c>
      <c r="AV255" s="117">
        <v>151.86788503571995</v>
      </c>
      <c r="AW255" s="118">
        <v>-2.5648989264000193</v>
      </c>
      <c r="AX255" s="119">
        <v>21.52800000000002</v>
      </c>
      <c r="AY255" s="117">
        <v>9.1030000000000086</v>
      </c>
      <c r="AZ255" s="117">
        <v>-142.11899999999997</v>
      </c>
      <c r="BA255" s="117">
        <v>-252.83550000000002</v>
      </c>
      <c r="BB255" s="117">
        <v>-319.089</v>
      </c>
      <c r="BC255" s="117">
        <v>-706.41</v>
      </c>
      <c r="BD255" s="117">
        <v>-466.32949999999994</v>
      </c>
      <c r="BE255" s="117">
        <v>-445.71299999999997</v>
      </c>
      <c r="BF255" s="117">
        <v>-646.02700000000004</v>
      </c>
      <c r="BG255" s="117">
        <v>-432.07550000000003</v>
      </c>
      <c r="BH255" s="117">
        <v>-543.60300000000007</v>
      </c>
      <c r="BI255" s="118">
        <v>-859.27072262973002</v>
      </c>
      <c r="BJ255" s="119">
        <v>-443.07799999999997</v>
      </c>
      <c r="BK255" s="117">
        <v>-284.16099999999994</v>
      </c>
      <c r="BL255" s="117">
        <v>-252.75799999999998</v>
      </c>
      <c r="BM255" s="117">
        <v>-296.57600000000002</v>
      </c>
      <c r="BN255" s="117">
        <v>-160.678</v>
      </c>
      <c r="BO255" s="117">
        <v>-121.87099949646017</v>
      </c>
      <c r="BP255" s="117">
        <v>-165.48891043701141</v>
      </c>
      <c r="BQ255" s="117">
        <v>-278.63634001098649</v>
      </c>
      <c r="BR255" s="117">
        <v>-166.80704000000077</v>
      </c>
      <c r="BS255" s="117">
        <v>-331.54811999999998</v>
      </c>
      <c r="BT255" s="117">
        <v>-265.61144000000002</v>
      </c>
      <c r="BU255" s="118">
        <v>-220.26010000000002</v>
      </c>
      <c r="BV255" s="119">
        <v>-110.11841353275594</v>
      </c>
      <c r="BW255" s="117">
        <v>45.798256943776067</v>
      </c>
      <c r="BX255" s="117">
        <v>80.02989737677575</v>
      </c>
      <c r="BY255" s="117">
        <v>-9.573542320074921</v>
      </c>
      <c r="BZ255" s="117">
        <v>152.52677048158702</v>
      </c>
      <c r="CA255" s="117">
        <v>-4.9426540920762818E-3</v>
      </c>
      <c r="CB255" s="117">
        <v>145.0604198688807</v>
      </c>
      <c r="CC255" s="117">
        <v>114.03595731790224</v>
      </c>
      <c r="CD255" s="117">
        <v>48.802190827105619</v>
      </c>
      <c r="CE255" s="117">
        <v>51.589798688089957</v>
      </c>
      <c r="CF255" s="117">
        <v>179.71395326861494</v>
      </c>
      <c r="CG255" s="118">
        <v>-217.69784294675225</v>
      </c>
      <c r="CH255" s="119">
        <v>-89.156628859999984</v>
      </c>
      <c r="CI255" s="117">
        <v>-228.39267999999998</v>
      </c>
      <c r="CJ255" s="117">
        <v>-160.96862843999997</v>
      </c>
      <c r="CK255" s="117">
        <v>-231.79720656000001</v>
      </c>
      <c r="CL255" s="117">
        <v>-100.57632758</v>
      </c>
      <c r="CM255" s="117">
        <v>-77.97747852000002</v>
      </c>
      <c r="CN255" s="117">
        <v>67.322117459999987</v>
      </c>
      <c r="CO255" s="117">
        <v>18.602205680000012</v>
      </c>
      <c r="CP255" s="117">
        <v>-103.63053685999999</v>
      </c>
      <c r="CQ255" s="117">
        <v>-173.80487354000002</v>
      </c>
      <c r="CR255" s="117">
        <v>-31.437730780000003</v>
      </c>
      <c r="CS255" s="118">
        <v>-258.07785797999998</v>
      </c>
      <c r="CT255" s="119">
        <v>-62.603685542069996</v>
      </c>
      <c r="CU255" s="117">
        <v>13.291437690726539</v>
      </c>
      <c r="CV255" s="117">
        <v>-84.789345808283812</v>
      </c>
      <c r="CW255" s="117">
        <v>-59.005420668846583</v>
      </c>
      <c r="CX255" s="117">
        <v>-97.056267261874694</v>
      </c>
      <c r="CY255" s="117">
        <v>-88.847821625498156</v>
      </c>
      <c r="CZ255" s="117">
        <v>-72.712922091482284</v>
      </c>
      <c r="DA255" s="117">
        <v>6.3671979831428871</v>
      </c>
      <c r="DB255" s="117">
        <v>-10.232639425257631</v>
      </c>
      <c r="DC255" s="117">
        <v>-263.90298903824907</v>
      </c>
      <c r="DD255" s="117">
        <v>-83.813907049151339</v>
      </c>
      <c r="DE255" s="118">
        <v>-156.09791139094409</v>
      </c>
      <c r="DF255" s="119">
        <v>-106.86231818861842</v>
      </c>
      <c r="DG255" s="117">
        <v>-111.59001301815132</v>
      </c>
      <c r="DH255" s="117">
        <v>-52.854105070508894</v>
      </c>
      <c r="DI255" s="117">
        <v>-155.07240588831385</v>
      </c>
      <c r="DJ255" s="117">
        <v>-109.00918701815613</v>
      </c>
      <c r="DK255" s="117">
        <v>-123.70100842605338</v>
      </c>
      <c r="DL255" s="117">
        <v>-97.850579014912498</v>
      </c>
      <c r="DM255" s="117">
        <v>-72.54716165721355</v>
      </c>
      <c r="DN255" s="117">
        <v>-94.580624910629396</v>
      </c>
      <c r="DO255" s="117">
        <v>-97.946706426252163</v>
      </c>
      <c r="DP255" s="117">
        <v>-98.589325441232589</v>
      </c>
      <c r="DQ255" s="118">
        <v>-265.89691886008893</v>
      </c>
      <c r="DR255" s="119">
        <v>-103.3243017092</v>
      </c>
      <c r="DS255" s="117">
        <v>-180.05747616620002</v>
      </c>
      <c r="DT255" s="117">
        <v>-85.186649096400004</v>
      </c>
      <c r="DU255" s="117">
        <v>-111.79096418162399</v>
      </c>
      <c r="DV255" s="117">
        <v>-44.240823119799998</v>
      </c>
      <c r="DW255" s="117">
        <v>-57.920104023399986</v>
      </c>
      <c r="DX255" s="117">
        <v>-49.013439200000008</v>
      </c>
      <c r="DY255" s="117">
        <v>-59.475605852999976</v>
      </c>
      <c r="DZ255" s="117">
        <v>-31.154965119999986</v>
      </c>
      <c r="EA255" s="117">
        <v>-42.050955299999991</v>
      </c>
      <c r="EB255" s="117">
        <v>-56.184813720000001</v>
      </c>
      <c r="EC255" s="118">
        <v>-120.60411674000002</v>
      </c>
      <c r="ED255" s="119">
        <v>-43.318345599999986</v>
      </c>
      <c r="EE255" s="117">
        <v>-64.507251199999985</v>
      </c>
      <c r="EF255" s="117">
        <v>-43.224438800000001</v>
      </c>
      <c r="EG255" s="117">
        <v>-55.487999307999999</v>
      </c>
      <c r="EH255" s="117">
        <v>-112.0880407328</v>
      </c>
      <c r="EI255" s="117">
        <v>-26.686558702347995</v>
      </c>
      <c r="EJ255" s="117">
        <v>-3.1398578514560143</v>
      </c>
      <c r="EK255" s="117">
        <v>-58.615164106368006</v>
      </c>
      <c r="EL255" s="117">
        <v>-39.512740878576004</v>
      </c>
      <c r="EM255" s="117">
        <v>-70.138244559672003</v>
      </c>
      <c r="EN255" s="117">
        <v>-66.002727676600003</v>
      </c>
      <c r="EO255" s="118">
        <v>-258.31775917544491</v>
      </c>
      <c r="EP255" s="119">
        <v>-49.87992535603999</v>
      </c>
      <c r="EQ255" s="117">
        <v>-50.975191693408007</v>
      </c>
      <c r="ER255" s="117">
        <v>-11.644993351132015</v>
      </c>
      <c r="ES255" s="117">
        <v>-139.37632208349601</v>
      </c>
      <c r="ET255" s="117">
        <v>-10.424360421456001</v>
      </c>
      <c r="EU255" s="117">
        <v>-60.421715658984006</v>
      </c>
      <c r="EV255" s="117">
        <v>10.103017409716017</v>
      </c>
      <c r="EW255" s="117">
        <v>211.55432145891601</v>
      </c>
      <c r="EX255" s="117">
        <v>81.974388783308001</v>
      </c>
      <c r="EY255" s="117">
        <v>71.398582530152026</v>
      </c>
      <c r="EZ255" s="117">
        <v>68.577496771315992</v>
      </c>
      <c r="FA255" s="118">
        <v>12.612077119879984</v>
      </c>
      <c r="FB255" s="119">
        <v>115.67065936076801</v>
      </c>
      <c r="FC255" s="117">
        <v>129.51807828656399</v>
      </c>
      <c r="FD255" s="117">
        <v>25.765923150016022</v>
      </c>
      <c r="FE255" s="117">
        <v>44.724852568140022</v>
      </c>
      <c r="FF255" s="117">
        <v>82.603173119168019</v>
      </c>
      <c r="FG255" s="117">
        <v>133.60613121972006</v>
      </c>
      <c r="FH255" s="117">
        <v>-64.945815438183985</v>
      </c>
      <c r="FI255" s="117">
        <v>108.05954380422001</v>
      </c>
      <c r="FJ255" s="117">
        <v>51.501521102800041</v>
      </c>
      <c r="FK255" s="117">
        <v>7.3859924906788024</v>
      </c>
      <c r="FL255" s="117">
        <v>-77.229193182169027</v>
      </c>
      <c r="FM255" s="118">
        <v>-60.696504038616013</v>
      </c>
      <c r="FN255" s="119">
        <v>-33.991100000000017</v>
      </c>
      <c r="FO255" s="117">
        <v>-92.69550000000001</v>
      </c>
      <c r="FP255" s="117">
        <v>-49.249100000000027</v>
      </c>
      <c r="FQ255" s="117">
        <v>125.88990000000004</v>
      </c>
      <c r="FR255" s="117">
        <v>-62.460200000000015</v>
      </c>
      <c r="FS255" s="117">
        <v>-227.23149999999995</v>
      </c>
      <c r="FT255" s="117">
        <v>-157.82910000000004</v>
      </c>
      <c r="FU255" s="117">
        <v>-74.139200000000017</v>
      </c>
      <c r="FV255" s="117">
        <v>-243.35840000000002</v>
      </c>
      <c r="FW255" s="117">
        <v>-279.21850000000001</v>
      </c>
      <c r="FX255" s="117">
        <v>-76.950499999999977</v>
      </c>
      <c r="FY255" s="118">
        <v>126.72940000000006</v>
      </c>
      <c r="FZ255" s="119">
        <v>-93.306126379999981</v>
      </c>
      <c r="GA255" s="117">
        <v>-55.481658670000002</v>
      </c>
      <c r="GB255" s="117">
        <v>-30.67329030999997</v>
      </c>
      <c r="GC255" s="117">
        <v>-33.716298809999984</v>
      </c>
      <c r="GD255" s="117">
        <v>-30.656227099999995</v>
      </c>
      <c r="GE255" s="117">
        <v>-191.7103682</v>
      </c>
      <c r="GF255" s="117">
        <v>-114.99321891999999</v>
      </c>
      <c r="GG255" s="117">
        <v>100.20644709000004</v>
      </c>
      <c r="GH255" s="117">
        <v>154.29324251999998</v>
      </c>
      <c r="GI255" s="117">
        <v>-82.269568270000008</v>
      </c>
      <c r="GJ255" s="117">
        <v>-48.950488219999983</v>
      </c>
      <c r="GK255" s="118">
        <v>-107.3687783</v>
      </c>
      <c r="GL255" s="119">
        <v>-148.40249767</v>
      </c>
      <c r="GM255" s="119">
        <v>-110.88212527000002</v>
      </c>
      <c r="GN255" s="119">
        <v>-256.83693951000004</v>
      </c>
      <c r="GO255" s="117">
        <v>-260.84682642000001</v>
      </c>
      <c r="GP255" s="117">
        <v>-15.688573070000018</v>
      </c>
      <c r="GQ255" s="117">
        <v>-153.58387802999999</v>
      </c>
      <c r="GR255" s="117">
        <v>23.984258570000009</v>
      </c>
      <c r="GS255" s="117">
        <v>-60.268649170000003</v>
      </c>
      <c r="GT255" s="117">
        <v>-96.205216079999985</v>
      </c>
      <c r="GU255" s="60">
        <v>-55.430209189999999</v>
      </c>
      <c r="GV255" s="60">
        <v>-70.663731969999986</v>
      </c>
      <c r="GW255" s="60">
        <v>5.2607665900000029</v>
      </c>
      <c r="GX255" s="60">
        <v>-81.344084040000041</v>
      </c>
      <c r="GY255" s="60">
        <v>-13.057303500000003</v>
      </c>
      <c r="GZ255" s="60">
        <v>-6.4035193199999867</v>
      </c>
      <c r="HA255" s="26"/>
      <c r="HB255" s="27"/>
      <c r="HC255" s="7"/>
      <c r="HD255" s="7"/>
      <c r="HE255" s="7"/>
      <c r="HF255" s="7"/>
      <c r="HG255" s="7"/>
      <c r="HH255" s="7"/>
      <c r="HI255" s="7"/>
      <c r="HJ255" s="7"/>
      <c r="HK255" s="7"/>
      <c r="HL255" s="7"/>
      <c r="HM255" s="7"/>
      <c r="HN255" s="7"/>
      <c r="HO255" s="7"/>
      <c r="HP255" s="7"/>
      <c r="HQ255" s="7"/>
      <c r="HR255" s="7"/>
      <c r="HS255" s="7"/>
      <c r="HT255" s="7"/>
      <c r="HU255" s="7"/>
      <c r="HV255" s="7"/>
      <c r="HW255" s="7"/>
      <c r="HX255" s="7"/>
      <c r="HY255" s="7"/>
      <c r="HZ255" s="7"/>
      <c r="IA255" s="7"/>
      <c r="IB255" s="7"/>
      <c r="IC255" s="7"/>
      <c r="ID255" s="7"/>
      <c r="IE255" s="7"/>
      <c r="IF255" s="7"/>
      <c r="IG255" s="7"/>
      <c r="IH255" s="7"/>
      <c r="II255" s="7"/>
      <c r="IJ255" s="7"/>
      <c r="IK255" s="7"/>
      <c r="IL255" s="7"/>
      <c r="IM255" s="7"/>
      <c r="IN255" s="7"/>
      <c r="IO255" s="7"/>
      <c r="IP255" s="7"/>
      <c r="IQ255" s="7"/>
      <c r="IR255" s="7"/>
      <c r="IS255" s="7"/>
      <c r="IT255" s="7"/>
      <c r="IU255" s="7"/>
      <c r="IV255" s="7"/>
    </row>
    <row r="256" spans="1:256" s="5" customFormat="1" ht="12" customHeight="1">
      <c r="A256" s="48" t="s">
        <v>67</v>
      </c>
      <c r="B256" s="117">
        <v>20.427</v>
      </c>
      <c r="C256" s="117">
        <v>93.25</v>
      </c>
      <c r="D256" s="117">
        <v>37.896999999999998</v>
      </c>
      <c r="E256" s="117">
        <v>56.487499999999997</v>
      </c>
      <c r="F256" s="117">
        <v>63.75</v>
      </c>
      <c r="G256" s="117">
        <v>43.912500000000001</v>
      </c>
      <c r="H256" s="117">
        <v>45.030999999999999</v>
      </c>
      <c r="I256" s="117">
        <v>52.512500000000003</v>
      </c>
      <c r="J256" s="117">
        <v>77.644999999999996</v>
      </c>
      <c r="K256" s="117">
        <v>49.259500000000003</v>
      </c>
      <c r="L256" s="117">
        <v>72.811999999999998</v>
      </c>
      <c r="M256" s="118">
        <v>108.631</v>
      </c>
      <c r="N256" s="119">
        <v>22.107142200000002</v>
      </c>
      <c r="O256" s="117">
        <v>37.278588999999997</v>
      </c>
      <c r="P256" s="117">
        <v>48.503510399999996</v>
      </c>
      <c r="Q256" s="117">
        <v>32.309101799999993</v>
      </c>
      <c r="R256" s="117">
        <v>28.654186000000003</v>
      </c>
      <c r="S256" s="117">
        <v>31.666789000000001</v>
      </c>
      <c r="T256" s="117">
        <v>37.268527500000005</v>
      </c>
      <c r="U256" s="117">
        <v>45.418050000000001</v>
      </c>
      <c r="V256" s="117">
        <v>74.780422799999997</v>
      </c>
      <c r="W256" s="117">
        <v>100.47628799999998</v>
      </c>
      <c r="X256" s="117">
        <v>40.364030499999998</v>
      </c>
      <c r="Y256" s="118">
        <v>127.7654028</v>
      </c>
      <c r="Z256" s="119">
        <v>60.732594000000006</v>
      </c>
      <c r="AA256" s="117">
        <v>68.71784980000001</v>
      </c>
      <c r="AB256" s="117">
        <v>78.720301399999997</v>
      </c>
      <c r="AC256" s="117">
        <v>201.8533596</v>
      </c>
      <c r="AD256" s="117">
        <v>460.29554160000004</v>
      </c>
      <c r="AE256" s="117">
        <v>761.51747999999998</v>
      </c>
      <c r="AF256" s="117">
        <v>1015.3708146</v>
      </c>
      <c r="AG256" s="117">
        <v>1009.5344434</v>
      </c>
      <c r="AH256" s="117">
        <v>995.3165808</v>
      </c>
      <c r="AI256" s="117">
        <v>999.75104959999987</v>
      </c>
      <c r="AJ256" s="117">
        <v>838.06669799999997</v>
      </c>
      <c r="AK256" s="118">
        <v>950.45207059999996</v>
      </c>
      <c r="AL256" s="119">
        <v>738.22199411135989</v>
      </c>
      <c r="AM256" s="117">
        <v>640.37308309047546</v>
      </c>
      <c r="AN256" s="117">
        <v>902.32349269920007</v>
      </c>
      <c r="AO256" s="117">
        <v>824.96846020445992</v>
      </c>
      <c r="AP256" s="117">
        <v>827.69962989119995</v>
      </c>
      <c r="AQ256" s="117">
        <v>817.11024915828011</v>
      </c>
      <c r="AR256" s="117">
        <v>914.00973854124015</v>
      </c>
      <c r="AS256" s="117">
        <v>765.38103341964006</v>
      </c>
      <c r="AT256" s="117">
        <v>922.96503531275994</v>
      </c>
      <c r="AU256" s="117">
        <v>767.80781656128011</v>
      </c>
      <c r="AV256" s="117">
        <v>616.17938503571997</v>
      </c>
      <c r="AW256" s="118">
        <v>617.50810107359996</v>
      </c>
      <c r="AX256" s="119">
        <v>440.30500000000001</v>
      </c>
      <c r="AY256" s="117">
        <v>341.87299999999999</v>
      </c>
      <c r="AZ256" s="117">
        <v>413.58</v>
      </c>
      <c r="BA256" s="117">
        <v>357.43700000000001</v>
      </c>
      <c r="BB256" s="117">
        <v>301.59800000000001</v>
      </c>
      <c r="BC256" s="117">
        <v>310.00200000000001</v>
      </c>
      <c r="BD256" s="117">
        <v>249.20599999999999</v>
      </c>
      <c r="BE256" s="117">
        <v>225.25399999999999</v>
      </c>
      <c r="BF256" s="117">
        <v>159.69800000000001</v>
      </c>
      <c r="BG256" s="117">
        <v>205.14</v>
      </c>
      <c r="BH256" s="117">
        <v>179.352</v>
      </c>
      <c r="BI256" s="118">
        <v>190.81</v>
      </c>
      <c r="BJ256" s="119">
        <v>214.36</v>
      </c>
      <c r="BK256" s="117">
        <v>235.98</v>
      </c>
      <c r="BL256" s="117">
        <v>237.36</v>
      </c>
      <c r="BM256" s="117">
        <v>207.92</v>
      </c>
      <c r="BN256" s="117">
        <v>264.95999999999998</v>
      </c>
      <c r="BO256" s="117">
        <v>277.38</v>
      </c>
      <c r="BP256" s="117">
        <v>208.96059999999997</v>
      </c>
      <c r="BQ256" s="117">
        <v>239.24264000000002</v>
      </c>
      <c r="BR256" s="117">
        <v>202.08996000000002</v>
      </c>
      <c r="BS256" s="117">
        <v>190.56788</v>
      </c>
      <c r="BT256" s="117">
        <v>201.24356</v>
      </c>
      <c r="BU256" s="118">
        <v>195.2079</v>
      </c>
      <c r="BV256" s="119">
        <v>267.10867401162511</v>
      </c>
      <c r="BW256" s="117">
        <v>267.31825694377608</v>
      </c>
      <c r="BX256" s="117">
        <v>338.80989737677572</v>
      </c>
      <c r="BY256" s="117">
        <v>266.69045767992509</v>
      </c>
      <c r="BZ256" s="117">
        <v>401.79537326842603</v>
      </c>
      <c r="CA256" s="117">
        <v>246.87414148239404</v>
      </c>
      <c r="CB256" s="117">
        <v>296.33891535902973</v>
      </c>
      <c r="CC256" s="117">
        <v>250.10995731790226</v>
      </c>
      <c r="CD256" s="117">
        <v>220.99419082710563</v>
      </c>
      <c r="CE256" s="117">
        <v>316.31629868808994</v>
      </c>
      <c r="CF256" s="117">
        <v>266.52411340960595</v>
      </c>
      <c r="CG256" s="118">
        <v>154.60015705324776</v>
      </c>
      <c r="CH256" s="119">
        <v>142.41437114000001</v>
      </c>
      <c r="CI256" s="117">
        <v>92.985320000000002</v>
      </c>
      <c r="CJ256" s="117">
        <v>79.25537156</v>
      </c>
      <c r="CK256" s="117">
        <v>107.65679343999999</v>
      </c>
      <c r="CL256" s="117">
        <v>110.98467242000001</v>
      </c>
      <c r="CM256" s="117">
        <v>105.24452147999999</v>
      </c>
      <c r="CN256" s="117">
        <v>246.08341745999999</v>
      </c>
      <c r="CO256" s="117">
        <v>137.37150568000001</v>
      </c>
      <c r="CP256" s="117">
        <v>69.952963139999994</v>
      </c>
      <c r="CQ256" s="117">
        <v>67.789326459999998</v>
      </c>
      <c r="CR256" s="117">
        <v>49.151969220000005</v>
      </c>
      <c r="CS256" s="118">
        <v>75.069142020000015</v>
      </c>
      <c r="CT256" s="119">
        <v>73.206014457930024</v>
      </c>
      <c r="CU256" s="117">
        <v>113.90533769072654</v>
      </c>
      <c r="CV256" s="117">
        <v>72.789273893864205</v>
      </c>
      <c r="CW256" s="117">
        <v>113.23457933115343</v>
      </c>
      <c r="CX256" s="117">
        <v>79.262032738125299</v>
      </c>
      <c r="CY256" s="117">
        <v>84.108447637196846</v>
      </c>
      <c r="CZ256" s="117">
        <v>69.869977908517711</v>
      </c>
      <c r="DA256" s="117">
        <v>103.80829798314289</v>
      </c>
      <c r="DB256" s="117">
        <v>125.03336057474236</v>
      </c>
      <c r="DC256" s="117">
        <v>67.435410961750932</v>
      </c>
      <c r="DD256" s="117">
        <v>38.684592950848675</v>
      </c>
      <c r="DE256" s="118">
        <v>65.95597925846991</v>
      </c>
      <c r="DF256" s="119">
        <v>39.454481811381591</v>
      </c>
      <c r="DG256" s="117">
        <v>47.834933319739299</v>
      </c>
      <c r="DH256" s="117">
        <v>149.30959492949111</v>
      </c>
      <c r="DI256" s="117">
        <v>94.774594111686156</v>
      </c>
      <c r="DJ256" s="117">
        <v>99.98071298184388</v>
      </c>
      <c r="DK256" s="117">
        <v>69.340391573946604</v>
      </c>
      <c r="DL256" s="117">
        <v>67.327820985087484</v>
      </c>
      <c r="DM256" s="117">
        <v>104.98623834278645</v>
      </c>
      <c r="DN256" s="117">
        <v>88.03167508937058</v>
      </c>
      <c r="DO256" s="117">
        <v>76.187893573747843</v>
      </c>
      <c r="DP256" s="117">
        <v>76.686174558767405</v>
      </c>
      <c r="DQ256" s="118">
        <v>55.232181139911084</v>
      </c>
      <c r="DR256" s="119">
        <v>49.225798290800007</v>
      </c>
      <c r="DS256" s="117">
        <v>47.814523833799996</v>
      </c>
      <c r="DT256" s="117">
        <v>68.011050903599994</v>
      </c>
      <c r="DU256" s="117">
        <v>50.991335818376001</v>
      </c>
      <c r="DV256" s="117">
        <v>72.574976880199998</v>
      </c>
      <c r="DW256" s="117">
        <v>65.693095976600006</v>
      </c>
      <c r="DX256" s="117">
        <v>55.689660799999999</v>
      </c>
      <c r="DY256" s="117">
        <v>76.332694146999998</v>
      </c>
      <c r="DZ256" s="117">
        <v>83.800834880000011</v>
      </c>
      <c r="EA256" s="117">
        <v>46.761044700000006</v>
      </c>
      <c r="EB256" s="117">
        <v>63.576286279999998</v>
      </c>
      <c r="EC256" s="118">
        <v>59.496483259999998</v>
      </c>
      <c r="ED256" s="119">
        <v>83.090554400000002</v>
      </c>
      <c r="EE256" s="117">
        <v>56.321148800000003</v>
      </c>
      <c r="EF256" s="117">
        <v>97.322761200000002</v>
      </c>
      <c r="EG256" s="117">
        <v>43.758700692000005</v>
      </c>
      <c r="EH256" s="117">
        <v>58.883759267200006</v>
      </c>
      <c r="EI256" s="117">
        <v>77.447841297652005</v>
      </c>
      <c r="EJ256" s="117">
        <v>81.448342148543986</v>
      </c>
      <c r="EK256" s="117">
        <v>60.183335893631998</v>
      </c>
      <c r="EL256" s="117">
        <v>53.743359121424</v>
      </c>
      <c r="EM256" s="117">
        <v>85.910755440328003</v>
      </c>
      <c r="EN256" s="117">
        <v>49.349272323400001</v>
      </c>
      <c r="EO256" s="118">
        <v>64.078240824555095</v>
      </c>
      <c r="EP256" s="119">
        <v>65.421774643960006</v>
      </c>
      <c r="EQ256" s="117">
        <v>43.359408306592002</v>
      </c>
      <c r="ER256" s="117">
        <v>94.528606648867992</v>
      </c>
      <c r="ES256" s="117">
        <v>63.696177916503999</v>
      </c>
      <c r="ET256" s="117">
        <v>103.028239578544</v>
      </c>
      <c r="EU256" s="117">
        <v>63.53448434101599</v>
      </c>
      <c r="EV256" s="117">
        <v>132.27861740971602</v>
      </c>
      <c r="EW256" s="117">
        <v>290.79332145891601</v>
      </c>
      <c r="EX256" s="117">
        <v>165.928088783308</v>
      </c>
      <c r="EY256" s="117">
        <v>195.97038253015202</v>
      </c>
      <c r="EZ256" s="117">
        <v>222.143696771316</v>
      </c>
      <c r="FA256" s="118">
        <v>176.82187711987999</v>
      </c>
      <c r="FB256" s="119">
        <v>251.025459360768</v>
      </c>
      <c r="FC256" s="117">
        <v>238.784478286564</v>
      </c>
      <c r="FD256" s="117">
        <v>201.33182315001602</v>
      </c>
      <c r="FE256" s="117">
        <v>197.43865256814001</v>
      </c>
      <c r="FF256" s="117">
        <v>212.442573119168</v>
      </c>
      <c r="FG256" s="117">
        <v>243.81953121972003</v>
      </c>
      <c r="FH256" s="117">
        <v>189.092984561816</v>
      </c>
      <c r="FI256" s="117">
        <v>228.90254380422002</v>
      </c>
      <c r="FJ256" s="117">
        <v>164.46552110280004</v>
      </c>
      <c r="FK256" s="117">
        <v>121.23857608214</v>
      </c>
      <c r="FL256" s="117">
        <v>78.562877069295993</v>
      </c>
      <c r="FM256" s="118">
        <v>105.555495961384</v>
      </c>
      <c r="FN256" s="119">
        <v>161.5686</v>
      </c>
      <c r="FO256" s="117">
        <v>114.572</v>
      </c>
      <c r="FP256" s="117">
        <v>245.66639999999998</v>
      </c>
      <c r="FQ256" s="117">
        <v>321.56620000000004</v>
      </c>
      <c r="FR256" s="117">
        <v>216.64570000000001</v>
      </c>
      <c r="FS256" s="117">
        <v>157.73760000000001</v>
      </c>
      <c r="FT256" s="117">
        <v>153.32229999999998</v>
      </c>
      <c r="FU256" s="117">
        <v>293.0111</v>
      </c>
      <c r="FV256" s="117">
        <v>164.2534</v>
      </c>
      <c r="FW256" s="117">
        <v>254.41910000000001</v>
      </c>
      <c r="FX256" s="117">
        <v>186.04750000000001</v>
      </c>
      <c r="FY256" s="118">
        <v>473.36250000000001</v>
      </c>
      <c r="FZ256" s="119">
        <v>106.95312806</v>
      </c>
      <c r="GA256" s="117">
        <v>129.43104245000001</v>
      </c>
      <c r="GB256" s="117">
        <v>138.59960202000002</v>
      </c>
      <c r="GC256" s="117">
        <v>123.04552361</v>
      </c>
      <c r="GD256" s="117">
        <v>89.444243700000001</v>
      </c>
      <c r="GE256" s="117">
        <v>82.052495750000006</v>
      </c>
      <c r="GF256" s="117">
        <v>105.20105975</v>
      </c>
      <c r="GG256" s="117">
        <v>441.67437785000004</v>
      </c>
      <c r="GH256" s="117">
        <v>425.83691694999999</v>
      </c>
      <c r="GI256" s="117">
        <v>132.62457529</v>
      </c>
      <c r="GJ256" s="117">
        <v>134.87168427</v>
      </c>
      <c r="GK256" s="118">
        <v>156.6360066</v>
      </c>
      <c r="GL256" s="119">
        <v>106.07851995999999</v>
      </c>
      <c r="GM256" s="119">
        <v>76.035446280000002</v>
      </c>
      <c r="GN256" s="119">
        <v>194.82879209999999</v>
      </c>
      <c r="GO256" s="117">
        <v>89.489741960000003</v>
      </c>
      <c r="GP256" s="117">
        <v>131.25375448</v>
      </c>
      <c r="GQ256" s="117">
        <v>113.17042739999999</v>
      </c>
      <c r="GR256" s="117">
        <v>152.14573794</v>
      </c>
      <c r="GS256" s="117">
        <v>162.78999210000001</v>
      </c>
      <c r="GT256" s="117">
        <v>99.384822060000005</v>
      </c>
      <c r="GU256" s="60">
        <v>104.59959791</v>
      </c>
      <c r="GV256" s="60">
        <v>148.45030890999999</v>
      </c>
      <c r="GW256" s="60">
        <v>176.82249931999999</v>
      </c>
      <c r="GX256" s="60">
        <v>135.06316731999999</v>
      </c>
      <c r="GY256" s="60">
        <v>106.33773169</v>
      </c>
      <c r="GZ256" s="60">
        <v>107.14894112</v>
      </c>
      <c r="HA256" s="26"/>
      <c r="HB256" s="27"/>
      <c r="HC256" s="7"/>
      <c r="HD256" s="7"/>
      <c r="HE256" s="7"/>
      <c r="HF256" s="7"/>
      <c r="HG256" s="7"/>
      <c r="HH256" s="7"/>
      <c r="HI256" s="7"/>
      <c r="HJ256" s="7"/>
      <c r="HK256" s="7"/>
      <c r="HL256" s="7"/>
      <c r="HM256" s="7"/>
      <c r="HN256" s="7"/>
      <c r="HO256" s="7"/>
      <c r="HP256" s="7"/>
      <c r="HQ256" s="7"/>
      <c r="HR256" s="7"/>
      <c r="HS256" s="7"/>
      <c r="HT256" s="7"/>
      <c r="HU256" s="7"/>
      <c r="HV256" s="7"/>
      <c r="HW256" s="7"/>
      <c r="HX256" s="7"/>
      <c r="HY256" s="7"/>
      <c r="HZ256" s="7"/>
      <c r="IA256" s="7"/>
      <c r="IB256" s="7"/>
      <c r="IC256" s="7"/>
      <c r="ID256" s="7"/>
      <c r="IE256" s="7"/>
      <c r="IF256" s="7"/>
      <c r="IG256" s="7"/>
      <c r="IH256" s="7"/>
      <c r="II256" s="7"/>
      <c r="IJ256" s="7"/>
      <c r="IK256" s="7"/>
      <c r="IL256" s="7"/>
      <c r="IM256" s="7"/>
      <c r="IN256" s="7"/>
      <c r="IO256" s="7"/>
      <c r="IP256" s="7"/>
      <c r="IQ256" s="7"/>
      <c r="IR256" s="7"/>
      <c r="IS256" s="7"/>
      <c r="IT256" s="7"/>
      <c r="IU256" s="7"/>
      <c r="IV256" s="7"/>
    </row>
    <row r="257" spans="1:256" s="5" customFormat="1" ht="12" customHeight="1">
      <c r="A257" s="48" t="s">
        <v>68</v>
      </c>
      <c r="B257" s="117">
        <v>-86.6</v>
      </c>
      <c r="C257" s="117">
        <v>-64.900000000000006</v>
      </c>
      <c r="D257" s="117">
        <v>-72.099999999999994</v>
      </c>
      <c r="E257" s="117">
        <v>-78</v>
      </c>
      <c r="F257" s="117">
        <v>-64.599999999999994</v>
      </c>
      <c r="G257" s="117">
        <v>-61.5</v>
      </c>
      <c r="H257" s="117">
        <v>-49.7</v>
      </c>
      <c r="I257" s="117">
        <v>-77.3</v>
      </c>
      <c r="J257" s="117">
        <v>-79.400000000000006</v>
      </c>
      <c r="K257" s="117">
        <v>-66.599999999999994</v>
      </c>
      <c r="L257" s="117">
        <v>-51.1</v>
      </c>
      <c r="M257" s="118">
        <v>-65.7</v>
      </c>
      <c r="N257" s="119">
        <v>-56.927999999999997</v>
      </c>
      <c r="O257" s="117">
        <v>-76.108999999999995</v>
      </c>
      <c r="P257" s="117">
        <v>-69.537999999999997</v>
      </c>
      <c r="Q257" s="117">
        <v>-67.778000000000006</v>
      </c>
      <c r="R257" s="117">
        <v>-68.396000000000001</v>
      </c>
      <c r="S257" s="117">
        <v>-59.408999999999999</v>
      </c>
      <c r="T257" s="117">
        <v>-63.204000000000001</v>
      </c>
      <c r="U257" s="117">
        <v>-76.412000000000006</v>
      </c>
      <c r="V257" s="117">
        <v>-74.096999999999994</v>
      </c>
      <c r="W257" s="117">
        <v>-82.498999999999995</v>
      </c>
      <c r="X257" s="117">
        <v>-74.025999999999996</v>
      </c>
      <c r="Y257" s="118">
        <v>-96.701999999999998</v>
      </c>
      <c r="Z257" s="119">
        <v>-76.438000000000002</v>
      </c>
      <c r="AA257" s="117">
        <v>-77.135000000000005</v>
      </c>
      <c r="AB257" s="117">
        <v>-75.832999999999998</v>
      </c>
      <c r="AC257" s="117">
        <v>-89.531999999999996</v>
      </c>
      <c r="AD257" s="117">
        <v>-81.224000000000004</v>
      </c>
      <c r="AE257" s="117">
        <v>-98.616</v>
      </c>
      <c r="AF257" s="117">
        <v>-82.730999999999995</v>
      </c>
      <c r="AG257" s="117">
        <v>-81.858999999999995</v>
      </c>
      <c r="AH257" s="117">
        <v>-85.549000000000007</v>
      </c>
      <c r="AI257" s="117">
        <v>-83.671999999999997</v>
      </c>
      <c r="AJ257" s="117">
        <v>-78.375</v>
      </c>
      <c r="AK257" s="118">
        <v>-125.133</v>
      </c>
      <c r="AL257" s="119">
        <v>-109.5365</v>
      </c>
      <c r="AM257" s="117">
        <v>-67.915499999999994</v>
      </c>
      <c r="AN257" s="117">
        <v>-119.464</v>
      </c>
      <c r="AO257" s="117">
        <v>-230.47749999999999</v>
      </c>
      <c r="AP257" s="117">
        <v>-261.00850000000003</v>
      </c>
      <c r="AQ257" s="117">
        <v>-443.63900000000001</v>
      </c>
      <c r="AR257" s="117">
        <v>-568.12249999999995</v>
      </c>
      <c r="AS257" s="117">
        <v>-643.69749999999999</v>
      </c>
      <c r="AT257" s="117">
        <v>-668.02300000000002</v>
      </c>
      <c r="AU257" s="117">
        <v>-851.16600000000005</v>
      </c>
      <c r="AV257" s="117">
        <v>-464.31150000000002</v>
      </c>
      <c r="AW257" s="118">
        <v>-620.07299999999998</v>
      </c>
      <c r="AX257" s="119">
        <v>-418.77699999999999</v>
      </c>
      <c r="AY257" s="117">
        <v>-332.77</v>
      </c>
      <c r="AZ257" s="117">
        <v>-555.69899999999996</v>
      </c>
      <c r="BA257" s="117">
        <v>-610.27250000000004</v>
      </c>
      <c r="BB257" s="117">
        <v>-620.68700000000001</v>
      </c>
      <c r="BC257" s="117">
        <v>-1016.412</v>
      </c>
      <c r="BD257" s="117">
        <v>-715.53549999999996</v>
      </c>
      <c r="BE257" s="117">
        <v>-670.96699999999998</v>
      </c>
      <c r="BF257" s="117">
        <v>-805.72500000000002</v>
      </c>
      <c r="BG257" s="117">
        <v>-637.21550000000002</v>
      </c>
      <c r="BH257" s="117">
        <v>-722.95500000000004</v>
      </c>
      <c r="BI257" s="118">
        <v>-1050.08072262973</v>
      </c>
      <c r="BJ257" s="119">
        <v>-657.43799999999999</v>
      </c>
      <c r="BK257" s="117">
        <v>-520.14099999999996</v>
      </c>
      <c r="BL257" s="117">
        <v>-490.11799999999999</v>
      </c>
      <c r="BM257" s="117">
        <v>-504.49599999999998</v>
      </c>
      <c r="BN257" s="117">
        <v>-425.63799999999998</v>
      </c>
      <c r="BO257" s="117">
        <v>-399.25099949646017</v>
      </c>
      <c r="BP257" s="117">
        <v>-374.44951043701138</v>
      </c>
      <c r="BQ257" s="117">
        <v>-517.87898001098654</v>
      </c>
      <c r="BR257" s="117">
        <v>-368.89700000000079</v>
      </c>
      <c r="BS257" s="117">
        <v>-522.11599999999999</v>
      </c>
      <c r="BT257" s="117">
        <v>-466.85500000000002</v>
      </c>
      <c r="BU257" s="118">
        <v>-415.46800000000002</v>
      </c>
      <c r="BV257" s="119">
        <v>-377.22708754438105</v>
      </c>
      <c r="BW257" s="117">
        <v>-221.52</v>
      </c>
      <c r="BX257" s="117">
        <v>-258.77999999999997</v>
      </c>
      <c r="BY257" s="117">
        <v>-276.26400000000001</v>
      </c>
      <c r="BZ257" s="117">
        <v>-249.26860278683901</v>
      </c>
      <c r="CA257" s="117">
        <v>-246.87908413648611</v>
      </c>
      <c r="CB257" s="117">
        <v>-151.27849549014903</v>
      </c>
      <c r="CC257" s="117">
        <v>-136.07400000000001</v>
      </c>
      <c r="CD257" s="117">
        <v>-172.19200000000001</v>
      </c>
      <c r="CE257" s="117">
        <v>-264.72649999999999</v>
      </c>
      <c r="CF257" s="117">
        <v>-86.810160140991002</v>
      </c>
      <c r="CG257" s="118">
        <v>-372.298</v>
      </c>
      <c r="CH257" s="119">
        <v>-231.571</v>
      </c>
      <c r="CI257" s="117">
        <v>-321.37799999999999</v>
      </c>
      <c r="CJ257" s="117">
        <v>-240.22399999999999</v>
      </c>
      <c r="CK257" s="117">
        <v>-339.45400000000001</v>
      </c>
      <c r="CL257" s="117">
        <v>-211.56100000000001</v>
      </c>
      <c r="CM257" s="117">
        <v>-183.22200000000001</v>
      </c>
      <c r="CN257" s="117">
        <v>-178.76130000000001</v>
      </c>
      <c r="CO257" s="117">
        <v>-118.7693</v>
      </c>
      <c r="CP257" s="117">
        <v>-173.58349999999999</v>
      </c>
      <c r="CQ257" s="117">
        <v>-241.5942</v>
      </c>
      <c r="CR257" s="117">
        <v>-80.589700000000008</v>
      </c>
      <c r="CS257" s="118">
        <v>-333.14699999999999</v>
      </c>
      <c r="CT257" s="119">
        <v>-135.80970000000002</v>
      </c>
      <c r="CU257" s="117">
        <v>-100.6139</v>
      </c>
      <c r="CV257" s="117">
        <v>-157.57861970214802</v>
      </c>
      <c r="CW257" s="117">
        <v>-172.24</v>
      </c>
      <c r="CX257" s="117">
        <v>-176.31829999999999</v>
      </c>
      <c r="CY257" s="117">
        <v>-172.956269262695</v>
      </c>
      <c r="CZ257" s="117">
        <v>-142.5829</v>
      </c>
      <c r="DA257" s="117">
        <v>-97.441100000000006</v>
      </c>
      <c r="DB257" s="117">
        <v>-135.26599999999999</v>
      </c>
      <c r="DC257" s="117">
        <v>-331.33840000000004</v>
      </c>
      <c r="DD257" s="117">
        <v>-122.49850000000001</v>
      </c>
      <c r="DE257" s="118">
        <v>-222.053890649414</v>
      </c>
      <c r="DF257" s="119">
        <v>-146.3168</v>
      </c>
      <c r="DG257" s="117">
        <v>-159.42494633789062</v>
      </c>
      <c r="DH257" s="117">
        <v>-202.16370000000001</v>
      </c>
      <c r="DI257" s="117">
        <v>-249.84700000000001</v>
      </c>
      <c r="DJ257" s="117">
        <v>-208.98990000000001</v>
      </c>
      <c r="DK257" s="117">
        <v>-193.04139999999998</v>
      </c>
      <c r="DL257" s="117">
        <v>-165.17839999999998</v>
      </c>
      <c r="DM257" s="117">
        <v>-177.5334</v>
      </c>
      <c r="DN257" s="117">
        <v>-182.61229999999998</v>
      </c>
      <c r="DO257" s="117">
        <v>-174.13460000000001</v>
      </c>
      <c r="DP257" s="117">
        <v>-175.27549999999999</v>
      </c>
      <c r="DQ257" s="118">
        <v>-321.12909999999999</v>
      </c>
      <c r="DR257" s="119">
        <v>-152.55010000000001</v>
      </c>
      <c r="DS257" s="117">
        <v>-227.87200000000001</v>
      </c>
      <c r="DT257" s="117">
        <v>-153.1977</v>
      </c>
      <c r="DU257" s="117">
        <v>-162.78229999999999</v>
      </c>
      <c r="DV257" s="117">
        <v>-116.8158</v>
      </c>
      <c r="DW257" s="117">
        <v>-123.61319999999999</v>
      </c>
      <c r="DX257" s="117">
        <v>-104.70310000000001</v>
      </c>
      <c r="DY257" s="117">
        <v>-135.80829999999997</v>
      </c>
      <c r="DZ257" s="117">
        <v>-114.9558</v>
      </c>
      <c r="EA257" s="117">
        <v>-88.811999999999998</v>
      </c>
      <c r="EB257" s="117">
        <v>-119.7611</v>
      </c>
      <c r="EC257" s="118">
        <v>-180.10060000000001</v>
      </c>
      <c r="ED257" s="119">
        <v>-126.40889999999999</v>
      </c>
      <c r="EE257" s="117">
        <v>-120.82839999999999</v>
      </c>
      <c r="EF257" s="117">
        <v>-140.5472</v>
      </c>
      <c r="EG257" s="117">
        <v>-99.246700000000004</v>
      </c>
      <c r="EH257" s="117">
        <v>-170.9718</v>
      </c>
      <c r="EI257" s="117">
        <v>-104.1344</v>
      </c>
      <c r="EJ257" s="117">
        <v>-84.588200000000001</v>
      </c>
      <c r="EK257" s="117">
        <v>-118.7985</v>
      </c>
      <c r="EL257" s="117">
        <v>-93.256100000000004</v>
      </c>
      <c r="EM257" s="117">
        <v>-156.04900000000001</v>
      </c>
      <c r="EN257" s="117">
        <v>-115.352</v>
      </c>
      <c r="EO257" s="118">
        <v>-322.39600000000002</v>
      </c>
      <c r="EP257" s="119">
        <v>-115.3017</v>
      </c>
      <c r="EQ257" s="117">
        <v>-94.334600000000009</v>
      </c>
      <c r="ER257" s="117">
        <v>-106.17360000000001</v>
      </c>
      <c r="ES257" s="117">
        <v>-203.07249999999999</v>
      </c>
      <c r="ET257" s="117">
        <v>-113.4526</v>
      </c>
      <c r="EU257" s="117">
        <v>-123.9562</v>
      </c>
      <c r="EV257" s="117">
        <v>-122.1756</v>
      </c>
      <c r="EW257" s="117">
        <v>-79.239000000000004</v>
      </c>
      <c r="EX257" s="117">
        <v>-83.953699999999998</v>
      </c>
      <c r="EY257" s="117">
        <v>-124.5718</v>
      </c>
      <c r="EZ257" s="117">
        <v>-153.56620000000001</v>
      </c>
      <c r="FA257" s="118">
        <v>-164.2098</v>
      </c>
      <c r="FB257" s="119">
        <v>-135.35479999999998</v>
      </c>
      <c r="FC257" s="117">
        <v>-109.26639999999999</v>
      </c>
      <c r="FD257" s="117">
        <v>-175.5659</v>
      </c>
      <c r="FE257" s="117">
        <v>-152.71379999999999</v>
      </c>
      <c r="FF257" s="117">
        <v>-129.83939999999998</v>
      </c>
      <c r="FG257" s="117">
        <v>-110.21339999999999</v>
      </c>
      <c r="FH257" s="117">
        <v>-254.03879999999998</v>
      </c>
      <c r="FI257" s="117">
        <v>-120.843</v>
      </c>
      <c r="FJ257" s="117">
        <v>-112.964</v>
      </c>
      <c r="FK257" s="117">
        <v>-113.8525835914612</v>
      </c>
      <c r="FL257" s="117">
        <v>-155.79207025146502</v>
      </c>
      <c r="FM257" s="118">
        <v>-166.25200000000001</v>
      </c>
      <c r="FN257" s="119">
        <v>-195.55970000000002</v>
      </c>
      <c r="FO257" s="117">
        <v>-207.26750000000001</v>
      </c>
      <c r="FP257" s="117">
        <v>-294.91550000000001</v>
      </c>
      <c r="FQ257" s="117">
        <v>-195.6763</v>
      </c>
      <c r="FR257" s="117">
        <v>-279.10590000000002</v>
      </c>
      <c r="FS257" s="117">
        <v>-384.96909999999997</v>
      </c>
      <c r="FT257" s="117">
        <v>-311.15140000000002</v>
      </c>
      <c r="FU257" s="117">
        <v>-367.15030000000002</v>
      </c>
      <c r="FV257" s="117">
        <v>-407.61180000000002</v>
      </c>
      <c r="FW257" s="117">
        <v>-533.63760000000002</v>
      </c>
      <c r="FX257" s="117">
        <v>-262.99799999999999</v>
      </c>
      <c r="FY257" s="118">
        <v>-346.63309999999996</v>
      </c>
      <c r="FZ257" s="119">
        <v>-200.25925443999998</v>
      </c>
      <c r="GA257" s="117">
        <v>-184.91270112000001</v>
      </c>
      <c r="GB257" s="117">
        <v>-169.27289232999999</v>
      </c>
      <c r="GC257" s="117">
        <v>-156.76182241999999</v>
      </c>
      <c r="GD257" s="117">
        <v>-120.1004708</v>
      </c>
      <c r="GE257" s="117">
        <v>-273.76286395</v>
      </c>
      <c r="GF257" s="117">
        <v>-220.19427866999999</v>
      </c>
      <c r="GG257" s="117">
        <v>-341.46793076</v>
      </c>
      <c r="GH257" s="117">
        <v>-271.54367443000001</v>
      </c>
      <c r="GI257" s="117">
        <v>-214.89414356</v>
      </c>
      <c r="GJ257" s="117">
        <v>-183.82217248999999</v>
      </c>
      <c r="GK257" s="118">
        <v>-264.0047849</v>
      </c>
      <c r="GL257" s="119">
        <v>-254.48101763</v>
      </c>
      <c r="GM257" s="119">
        <v>-186.91757155000002</v>
      </c>
      <c r="GN257" s="119">
        <v>-451.66573161000002</v>
      </c>
      <c r="GO257" s="117">
        <v>-350.33656838000002</v>
      </c>
      <c r="GP257" s="117">
        <v>-146.94232755000002</v>
      </c>
      <c r="GQ257" s="117">
        <v>-266.75430542999999</v>
      </c>
      <c r="GR257" s="117">
        <v>-128.16147937</v>
      </c>
      <c r="GS257" s="117">
        <v>-223.05864127000001</v>
      </c>
      <c r="GT257" s="117">
        <v>-195.59003813999999</v>
      </c>
      <c r="GU257" s="60">
        <v>-160.0298071</v>
      </c>
      <c r="GV257" s="60">
        <v>-219.11404087999998</v>
      </c>
      <c r="GW257" s="60">
        <v>-171.56173272999999</v>
      </c>
      <c r="GX257" s="60">
        <v>-216.40725136000003</v>
      </c>
      <c r="GY257" s="60">
        <v>-119.39503519</v>
      </c>
      <c r="GZ257" s="60">
        <v>-113.55246043999999</v>
      </c>
      <c r="HA257" s="26"/>
      <c r="HB257" s="27"/>
      <c r="HC257" s="7"/>
      <c r="HD257" s="7"/>
      <c r="HE257" s="7"/>
      <c r="HF257" s="7"/>
      <c r="HG257" s="7"/>
      <c r="HH257" s="7"/>
      <c r="HI257" s="7"/>
      <c r="HJ257" s="7"/>
      <c r="HK257" s="7"/>
      <c r="HL257" s="7"/>
      <c r="HM257" s="7"/>
      <c r="HN257" s="7"/>
      <c r="HO257" s="7"/>
      <c r="HP257" s="7"/>
      <c r="HQ257" s="7"/>
      <c r="HR257" s="7"/>
      <c r="HS257" s="7"/>
      <c r="HT257" s="7"/>
      <c r="HU257" s="7"/>
      <c r="HV257" s="7"/>
      <c r="HW257" s="7"/>
      <c r="HX257" s="7"/>
      <c r="HY257" s="7"/>
      <c r="HZ257" s="7"/>
      <c r="IA257" s="7"/>
      <c r="IB257" s="7"/>
      <c r="IC257" s="7"/>
      <c r="ID257" s="7"/>
      <c r="IE257" s="7"/>
      <c r="IF257" s="7"/>
      <c r="IG257" s="7"/>
      <c r="IH257" s="7"/>
      <c r="II257" s="7"/>
      <c r="IJ257" s="7"/>
      <c r="IK257" s="7"/>
      <c r="IL257" s="7"/>
      <c r="IM257" s="7"/>
      <c r="IN257" s="7"/>
      <c r="IO257" s="7"/>
      <c r="IP257" s="7"/>
      <c r="IQ257" s="7"/>
      <c r="IR257" s="7"/>
      <c r="IS257" s="7"/>
      <c r="IT257" s="7"/>
      <c r="IU257" s="7"/>
      <c r="IV257" s="7"/>
    </row>
    <row r="258" spans="1:256" s="5" customFormat="1" ht="12" customHeight="1">
      <c r="A258" s="49" t="s">
        <v>114</v>
      </c>
      <c r="B258" s="117">
        <v>-86.6</v>
      </c>
      <c r="C258" s="117">
        <v>-64.900000000000006</v>
      </c>
      <c r="D258" s="117">
        <v>-72.099999999999994</v>
      </c>
      <c r="E258" s="117">
        <v>-78</v>
      </c>
      <c r="F258" s="117">
        <v>-64.599999999999994</v>
      </c>
      <c r="G258" s="117">
        <v>-61.5</v>
      </c>
      <c r="H258" s="117">
        <v>-49.7</v>
      </c>
      <c r="I258" s="117">
        <v>-77.3</v>
      </c>
      <c r="J258" s="117">
        <v>-79.400000000000006</v>
      </c>
      <c r="K258" s="117">
        <v>-66.599999999999994</v>
      </c>
      <c r="L258" s="117">
        <v>-51.1</v>
      </c>
      <c r="M258" s="118">
        <v>-65.7</v>
      </c>
      <c r="N258" s="119">
        <v>-56.927999999999997</v>
      </c>
      <c r="O258" s="117">
        <v>-76.108999999999995</v>
      </c>
      <c r="P258" s="117">
        <v>-69.537999999999997</v>
      </c>
      <c r="Q258" s="117">
        <v>-67.778000000000006</v>
      </c>
      <c r="R258" s="117">
        <v>-68.396000000000001</v>
      </c>
      <c r="S258" s="117">
        <v>-59.408999999999999</v>
      </c>
      <c r="T258" s="117">
        <v>-63.204000000000001</v>
      </c>
      <c r="U258" s="117">
        <v>-76.412000000000006</v>
      </c>
      <c r="V258" s="117">
        <v>-74.096999999999994</v>
      </c>
      <c r="W258" s="117">
        <v>-82.498999999999995</v>
      </c>
      <c r="X258" s="117">
        <v>-74.025999999999996</v>
      </c>
      <c r="Y258" s="118">
        <v>-96.701999999999998</v>
      </c>
      <c r="Z258" s="119">
        <v>-76.438000000000002</v>
      </c>
      <c r="AA258" s="117">
        <v>-77.135000000000005</v>
      </c>
      <c r="AB258" s="117">
        <v>-75.832999999999998</v>
      </c>
      <c r="AC258" s="117">
        <v>-89.531999999999996</v>
      </c>
      <c r="AD258" s="117">
        <v>-81.224000000000004</v>
      </c>
      <c r="AE258" s="117">
        <v>-98.616</v>
      </c>
      <c r="AF258" s="117">
        <v>-82.730999999999995</v>
      </c>
      <c r="AG258" s="117">
        <v>-81.858999999999995</v>
      </c>
      <c r="AH258" s="117">
        <v>-85.549000000000007</v>
      </c>
      <c r="AI258" s="117">
        <v>-83.671999999999997</v>
      </c>
      <c r="AJ258" s="117">
        <v>-78.375</v>
      </c>
      <c r="AK258" s="118">
        <v>-125.133</v>
      </c>
      <c r="AL258" s="119">
        <v>-109.5365</v>
      </c>
      <c r="AM258" s="117">
        <v>-67.915499999999994</v>
      </c>
      <c r="AN258" s="117">
        <v>-119.464</v>
      </c>
      <c r="AO258" s="117">
        <v>-230.47749999999999</v>
      </c>
      <c r="AP258" s="117">
        <v>-261.00850000000003</v>
      </c>
      <c r="AQ258" s="117">
        <v>-443.63900000000001</v>
      </c>
      <c r="AR258" s="117">
        <v>-568.12249999999995</v>
      </c>
      <c r="AS258" s="117">
        <v>-643.69749999999999</v>
      </c>
      <c r="AT258" s="117">
        <v>-668.02300000000002</v>
      </c>
      <c r="AU258" s="117">
        <v>-851.16600000000005</v>
      </c>
      <c r="AV258" s="117">
        <v>-464.31150000000002</v>
      </c>
      <c r="AW258" s="118">
        <v>-620.07299999999998</v>
      </c>
      <c r="AX258" s="119">
        <v>-418.77699999999999</v>
      </c>
      <c r="AY258" s="117">
        <v>-332.77</v>
      </c>
      <c r="AZ258" s="117">
        <v>-555.69899999999996</v>
      </c>
      <c r="BA258" s="117">
        <v>-610.27250000000004</v>
      </c>
      <c r="BB258" s="117">
        <v>-620.68700000000001</v>
      </c>
      <c r="BC258" s="117">
        <v>-1016.412</v>
      </c>
      <c r="BD258" s="117">
        <v>-715.53549999999996</v>
      </c>
      <c r="BE258" s="117">
        <v>-670.96699999999998</v>
      </c>
      <c r="BF258" s="117">
        <v>-805.72500000000002</v>
      </c>
      <c r="BG258" s="117">
        <v>-637.21550000000002</v>
      </c>
      <c r="BH258" s="117">
        <v>-722.95500000000004</v>
      </c>
      <c r="BI258" s="118">
        <v>-1050.08072262973</v>
      </c>
      <c r="BJ258" s="119">
        <v>-657.43799999999999</v>
      </c>
      <c r="BK258" s="117">
        <v>-520.14099999999996</v>
      </c>
      <c r="BL258" s="117">
        <v>-490.11799999999999</v>
      </c>
      <c r="BM258" s="117">
        <v>-504.49599999999998</v>
      </c>
      <c r="BN258" s="117">
        <v>-425.63799999999998</v>
      </c>
      <c r="BO258" s="117">
        <v>-399.25099949646017</v>
      </c>
      <c r="BP258" s="117">
        <v>-374.44951043701138</v>
      </c>
      <c r="BQ258" s="117">
        <v>-517.87898001098654</v>
      </c>
      <c r="BR258" s="117">
        <v>-368.89700000000079</v>
      </c>
      <c r="BS258" s="117">
        <v>-522.11599999999999</v>
      </c>
      <c r="BT258" s="117">
        <v>-466.85500000000002</v>
      </c>
      <c r="BU258" s="118">
        <v>-415.46800000000002</v>
      </c>
      <c r="BV258" s="119">
        <v>-377.22708754438105</v>
      </c>
      <c r="BW258" s="117">
        <v>-221.52</v>
      </c>
      <c r="BX258" s="117">
        <v>-258.77999999999997</v>
      </c>
      <c r="BY258" s="117">
        <v>-276.26400000000001</v>
      </c>
      <c r="BZ258" s="117">
        <v>-249.26860278683901</v>
      </c>
      <c r="CA258" s="117">
        <v>-246.87908413648611</v>
      </c>
      <c r="CB258" s="117">
        <v>-151.27849549014903</v>
      </c>
      <c r="CC258" s="117">
        <v>-136.07400000000001</v>
      </c>
      <c r="CD258" s="117">
        <v>-172.19200000000001</v>
      </c>
      <c r="CE258" s="117">
        <v>-264.72649999999999</v>
      </c>
      <c r="CF258" s="117">
        <v>-86.810160140991002</v>
      </c>
      <c r="CG258" s="118">
        <v>-372.298</v>
      </c>
      <c r="CH258" s="119">
        <v>-231.571</v>
      </c>
      <c r="CI258" s="117">
        <v>-321.37799999999999</v>
      </c>
      <c r="CJ258" s="117">
        <v>-240.22399999999999</v>
      </c>
      <c r="CK258" s="117">
        <v>-339.45400000000001</v>
      </c>
      <c r="CL258" s="117">
        <v>-211.56100000000001</v>
      </c>
      <c r="CM258" s="117">
        <v>-183.22200000000001</v>
      </c>
      <c r="CN258" s="117">
        <v>-178.76130000000001</v>
      </c>
      <c r="CO258" s="117">
        <v>-118.7693</v>
      </c>
      <c r="CP258" s="117">
        <v>-173.58349999999999</v>
      </c>
      <c r="CQ258" s="117">
        <v>-241.5942</v>
      </c>
      <c r="CR258" s="117">
        <v>-80.589700000000008</v>
      </c>
      <c r="CS258" s="118">
        <v>-333.14699999999999</v>
      </c>
      <c r="CT258" s="119">
        <v>-135.80970000000002</v>
      </c>
      <c r="CU258" s="117">
        <v>-100.6139</v>
      </c>
      <c r="CV258" s="117">
        <v>-157.57861970214802</v>
      </c>
      <c r="CW258" s="117">
        <v>-172.24</v>
      </c>
      <c r="CX258" s="117">
        <v>-176.31829999999999</v>
      </c>
      <c r="CY258" s="117">
        <v>-172.956269262695</v>
      </c>
      <c r="CZ258" s="117">
        <v>-142.5829</v>
      </c>
      <c r="DA258" s="117">
        <v>-97.441100000000006</v>
      </c>
      <c r="DB258" s="117">
        <v>-135.26599999999999</v>
      </c>
      <c r="DC258" s="117">
        <v>-331.33840000000004</v>
      </c>
      <c r="DD258" s="117">
        <v>-122.49850000000001</v>
      </c>
      <c r="DE258" s="118">
        <v>-222.053890649414</v>
      </c>
      <c r="DF258" s="119">
        <v>-146.3168</v>
      </c>
      <c r="DG258" s="117">
        <v>-159.42494633789062</v>
      </c>
      <c r="DH258" s="117">
        <v>-202.16370000000001</v>
      </c>
      <c r="DI258" s="117">
        <v>-249.84700000000001</v>
      </c>
      <c r="DJ258" s="117">
        <v>-208.98990000000001</v>
      </c>
      <c r="DK258" s="117">
        <v>-193.04139999999998</v>
      </c>
      <c r="DL258" s="117">
        <v>-165.17839999999998</v>
      </c>
      <c r="DM258" s="117">
        <v>-177.5334</v>
      </c>
      <c r="DN258" s="117">
        <v>-182.61229999999998</v>
      </c>
      <c r="DO258" s="117">
        <v>-174.13460000000001</v>
      </c>
      <c r="DP258" s="117">
        <v>-175.27549999999999</v>
      </c>
      <c r="DQ258" s="118">
        <v>-321.12909999999999</v>
      </c>
      <c r="DR258" s="119">
        <v>-152.55010000000001</v>
      </c>
      <c r="DS258" s="117">
        <v>-227.87200000000001</v>
      </c>
      <c r="DT258" s="117">
        <v>-153.1977</v>
      </c>
      <c r="DU258" s="117">
        <v>-162.78229999999999</v>
      </c>
      <c r="DV258" s="117">
        <v>-116.8158</v>
      </c>
      <c r="DW258" s="117">
        <v>-123.61319999999999</v>
      </c>
      <c r="DX258" s="117">
        <v>-104.70310000000001</v>
      </c>
      <c r="DY258" s="117">
        <v>-135.80829999999997</v>
      </c>
      <c r="DZ258" s="117">
        <v>-114.9558</v>
      </c>
      <c r="EA258" s="117">
        <v>-88.811999999999998</v>
      </c>
      <c r="EB258" s="117">
        <v>-119.7611</v>
      </c>
      <c r="EC258" s="118">
        <v>-180.10060000000001</v>
      </c>
      <c r="ED258" s="119">
        <v>-126.40889999999999</v>
      </c>
      <c r="EE258" s="117">
        <v>-120.82839999999999</v>
      </c>
      <c r="EF258" s="117">
        <v>-140.5472</v>
      </c>
      <c r="EG258" s="117">
        <v>-99.246700000000004</v>
      </c>
      <c r="EH258" s="117">
        <v>-170.9718</v>
      </c>
      <c r="EI258" s="117">
        <v>-104.1344</v>
      </c>
      <c r="EJ258" s="117">
        <v>-84.588200000000001</v>
      </c>
      <c r="EK258" s="117">
        <v>-118.7985</v>
      </c>
      <c r="EL258" s="117">
        <v>-93.256100000000004</v>
      </c>
      <c r="EM258" s="117">
        <v>-156.04900000000001</v>
      </c>
      <c r="EN258" s="117">
        <v>-115.352</v>
      </c>
      <c r="EO258" s="118">
        <v>-322.39600000000002</v>
      </c>
      <c r="EP258" s="119">
        <v>-115.3017</v>
      </c>
      <c r="EQ258" s="117">
        <v>-94.334600000000009</v>
      </c>
      <c r="ER258" s="117">
        <v>-106.17360000000001</v>
      </c>
      <c r="ES258" s="117">
        <v>-203.07249999999999</v>
      </c>
      <c r="ET258" s="117">
        <v>-113.4526</v>
      </c>
      <c r="EU258" s="117">
        <v>-123.9562</v>
      </c>
      <c r="EV258" s="117">
        <v>-122.1756</v>
      </c>
      <c r="EW258" s="117">
        <v>-79.239000000000004</v>
      </c>
      <c r="EX258" s="117">
        <v>-83.953699999999998</v>
      </c>
      <c r="EY258" s="117">
        <v>-124.5718</v>
      </c>
      <c r="EZ258" s="117">
        <v>-153.56620000000001</v>
      </c>
      <c r="FA258" s="118">
        <v>-164.2098</v>
      </c>
      <c r="FB258" s="119">
        <v>-135.35479999999998</v>
      </c>
      <c r="FC258" s="117">
        <v>-109.26639999999999</v>
      </c>
      <c r="FD258" s="117">
        <v>-175.5659</v>
      </c>
      <c r="FE258" s="117">
        <v>-152.71379999999999</v>
      </c>
      <c r="FF258" s="117">
        <v>-129.83939999999998</v>
      </c>
      <c r="FG258" s="117">
        <v>-110.21339999999999</v>
      </c>
      <c r="FH258" s="117">
        <v>-254.03879999999998</v>
      </c>
      <c r="FI258" s="117">
        <v>-120.843</v>
      </c>
      <c r="FJ258" s="117">
        <v>-112.964</v>
      </c>
      <c r="FK258" s="117">
        <v>-113.8525835914612</v>
      </c>
      <c r="FL258" s="117">
        <v>-155.79207025146502</v>
      </c>
      <c r="FM258" s="118">
        <v>-166.25200000000001</v>
      </c>
      <c r="FN258" s="119">
        <v>-195.55970000000002</v>
      </c>
      <c r="FO258" s="117">
        <v>-207.26750000000001</v>
      </c>
      <c r="FP258" s="117">
        <v>-294.91550000000001</v>
      </c>
      <c r="FQ258" s="117">
        <v>-195.6763</v>
      </c>
      <c r="FR258" s="117">
        <v>-279.10590000000002</v>
      </c>
      <c r="FS258" s="117">
        <v>-384.96909999999997</v>
      </c>
      <c r="FT258" s="117">
        <v>-311.15140000000002</v>
      </c>
      <c r="FU258" s="117">
        <v>-367.15030000000002</v>
      </c>
      <c r="FV258" s="117">
        <v>-407.61180000000002</v>
      </c>
      <c r="FW258" s="117">
        <v>-533.63760000000002</v>
      </c>
      <c r="FX258" s="117">
        <v>-262.99799999999999</v>
      </c>
      <c r="FY258" s="118">
        <v>-346.63309999999996</v>
      </c>
      <c r="FZ258" s="119">
        <v>-200.25925443999998</v>
      </c>
      <c r="GA258" s="117">
        <v>-184.91270112000001</v>
      </c>
      <c r="GB258" s="117">
        <v>-169.27289232999999</v>
      </c>
      <c r="GC258" s="117">
        <v>-156.76182241999999</v>
      </c>
      <c r="GD258" s="117">
        <v>-120.1004708</v>
      </c>
      <c r="GE258" s="117">
        <v>-273.76286395</v>
      </c>
      <c r="GF258" s="117">
        <v>-220.19427866999999</v>
      </c>
      <c r="GG258" s="117">
        <v>-341.46793076</v>
      </c>
      <c r="GH258" s="117">
        <v>-271.54367443000001</v>
      </c>
      <c r="GI258" s="117">
        <v>-214.89414356</v>
      </c>
      <c r="GJ258" s="117">
        <v>-183.82217248999999</v>
      </c>
      <c r="GK258" s="118">
        <v>-264.0047849</v>
      </c>
      <c r="GL258" s="119">
        <v>-254.48101763</v>
      </c>
      <c r="GM258" s="119">
        <v>-186.91757155000002</v>
      </c>
      <c r="GN258" s="119">
        <v>-451.66573161000002</v>
      </c>
      <c r="GO258" s="117">
        <v>-350.33656838000002</v>
      </c>
      <c r="GP258" s="117">
        <v>-146.94232755000002</v>
      </c>
      <c r="GQ258" s="117">
        <v>-266.75430542999999</v>
      </c>
      <c r="GR258" s="117">
        <v>-128.16147937</v>
      </c>
      <c r="GS258" s="117">
        <v>-223.05864127000001</v>
      </c>
      <c r="GT258" s="117">
        <v>-195.59003813999999</v>
      </c>
      <c r="GU258" s="60">
        <v>-160.0298071</v>
      </c>
      <c r="GV258" s="60">
        <v>-219.11404087999998</v>
      </c>
      <c r="GW258" s="60">
        <v>-171.56173272999999</v>
      </c>
      <c r="GX258" s="60">
        <v>-216.40725136000003</v>
      </c>
      <c r="GY258" s="60">
        <v>-119.39503519</v>
      </c>
      <c r="GZ258" s="60">
        <v>-113.55246043999999</v>
      </c>
      <c r="HA258" s="26"/>
      <c r="HB258" s="27"/>
      <c r="HC258" s="7"/>
      <c r="HD258" s="7"/>
      <c r="HE258" s="7"/>
      <c r="HF258" s="7"/>
      <c r="HG258" s="7"/>
      <c r="HH258" s="7"/>
      <c r="HI258" s="7"/>
      <c r="HJ258" s="7"/>
      <c r="HK258" s="7"/>
      <c r="HL258" s="7"/>
      <c r="HM258" s="7"/>
      <c r="HN258" s="7"/>
      <c r="HO258" s="7"/>
      <c r="HP258" s="7"/>
      <c r="HQ258" s="7"/>
      <c r="HR258" s="7"/>
      <c r="HS258" s="7"/>
      <c r="HT258" s="7"/>
      <c r="HU258" s="7"/>
      <c r="HV258" s="7"/>
      <c r="HW258" s="7"/>
      <c r="HX258" s="7"/>
      <c r="HY258" s="7"/>
      <c r="HZ258" s="7"/>
      <c r="IA258" s="7"/>
      <c r="IB258" s="7"/>
      <c r="IC258" s="7"/>
      <c r="ID258" s="7"/>
      <c r="IE258" s="7"/>
      <c r="IF258" s="7"/>
      <c r="IG258" s="7"/>
      <c r="IH258" s="7"/>
      <c r="II258" s="7"/>
      <c r="IJ258" s="7"/>
      <c r="IK258" s="7"/>
      <c r="IL258" s="7"/>
      <c r="IM258" s="7"/>
      <c r="IN258" s="7"/>
      <c r="IO258" s="7"/>
      <c r="IP258" s="7"/>
      <c r="IQ258" s="7"/>
      <c r="IR258" s="7"/>
      <c r="IS258" s="7"/>
      <c r="IT258" s="7"/>
      <c r="IU258" s="7"/>
      <c r="IV258" s="7"/>
    </row>
    <row r="259" spans="1:256" s="5" customFormat="1" ht="12" customHeight="1">
      <c r="A259" s="49" t="s">
        <v>115</v>
      </c>
      <c r="B259" s="117">
        <v>0</v>
      </c>
      <c r="C259" s="117">
        <v>0</v>
      </c>
      <c r="D259" s="117">
        <v>0</v>
      </c>
      <c r="E259" s="117">
        <v>0</v>
      </c>
      <c r="F259" s="117">
        <v>0</v>
      </c>
      <c r="G259" s="117">
        <v>0</v>
      </c>
      <c r="H259" s="117">
        <v>0</v>
      </c>
      <c r="I259" s="117">
        <v>0</v>
      </c>
      <c r="J259" s="117">
        <v>0</v>
      </c>
      <c r="K259" s="117">
        <v>0</v>
      </c>
      <c r="L259" s="117">
        <v>0</v>
      </c>
      <c r="M259" s="118">
        <v>0</v>
      </c>
      <c r="N259" s="119">
        <v>0</v>
      </c>
      <c r="O259" s="117">
        <v>0</v>
      </c>
      <c r="P259" s="117">
        <v>0</v>
      </c>
      <c r="Q259" s="117">
        <v>0</v>
      </c>
      <c r="R259" s="117">
        <v>0</v>
      </c>
      <c r="S259" s="117">
        <v>0</v>
      </c>
      <c r="T259" s="117">
        <v>0</v>
      </c>
      <c r="U259" s="117">
        <v>0</v>
      </c>
      <c r="V259" s="117">
        <v>0</v>
      </c>
      <c r="W259" s="117">
        <v>0</v>
      </c>
      <c r="X259" s="117">
        <v>0</v>
      </c>
      <c r="Y259" s="118">
        <v>0</v>
      </c>
      <c r="Z259" s="119">
        <v>0</v>
      </c>
      <c r="AA259" s="117">
        <v>0</v>
      </c>
      <c r="AB259" s="117">
        <v>0</v>
      </c>
      <c r="AC259" s="117">
        <v>0</v>
      </c>
      <c r="AD259" s="117">
        <v>0</v>
      </c>
      <c r="AE259" s="117">
        <v>0</v>
      </c>
      <c r="AF259" s="117">
        <v>0</v>
      </c>
      <c r="AG259" s="117">
        <v>0</v>
      </c>
      <c r="AH259" s="117">
        <v>0</v>
      </c>
      <c r="AI259" s="117">
        <v>0</v>
      </c>
      <c r="AJ259" s="117">
        <v>0</v>
      </c>
      <c r="AK259" s="118">
        <v>0</v>
      </c>
      <c r="AL259" s="119">
        <v>0</v>
      </c>
      <c r="AM259" s="117">
        <v>0</v>
      </c>
      <c r="AN259" s="117">
        <v>0</v>
      </c>
      <c r="AO259" s="117">
        <v>0</v>
      </c>
      <c r="AP259" s="117">
        <v>0</v>
      </c>
      <c r="AQ259" s="117">
        <v>0</v>
      </c>
      <c r="AR259" s="117">
        <v>0</v>
      </c>
      <c r="AS259" s="117">
        <v>0</v>
      </c>
      <c r="AT259" s="117">
        <v>0</v>
      </c>
      <c r="AU259" s="117">
        <v>0</v>
      </c>
      <c r="AV259" s="117">
        <v>0</v>
      </c>
      <c r="AW259" s="118">
        <v>0</v>
      </c>
      <c r="AX259" s="119">
        <v>0</v>
      </c>
      <c r="AY259" s="117">
        <v>0</v>
      </c>
      <c r="AZ259" s="117">
        <v>0</v>
      </c>
      <c r="BA259" s="117">
        <v>0</v>
      </c>
      <c r="BB259" s="117">
        <v>0</v>
      </c>
      <c r="BC259" s="117">
        <v>0</v>
      </c>
      <c r="BD259" s="117">
        <v>0</v>
      </c>
      <c r="BE259" s="117">
        <v>0</v>
      </c>
      <c r="BF259" s="117">
        <v>0</v>
      </c>
      <c r="BG259" s="117">
        <v>0</v>
      </c>
      <c r="BH259" s="117">
        <v>0</v>
      </c>
      <c r="BI259" s="118">
        <v>0</v>
      </c>
      <c r="BJ259" s="119">
        <v>0</v>
      </c>
      <c r="BK259" s="117">
        <v>0</v>
      </c>
      <c r="BL259" s="117">
        <v>0</v>
      </c>
      <c r="BM259" s="117">
        <v>0</v>
      </c>
      <c r="BN259" s="117">
        <v>0</v>
      </c>
      <c r="BO259" s="117">
        <v>0</v>
      </c>
      <c r="BP259" s="117">
        <v>0</v>
      </c>
      <c r="BQ259" s="117">
        <v>0</v>
      </c>
      <c r="BR259" s="117">
        <v>0</v>
      </c>
      <c r="BS259" s="117">
        <v>0</v>
      </c>
      <c r="BT259" s="117">
        <v>0</v>
      </c>
      <c r="BU259" s="118">
        <v>0</v>
      </c>
      <c r="BV259" s="119">
        <v>0</v>
      </c>
      <c r="BW259" s="117">
        <v>0</v>
      </c>
      <c r="BX259" s="117">
        <v>0</v>
      </c>
      <c r="BY259" s="117">
        <v>0</v>
      </c>
      <c r="BZ259" s="117">
        <v>0</v>
      </c>
      <c r="CA259" s="117">
        <v>0</v>
      </c>
      <c r="CB259" s="117">
        <v>0</v>
      </c>
      <c r="CC259" s="117">
        <v>0</v>
      </c>
      <c r="CD259" s="117">
        <v>0</v>
      </c>
      <c r="CE259" s="117">
        <v>0</v>
      </c>
      <c r="CF259" s="117">
        <v>0</v>
      </c>
      <c r="CG259" s="118">
        <v>0</v>
      </c>
      <c r="CH259" s="119">
        <v>0</v>
      </c>
      <c r="CI259" s="117">
        <v>0</v>
      </c>
      <c r="CJ259" s="117">
        <v>0</v>
      </c>
      <c r="CK259" s="117">
        <v>0</v>
      </c>
      <c r="CL259" s="117">
        <v>0</v>
      </c>
      <c r="CM259" s="117">
        <v>0</v>
      </c>
      <c r="CN259" s="117">
        <v>0</v>
      </c>
      <c r="CO259" s="117">
        <v>0</v>
      </c>
      <c r="CP259" s="117">
        <v>0</v>
      </c>
      <c r="CQ259" s="117">
        <v>0</v>
      </c>
      <c r="CR259" s="117">
        <v>0</v>
      </c>
      <c r="CS259" s="118">
        <v>0</v>
      </c>
      <c r="CT259" s="119">
        <v>0</v>
      </c>
      <c r="CU259" s="117">
        <v>0</v>
      </c>
      <c r="CV259" s="117">
        <v>0</v>
      </c>
      <c r="CW259" s="117">
        <v>0</v>
      </c>
      <c r="CX259" s="117">
        <v>0</v>
      </c>
      <c r="CY259" s="117">
        <v>0</v>
      </c>
      <c r="CZ259" s="117">
        <v>0</v>
      </c>
      <c r="DA259" s="117">
        <v>0</v>
      </c>
      <c r="DB259" s="117">
        <v>0</v>
      </c>
      <c r="DC259" s="117">
        <v>0</v>
      </c>
      <c r="DD259" s="117">
        <v>0</v>
      </c>
      <c r="DE259" s="118">
        <v>0</v>
      </c>
      <c r="DF259" s="119">
        <v>0</v>
      </c>
      <c r="DG259" s="117">
        <v>0</v>
      </c>
      <c r="DH259" s="117">
        <v>0</v>
      </c>
      <c r="DI259" s="117">
        <v>0</v>
      </c>
      <c r="DJ259" s="117">
        <v>0</v>
      </c>
      <c r="DK259" s="117">
        <v>0</v>
      </c>
      <c r="DL259" s="117">
        <v>0</v>
      </c>
      <c r="DM259" s="117">
        <v>0</v>
      </c>
      <c r="DN259" s="117">
        <v>0</v>
      </c>
      <c r="DO259" s="117">
        <v>0</v>
      </c>
      <c r="DP259" s="117">
        <v>0</v>
      </c>
      <c r="DQ259" s="118">
        <v>0</v>
      </c>
      <c r="DR259" s="119">
        <v>0</v>
      </c>
      <c r="DS259" s="117">
        <v>0</v>
      </c>
      <c r="DT259" s="117">
        <v>0</v>
      </c>
      <c r="DU259" s="117">
        <v>0</v>
      </c>
      <c r="DV259" s="117">
        <v>0</v>
      </c>
      <c r="DW259" s="117">
        <v>0</v>
      </c>
      <c r="DX259" s="117">
        <v>0</v>
      </c>
      <c r="DY259" s="117">
        <v>0</v>
      </c>
      <c r="DZ259" s="117">
        <v>0</v>
      </c>
      <c r="EA259" s="117">
        <v>0</v>
      </c>
      <c r="EB259" s="117">
        <v>0</v>
      </c>
      <c r="EC259" s="118">
        <v>0</v>
      </c>
      <c r="ED259" s="119">
        <v>0</v>
      </c>
      <c r="EE259" s="117">
        <v>0</v>
      </c>
      <c r="EF259" s="117">
        <v>0</v>
      </c>
      <c r="EG259" s="117">
        <v>0</v>
      </c>
      <c r="EH259" s="117">
        <v>0</v>
      </c>
      <c r="EI259" s="117">
        <v>0</v>
      </c>
      <c r="EJ259" s="117">
        <v>0</v>
      </c>
      <c r="EK259" s="117">
        <v>0</v>
      </c>
      <c r="EL259" s="117">
        <v>0</v>
      </c>
      <c r="EM259" s="117">
        <v>0</v>
      </c>
      <c r="EN259" s="117">
        <v>0</v>
      </c>
      <c r="EO259" s="118">
        <v>0</v>
      </c>
      <c r="EP259" s="119">
        <v>0</v>
      </c>
      <c r="EQ259" s="117">
        <v>0</v>
      </c>
      <c r="ER259" s="117">
        <v>0</v>
      </c>
      <c r="ES259" s="117">
        <v>0</v>
      </c>
      <c r="ET259" s="117">
        <v>0</v>
      </c>
      <c r="EU259" s="117">
        <v>0</v>
      </c>
      <c r="EV259" s="117">
        <v>0</v>
      </c>
      <c r="EW259" s="117">
        <v>0</v>
      </c>
      <c r="EX259" s="117">
        <v>0</v>
      </c>
      <c r="EY259" s="117">
        <v>0</v>
      </c>
      <c r="EZ259" s="117">
        <v>0</v>
      </c>
      <c r="FA259" s="118">
        <v>0</v>
      </c>
      <c r="FB259" s="119">
        <v>0</v>
      </c>
      <c r="FC259" s="117">
        <v>0</v>
      </c>
      <c r="FD259" s="117">
        <v>0</v>
      </c>
      <c r="FE259" s="117">
        <v>0</v>
      </c>
      <c r="FF259" s="117">
        <v>0</v>
      </c>
      <c r="FG259" s="117">
        <v>0</v>
      </c>
      <c r="FH259" s="117">
        <v>0</v>
      </c>
      <c r="FI259" s="117">
        <v>0</v>
      </c>
      <c r="FJ259" s="117">
        <v>0</v>
      </c>
      <c r="FK259" s="117">
        <v>0</v>
      </c>
      <c r="FL259" s="117">
        <v>0</v>
      </c>
      <c r="FM259" s="118">
        <v>0</v>
      </c>
      <c r="FN259" s="119">
        <v>0</v>
      </c>
      <c r="FO259" s="117">
        <v>0</v>
      </c>
      <c r="FP259" s="117">
        <v>0</v>
      </c>
      <c r="FQ259" s="117">
        <v>0</v>
      </c>
      <c r="FR259" s="117">
        <v>0</v>
      </c>
      <c r="FS259" s="117">
        <v>0</v>
      </c>
      <c r="FT259" s="117">
        <v>0</v>
      </c>
      <c r="FU259" s="117">
        <v>0</v>
      </c>
      <c r="FV259" s="117">
        <v>0</v>
      </c>
      <c r="FW259" s="117">
        <v>0</v>
      </c>
      <c r="FX259" s="117">
        <v>0</v>
      </c>
      <c r="FY259" s="118">
        <v>0</v>
      </c>
      <c r="FZ259" s="119">
        <v>0</v>
      </c>
      <c r="GA259" s="117">
        <v>0</v>
      </c>
      <c r="GB259" s="117">
        <v>0</v>
      </c>
      <c r="GC259" s="117">
        <v>0</v>
      </c>
      <c r="GD259" s="117">
        <v>0</v>
      </c>
      <c r="GE259" s="117">
        <v>0</v>
      </c>
      <c r="GF259" s="117">
        <v>0</v>
      </c>
      <c r="GG259" s="117">
        <v>0</v>
      </c>
      <c r="GH259" s="117">
        <v>0</v>
      </c>
      <c r="GI259" s="117">
        <v>0</v>
      </c>
      <c r="GJ259" s="117">
        <v>0</v>
      </c>
      <c r="GK259" s="118">
        <v>0</v>
      </c>
      <c r="GL259" s="119">
        <v>0</v>
      </c>
      <c r="GM259" s="119">
        <v>0</v>
      </c>
      <c r="GN259" s="119">
        <v>0</v>
      </c>
      <c r="GO259" s="117">
        <v>0</v>
      </c>
      <c r="GP259" s="117">
        <v>0</v>
      </c>
      <c r="GQ259" s="117">
        <v>0</v>
      </c>
      <c r="GR259" s="117">
        <v>0</v>
      </c>
      <c r="GS259" s="117">
        <v>0</v>
      </c>
      <c r="GT259" s="117">
        <v>0</v>
      </c>
      <c r="GU259" s="60">
        <v>0</v>
      </c>
      <c r="GV259" s="60">
        <v>0</v>
      </c>
      <c r="GW259" s="60">
        <v>0</v>
      </c>
      <c r="GX259" s="60">
        <v>0</v>
      </c>
      <c r="GY259" s="60">
        <v>0</v>
      </c>
      <c r="GZ259" s="60">
        <v>0</v>
      </c>
      <c r="HA259" s="26"/>
      <c r="HB259" s="27"/>
      <c r="HC259" s="7"/>
      <c r="HD259" s="7"/>
      <c r="HE259" s="7"/>
      <c r="HF259" s="7"/>
      <c r="HG259" s="7"/>
      <c r="HH259" s="7"/>
      <c r="HI259" s="7"/>
      <c r="HJ259" s="7"/>
      <c r="HK259" s="7"/>
      <c r="HL259" s="7"/>
      <c r="HM259" s="7"/>
      <c r="HN259" s="7"/>
      <c r="HO259" s="7"/>
      <c r="HP259" s="7"/>
      <c r="HQ259" s="7"/>
      <c r="HR259" s="7"/>
      <c r="HS259" s="7"/>
      <c r="HT259" s="7"/>
      <c r="HU259" s="7"/>
      <c r="HV259" s="7"/>
      <c r="HW259" s="7"/>
      <c r="HX259" s="7"/>
      <c r="HY259" s="7"/>
      <c r="HZ259" s="7"/>
      <c r="IA259" s="7"/>
      <c r="IB259" s="7"/>
      <c r="IC259" s="7"/>
      <c r="ID259" s="7"/>
      <c r="IE259" s="7"/>
      <c r="IF259" s="7"/>
      <c r="IG259" s="7"/>
      <c r="IH259" s="7"/>
      <c r="II259" s="7"/>
      <c r="IJ259" s="7"/>
      <c r="IK259" s="7"/>
      <c r="IL259" s="7"/>
      <c r="IM259" s="7"/>
      <c r="IN259" s="7"/>
      <c r="IO259" s="7"/>
      <c r="IP259" s="7"/>
      <c r="IQ259" s="7"/>
      <c r="IR259" s="7"/>
      <c r="IS259" s="7"/>
      <c r="IT259" s="7"/>
      <c r="IU259" s="7"/>
      <c r="IV259" s="7"/>
    </row>
    <row r="260" spans="1:256" s="5" customFormat="1" ht="12" customHeight="1">
      <c r="A260" s="42" t="s">
        <v>116</v>
      </c>
      <c r="B260" s="117">
        <v>166.2</v>
      </c>
      <c r="C260" s="117">
        <v>856.2</v>
      </c>
      <c r="D260" s="117">
        <v>589.6</v>
      </c>
      <c r="E260" s="117">
        <v>41.6</v>
      </c>
      <c r="F260" s="117">
        <v>646.4</v>
      </c>
      <c r="G260" s="117">
        <v>319.39999999999998</v>
      </c>
      <c r="H260" s="117">
        <v>765.8</v>
      </c>
      <c r="I260" s="117">
        <v>963.8</v>
      </c>
      <c r="J260" s="117">
        <v>431.2</v>
      </c>
      <c r="K260" s="117">
        <v>817.1</v>
      </c>
      <c r="L260" s="117">
        <v>1347.7</v>
      </c>
      <c r="M260" s="118">
        <v>1269.0999999999999</v>
      </c>
      <c r="N260" s="119">
        <v>877.78300000000002</v>
      </c>
      <c r="O260" s="117">
        <v>1914</v>
      </c>
      <c r="P260" s="117">
        <v>1409.309</v>
      </c>
      <c r="Q260" s="117">
        <v>244.803</v>
      </c>
      <c r="R260" s="117">
        <v>607.74800000000005</v>
      </c>
      <c r="S260" s="117">
        <v>791.73</v>
      </c>
      <c r="T260" s="117">
        <v>1131.9839999999999</v>
      </c>
      <c r="U260" s="117">
        <v>1009.346</v>
      </c>
      <c r="V260" s="117">
        <v>768.04899999999998</v>
      </c>
      <c r="W260" s="117">
        <v>2064.6419999999998</v>
      </c>
      <c r="X260" s="117">
        <v>682.13900000000001</v>
      </c>
      <c r="Y260" s="118">
        <v>1073.9939999999999</v>
      </c>
      <c r="Z260" s="119">
        <v>-871.03599999999994</v>
      </c>
      <c r="AA260" s="117">
        <v>1310.2439999999999</v>
      </c>
      <c r="AB260" s="117">
        <v>604.63099999999997</v>
      </c>
      <c r="AC260" s="117">
        <v>1218.413</v>
      </c>
      <c r="AD260" s="117">
        <v>-656.30100000000004</v>
      </c>
      <c r="AE260" s="117">
        <v>-1009.903</v>
      </c>
      <c r="AF260" s="117">
        <v>-1823.223</v>
      </c>
      <c r="AG260" s="117">
        <v>-1228.982</v>
      </c>
      <c r="AH260" s="117">
        <v>-1533.9179999999999</v>
      </c>
      <c r="AI260" s="117">
        <v>-1215.412</v>
      </c>
      <c r="AJ260" s="117">
        <v>242.679</v>
      </c>
      <c r="AK260" s="118">
        <v>-396.07799999999997</v>
      </c>
      <c r="AL260" s="119">
        <v>248.76863406837512</v>
      </c>
      <c r="AM260" s="117">
        <v>390.80157519066211</v>
      </c>
      <c r="AN260" s="117">
        <v>-265.45805237230837</v>
      </c>
      <c r="AO260" s="117">
        <v>164.95105410962395</v>
      </c>
      <c r="AP260" s="117">
        <v>512.42356509321007</v>
      </c>
      <c r="AQ260" s="117">
        <v>-263.64356028437368</v>
      </c>
      <c r="AR260" s="117">
        <v>158.74087480235775</v>
      </c>
      <c r="AS260" s="117">
        <v>-1249.5373380447395</v>
      </c>
      <c r="AT260" s="117">
        <v>-375.34638469994417</v>
      </c>
      <c r="AU260" s="117">
        <v>188.67146230739965</v>
      </c>
      <c r="AV260" s="117">
        <v>-167.83619019468844</v>
      </c>
      <c r="AW260" s="118">
        <v>-909.57428199274364</v>
      </c>
      <c r="AX260" s="119">
        <v>477.12739206204935</v>
      </c>
      <c r="AY260" s="117">
        <v>-703.73232675964584</v>
      </c>
      <c r="AZ260" s="117">
        <v>-460.60493981054123</v>
      </c>
      <c r="BA260" s="117">
        <v>-530.08608370713932</v>
      </c>
      <c r="BB260" s="117">
        <v>-522.77858929451861</v>
      </c>
      <c r="BC260" s="117">
        <v>68.884756451506988</v>
      </c>
      <c r="BD260" s="117">
        <v>161.90579784344882</v>
      </c>
      <c r="BE260" s="117">
        <v>211.05325499530647</v>
      </c>
      <c r="BF260" s="117">
        <v>-679.92780190878113</v>
      </c>
      <c r="BG260" s="117">
        <v>-65.925800811663734</v>
      </c>
      <c r="BH260" s="117">
        <v>-102.67098381240328</v>
      </c>
      <c r="BI260" s="118">
        <v>-353.99828420092757</v>
      </c>
      <c r="BJ260" s="119">
        <v>-124.77491899816133</v>
      </c>
      <c r="BK260" s="117">
        <v>-613.22360794647409</v>
      </c>
      <c r="BL260" s="117">
        <v>-495.10682302415091</v>
      </c>
      <c r="BM260" s="117">
        <v>-89.604093566650519</v>
      </c>
      <c r="BN260" s="117">
        <v>-606.84144533131553</v>
      </c>
      <c r="BO260" s="117">
        <v>-185.99216506405176</v>
      </c>
      <c r="BP260" s="117">
        <v>-1315.4116145710257</v>
      </c>
      <c r="BQ260" s="117">
        <v>-582.91218492902067</v>
      </c>
      <c r="BR260" s="117">
        <v>12.582297434231267</v>
      </c>
      <c r="BS260" s="117">
        <v>413.36</v>
      </c>
      <c r="BT260" s="117">
        <v>408.21613399999961</v>
      </c>
      <c r="BU260" s="118">
        <v>-241.863</v>
      </c>
      <c r="BV260" s="119">
        <v>452.03399999999999</v>
      </c>
      <c r="BW260" s="117">
        <v>-276.79899999999998</v>
      </c>
      <c r="BX260" s="117">
        <v>440.64400000000001</v>
      </c>
      <c r="BY260" s="117">
        <v>1033.4680000000001</v>
      </c>
      <c r="BZ260" s="117">
        <v>746.827</v>
      </c>
      <c r="CA260" s="117">
        <v>260.73099999999999</v>
      </c>
      <c r="CB260" s="117">
        <v>909.16499999999996</v>
      </c>
      <c r="CC260" s="117">
        <v>-185.512</v>
      </c>
      <c r="CD260" s="117">
        <v>444.3</v>
      </c>
      <c r="CE260" s="117">
        <v>-598.22500000000002</v>
      </c>
      <c r="CF260" s="117">
        <v>128.755</v>
      </c>
      <c r="CG260" s="118">
        <v>397.25400000000002</v>
      </c>
      <c r="CH260" s="119">
        <v>-309.23099999999999</v>
      </c>
      <c r="CI260" s="117">
        <v>-91.281000000000006</v>
      </c>
      <c r="CJ260" s="117">
        <v>36.692</v>
      </c>
      <c r="CK260" s="117">
        <v>647.45399999999995</v>
      </c>
      <c r="CL260" s="117">
        <v>1035.903</v>
      </c>
      <c r="CM260" s="117">
        <v>1434.635</v>
      </c>
      <c r="CN260" s="117">
        <v>781.71730000000002</v>
      </c>
      <c r="CO260" s="117">
        <v>477.53030000000001</v>
      </c>
      <c r="CP260" s="117">
        <v>-217.4205</v>
      </c>
      <c r="CQ260" s="117">
        <v>-88.174799999999991</v>
      </c>
      <c r="CR260" s="117">
        <v>109.78570000000001</v>
      </c>
      <c r="CS260" s="118">
        <v>-707.072</v>
      </c>
      <c r="CT260" s="119">
        <v>-64.351176000000166</v>
      </c>
      <c r="CU260" s="117">
        <v>-201.82035999999979</v>
      </c>
      <c r="CV260" s="117">
        <v>-737.14465100000029</v>
      </c>
      <c r="CW260" s="117">
        <v>658.22199999999998</v>
      </c>
      <c r="CX260" s="117">
        <v>696.25030000000004</v>
      </c>
      <c r="CY260" s="117">
        <v>-421.19909999999999</v>
      </c>
      <c r="CZ260" s="117">
        <v>728.14490000000001</v>
      </c>
      <c r="DA260" s="117">
        <v>-447.29590000000002</v>
      </c>
      <c r="DB260" s="117">
        <v>-965.86800000000005</v>
      </c>
      <c r="DC260" s="117">
        <v>529.35990000000004</v>
      </c>
      <c r="DD260" s="117">
        <v>831.0915</v>
      </c>
      <c r="DE260" s="118">
        <v>589.85860000000002</v>
      </c>
      <c r="DF260" s="119">
        <v>593.06250753049949</v>
      </c>
      <c r="DG260" s="117">
        <v>-204.50882699600018</v>
      </c>
      <c r="DH260" s="117">
        <v>421.58962934549976</v>
      </c>
      <c r="DI260" s="117">
        <v>2093.4327844552181</v>
      </c>
      <c r="DJ260" s="117">
        <v>1449.326898087</v>
      </c>
      <c r="DK260" s="117">
        <v>-929.70753880950008</v>
      </c>
      <c r="DL260" s="117">
        <v>83.479718575500499</v>
      </c>
      <c r="DM260" s="117">
        <v>-759.27619431479218</v>
      </c>
      <c r="DN260" s="117">
        <v>-69.694976919500903</v>
      </c>
      <c r="DO260" s="117">
        <v>232.74178121799827</v>
      </c>
      <c r="DP260" s="117">
        <v>-404.20023081599919</v>
      </c>
      <c r="DQ260" s="118">
        <v>61.61482671149858</v>
      </c>
      <c r="DR260" s="119">
        <v>-344.78292270380007</v>
      </c>
      <c r="DS260" s="117">
        <v>-40.125928993841285</v>
      </c>
      <c r="DT260" s="117">
        <v>928.71035482046284</v>
      </c>
      <c r="DU260" s="117">
        <v>-1127.3110036229223</v>
      </c>
      <c r="DV260" s="117">
        <v>695.14994291767937</v>
      </c>
      <c r="DW260" s="117">
        <v>876.84852731357353</v>
      </c>
      <c r="DX260" s="117">
        <v>743.21678181081768</v>
      </c>
      <c r="DY260" s="117">
        <v>1263.026084391345</v>
      </c>
      <c r="DZ260" s="117">
        <v>-914.39888903073609</v>
      </c>
      <c r="EA260" s="117">
        <v>1492.3225826713465</v>
      </c>
      <c r="EB260" s="117">
        <v>-816.26971875550794</v>
      </c>
      <c r="EC260" s="118">
        <v>1769.714779464872</v>
      </c>
      <c r="ED260" s="119">
        <v>724.92810582030461</v>
      </c>
      <c r="EE260" s="117">
        <v>1922.3019909912027</v>
      </c>
      <c r="EF260" s="117">
        <v>1936.9128417148891</v>
      </c>
      <c r="EG260" s="117">
        <v>232.76793927474421</v>
      </c>
      <c r="EH260" s="117">
        <v>3205.3811850505908</v>
      </c>
      <c r="EI260" s="117">
        <v>691.7290584763997</v>
      </c>
      <c r="EJ260" s="117">
        <v>-1202.0046876673891</v>
      </c>
      <c r="EK260" s="117">
        <v>171.45726351345178</v>
      </c>
      <c r="EL260" s="117">
        <v>1440.0902799445373</v>
      </c>
      <c r="EM260" s="117">
        <v>-1227.0302168682204</v>
      </c>
      <c r="EN260" s="117">
        <v>2146.5009213007393</v>
      </c>
      <c r="EO260" s="118">
        <v>3586.7374703564674</v>
      </c>
      <c r="EP260" s="119">
        <v>2485.2342398729047</v>
      </c>
      <c r="EQ260" s="117">
        <v>1206.0799983678223</v>
      </c>
      <c r="ER260" s="117">
        <v>2734.0297922416071</v>
      </c>
      <c r="ES260" s="117">
        <v>4680.7762937047146</v>
      </c>
      <c r="ET260" s="117">
        <v>2715.01635050103</v>
      </c>
      <c r="EU260" s="117">
        <v>3705.7425803053138</v>
      </c>
      <c r="EV260" s="117">
        <v>289.33195158381017</v>
      </c>
      <c r="EW260" s="117">
        <v>-126.24317228794179</v>
      </c>
      <c r="EX260" s="117">
        <v>-1703.1048426696495</v>
      </c>
      <c r="EY260" s="117">
        <v>34.133791664526754</v>
      </c>
      <c r="EZ260" s="117">
        <v>1742.5584054476537</v>
      </c>
      <c r="FA260" s="118">
        <v>-525.68364103312786</v>
      </c>
      <c r="FB260" s="119">
        <v>2621.5525017925602</v>
      </c>
      <c r="FC260" s="117">
        <v>926.6500898686653</v>
      </c>
      <c r="FD260" s="117">
        <v>3130.4457263396321</v>
      </c>
      <c r="FE260" s="117">
        <v>3278.6225262722965</v>
      </c>
      <c r="FF260" s="117">
        <v>-1414.4817052114847</v>
      </c>
      <c r="FG260" s="117">
        <v>570.35320790978255</v>
      </c>
      <c r="FH260" s="117">
        <v>-2023.294529766021</v>
      </c>
      <c r="FI260" s="117">
        <v>-209.78324263677652</v>
      </c>
      <c r="FJ260" s="117">
        <v>929.05084836660978</v>
      </c>
      <c r="FK260" s="117">
        <v>-138.92564045848326</v>
      </c>
      <c r="FL260" s="117">
        <v>956.41164153184513</v>
      </c>
      <c r="FM260" s="118">
        <v>-4660.9851695114266</v>
      </c>
      <c r="FN260" s="119">
        <v>968.51130000000001</v>
      </c>
      <c r="FO260" s="117">
        <v>1216.9529</v>
      </c>
      <c r="FP260" s="117">
        <v>2318.2943999999998</v>
      </c>
      <c r="FQ260" s="117">
        <v>2527.5238999999997</v>
      </c>
      <c r="FR260" s="117">
        <v>1944.2008000000001</v>
      </c>
      <c r="FS260" s="117">
        <v>-625.95460000000003</v>
      </c>
      <c r="FT260" s="117">
        <v>-1419.4657</v>
      </c>
      <c r="FU260" s="117">
        <v>479.65090000000004</v>
      </c>
      <c r="FV260" s="117">
        <v>642.97119999999995</v>
      </c>
      <c r="FW260" s="117">
        <v>511.00880000000001</v>
      </c>
      <c r="FX260" s="117">
        <v>134.8124</v>
      </c>
      <c r="FY260" s="118">
        <v>-3553.6448999999998</v>
      </c>
      <c r="FZ260" s="119">
        <v>-495.79156021999995</v>
      </c>
      <c r="GA260" s="117">
        <v>-1002.4450074499999</v>
      </c>
      <c r="GB260" s="117">
        <v>2300.4065274799996</v>
      </c>
      <c r="GC260" s="117">
        <v>531.12427389999993</v>
      </c>
      <c r="GD260" s="117">
        <v>1212.4951994200001</v>
      </c>
      <c r="GE260" s="117">
        <v>-623.50941837000005</v>
      </c>
      <c r="GF260" s="117">
        <v>915.05186707999997</v>
      </c>
      <c r="GG260" s="117">
        <v>-761.25913650000007</v>
      </c>
      <c r="GH260" s="117">
        <v>-531.15644256000007</v>
      </c>
      <c r="GI260" s="117">
        <v>116.33273722000001</v>
      </c>
      <c r="GJ260" s="117">
        <v>348.738337</v>
      </c>
      <c r="GK260" s="118">
        <v>-2188.23925654</v>
      </c>
      <c r="GL260" s="119">
        <v>-745.52955422000002</v>
      </c>
      <c r="GM260" s="119">
        <v>-928.31331074000002</v>
      </c>
      <c r="GN260" s="119">
        <v>732.61055481999995</v>
      </c>
      <c r="GO260" s="117">
        <v>2474.7244849200001</v>
      </c>
      <c r="GP260" s="117">
        <v>3769.8454219599998</v>
      </c>
      <c r="GQ260" s="117">
        <v>3261.0145357900001</v>
      </c>
      <c r="GR260" s="117">
        <v>2204.9895055300003</v>
      </c>
      <c r="GS260" s="117">
        <v>4915.3119535400001</v>
      </c>
      <c r="GT260" s="117">
        <v>3459.4069148599997</v>
      </c>
      <c r="GU260" s="60">
        <v>2323.9340329800002</v>
      </c>
      <c r="GV260" s="60">
        <v>2737.9285619399993</v>
      </c>
      <c r="GW260" s="60">
        <v>-917.77662209000005</v>
      </c>
      <c r="GX260" s="60">
        <v>242.48417145000013</v>
      </c>
      <c r="GY260" s="60">
        <v>391.77228193999991</v>
      </c>
      <c r="GZ260" s="60">
        <v>2884.6418661000002</v>
      </c>
      <c r="HA260" s="32"/>
      <c r="HB260" s="27"/>
      <c r="HC260" s="7"/>
      <c r="HD260" s="7"/>
      <c r="HE260" s="7"/>
      <c r="HF260" s="7"/>
      <c r="HG260" s="7"/>
      <c r="HH260" s="7"/>
      <c r="HI260" s="7"/>
      <c r="HJ260" s="7"/>
      <c r="HK260" s="7"/>
      <c r="HL260" s="7"/>
      <c r="HM260" s="7"/>
      <c r="HN260" s="7"/>
      <c r="HO260" s="7"/>
      <c r="HP260" s="7"/>
      <c r="HQ260" s="7"/>
      <c r="HR260" s="7"/>
      <c r="HS260" s="7"/>
      <c r="HT260" s="7"/>
      <c r="HU260" s="7"/>
      <c r="HV260" s="7"/>
      <c r="HW260" s="7"/>
      <c r="HX260" s="7"/>
      <c r="HY260" s="7"/>
      <c r="HZ260" s="7"/>
      <c r="IA260" s="7"/>
      <c r="IB260" s="7"/>
      <c r="IC260" s="7"/>
      <c r="ID260" s="7"/>
      <c r="IE260" s="7"/>
      <c r="IF260" s="7"/>
      <c r="IG260" s="7"/>
      <c r="IH260" s="7"/>
      <c r="II260" s="7"/>
      <c r="IJ260" s="7"/>
      <c r="IK260" s="7"/>
      <c r="IL260" s="7"/>
      <c r="IM260" s="7"/>
      <c r="IN260" s="7"/>
      <c r="IO260" s="7"/>
      <c r="IP260" s="7"/>
      <c r="IQ260" s="7"/>
      <c r="IR260" s="7"/>
      <c r="IS260" s="7"/>
      <c r="IT260" s="7"/>
      <c r="IU260" s="7"/>
      <c r="IV260" s="7"/>
    </row>
    <row r="261" spans="1:256" s="5" customFormat="1" ht="12" customHeight="1">
      <c r="A261" s="37" t="s">
        <v>229</v>
      </c>
      <c r="B261" s="117">
        <v>238.04699999999997</v>
      </c>
      <c r="C261" s="117">
        <v>-264.64999999999998</v>
      </c>
      <c r="D261" s="117">
        <v>-580.89700000000005</v>
      </c>
      <c r="E261" s="117">
        <v>-129.00949999999995</v>
      </c>
      <c r="F261" s="117">
        <v>537.45699999999999</v>
      </c>
      <c r="G261" s="117">
        <v>466.37049999999999</v>
      </c>
      <c r="H261" s="117">
        <v>1349.768</v>
      </c>
      <c r="I261" s="117">
        <v>1304.8875</v>
      </c>
      <c r="J261" s="117">
        <v>784.75300000000004</v>
      </c>
      <c r="K261" s="117">
        <v>1005.0844999999999</v>
      </c>
      <c r="L261" s="117">
        <v>408.86</v>
      </c>
      <c r="M261" s="118">
        <v>372.75400000000002</v>
      </c>
      <c r="N261" s="119">
        <v>1604.0908578000001</v>
      </c>
      <c r="O261" s="117">
        <v>-31.199589000000014</v>
      </c>
      <c r="P261" s="117">
        <v>-2441.1985104</v>
      </c>
      <c r="Q261" s="117">
        <v>1502.1418982000002</v>
      </c>
      <c r="R261" s="117">
        <v>921.74681399999997</v>
      </c>
      <c r="S261" s="117">
        <v>507.90821099999994</v>
      </c>
      <c r="T261" s="117">
        <v>-681.81752750000021</v>
      </c>
      <c r="U261" s="117">
        <v>425.75394999999992</v>
      </c>
      <c r="V261" s="117">
        <v>250.74957720000003</v>
      </c>
      <c r="W261" s="117">
        <v>-416.05528800000002</v>
      </c>
      <c r="X261" s="117">
        <v>1032.6209695000002</v>
      </c>
      <c r="Y261" s="118">
        <v>595.40259720000006</v>
      </c>
      <c r="Z261" s="119">
        <v>-701.56759399999987</v>
      </c>
      <c r="AA261" s="117">
        <v>199.19215019999996</v>
      </c>
      <c r="AB261" s="117">
        <v>372.5466985999999</v>
      </c>
      <c r="AC261" s="117">
        <v>-1100.4733595999999</v>
      </c>
      <c r="AD261" s="117">
        <v>693.09845839999991</v>
      </c>
      <c r="AE261" s="117">
        <v>-505.17548000000022</v>
      </c>
      <c r="AF261" s="117">
        <v>974.25018539999974</v>
      </c>
      <c r="AG261" s="117">
        <v>1775.2665566000001</v>
      </c>
      <c r="AH261" s="117">
        <v>336.37341919999989</v>
      </c>
      <c r="AI261" s="117">
        <v>593.91295040000011</v>
      </c>
      <c r="AJ261" s="117">
        <v>1393.277302</v>
      </c>
      <c r="AK261" s="118">
        <v>1848.2249294000001</v>
      </c>
      <c r="AL261" s="119">
        <v>1271.888600182059</v>
      </c>
      <c r="AM261" s="117">
        <v>2820.4452022427186</v>
      </c>
      <c r="AN261" s="117">
        <v>3286.5389562192481</v>
      </c>
      <c r="AO261" s="117">
        <v>2789.6360479238115</v>
      </c>
      <c r="AP261" s="117">
        <v>-489.62154570907774</v>
      </c>
      <c r="AQ261" s="117">
        <v>-1244.7545011469454</v>
      </c>
      <c r="AR261" s="117">
        <v>1941.2148485116049</v>
      </c>
      <c r="AS261" s="117">
        <v>-5590.7823060201281</v>
      </c>
      <c r="AT261" s="117">
        <v>-2559.9900404727236</v>
      </c>
      <c r="AU261" s="117">
        <v>-2446.2915314896995</v>
      </c>
      <c r="AV261" s="117">
        <v>-2737.0772189155014</v>
      </c>
      <c r="AW261" s="118">
        <v>6989.3739527592206</v>
      </c>
      <c r="AX261" s="119">
        <v>-2060.3055567109595</v>
      </c>
      <c r="AY261" s="117">
        <v>-601.41726440539742</v>
      </c>
      <c r="AZ261" s="117">
        <v>-260.4058565484076</v>
      </c>
      <c r="BA261" s="117">
        <v>9614.5232230539696</v>
      </c>
      <c r="BB261" s="117">
        <v>1349.8152764938509</v>
      </c>
      <c r="BC261" s="117">
        <v>-3671.5318508338114</v>
      </c>
      <c r="BD261" s="117">
        <v>-429.55485750338084</v>
      </c>
      <c r="BE261" s="117">
        <v>178.99458572009206</v>
      </c>
      <c r="BF261" s="117">
        <v>143.21301858809608</v>
      </c>
      <c r="BG261" s="117">
        <v>-925.59914102635503</v>
      </c>
      <c r="BH261" s="117">
        <v>2262.2277676707718</v>
      </c>
      <c r="BI261" s="118">
        <v>-4258.3834441935778</v>
      </c>
      <c r="BJ261" s="119">
        <v>15.908307662159643</v>
      </c>
      <c r="BK261" s="117">
        <v>185.0470385498584</v>
      </c>
      <c r="BL261" s="117">
        <v>190.65770639957066</v>
      </c>
      <c r="BM261" s="117">
        <v>-10663.637733605616</v>
      </c>
      <c r="BN261" s="117">
        <v>85.887089311157354</v>
      </c>
      <c r="BO261" s="117">
        <v>133.90876048896661</v>
      </c>
      <c r="BP261" s="117">
        <v>131.95343049528313</v>
      </c>
      <c r="BQ261" s="117">
        <v>-441.83740102123937</v>
      </c>
      <c r="BR261" s="117">
        <v>525.17426957976807</v>
      </c>
      <c r="BS261" s="117">
        <v>561.89033076282078</v>
      </c>
      <c r="BT261" s="117">
        <v>-239.14843499498488</v>
      </c>
      <c r="BU261" s="118">
        <v>740.40640896467266</v>
      </c>
      <c r="BV261" s="119">
        <v>483.38426997717346</v>
      </c>
      <c r="BW261" s="117">
        <v>913.55358213551051</v>
      </c>
      <c r="BX261" s="117">
        <v>-900.382732490492</v>
      </c>
      <c r="BY261" s="117">
        <v>-743.58655040371218</v>
      </c>
      <c r="BZ261" s="117">
        <v>581.83746194828359</v>
      </c>
      <c r="CA261" s="117">
        <v>3105.6076553242724</v>
      </c>
      <c r="CB261" s="117">
        <v>-247.93268913088912</v>
      </c>
      <c r="CC261" s="117">
        <v>79.399284443928252</v>
      </c>
      <c r="CD261" s="117">
        <v>3486.9412387273051</v>
      </c>
      <c r="CE261" s="117">
        <v>-1019.8418425314355</v>
      </c>
      <c r="CF261" s="117">
        <v>-721.73925947809039</v>
      </c>
      <c r="CG261" s="118">
        <v>697.17834705834571</v>
      </c>
      <c r="CH261" s="119">
        <v>-667.54259481288295</v>
      </c>
      <c r="CI261" s="117">
        <v>285.65253580720002</v>
      </c>
      <c r="CJ261" s="117">
        <v>-740.63619914607989</v>
      </c>
      <c r="CK261" s="117">
        <v>-4451.2330234400342</v>
      </c>
      <c r="CL261" s="117">
        <v>-35.025497708186208</v>
      </c>
      <c r="CM261" s="117">
        <v>9466.9380529362697</v>
      </c>
      <c r="CN261" s="117">
        <v>-672.73808286996723</v>
      </c>
      <c r="CO261" s="117">
        <v>-2643.1661001737421</v>
      </c>
      <c r="CP261" s="117">
        <v>1712.1043994502825</v>
      </c>
      <c r="CQ261" s="117">
        <v>-639.33157770429784</v>
      </c>
      <c r="CR261" s="117">
        <v>-2562.3121353644487</v>
      </c>
      <c r="CS261" s="118">
        <v>1977.9468295690654</v>
      </c>
      <c r="CT261" s="119">
        <v>-438.52391001197833</v>
      </c>
      <c r="CU261" s="117">
        <v>-71.945520388867237</v>
      </c>
      <c r="CV261" s="117">
        <v>4106.2030480842941</v>
      </c>
      <c r="CW261" s="117">
        <v>-802.5309290839657</v>
      </c>
      <c r="CX261" s="117">
        <v>-1008.7321330153462</v>
      </c>
      <c r="CY261" s="117">
        <v>2440.2848930142545</v>
      </c>
      <c r="CZ261" s="117">
        <v>-1303.9064528218391</v>
      </c>
      <c r="DA261" s="117">
        <v>-674.81766631227299</v>
      </c>
      <c r="DB261" s="117">
        <v>2007.1485317150539</v>
      </c>
      <c r="DC261" s="117">
        <v>-138.7458175836349</v>
      </c>
      <c r="DD261" s="117">
        <v>-404.87111602647087</v>
      </c>
      <c r="DE261" s="118">
        <v>-5258.5634156124352</v>
      </c>
      <c r="DF261" s="119">
        <v>-766.69180892313284</v>
      </c>
      <c r="DG261" s="117">
        <v>-1120.7455207210608</v>
      </c>
      <c r="DH261" s="117">
        <v>-1260.1603449302661</v>
      </c>
      <c r="DI261" s="117">
        <v>-972.12666461376557</v>
      </c>
      <c r="DJ261" s="117">
        <v>1020.0387219103112</v>
      </c>
      <c r="DK261" s="117">
        <v>-2627.6812403303352</v>
      </c>
      <c r="DL261" s="117">
        <v>-1733.7975526728696</v>
      </c>
      <c r="DM261" s="117">
        <v>19.548265793994858</v>
      </c>
      <c r="DN261" s="117">
        <v>-1471.5409527905958</v>
      </c>
      <c r="DO261" s="117">
        <v>-590.52723199216643</v>
      </c>
      <c r="DP261" s="117">
        <v>-391.61821510016455</v>
      </c>
      <c r="DQ261" s="118">
        <v>-525.8051191355828</v>
      </c>
      <c r="DR261" s="119">
        <v>31.114925207226179</v>
      </c>
      <c r="DS261" s="117">
        <v>1191.6272421754441</v>
      </c>
      <c r="DT261" s="117">
        <v>-1927.9361047654365</v>
      </c>
      <c r="DU261" s="117">
        <v>-408.43934118793987</v>
      </c>
      <c r="DV261" s="117">
        <v>-25.713314761789604</v>
      </c>
      <c r="DW261" s="117">
        <v>-7698.3841585192358</v>
      </c>
      <c r="DX261" s="117">
        <v>-5730.9264763785022</v>
      </c>
      <c r="DY261" s="117">
        <v>454.68664054581927</v>
      </c>
      <c r="DZ261" s="117">
        <v>-485.93714581872274</v>
      </c>
      <c r="EA261" s="117">
        <v>457.78568113229039</v>
      </c>
      <c r="EB261" s="117">
        <v>1194.4748191524636</v>
      </c>
      <c r="EC261" s="118">
        <v>-13805.532444753524</v>
      </c>
      <c r="ED261" s="119">
        <v>1548.6295976441047</v>
      </c>
      <c r="EE261" s="117">
        <v>-2640.8924168325257</v>
      </c>
      <c r="EF261" s="117">
        <v>-939.78449953554536</v>
      </c>
      <c r="EG261" s="117">
        <v>-771.88043224098863</v>
      </c>
      <c r="EH261" s="117">
        <v>1351.4743913527063</v>
      </c>
      <c r="EI261" s="117">
        <v>-839.61089469951935</v>
      </c>
      <c r="EJ261" s="117">
        <v>1996.7120630512832</v>
      </c>
      <c r="EK261" s="117">
        <v>509.11997081313376</v>
      </c>
      <c r="EL261" s="117">
        <v>-1008.7034426230276</v>
      </c>
      <c r="EM261" s="117">
        <v>14031.209499458553</v>
      </c>
      <c r="EN261" s="117">
        <v>746.7040803290671</v>
      </c>
      <c r="EO261" s="118">
        <v>-4131.7504954559263</v>
      </c>
      <c r="EP261" s="119">
        <v>-3333.5007709874089</v>
      </c>
      <c r="EQ261" s="117">
        <v>4384.0364368662922</v>
      </c>
      <c r="ER261" s="117">
        <v>4621.8925442630862</v>
      </c>
      <c r="ES261" s="117">
        <v>323.54322926229179</v>
      </c>
      <c r="ET261" s="117">
        <v>9665.232550351584</v>
      </c>
      <c r="EU261" s="117">
        <v>-2067.175670756003</v>
      </c>
      <c r="EV261" s="117">
        <v>-1318.8510276819443</v>
      </c>
      <c r="EW261" s="117">
        <v>1025.4854721036256</v>
      </c>
      <c r="EX261" s="117">
        <v>275.14141986551721</v>
      </c>
      <c r="EY261" s="117">
        <v>-1676.3872765480028</v>
      </c>
      <c r="EZ261" s="117">
        <v>4388.2662797258408</v>
      </c>
      <c r="FA261" s="118">
        <v>-2593.938333126323</v>
      </c>
      <c r="FB261" s="119">
        <v>3239.1453391355149</v>
      </c>
      <c r="FC261" s="117">
        <v>2666.0509248267763</v>
      </c>
      <c r="FD261" s="117">
        <v>-1039.646704213777</v>
      </c>
      <c r="FE261" s="117">
        <v>370.24187060603981</v>
      </c>
      <c r="FF261" s="117">
        <v>2505.0160006925844</v>
      </c>
      <c r="FG261" s="117">
        <v>3264.0238692371749</v>
      </c>
      <c r="FH261" s="117">
        <v>3484.3873108818734</v>
      </c>
      <c r="FI261" s="117">
        <v>3771.6854147235395</v>
      </c>
      <c r="FJ261" s="117">
        <v>2289.9393632637598</v>
      </c>
      <c r="FK261" s="117">
        <v>-2642.1830881808246</v>
      </c>
      <c r="FL261" s="117">
        <v>-7186.1076120840798</v>
      </c>
      <c r="FM261" s="118">
        <v>-5550.2402381288357</v>
      </c>
      <c r="FN261" s="119">
        <v>-2081.2867000000001</v>
      </c>
      <c r="FO261" s="117">
        <v>-1076.0606999999998</v>
      </c>
      <c r="FP261" s="117">
        <v>574.15349999999989</v>
      </c>
      <c r="FQ261" s="117">
        <v>550.91620000000012</v>
      </c>
      <c r="FR261" s="117">
        <v>1293.9585</v>
      </c>
      <c r="FS261" s="117">
        <v>7024.8188000000009</v>
      </c>
      <c r="FT261" s="117">
        <v>-1091.5159999999998</v>
      </c>
      <c r="FU261" s="117">
        <v>-1153.6290999999999</v>
      </c>
      <c r="FV261" s="117">
        <v>2055.8020999999999</v>
      </c>
      <c r="FW261" s="117">
        <v>-1917.01</v>
      </c>
      <c r="FX261" s="117">
        <v>-1171.9549000000002</v>
      </c>
      <c r="FY261" s="118">
        <v>1917.8410000000003</v>
      </c>
      <c r="FZ261" s="119">
        <v>-93.152107820000083</v>
      </c>
      <c r="GA261" s="117">
        <v>8089.5906250299995</v>
      </c>
      <c r="GB261" s="117">
        <v>4394.9098660700001</v>
      </c>
      <c r="GC261" s="117">
        <v>1732.6346298900003</v>
      </c>
      <c r="GD261" s="117">
        <v>4734.6500394400009</v>
      </c>
      <c r="GE261" s="117">
        <v>7857.0593401300002</v>
      </c>
      <c r="GF261" s="117">
        <v>14.982697090000215</v>
      </c>
      <c r="GG261" s="117">
        <v>3124.7272667499997</v>
      </c>
      <c r="GH261" s="117">
        <v>7897.1454785499991</v>
      </c>
      <c r="GI261" s="117">
        <v>-2464.3903852800008</v>
      </c>
      <c r="GJ261" s="117">
        <v>983.0376488899999</v>
      </c>
      <c r="GK261" s="118">
        <v>4888.7217595299999</v>
      </c>
      <c r="GL261" s="119">
        <v>4753.5343200000007</v>
      </c>
      <c r="GM261" s="119">
        <v>859.22763968000004</v>
      </c>
      <c r="GN261" s="119">
        <v>7013.53711449</v>
      </c>
      <c r="GO261" s="117">
        <v>7236.1819006200003</v>
      </c>
      <c r="GP261" s="117">
        <v>3763.2350940599999</v>
      </c>
      <c r="GQ261" s="117">
        <v>296.12496070000088</v>
      </c>
      <c r="GR261" s="117">
        <v>4904.3040858000004</v>
      </c>
      <c r="GS261" s="117">
        <v>2210.0227769700009</v>
      </c>
      <c r="GT261" s="117">
        <v>-461.44880846000069</v>
      </c>
      <c r="GU261" s="60">
        <v>-3822.9038243199998</v>
      </c>
      <c r="GV261" s="60">
        <v>2087.4660728399995</v>
      </c>
      <c r="GW261" s="60">
        <v>1357.6976005899996</v>
      </c>
      <c r="GX261" s="60">
        <v>1636.56712014</v>
      </c>
      <c r="GY261" s="60">
        <v>-711.66463681999994</v>
      </c>
      <c r="GZ261" s="60">
        <v>599.23380746000043</v>
      </c>
      <c r="HA261" s="133">
        <f>SUM(GX261:GY261)</f>
        <v>924.9024833200001</v>
      </c>
      <c r="HB261" s="132">
        <f>SUM(GX261:GZ261)</f>
        <v>1524.1362907800005</v>
      </c>
      <c r="HC261" s="7"/>
      <c r="HD261" s="7"/>
      <c r="HE261" s="7"/>
      <c r="HF261" s="7"/>
      <c r="HG261" s="7"/>
      <c r="HH261" s="7"/>
      <c r="HI261" s="7"/>
      <c r="HJ261" s="7"/>
      <c r="HK261" s="7"/>
      <c r="HL261" s="7"/>
      <c r="HM261" s="7"/>
      <c r="HN261" s="7"/>
      <c r="HO261" s="7"/>
      <c r="HP261" s="7"/>
      <c r="HQ261" s="7"/>
      <c r="HR261" s="7"/>
      <c r="HS261" s="7"/>
      <c r="HT261" s="7"/>
      <c r="HU261" s="7"/>
      <c r="HV261" s="7"/>
      <c r="HW261" s="7"/>
      <c r="HX261" s="7"/>
      <c r="HY261" s="7"/>
      <c r="HZ261" s="7"/>
      <c r="IA261" s="7"/>
      <c r="IB261" s="7"/>
      <c r="IC261" s="7"/>
      <c r="ID261" s="7"/>
      <c r="IE261" s="7"/>
      <c r="IF261" s="7"/>
      <c r="IG261" s="7"/>
      <c r="IH261" s="7"/>
      <c r="II261" s="7"/>
      <c r="IJ261" s="7"/>
      <c r="IK261" s="7"/>
      <c r="IL261" s="7"/>
      <c r="IM261" s="7"/>
      <c r="IN261" s="7"/>
      <c r="IO261" s="7"/>
      <c r="IP261" s="7"/>
      <c r="IQ261" s="7"/>
      <c r="IR261" s="7"/>
      <c r="IS261" s="7"/>
      <c r="IT261" s="7"/>
      <c r="IU261" s="7"/>
      <c r="IV261" s="7"/>
    </row>
    <row r="262" spans="1:256" s="5" customFormat="1" ht="12" customHeight="1">
      <c r="A262" s="42" t="s">
        <v>230</v>
      </c>
      <c r="B262" s="117">
        <v>-1.671</v>
      </c>
      <c r="C262" s="117">
        <v>5.8000000000000003E-2</v>
      </c>
      <c r="D262" s="117">
        <v>-29.338000000000001</v>
      </c>
      <c r="E262" s="117">
        <v>-13.63</v>
      </c>
      <c r="F262" s="117">
        <v>-74.64903437761275</v>
      </c>
      <c r="G262" s="117">
        <v>-23.911999999999999</v>
      </c>
      <c r="H262" s="117">
        <v>-1.3979999999999999</v>
      </c>
      <c r="I262" s="117">
        <v>-23.068999999999999</v>
      </c>
      <c r="J262" s="117">
        <v>-27.75</v>
      </c>
      <c r="K262" s="117">
        <v>-12.211</v>
      </c>
      <c r="L262" s="117">
        <v>-31.05</v>
      </c>
      <c r="M262" s="118">
        <v>0</v>
      </c>
      <c r="N262" s="119">
        <v>-24.175999999999998</v>
      </c>
      <c r="O262" s="117">
        <v>-23.7</v>
      </c>
      <c r="P262" s="117">
        <v>0</v>
      </c>
      <c r="Q262" s="117">
        <v>-62.848999999999997</v>
      </c>
      <c r="R262" s="117">
        <v>-39.288693306447648</v>
      </c>
      <c r="S262" s="117">
        <v>-1E-3</v>
      </c>
      <c r="T262" s="117">
        <v>-28.234000000000002</v>
      </c>
      <c r="U262" s="117">
        <v>-23.6</v>
      </c>
      <c r="V262" s="117">
        <v>-34.607999999999997</v>
      </c>
      <c r="W262" s="117">
        <v>-61.787999999999997</v>
      </c>
      <c r="X262" s="117">
        <v>-36.426000000000002</v>
      </c>
      <c r="Y262" s="118">
        <v>-52.637999999999998</v>
      </c>
      <c r="Z262" s="119">
        <v>-22.9</v>
      </c>
      <c r="AA262" s="117">
        <v>0</v>
      </c>
      <c r="AB262" s="117">
        <v>-38.069000000000003</v>
      </c>
      <c r="AC262" s="117">
        <v>-65.158000000000001</v>
      </c>
      <c r="AD262" s="117">
        <v>-23.669</v>
      </c>
      <c r="AE262" s="117">
        <v>0.48650529022915034</v>
      </c>
      <c r="AF262" s="117">
        <v>25.326179432240039</v>
      </c>
      <c r="AG262" s="117">
        <v>1.4860386813884752</v>
      </c>
      <c r="AH262" s="117">
        <v>-31.946394888956497</v>
      </c>
      <c r="AI262" s="117">
        <v>-60.387977005285876</v>
      </c>
      <c r="AJ262" s="117">
        <v>-17.049175721859264</v>
      </c>
      <c r="AK262" s="118">
        <v>-1.7942937858372003</v>
      </c>
      <c r="AL262" s="119">
        <v>0</v>
      </c>
      <c r="AM262" s="117">
        <v>-152.22400000000002</v>
      </c>
      <c r="AN262" s="117">
        <v>-48.451000000000001</v>
      </c>
      <c r="AO262" s="117">
        <v>-74.444999999999993</v>
      </c>
      <c r="AP262" s="117">
        <v>0</v>
      </c>
      <c r="AQ262" s="117">
        <v>-8.1630000000000003</v>
      </c>
      <c r="AR262" s="117">
        <v>0</v>
      </c>
      <c r="AS262" s="117">
        <v>-10.483000000000001</v>
      </c>
      <c r="AT262" s="117">
        <v>-48.451000000000001</v>
      </c>
      <c r="AU262" s="117">
        <v>-63.192999999999998</v>
      </c>
      <c r="AV262" s="117">
        <v>0</v>
      </c>
      <c r="AW262" s="118">
        <v>9349.7610000000004</v>
      </c>
      <c r="AX262" s="119">
        <v>-0.10199999999999999</v>
      </c>
      <c r="AY262" s="117">
        <v>-10.798</v>
      </c>
      <c r="AZ262" s="117">
        <v>-51.911999999999999</v>
      </c>
      <c r="BA262" s="117">
        <v>9835.7000000000007</v>
      </c>
      <c r="BB262" s="117">
        <v>0</v>
      </c>
      <c r="BC262" s="117">
        <v>-1367</v>
      </c>
      <c r="BD262" s="117">
        <v>0</v>
      </c>
      <c r="BE262" s="117">
        <v>0</v>
      </c>
      <c r="BF262" s="117">
        <v>-51.911999999999999</v>
      </c>
      <c r="BG262" s="117">
        <v>-1525.2439999999999</v>
      </c>
      <c r="BH262" s="117">
        <v>0</v>
      </c>
      <c r="BI262" s="118">
        <v>-4026.1</v>
      </c>
      <c r="BJ262" s="119">
        <v>0</v>
      </c>
      <c r="BK262" s="117">
        <v>0</v>
      </c>
      <c r="BL262" s="117">
        <v>-55.372</v>
      </c>
      <c r="BM262" s="117">
        <v>-10322.883</v>
      </c>
      <c r="BN262" s="117">
        <v>0</v>
      </c>
      <c r="BO262" s="117">
        <v>0</v>
      </c>
      <c r="BP262" s="117">
        <v>0</v>
      </c>
      <c r="BQ262" s="117">
        <v>0</v>
      </c>
      <c r="BR262" s="117">
        <v>-55.372</v>
      </c>
      <c r="BS262" s="117">
        <v>0</v>
      </c>
      <c r="BT262" s="117">
        <v>0</v>
      </c>
      <c r="BU262" s="118">
        <v>0</v>
      </c>
      <c r="BV262" s="119">
        <v>0</v>
      </c>
      <c r="BW262" s="117">
        <v>0</v>
      </c>
      <c r="BX262" s="117">
        <v>-58.832999999999998</v>
      </c>
      <c r="BY262" s="117">
        <v>0</v>
      </c>
      <c r="BZ262" s="117">
        <v>0</v>
      </c>
      <c r="CA262" s="117">
        <v>2004.8</v>
      </c>
      <c r="CB262" s="117">
        <v>0</v>
      </c>
      <c r="CC262" s="117">
        <v>0</v>
      </c>
      <c r="CD262" s="117">
        <v>4693.1670000000004</v>
      </c>
      <c r="CE262" s="117">
        <v>0</v>
      </c>
      <c r="CF262" s="117">
        <v>0</v>
      </c>
      <c r="CG262" s="118">
        <v>0</v>
      </c>
      <c r="CH262" s="119">
        <v>0</v>
      </c>
      <c r="CI262" s="117">
        <v>0</v>
      </c>
      <c r="CJ262" s="117">
        <v>-143.77100000000002</v>
      </c>
      <c r="CK262" s="117">
        <v>-4211.826</v>
      </c>
      <c r="CL262" s="117">
        <v>0</v>
      </c>
      <c r="CM262" s="117">
        <v>9884.41</v>
      </c>
      <c r="CN262" s="117">
        <v>0</v>
      </c>
      <c r="CO262" s="117">
        <v>0</v>
      </c>
      <c r="CP262" s="117">
        <v>2859.9210000000003</v>
      </c>
      <c r="CQ262" s="117">
        <v>0</v>
      </c>
      <c r="CR262" s="117">
        <v>0</v>
      </c>
      <c r="CS262" s="118">
        <v>2973.971</v>
      </c>
      <c r="CT262" s="119">
        <v>0</v>
      </c>
      <c r="CU262" s="117">
        <v>0</v>
      </c>
      <c r="CV262" s="117">
        <v>3824.0860000000002</v>
      </c>
      <c r="CW262" s="117">
        <v>0</v>
      </c>
      <c r="CX262" s="117">
        <v>0</v>
      </c>
      <c r="CY262" s="117">
        <v>4333.3210000000008</v>
      </c>
      <c r="CZ262" s="117">
        <v>0</v>
      </c>
      <c r="DA262" s="117">
        <v>0</v>
      </c>
      <c r="DB262" s="117">
        <v>2813.9719999999998</v>
      </c>
      <c r="DC262" s="117">
        <v>0</v>
      </c>
      <c r="DD262" s="117">
        <v>0</v>
      </c>
      <c r="DE262" s="118">
        <v>-6326.6580000000004</v>
      </c>
      <c r="DF262" s="119">
        <v>0</v>
      </c>
      <c r="DG262" s="117">
        <v>0</v>
      </c>
      <c r="DH262" s="117">
        <v>-1419.6410000000001</v>
      </c>
      <c r="DI262" s="117">
        <v>0</v>
      </c>
      <c r="DJ262" s="117">
        <v>0</v>
      </c>
      <c r="DK262" s="117">
        <v>-1346.806</v>
      </c>
      <c r="DL262" s="117">
        <v>0</v>
      </c>
      <c r="DM262" s="117">
        <v>0</v>
      </c>
      <c r="DN262" s="117">
        <v>-769.92700000000002</v>
      </c>
      <c r="DO262" s="117">
        <v>0</v>
      </c>
      <c r="DP262" s="117">
        <v>0</v>
      </c>
      <c r="DQ262" s="118">
        <v>-957.71900000000005</v>
      </c>
      <c r="DR262" s="119">
        <v>0</v>
      </c>
      <c r="DS262" s="117">
        <v>0</v>
      </c>
      <c r="DT262" s="117">
        <v>-1237.0839999999998</v>
      </c>
      <c r="DU262" s="117">
        <v>0</v>
      </c>
      <c r="DV262" s="117">
        <v>0</v>
      </c>
      <c r="DW262" s="117">
        <v>-1672.1469999999999</v>
      </c>
      <c r="DX262" s="117">
        <v>-4976.0190000000002</v>
      </c>
      <c r="DY262" s="117">
        <v>0</v>
      </c>
      <c r="DZ262" s="117">
        <v>-65.754999999999995</v>
      </c>
      <c r="EA262" s="117">
        <v>0</v>
      </c>
      <c r="EB262" s="117">
        <v>0</v>
      </c>
      <c r="EC262" s="118">
        <v>-15451.418</v>
      </c>
      <c r="ED262" s="119">
        <v>0</v>
      </c>
      <c r="EE262" s="117">
        <v>0</v>
      </c>
      <c r="EF262" s="117">
        <v>-69.215999999999994</v>
      </c>
      <c r="EG262" s="117">
        <v>0</v>
      </c>
      <c r="EH262" s="117">
        <v>0</v>
      </c>
      <c r="EI262" s="117">
        <v>0</v>
      </c>
      <c r="EJ262" s="117">
        <v>0</v>
      </c>
      <c r="EK262" s="117">
        <v>0</v>
      </c>
      <c r="EL262" s="117">
        <v>-69.215999999999994</v>
      </c>
      <c r="EM262" s="117">
        <v>0</v>
      </c>
      <c r="EN262" s="117">
        <v>0</v>
      </c>
      <c r="EO262" s="118">
        <v>0</v>
      </c>
      <c r="EP262" s="119">
        <v>0</v>
      </c>
      <c r="EQ262" s="117">
        <v>0</v>
      </c>
      <c r="ER262" s="117">
        <v>-69.215999999999994</v>
      </c>
      <c r="ES262" s="117">
        <v>0</v>
      </c>
      <c r="ET262" s="117">
        <v>0</v>
      </c>
      <c r="EU262" s="117">
        <v>0</v>
      </c>
      <c r="EV262" s="117">
        <v>0</v>
      </c>
      <c r="EW262" s="117">
        <v>0</v>
      </c>
      <c r="EX262" s="117">
        <v>-69.215999999999994</v>
      </c>
      <c r="EY262" s="117">
        <v>0</v>
      </c>
      <c r="EZ262" s="117">
        <v>0</v>
      </c>
      <c r="FA262" s="118">
        <v>0</v>
      </c>
      <c r="FB262" s="119">
        <v>0</v>
      </c>
      <c r="FC262" s="117">
        <v>0</v>
      </c>
      <c r="FD262" s="117">
        <v>0</v>
      </c>
      <c r="FE262" s="117">
        <v>0</v>
      </c>
      <c r="FF262" s="117">
        <v>0</v>
      </c>
      <c r="FG262" s="117">
        <v>0</v>
      </c>
      <c r="FH262" s="117">
        <v>0</v>
      </c>
      <c r="FI262" s="117">
        <v>0</v>
      </c>
      <c r="FJ262" s="117">
        <v>0</v>
      </c>
      <c r="FK262" s="117">
        <v>0</v>
      </c>
      <c r="FL262" s="117">
        <v>0</v>
      </c>
      <c r="FM262" s="118">
        <v>0</v>
      </c>
      <c r="FN262" s="119">
        <v>0</v>
      </c>
      <c r="FO262" s="117">
        <v>0</v>
      </c>
      <c r="FP262" s="117">
        <v>0</v>
      </c>
      <c r="FQ262" s="117">
        <v>0</v>
      </c>
      <c r="FR262" s="117">
        <v>0</v>
      </c>
      <c r="FS262" s="117">
        <v>0</v>
      </c>
      <c r="FT262" s="117">
        <v>0</v>
      </c>
      <c r="FU262" s="117">
        <v>0</v>
      </c>
      <c r="FV262" s="117">
        <v>0</v>
      </c>
      <c r="FW262" s="117">
        <v>0</v>
      </c>
      <c r="FX262" s="117">
        <v>0</v>
      </c>
      <c r="FY262" s="118">
        <v>0</v>
      </c>
      <c r="FZ262" s="119">
        <v>0</v>
      </c>
      <c r="GA262" s="117">
        <v>0</v>
      </c>
      <c r="GB262" s="117">
        <v>-3.5028389999999998</v>
      </c>
      <c r="GC262" s="117">
        <v>0</v>
      </c>
      <c r="GD262" s="117">
        <v>0</v>
      </c>
      <c r="GE262" s="117">
        <v>0</v>
      </c>
      <c r="GF262" s="117">
        <v>0</v>
      </c>
      <c r="GG262" s="117">
        <v>0</v>
      </c>
      <c r="GH262" s="117">
        <v>0</v>
      </c>
      <c r="GI262" s="117">
        <v>0</v>
      </c>
      <c r="GJ262" s="117">
        <v>0</v>
      </c>
      <c r="GK262" s="118">
        <v>0</v>
      </c>
      <c r="GL262" s="119">
        <v>0</v>
      </c>
      <c r="GM262" s="119">
        <v>0</v>
      </c>
      <c r="GN262" s="119">
        <v>0</v>
      </c>
      <c r="GO262" s="117">
        <v>0</v>
      </c>
      <c r="GP262" s="117">
        <v>0</v>
      </c>
      <c r="GQ262" s="117">
        <v>0</v>
      </c>
      <c r="GR262" s="117">
        <v>0</v>
      </c>
      <c r="GS262" s="117">
        <v>0</v>
      </c>
      <c r="GT262" s="117">
        <v>0</v>
      </c>
      <c r="GU262" s="60">
        <v>0</v>
      </c>
      <c r="GV262" s="60">
        <v>0</v>
      </c>
      <c r="GW262" s="60">
        <v>0</v>
      </c>
      <c r="GX262" s="60">
        <v>0</v>
      </c>
      <c r="GY262" s="60">
        <v>0</v>
      </c>
      <c r="GZ262" s="60">
        <v>0</v>
      </c>
      <c r="HA262" s="34"/>
      <c r="HB262" s="27"/>
      <c r="HC262" s="7"/>
      <c r="HD262" s="7"/>
      <c r="HE262" s="7"/>
      <c r="HF262" s="7"/>
      <c r="HG262" s="7"/>
      <c r="HH262" s="7"/>
      <c r="HI262" s="7"/>
      <c r="HJ262" s="7"/>
      <c r="HK262" s="7"/>
      <c r="HL262" s="7"/>
      <c r="HM262" s="7"/>
      <c r="HN262" s="7"/>
      <c r="HO262" s="7"/>
      <c r="HP262" s="7"/>
      <c r="HQ262" s="7"/>
      <c r="HR262" s="7"/>
      <c r="HS262" s="7"/>
      <c r="HT262" s="7"/>
      <c r="HU262" s="7"/>
      <c r="HV262" s="7"/>
      <c r="HW262" s="7"/>
      <c r="HX262" s="7"/>
      <c r="HY262" s="7"/>
      <c r="HZ262" s="7"/>
      <c r="IA262" s="7"/>
      <c r="IB262" s="7"/>
      <c r="IC262" s="7"/>
      <c r="ID262" s="7"/>
      <c r="IE262" s="7"/>
      <c r="IF262" s="7"/>
      <c r="IG262" s="7"/>
      <c r="IH262" s="7"/>
      <c r="II262" s="7"/>
      <c r="IJ262" s="7"/>
      <c r="IK262" s="7"/>
      <c r="IL262" s="7"/>
      <c r="IM262" s="7"/>
      <c r="IN262" s="7"/>
      <c r="IO262" s="7"/>
      <c r="IP262" s="7"/>
      <c r="IQ262" s="7"/>
      <c r="IR262" s="7"/>
      <c r="IS262" s="7"/>
      <c r="IT262" s="7"/>
      <c r="IU262" s="7"/>
      <c r="IV262" s="7"/>
    </row>
    <row r="263" spans="1:256" s="5" customFormat="1" ht="12" customHeight="1">
      <c r="A263" s="48" t="s">
        <v>231</v>
      </c>
      <c r="B263" s="117">
        <v>0</v>
      </c>
      <c r="C263" s="117">
        <v>0</v>
      </c>
      <c r="D263" s="117">
        <v>0</v>
      </c>
      <c r="E263" s="117">
        <v>0</v>
      </c>
      <c r="F263" s="117">
        <v>-11.9</v>
      </c>
      <c r="G263" s="117">
        <v>0</v>
      </c>
      <c r="H263" s="117">
        <v>0</v>
      </c>
      <c r="I263" s="117">
        <v>-23.3</v>
      </c>
      <c r="J263" s="117">
        <v>-2E-3</v>
      </c>
      <c r="K263" s="117">
        <v>0</v>
      </c>
      <c r="L263" s="117">
        <v>-11.9</v>
      </c>
      <c r="M263" s="118">
        <v>0</v>
      </c>
      <c r="N263" s="119">
        <v>0</v>
      </c>
      <c r="O263" s="117">
        <v>-23.7</v>
      </c>
      <c r="P263" s="117">
        <v>0</v>
      </c>
      <c r="Q263" s="117">
        <v>0</v>
      </c>
      <c r="R263" s="117">
        <v>-12.2</v>
      </c>
      <c r="S263" s="117">
        <v>0</v>
      </c>
      <c r="T263" s="117">
        <v>0</v>
      </c>
      <c r="U263" s="117">
        <v>-23.6</v>
      </c>
      <c r="V263" s="117">
        <v>0</v>
      </c>
      <c r="W263" s="117">
        <v>0</v>
      </c>
      <c r="X263" s="117">
        <v>-12.2</v>
      </c>
      <c r="Y263" s="118">
        <v>0</v>
      </c>
      <c r="Z263" s="119">
        <v>-22.9</v>
      </c>
      <c r="AA263" s="117">
        <v>0</v>
      </c>
      <c r="AB263" s="117">
        <v>0</v>
      </c>
      <c r="AC263" s="117">
        <v>0</v>
      </c>
      <c r="AD263" s="117">
        <v>0</v>
      </c>
      <c r="AE263" s="117">
        <v>2.1000000000000001E-2</v>
      </c>
      <c r="AF263" s="117">
        <v>0</v>
      </c>
      <c r="AG263" s="117">
        <v>-11.173</v>
      </c>
      <c r="AH263" s="117">
        <v>0</v>
      </c>
      <c r="AI263" s="117">
        <v>0</v>
      </c>
      <c r="AJ263" s="117">
        <v>0</v>
      </c>
      <c r="AK263" s="118">
        <v>0</v>
      </c>
      <c r="AL263" s="119">
        <v>0</v>
      </c>
      <c r="AM263" s="117">
        <v>-10.484</v>
      </c>
      <c r="AN263" s="117">
        <v>0</v>
      </c>
      <c r="AO263" s="117">
        <v>0</v>
      </c>
      <c r="AP263" s="117">
        <v>0</v>
      </c>
      <c r="AQ263" s="117">
        <v>0</v>
      </c>
      <c r="AR263" s="117">
        <v>0</v>
      </c>
      <c r="AS263" s="117">
        <v>-10.483000000000001</v>
      </c>
      <c r="AT263" s="117">
        <v>0</v>
      </c>
      <c r="AU263" s="117">
        <v>0</v>
      </c>
      <c r="AV263" s="117">
        <v>0</v>
      </c>
      <c r="AW263" s="118">
        <v>9349.7610000000004</v>
      </c>
      <c r="AX263" s="119">
        <v>0</v>
      </c>
      <c r="AY263" s="117">
        <v>0</v>
      </c>
      <c r="AZ263" s="117">
        <v>0</v>
      </c>
      <c r="BA263" s="117">
        <v>9835.7000000000007</v>
      </c>
      <c r="BB263" s="117">
        <v>0</v>
      </c>
      <c r="BC263" s="117">
        <v>-1367</v>
      </c>
      <c r="BD263" s="117">
        <v>0</v>
      </c>
      <c r="BE263" s="117">
        <v>0</v>
      </c>
      <c r="BF263" s="117">
        <v>0</v>
      </c>
      <c r="BG263" s="117">
        <v>-1477.05</v>
      </c>
      <c r="BH263" s="117">
        <v>0</v>
      </c>
      <c r="BI263" s="118">
        <v>-4026.1</v>
      </c>
      <c r="BJ263" s="119">
        <v>0</v>
      </c>
      <c r="BK263" s="117">
        <v>0</v>
      </c>
      <c r="BL263" s="117">
        <v>0</v>
      </c>
      <c r="BM263" s="117">
        <v>-10322.883</v>
      </c>
      <c r="BN263" s="117">
        <v>0</v>
      </c>
      <c r="BO263" s="117">
        <v>0</v>
      </c>
      <c r="BP263" s="117">
        <v>0</v>
      </c>
      <c r="BQ263" s="117">
        <v>0</v>
      </c>
      <c r="BR263" s="117">
        <v>0</v>
      </c>
      <c r="BS263" s="117">
        <v>0</v>
      </c>
      <c r="BT263" s="117">
        <v>0</v>
      </c>
      <c r="BU263" s="118">
        <v>0</v>
      </c>
      <c r="BV263" s="119">
        <v>0</v>
      </c>
      <c r="BW263" s="117">
        <v>0</v>
      </c>
      <c r="BX263" s="117">
        <v>0</v>
      </c>
      <c r="BY263" s="117">
        <v>0</v>
      </c>
      <c r="BZ263" s="117">
        <v>0</v>
      </c>
      <c r="CA263" s="117">
        <v>2004.8</v>
      </c>
      <c r="CB263" s="117">
        <v>0</v>
      </c>
      <c r="CC263" s="117">
        <v>0</v>
      </c>
      <c r="CD263" s="117">
        <v>4752</v>
      </c>
      <c r="CE263" s="117">
        <v>0</v>
      </c>
      <c r="CF263" s="117">
        <v>0</v>
      </c>
      <c r="CG263" s="118">
        <v>0</v>
      </c>
      <c r="CH263" s="119">
        <v>0</v>
      </c>
      <c r="CI263" s="117">
        <v>0</v>
      </c>
      <c r="CJ263" s="117">
        <v>-84.938000000000002</v>
      </c>
      <c r="CK263" s="117">
        <v>-4211.826</v>
      </c>
      <c r="CL263" s="117">
        <v>0</v>
      </c>
      <c r="CM263" s="117">
        <v>9884.41</v>
      </c>
      <c r="CN263" s="117">
        <v>0</v>
      </c>
      <c r="CO263" s="117">
        <v>0</v>
      </c>
      <c r="CP263" s="117">
        <v>2918.7540000000004</v>
      </c>
      <c r="CQ263" s="117">
        <v>0</v>
      </c>
      <c r="CR263" s="117">
        <v>0</v>
      </c>
      <c r="CS263" s="118">
        <v>2973.971</v>
      </c>
      <c r="CT263" s="119">
        <v>0</v>
      </c>
      <c r="CU263" s="117">
        <v>0</v>
      </c>
      <c r="CV263" s="117">
        <v>3886.38</v>
      </c>
      <c r="CW263" s="117">
        <v>0</v>
      </c>
      <c r="CX263" s="117">
        <v>0</v>
      </c>
      <c r="CY263" s="117">
        <v>4333.3210000000008</v>
      </c>
      <c r="CZ263" s="117">
        <v>0</v>
      </c>
      <c r="DA263" s="117">
        <v>0</v>
      </c>
      <c r="DB263" s="117">
        <v>2876.2659999999996</v>
      </c>
      <c r="DC263" s="117">
        <v>0</v>
      </c>
      <c r="DD263" s="117">
        <v>0</v>
      </c>
      <c r="DE263" s="118">
        <v>-6326.6580000000004</v>
      </c>
      <c r="DF263" s="119">
        <v>0</v>
      </c>
      <c r="DG263" s="117">
        <v>0</v>
      </c>
      <c r="DH263" s="117">
        <v>-1353.886</v>
      </c>
      <c r="DI263" s="117">
        <v>0</v>
      </c>
      <c r="DJ263" s="117">
        <v>0</v>
      </c>
      <c r="DK263" s="117">
        <v>-1346.806</v>
      </c>
      <c r="DL263" s="117">
        <v>0</v>
      </c>
      <c r="DM263" s="117">
        <v>0</v>
      </c>
      <c r="DN263" s="117">
        <v>-704.17200000000003</v>
      </c>
      <c r="DO263" s="117">
        <v>0</v>
      </c>
      <c r="DP263" s="117">
        <v>0</v>
      </c>
      <c r="DQ263" s="118">
        <v>-957.71900000000005</v>
      </c>
      <c r="DR263" s="119">
        <v>0</v>
      </c>
      <c r="DS263" s="117">
        <v>0</v>
      </c>
      <c r="DT263" s="117">
        <v>-1171.329</v>
      </c>
      <c r="DU263" s="117">
        <v>0</v>
      </c>
      <c r="DV263" s="117">
        <v>0</v>
      </c>
      <c r="DW263" s="117">
        <v>-1672.1469999999999</v>
      </c>
      <c r="DX263" s="117">
        <v>-4976.0190000000002</v>
      </c>
      <c r="DY263" s="117">
        <v>0</v>
      </c>
      <c r="DZ263" s="117">
        <v>0</v>
      </c>
      <c r="EA263" s="117">
        <v>0</v>
      </c>
      <c r="EB263" s="117">
        <v>0</v>
      </c>
      <c r="EC263" s="118">
        <v>-15451.418</v>
      </c>
      <c r="ED263" s="119">
        <v>0</v>
      </c>
      <c r="EE263" s="117">
        <v>0</v>
      </c>
      <c r="EF263" s="117">
        <v>0</v>
      </c>
      <c r="EG263" s="117">
        <v>0</v>
      </c>
      <c r="EH263" s="117">
        <v>0</v>
      </c>
      <c r="EI263" s="117">
        <v>0</v>
      </c>
      <c r="EJ263" s="117">
        <v>0</v>
      </c>
      <c r="EK263" s="117">
        <v>0</v>
      </c>
      <c r="EL263" s="117">
        <v>0</v>
      </c>
      <c r="EM263" s="117">
        <v>0</v>
      </c>
      <c r="EN263" s="117">
        <v>0</v>
      </c>
      <c r="EO263" s="118">
        <v>0</v>
      </c>
      <c r="EP263" s="119">
        <v>0</v>
      </c>
      <c r="EQ263" s="117">
        <v>0</v>
      </c>
      <c r="ER263" s="117">
        <v>0</v>
      </c>
      <c r="ES263" s="117">
        <v>0</v>
      </c>
      <c r="ET263" s="117">
        <v>0</v>
      </c>
      <c r="EU263" s="117">
        <v>0</v>
      </c>
      <c r="EV263" s="117">
        <v>0</v>
      </c>
      <c r="EW263" s="117">
        <v>0</v>
      </c>
      <c r="EX263" s="117">
        <v>0</v>
      </c>
      <c r="EY263" s="117">
        <v>0</v>
      </c>
      <c r="EZ263" s="117">
        <v>0</v>
      </c>
      <c r="FA263" s="118">
        <v>0</v>
      </c>
      <c r="FB263" s="119">
        <v>0</v>
      </c>
      <c r="FC263" s="117">
        <v>0</v>
      </c>
      <c r="FD263" s="117">
        <v>0</v>
      </c>
      <c r="FE263" s="117">
        <v>0</v>
      </c>
      <c r="FF263" s="117">
        <v>0</v>
      </c>
      <c r="FG263" s="117">
        <v>0</v>
      </c>
      <c r="FH263" s="117">
        <v>0</v>
      </c>
      <c r="FI263" s="117">
        <v>0</v>
      </c>
      <c r="FJ263" s="117">
        <v>0</v>
      </c>
      <c r="FK263" s="117">
        <v>0</v>
      </c>
      <c r="FL263" s="117">
        <v>0</v>
      </c>
      <c r="FM263" s="118">
        <v>0</v>
      </c>
      <c r="FN263" s="119">
        <v>0</v>
      </c>
      <c r="FO263" s="117">
        <v>0</v>
      </c>
      <c r="FP263" s="117">
        <v>0</v>
      </c>
      <c r="FQ263" s="117">
        <v>0</v>
      </c>
      <c r="FR263" s="117">
        <v>0</v>
      </c>
      <c r="FS263" s="117">
        <v>0</v>
      </c>
      <c r="FT263" s="117">
        <v>0</v>
      </c>
      <c r="FU263" s="117">
        <v>0</v>
      </c>
      <c r="FV263" s="117">
        <v>0</v>
      </c>
      <c r="FW263" s="117">
        <v>0</v>
      </c>
      <c r="FX263" s="117">
        <v>0</v>
      </c>
      <c r="FY263" s="118">
        <v>0</v>
      </c>
      <c r="FZ263" s="119">
        <v>0</v>
      </c>
      <c r="GA263" s="117">
        <v>0</v>
      </c>
      <c r="GB263" s="117">
        <v>0</v>
      </c>
      <c r="GC263" s="117">
        <v>0</v>
      </c>
      <c r="GD263" s="117">
        <v>0</v>
      </c>
      <c r="GE263" s="117">
        <v>0</v>
      </c>
      <c r="GF263" s="117">
        <v>0</v>
      </c>
      <c r="GG263" s="117">
        <v>0</v>
      </c>
      <c r="GH263" s="117">
        <v>0</v>
      </c>
      <c r="GI263" s="117">
        <v>0</v>
      </c>
      <c r="GJ263" s="117">
        <v>0</v>
      </c>
      <c r="GK263" s="118">
        <v>0</v>
      </c>
      <c r="GL263" s="119">
        <v>0</v>
      </c>
      <c r="GM263" s="119">
        <v>0</v>
      </c>
      <c r="GN263" s="119">
        <v>0</v>
      </c>
      <c r="GO263" s="117">
        <v>0</v>
      </c>
      <c r="GP263" s="117">
        <v>0</v>
      </c>
      <c r="GQ263" s="117">
        <v>0</v>
      </c>
      <c r="GR263" s="117">
        <v>0</v>
      </c>
      <c r="GS263" s="117">
        <v>0</v>
      </c>
      <c r="GT263" s="117">
        <v>0</v>
      </c>
      <c r="GU263" s="60">
        <v>0</v>
      </c>
      <c r="GV263" s="60">
        <v>0</v>
      </c>
      <c r="GW263" s="60">
        <v>0</v>
      </c>
      <c r="GX263" s="60">
        <v>0</v>
      </c>
      <c r="GY263" s="60">
        <v>0</v>
      </c>
      <c r="GZ263" s="60">
        <v>0</v>
      </c>
      <c r="HA263" s="34"/>
      <c r="HB263" s="27"/>
      <c r="HC263" s="7"/>
      <c r="HD263" s="7"/>
      <c r="HE263" s="7"/>
      <c r="HF263" s="7"/>
      <c r="HG263" s="7"/>
      <c r="HH263" s="7"/>
      <c r="HI263" s="7"/>
      <c r="HJ263" s="7"/>
      <c r="HK263" s="7"/>
      <c r="HL263" s="7"/>
      <c r="HM263" s="7"/>
      <c r="HN263" s="7"/>
      <c r="HO263" s="7"/>
      <c r="HP263" s="7"/>
      <c r="HQ263" s="7"/>
      <c r="HR263" s="7"/>
      <c r="HS263" s="7"/>
      <c r="HT263" s="7"/>
      <c r="HU263" s="7"/>
      <c r="HV263" s="7"/>
      <c r="HW263" s="7"/>
      <c r="HX263" s="7"/>
      <c r="HY263" s="7"/>
      <c r="HZ263" s="7"/>
      <c r="IA263" s="7"/>
      <c r="IB263" s="7"/>
      <c r="IC263" s="7"/>
      <c r="ID263" s="7"/>
      <c r="IE263" s="7"/>
      <c r="IF263" s="7"/>
      <c r="IG263" s="7"/>
      <c r="IH263" s="7"/>
      <c r="II263" s="7"/>
      <c r="IJ263" s="7"/>
      <c r="IK263" s="7"/>
      <c r="IL263" s="7"/>
      <c r="IM263" s="7"/>
      <c r="IN263" s="7"/>
      <c r="IO263" s="7"/>
      <c r="IP263" s="7"/>
      <c r="IQ263" s="7"/>
      <c r="IR263" s="7"/>
      <c r="IS263" s="7"/>
      <c r="IT263" s="7"/>
      <c r="IU263" s="7"/>
      <c r="IV263" s="7"/>
    </row>
    <row r="264" spans="1:256" s="5" customFormat="1" ht="12" customHeight="1">
      <c r="A264" s="49" t="s">
        <v>117</v>
      </c>
      <c r="B264" s="117">
        <v>0</v>
      </c>
      <c r="C264" s="117">
        <v>0</v>
      </c>
      <c r="D264" s="117">
        <v>0</v>
      </c>
      <c r="E264" s="117">
        <v>0</v>
      </c>
      <c r="F264" s="117">
        <v>-11.9</v>
      </c>
      <c r="G264" s="117">
        <v>0</v>
      </c>
      <c r="H264" s="117">
        <v>0</v>
      </c>
      <c r="I264" s="117">
        <v>-23.3</v>
      </c>
      <c r="J264" s="117">
        <v>-2E-3</v>
      </c>
      <c r="K264" s="117">
        <v>0</v>
      </c>
      <c r="L264" s="117">
        <v>-11.9</v>
      </c>
      <c r="M264" s="118">
        <v>0</v>
      </c>
      <c r="N264" s="119">
        <v>0</v>
      </c>
      <c r="O264" s="117">
        <v>-23.7</v>
      </c>
      <c r="P264" s="117">
        <v>0</v>
      </c>
      <c r="Q264" s="117">
        <v>0</v>
      </c>
      <c r="R264" s="117">
        <v>-12.2</v>
      </c>
      <c r="S264" s="117">
        <v>0</v>
      </c>
      <c r="T264" s="117">
        <v>0</v>
      </c>
      <c r="U264" s="117">
        <v>-23.6</v>
      </c>
      <c r="V264" s="117">
        <v>0</v>
      </c>
      <c r="W264" s="117">
        <v>0</v>
      </c>
      <c r="X264" s="117">
        <v>-12.2</v>
      </c>
      <c r="Y264" s="118">
        <v>0</v>
      </c>
      <c r="Z264" s="119">
        <v>-22.9</v>
      </c>
      <c r="AA264" s="117">
        <v>0</v>
      </c>
      <c r="AB264" s="117">
        <v>0</v>
      </c>
      <c r="AC264" s="117">
        <v>0</v>
      </c>
      <c r="AD264" s="117">
        <v>0</v>
      </c>
      <c r="AE264" s="117">
        <v>2.1000000000000001E-2</v>
      </c>
      <c r="AF264" s="117">
        <v>0</v>
      </c>
      <c r="AG264" s="117">
        <v>-11.173</v>
      </c>
      <c r="AH264" s="117">
        <v>0</v>
      </c>
      <c r="AI264" s="117">
        <v>0</v>
      </c>
      <c r="AJ264" s="117">
        <v>0</v>
      </c>
      <c r="AK264" s="118">
        <v>0</v>
      </c>
      <c r="AL264" s="119">
        <v>0</v>
      </c>
      <c r="AM264" s="117">
        <v>-10.484</v>
      </c>
      <c r="AN264" s="117">
        <v>0</v>
      </c>
      <c r="AO264" s="117">
        <v>0</v>
      </c>
      <c r="AP264" s="117">
        <v>0</v>
      </c>
      <c r="AQ264" s="117">
        <v>0</v>
      </c>
      <c r="AR264" s="117">
        <v>0</v>
      </c>
      <c r="AS264" s="117">
        <v>-10.483000000000001</v>
      </c>
      <c r="AT264" s="117">
        <v>0</v>
      </c>
      <c r="AU264" s="117">
        <v>0</v>
      </c>
      <c r="AV264" s="117">
        <v>0</v>
      </c>
      <c r="AW264" s="118">
        <v>4809.7610000000004</v>
      </c>
      <c r="AX264" s="119">
        <v>0</v>
      </c>
      <c r="AY264" s="117">
        <v>0</v>
      </c>
      <c r="AZ264" s="117">
        <v>0</v>
      </c>
      <c r="BA264" s="117">
        <v>4912.2</v>
      </c>
      <c r="BB264" s="117">
        <v>0</v>
      </c>
      <c r="BC264" s="117">
        <v>0</v>
      </c>
      <c r="BD264" s="117">
        <v>0</v>
      </c>
      <c r="BE264" s="117">
        <v>0</v>
      </c>
      <c r="BF264" s="117">
        <v>0</v>
      </c>
      <c r="BG264" s="117">
        <v>0</v>
      </c>
      <c r="BH264" s="117">
        <v>0</v>
      </c>
      <c r="BI264" s="118">
        <v>-853.1</v>
      </c>
      <c r="BJ264" s="119">
        <v>0</v>
      </c>
      <c r="BK264" s="117">
        <v>0</v>
      </c>
      <c r="BL264" s="117">
        <v>0</v>
      </c>
      <c r="BM264" s="117">
        <v>-6876.433</v>
      </c>
      <c r="BN264" s="117">
        <v>0</v>
      </c>
      <c r="BO264" s="117">
        <v>0</v>
      </c>
      <c r="BP264" s="117">
        <v>0</v>
      </c>
      <c r="BQ264" s="117">
        <v>0</v>
      </c>
      <c r="BR264" s="117">
        <v>0</v>
      </c>
      <c r="BS264" s="117">
        <v>0</v>
      </c>
      <c r="BT264" s="117">
        <v>0</v>
      </c>
      <c r="BU264" s="118">
        <v>0</v>
      </c>
      <c r="BV264" s="119">
        <v>0</v>
      </c>
      <c r="BW264" s="117">
        <v>0</v>
      </c>
      <c r="BX264" s="117">
        <v>0</v>
      </c>
      <c r="BY264" s="117">
        <v>0</v>
      </c>
      <c r="BZ264" s="117">
        <v>0</v>
      </c>
      <c r="CA264" s="117">
        <v>2004.8</v>
      </c>
      <c r="CB264" s="117">
        <v>0</v>
      </c>
      <c r="CC264" s="117">
        <v>0</v>
      </c>
      <c r="CD264" s="117">
        <v>4752</v>
      </c>
      <c r="CE264" s="117">
        <v>0</v>
      </c>
      <c r="CF264" s="117">
        <v>0</v>
      </c>
      <c r="CG264" s="118">
        <v>0</v>
      </c>
      <c r="CH264" s="119">
        <v>0</v>
      </c>
      <c r="CI264" s="117">
        <v>0</v>
      </c>
      <c r="CJ264" s="117">
        <v>-84.938000000000002</v>
      </c>
      <c r="CK264" s="117">
        <v>-4211.826</v>
      </c>
      <c r="CL264" s="117">
        <v>0</v>
      </c>
      <c r="CM264" s="117">
        <v>9884.41</v>
      </c>
      <c r="CN264" s="117">
        <v>0</v>
      </c>
      <c r="CO264" s="117">
        <v>0</v>
      </c>
      <c r="CP264" s="117">
        <v>2918.7540000000004</v>
      </c>
      <c r="CQ264" s="117">
        <v>0</v>
      </c>
      <c r="CR264" s="117">
        <v>0</v>
      </c>
      <c r="CS264" s="118">
        <v>2973.971</v>
      </c>
      <c r="CT264" s="119">
        <v>0</v>
      </c>
      <c r="CU264" s="117">
        <v>0</v>
      </c>
      <c r="CV264" s="117">
        <v>3886.38</v>
      </c>
      <c r="CW264" s="117">
        <v>0</v>
      </c>
      <c r="CX264" s="117">
        <v>0</v>
      </c>
      <c r="CY264" s="117">
        <v>4333.3210000000008</v>
      </c>
      <c r="CZ264" s="117">
        <v>0</v>
      </c>
      <c r="DA264" s="117">
        <v>0</v>
      </c>
      <c r="DB264" s="117">
        <v>2876.2659999999996</v>
      </c>
      <c r="DC264" s="117">
        <v>0</v>
      </c>
      <c r="DD264" s="117">
        <v>0</v>
      </c>
      <c r="DE264" s="118">
        <v>-6326.6580000000004</v>
      </c>
      <c r="DF264" s="119">
        <v>0</v>
      </c>
      <c r="DG264" s="117">
        <v>0</v>
      </c>
      <c r="DH264" s="117">
        <v>-1353.886</v>
      </c>
      <c r="DI264" s="117">
        <v>0</v>
      </c>
      <c r="DJ264" s="117">
        <v>0</v>
      </c>
      <c r="DK264" s="117">
        <v>-1346.806</v>
      </c>
      <c r="DL264" s="117">
        <v>0</v>
      </c>
      <c r="DM264" s="117">
        <v>0</v>
      </c>
      <c r="DN264" s="117">
        <v>-704.17200000000003</v>
      </c>
      <c r="DO264" s="117">
        <v>0</v>
      </c>
      <c r="DP264" s="117">
        <v>0</v>
      </c>
      <c r="DQ264" s="118">
        <v>-957.71900000000005</v>
      </c>
      <c r="DR264" s="119">
        <v>0</v>
      </c>
      <c r="DS264" s="117">
        <v>0</v>
      </c>
      <c r="DT264" s="117">
        <v>-1171.329</v>
      </c>
      <c r="DU264" s="117">
        <v>0</v>
      </c>
      <c r="DV264" s="117">
        <v>0</v>
      </c>
      <c r="DW264" s="117">
        <v>-1672.1469999999999</v>
      </c>
      <c r="DX264" s="117">
        <v>-4976.0190000000002</v>
      </c>
      <c r="DY264" s="117">
        <v>0</v>
      </c>
      <c r="DZ264" s="117">
        <v>0</v>
      </c>
      <c r="EA264" s="117">
        <v>0</v>
      </c>
      <c r="EB264" s="117">
        <v>0</v>
      </c>
      <c r="EC264" s="118">
        <v>-15451.42</v>
      </c>
      <c r="ED264" s="119">
        <v>0</v>
      </c>
      <c r="EE264" s="117">
        <v>0</v>
      </c>
      <c r="EF264" s="117">
        <v>0</v>
      </c>
      <c r="EG264" s="117">
        <v>0</v>
      </c>
      <c r="EH264" s="117">
        <v>0</v>
      </c>
      <c r="EI264" s="117">
        <v>0</v>
      </c>
      <c r="EJ264" s="117">
        <v>0</v>
      </c>
      <c r="EK264" s="117">
        <v>0</v>
      </c>
      <c r="EL264" s="117">
        <v>0</v>
      </c>
      <c r="EM264" s="117">
        <v>0</v>
      </c>
      <c r="EN264" s="117">
        <v>0</v>
      </c>
      <c r="EO264" s="118">
        <v>0</v>
      </c>
      <c r="EP264" s="119">
        <v>0</v>
      </c>
      <c r="EQ264" s="117">
        <v>0</v>
      </c>
      <c r="ER264" s="117">
        <v>0</v>
      </c>
      <c r="ES264" s="117">
        <v>0</v>
      </c>
      <c r="ET264" s="117">
        <v>0</v>
      </c>
      <c r="EU264" s="117">
        <v>0</v>
      </c>
      <c r="EV264" s="117">
        <v>0</v>
      </c>
      <c r="EW264" s="117">
        <v>0</v>
      </c>
      <c r="EX264" s="117">
        <v>0</v>
      </c>
      <c r="EY264" s="117">
        <v>0</v>
      </c>
      <c r="EZ264" s="117">
        <v>0</v>
      </c>
      <c r="FA264" s="118">
        <v>0</v>
      </c>
      <c r="FB264" s="119">
        <v>0</v>
      </c>
      <c r="FC264" s="117">
        <v>0</v>
      </c>
      <c r="FD264" s="117">
        <v>0</v>
      </c>
      <c r="FE264" s="117">
        <v>0</v>
      </c>
      <c r="FF264" s="117">
        <v>0</v>
      </c>
      <c r="FG264" s="117">
        <v>0</v>
      </c>
      <c r="FH264" s="117">
        <v>0</v>
      </c>
      <c r="FI264" s="117">
        <v>0</v>
      </c>
      <c r="FJ264" s="117">
        <v>0</v>
      </c>
      <c r="FK264" s="117">
        <v>0</v>
      </c>
      <c r="FL264" s="117">
        <v>0</v>
      </c>
      <c r="FM264" s="118">
        <v>0</v>
      </c>
      <c r="FN264" s="119">
        <v>0</v>
      </c>
      <c r="FO264" s="117">
        <v>0</v>
      </c>
      <c r="FP264" s="117">
        <v>0</v>
      </c>
      <c r="FQ264" s="117">
        <v>0</v>
      </c>
      <c r="FR264" s="117">
        <v>0</v>
      </c>
      <c r="FS264" s="117">
        <v>0</v>
      </c>
      <c r="FT264" s="117">
        <v>0</v>
      </c>
      <c r="FU264" s="117">
        <v>0</v>
      </c>
      <c r="FV264" s="117">
        <v>0</v>
      </c>
      <c r="FW264" s="117">
        <v>0</v>
      </c>
      <c r="FX264" s="117">
        <v>0</v>
      </c>
      <c r="FY264" s="118">
        <v>0</v>
      </c>
      <c r="FZ264" s="119">
        <v>0</v>
      </c>
      <c r="GA264" s="117">
        <v>0</v>
      </c>
      <c r="GB264" s="117">
        <v>0</v>
      </c>
      <c r="GC264" s="117">
        <v>0</v>
      </c>
      <c r="GD264" s="117">
        <v>0</v>
      </c>
      <c r="GE264" s="117">
        <v>0</v>
      </c>
      <c r="GF264" s="117">
        <v>0</v>
      </c>
      <c r="GG264" s="117">
        <v>0</v>
      </c>
      <c r="GH264" s="117">
        <v>0</v>
      </c>
      <c r="GI264" s="117">
        <v>0</v>
      </c>
      <c r="GJ264" s="117">
        <v>0</v>
      </c>
      <c r="GK264" s="118">
        <v>0</v>
      </c>
      <c r="GL264" s="119">
        <v>0</v>
      </c>
      <c r="GM264" s="119">
        <v>0</v>
      </c>
      <c r="GN264" s="119">
        <v>0</v>
      </c>
      <c r="GO264" s="117">
        <v>0</v>
      </c>
      <c r="GP264" s="117">
        <v>0</v>
      </c>
      <c r="GQ264" s="117">
        <v>0</v>
      </c>
      <c r="GR264" s="117">
        <v>0</v>
      </c>
      <c r="GS264" s="117">
        <v>0</v>
      </c>
      <c r="GT264" s="117">
        <v>0</v>
      </c>
      <c r="GU264" s="60">
        <v>0</v>
      </c>
      <c r="GV264" s="60">
        <v>0</v>
      </c>
      <c r="GW264" s="60">
        <v>0</v>
      </c>
      <c r="GX264" s="60">
        <v>0</v>
      </c>
      <c r="GY264" s="60">
        <v>0</v>
      </c>
      <c r="GZ264" s="60">
        <v>0</v>
      </c>
      <c r="HA264" s="34"/>
      <c r="HB264" s="27"/>
      <c r="HC264" s="7"/>
      <c r="HD264" s="7"/>
      <c r="HE264" s="7"/>
      <c r="HF264" s="7"/>
      <c r="HG264" s="7"/>
      <c r="HH264" s="7"/>
      <c r="HI264" s="7"/>
      <c r="HJ264" s="7"/>
      <c r="HK264" s="7"/>
      <c r="HL264" s="7"/>
      <c r="HM264" s="7"/>
      <c r="HN264" s="7"/>
      <c r="HO264" s="7"/>
      <c r="HP264" s="7"/>
      <c r="HQ264" s="7"/>
      <c r="HR264" s="7"/>
      <c r="HS264" s="7"/>
      <c r="HT264" s="7"/>
      <c r="HU264" s="7"/>
      <c r="HV264" s="7"/>
      <c r="HW264" s="7"/>
      <c r="HX264" s="7"/>
      <c r="HY264" s="7"/>
      <c r="HZ264" s="7"/>
      <c r="IA264" s="7"/>
      <c r="IB264" s="7"/>
      <c r="IC264" s="7"/>
      <c r="ID264" s="7"/>
      <c r="IE264" s="7"/>
      <c r="IF264" s="7"/>
      <c r="IG264" s="7"/>
      <c r="IH264" s="7"/>
      <c r="II264" s="7"/>
      <c r="IJ264" s="7"/>
      <c r="IK264" s="7"/>
      <c r="IL264" s="7"/>
      <c r="IM264" s="7"/>
      <c r="IN264" s="7"/>
      <c r="IO264" s="7"/>
      <c r="IP264" s="7"/>
      <c r="IQ264" s="7"/>
      <c r="IR264" s="7"/>
      <c r="IS264" s="7"/>
      <c r="IT264" s="7"/>
      <c r="IU264" s="7"/>
      <c r="IV264" s="7"/>
    </row>
    <row r="265" spans="1:256" s="5" customFormat="1" ht="12" customHeight="1">
      <c r="A265" s="54" t="s">
        <v>67</v>
      </c>
      <c r="B265" s="117">
        <v>0</v>
      </c>
      <c r="C265" s="117">
        <v>0</v>
      </c>
      <c r="D265" s="117">
        <v>0</v>
      </c>
      <c r="E265" s="117">
        <v>0</v>
      </c>
      <c r="F265" s="117">
        <v>0</v>
      </c>
      <c r="G265" s="117">
        <v>0</v>
      </c>
      <c r="H265" s="117">
        <v>0</v>
      </c>
      <c r="I265" s="117">
        <v>0</v>
      </c>
      <c r="J265" s="117">
        <v>0</v>
      </c>
      <c r="K265" s="117">
        <v>0</v>
      </c>
      <c r="L265" s="117">
        <v>0</v>
      </c>
      <c r="M265" s="118">
        <v>0</v>
      </c>
      <c r="N265" s="119">
        <v>0</v>
      </c>
      <c r="O265" s="117">
        <v>0</v>
      </c>
      <c r="P265" s="117">
        <v>0</v>
      </c>
      <c r="Q265" s="117">
        <v>0</v>
      </c>
      <c r="R265" s="117">
        <v>0</v>
      </c>
      <c r="S265" s="117">
        <v>0</v>
      </c>
      <c r="T265" s="117">
        <v>0</v>
      </c>
      <c r="U265" s="117">
        <v>0</v>
      </c>
      <c r="V265" s="117">
        <v>0</v>
      </c>
      <c r="W265" s="117">
        <v>0</v>
      </c>
      <c r="X265" s="117">
        <v>0</v>
      </c>
      <c r="Y265" s="118">
        <v>0</v>
      </c>
      <c r="Z265" s="119">
        <v>0</v>
      </c>
      <c r="AA265" s="117">
        <v>0</v>
      </c>
      <c r="AB265" s="117">
        <v>0</v>
      </c>
      <c r="AC265" s="117">
        <v>0</v>
      </c>
      <c r="AD265" s="117">
        <v>0</v>
      </c>
      <c r="AE265" s="117">
        <v>0</v>
      </c>
      <c r="AF265" s="117">
        <v>0</v>
      </c>
      <c r="AG265" s="117">
        <v>0</v>
      </c>
      <c r="AH265" s="117">
        <v>0</v>
      </c>
      <c r="AI265" s="117">
        <v>0</v>
      </c>
      <c r="AJ265" s="117">
        <v>0</v>
      </c>
      <c r="AK265" s="118">
        <v>0</v>
      </c>
      <c r="AL265" s="119">
        <v>0</v>
      </c>
      <c r="AM265" s="117">
        <v>0</v>
      </c>
      <c r="AN265" s="117">
        <v>0</v>
      </c>
      <c r="AO265" s="117">
        <v>0</v>
      </c>
      <c r="AP265" s="117">
        <v>0</v>
      </c>
      <c r="AQ265" s="117">
        <v>0</v>
      </c>
      <c r="AR265" s="117">
        <v>0</v>
      </c>
      <c r="AS265" s="117">
        <v>0</v>
      </c>
      <c r="AT265" s="117">
        <v>0</v>
      </c>
      <c r="AU265" s="117">
        <v>0</v>
      </c>
      <c r="AV265" s="117">
        <v>0</v>
      </c>
      <c r="AW265" s="118">
        <v>4809.7610000000004</v>
      </c>
      <c r="AX265" s="119">
        <v>0</v>
      </c>
      <c r="AY265" s="117">
        <v>0</v>
      </c>
      <c r="AZ265" s="117">
        <v>0</v>
      </c>
      <c r="BA265" s="117">
        <v>4912.2</v>
      </c>
      <c r="BB265" s="117">
        <v>0</v>
      </c>
      <c r="BC265" s="117">
        <v>0</v>
      </c>
      <c r="BD265" s="117">
        <v>0</v>
      </c>
      <c r="BE265" s="117">
        <v>0</v>
      </c>
      <c r="BF265" s="117">
        <v>0</v>
      </c>
      <c r="BG265" s="117">
        <v>0</v>
      </c>
      <c r="BH265" s="117">
        <v>0</v>
      </c>
      <c r="BI265" s="118">
        <v>1119.0150000000001</v>
      </c>
      <c r="BJ265" s="119">
        <v>0</v>
      </c>
      <c r="BK265" s="117">
        <v>0</v>
      </c>
      <c r="BL265" s="117">
        <v>0</v>
      </c>
      <c r="BM265" s="117">
        <v>0</v>
      </c>
      <c r="BN265" s="117">
        <v>0</v>
      </c>
      <c r="BO265" s="117">
        <v>0</v>
      </c>
      <c r="BP265" s="117">
        <v>0</v>
      </c>
      <c r="BQ265" s="117">
        <v>0</v>
      </c>
      <c r="BR265" s="117">
        <v>0</v>
      </c>
      <c r="BS265" s="117">
        <v>0</v>
      </c>
      <c r="BT265" s="117">
        <v>0</v>
      </c>
      <c r="BU265" s="118">
        <v>0</v>
      </c>
      <c r="BV265" s="119">
        <v>0</v>
      </c>
      <c r="BW265" s="117">
        <v>0</v>
      </c>
      <c r="BX265" s="117">
        <v>0</v>
      </c>
      <c r="BY265" s="117">
        <v>0</v>
      </c>
      <c r="BZ265" s="117">
        <v>0</v>
      </c>
      <c r="CA265" s="117">
        <v>2004.8</v>
      </c>
      <c r="CB265" s="117">
        <v>0</v>
      </c>
      <c r="CC265" s="117">
        <v>0</v>
      </c>
      <c r="CD265" s="117">
        <v>4752</v>
      </c>
      <c r="CE265" s="117">
        <v>0</v>
      </c>
      <c r="CF265" s="117">
        <v>0</v>
      </c>
      <c r="CG265" s="118">
        <v>0</v>
      </c>
      <c r="CH265" s="119">
        <v>0</v>
      </c>
      <c r="CI265" s="117">
        <v>0</v>
      </c>
      <c r="CJ265" s="117">
        <v>0</v>
      </c>
      <c r="CK265" s="117">
        <v>0</v>
      </c>
      <c r="CL265" s="117">
        <v>0</v>
      </c>
      <c r="CM265" s="117">
        <v>9971.7620000000006</v>
      </c>
      <c r="CN265" s="117">
        <v>0</v>
      </c>
      <c r="CO265" s="117">
        <v>0</v>
      </c>
      <c r="CP265" s="117">
        <v>3008.1660000000002</v>
      </c>
      <c r="CQ265" s="117">
        <v>0</v>
      </c>
      <c r="CR265" s="117">
        <v>0</v>
      </c>
      <c r="CS265" s="118">
        <v>3064.922</v>
      </c>
      <c r="CT265" s="119">
        <v>0</v>
      </c>
      <c r="CU265" s="117">
        <v>0</v>
      </c>
      <c r="CV265" s="117">
        <v>4120.4570000000003</v>
      </c>
      <c r="CW265" s="117">
        <v>0</v>
      </c>
      <c r="CX265" s="117">
        <v>0</v>
      </c>
      <c r="CY265" s="117">
        <v>9290.3700000000008</v>
      </c>
      <c r="CZ265" s="117">
        <v>0</v>
      </c>
      <c r="DA265" s="117">
        <v>0</v>
      </c>
      <c r="DB265" s="117">
        <v>4184.9369999999999</v>
      </c>
      <c r="DC265" s="117">
        <v>0</v>
      </c>
      <c r="DD265" s="117">
        <v>0</v>
      </c>
      <c r="DE265" s="118">
        <v>0</v>
      </c>
      <c r="DF265" s="119">
        <v>0</v>
      </c>
      <c r="DG265" s="117">
        <v>0</v>
      </c>
      <c r="DH265" s="117">
        <v>0</v>
      </c>
      <c r="DI265" s="117">
        <v>0</v>
      </c>
      <c r="DJ265" s="117">
        <v>0</v>
      </c>
      <c r="DK265" s="117">
        <v>0</v>
      </c>
      <c r="DL265" s="117">
        <v>0</v>
      </c>
      <c r="DM265" s="117">
        <v>0</v>
      </c>
      <c r="DN265" s="117">
        <v>0</v>
      </c>
      <c r="DO265" s="117">
        <v>0</v>
      </c>
      <c r="DP265" s="117">
        <v>0</v>
      </c>
      <c r="DQ265" s="118">
        <v>0</v>
      </c>
      <c r="DR265" s="119">
        <v>0</v>
      </c>
      <c r="DS265" s="117">
        <v>0</v>
      </c>
      <c r="DT265" s="117">
        <v>0</v>
      </c>
      <c r="DU265" s="117">
        <v>0</v>
      </c>
      <c r="DV265" s="117">
        <v>0</v>
      </c>
      <c r="DW265" s="117">
        <v>0</v>
      </c>
      <c r="DX265" s="117">
        <v>0</v>
      </c>
      <c r="DY265" s="117">
        <v>0</v>
      </c>
      <c r="DZ265" s="117">
        <v>0</v>
      </c>
      <c r="EA265" s="117">
        <v>0</v>
      </c>
      <c r="EB265" s="117">
        <v>0</v>
      </c>
      <c r="EC265" s="118">
        <v>0</v>
      </c>
      <c r="ED265" s="119">
        <v>0</v>
      </c>
      <c r="EE265" s="117">
        <v>0</v>
      </c>
      <c r="EF265" s="117">
        <v>0</v>
      </c>
      <c r="EG265" s="117">
        <v>0</v>
      </c>
      <c r="EH265" s="117">
        <v>0</v>
      </c>
      <c r="EI265" s="117">
        <v>0</v>
      </c>
      <c r="EJ265" s="117">
        <v>0</v>
      </c>
      <c r="EK265" s="117">
        <v>0</v>
      </c>
      <c r="EL265" s="117">
        <v>0</v>
      </c>
      <c r="EM265" s="117">
        <v>0</v>
      </c>
      <c r="EN265" s="117">
        <v>0</v>
      </c>
      <c r="EO265" s="118">
        <v>0</v>
      </c>
      <c r="EP265" s="119">
        <v>0</v>
      </c>
      <c r="EQ265" s="117">
        <v>0</v>
      </c>
      <c r="ER265" s="117">
        <v>0</v>
      </c>
      <c r="ES265" s="117">
        <v>0</v>
      </c>
      <c r="ET265" s="117">
        <v>0</v>
      </c>
      <c r="EU265" s="117">
        <v>0</v>
      </c>
      <c r="EV265" s="117">
        <v>0</v>
      </c>
      <c r="EW265" s="117">
        <v>0</v>
      </c>
      <c r="EX265" s="117">
        <v>0</v>
      </c>
      <c r="EY265" s="117">
        <v>0</v>
      </c>
      <c r="EZ265" s="117">
        <v>0</v>
      </c>
      <c r="FA265" s="118">
        <v>0</v>
      </c>
      <c r="FB265" s="119">
        <v>0</v>
      </c>
      <c r="FC265" s="117">
        <v>0</v>
      </c>
      <c r="FD265" s="117">
        <v>0</v>
      </c>
      <c r="FE265" s="117">
        <v>0</v>
      </c>
      <c r="FF265" s="117">
        <v>0</v>
      </c>
      <c r="FG265" s="117">
        <v>0</v>
      </c>
      <c r="FH265" s="117">
        <v>0</v>
      </c>
      <c r="FI265" s="117">
        <v>0</v>
      </c>
      <c r="FJ265" s="117">
        <v>0</v>
      </c>
      <c r="FK265" s="117">
        <v>0</v>
      </c>
      <c r="FL265" s="117">
        <v>0</v>
      </c>
      <c r="FM265" s="118">
        <v>0</v>
      </c>
      <c r="FN265" s="119">
        <v>0</v>
      </c>
      <c r="FO265" s="117">
        <v>0</v>
      </c>
      <c r="FP265" s="117">
        <v>0</v>
      </c>
      <c r="FQ265" s="117">
        <v>0</v>
      </c>
      <c r="FR265" s="117">
        <v>0</v>
      </c>
      <c r="FS265" s="117">
        <v>0</v>
      </c>
      <c r="FT265" s="117">
        <v>0</v>
      </c>
      <c r="FU265" s="117">
        <v>0</v>
      </c>
      <c r="FV265" s="117">
        <v>0</v>
      </c>
      <c r="FW265" s="117">
        <v>0</v>
      </c>
      <c r="FX265" s="117">
        <v>0</v>
      </c>
      <c r="FY265" s="118">
        <v>0</v>
      </c>
      <c r="FZ265" s="119">
        <v>0</v>
      </c>
      <c r="GA265" s="117">
        <v>0</v>
      </c>
      <c r="GB265" s="117">
        <v>0</v>
      </c>
      <c r="GC265" s="117">
        <v>0</v>
      </c>
      <c r="GD265" s="117">
        <v>0</v>
      </c>
      <c r="GE265" s="117">
        <v>0</v>
      </c>
      <c r="GF265" s="117">
        <v>0</v>
      </c>
      <c r="GG265" s="117">
        <v>0</v>
      </c>
      <c r="GH265" s="117">
        <v>0</v>
      </c>
      <c r="GI265" s="117">
        <v>0</v>
      </c>
      <c r="GJ265" s="117">
        <v>0</v>
      </c>
      <c r="GK265" s="118">
        <v>0</v>
      </c>
      <c r="GL265" s="119">
        <v>0</v>
      </c>
      <c r="GM265" s="119">
        <v>0</v>
      </c>
      <c r="GN265" s="119">
        <v>0</v>
      </c>
      <c r="GO265" s="117">
        <v>0</v>
      </c>
      <c r="GP265" s="117">
        <v>0</v>
      </c>
      <c r="GQ265" s="117">
        <v>0</v>
      </c>
      <c r="GR265" s="117">
        <v>0</v>
      </c>
      <c r="GS265" s="117">
        <v>0</v>
      </c>
      <c r="GT265" s="117">
        <v>0</v>
      </c>
      <c r="GU265" s="60">
        <v>0</v>
      </c>
      <c r="GV265" s="60">
        <v>0</v>
      </c>
      <c r="GW265" s="60">
        <v>0</v>
      </c>
      <c r="GX265" s="60">
        <v>0</v>
      </c>
      <c r="GY265" s="60">
        <v>0</v>
      </c>
      <c r="GZ265" s="60">
        <v>0</v>
      </c>
      <c r="HA265" s="34"/>
      <c r="HB265" s="27"/>
      <c r="HC265" s="7"/>
      <c r="HD265" s="7"/>
      <c r="HE265" s="7"/>
      <c r="HF265" s="7"/>
      <c r="HG265" s="7"/>
      <c r="HH265" s="7"/>
      <c r="HI265" s="7"/>
      <c r="HJ265" s="7"/>
      <c r="HK265" s="7"/>
      <c r="HL265" s="7"/>
      <c r="HM265" s="7"/>
      <c r="HN265" s="7"/>
      <c r="HO265" s="7"/>
      <c r="HP265" s="7"/>
      <c r="HQ265" s="7"/>
      <c r="HR265" s="7"/>
      <c r="HS265" s="7"/>
      <c r="HT265" s="7"/>
      <c r="HU265" s="7"/>
      <c r="HV265" s="7"/>
      <c r="HW265" s="7"/>
      <c r="HX265" s="7"/>
      <c r="HY265" s="7"/>
      <c r="HZ265" s="7"/>
      <c r="IA265" s="7"/>
      <c r="IB265" s="7"/>
      <c r="IC265" s="7"/>
      <c r="ID265" s="7"/>
      <c r="IE265" s="7"/>
      <c r="IF265" s="7"/>
      <c r="IG265" s="7"/>
      <c r="IH265" s="7"/>
      <c r="II265" s="7"/>
      <c r="IJ265" s="7"/>
      <c r="IK265" s="7"/>
      <c r="IL265" s="7"/>
      <c r="IM265" s="7"/>
      <c r="IN265" s="7"/>
      <c r="IO265" s="7"/>
      <c r="IP265" s="7"/>
      <c r="IQ265" s="7"/>
      <c r="IR265" s="7"/>
      <c r="IS265" s="7"/>
      <c r="IT265" s="7"/>
      <c r="IU265" s="7"/>
      <c r="IV265" s="7"/>
    </row>
    <row r="266" spans="1:256" s="5" customFormat="1" ht="12" customHeight="1">
      <c r="A266" s="54" t="s">
        <v>68</v>
      </c>
      <c r="B266" s="117">
        <v>0</v>
      </c>
      <c r="C266" s="117">
        <v>0</v>
      </c>
      <c r="D266" s="117">
        <v>0</v>
      </c>
      <c r="E266" s="117">
        <v>0</v>
      </c>
      <c r="F266" s="117">
        <v>-11.9</v>
      </c>
      <c r="G266" s="117">
        <v>0</v>
      </c>
      <c r="H266" s="117">
        <v>0</v>
      </c>
      <c r="I266" s="117">
        <v>-23.3</v>
      </c>
      <c r="J266" s="117">
        <v>-2E-3</v>
      </c>
      <c r="K266" s="117">
        <v>0</v>
      </c>
      <c r="L266" s="117">
        <v>-11.9</v>
      </c>
      <c r="M266" s="118">
        <v>0</v>
      </c>
      <c r="N266" s="119">
        <v>0</v>
      </c>
      <c r="O266" s="117">
        <v>-23.7</v>
      </c>
      <c r="P266" s="117">
        <v>0</v>
      </c>
      <c r="Q266" s="117">
        <v>0</v>
      </c>
      <c r="R266" s="117">
        <v>-12.2</v>
      </c>
      <c r="S266" s="117">
        <v>0</v>
      </c>
      <c r="T266" s="117">
        <v>0</v>
      </c>
      <c r="U266" s="117">
        <v>-23.6</v>
      </c>
      <c r="V266" s="117">
        <v>0</v>
      </c>
      <c r="W266" s="117">
        <v>0</v>
      </c>
      <c r="X266" s="117">
        <v>-12.2</v>
      </c>
      <c r="Y266" s="118">
        <v>0</v>
      </c>
      <c r="Z266" s="119">
        <v>-22.9</v>
      </c>
      <c r="AA266" s="117">
        <v>0</v>
      </c>
      <c r="AB266" s="117">
        <v>0</v>
      </c>
      <c r="AC266" s="117">
        <v>0</v>
      </c>
      <c r="AD266" s="117">
        <v>0</v>
      </c>
      <c r="AE266" s="117">
        <v>2.1000000000000001E-2</v>
      </c>
      <c r="AF266" s="117">
        <v>0</v>
      </c>
      <c r="AG266" s="117">
        <v>-11.173</v>
      </c>
      <c r="AH266" s="117">
        <v>0</v>
      </c>
      <c r="AI266" s="117">
        <v>0</v>
      </c>
      <c r="AJ266" s="117">
        <v>0</v>
      </c>
      <c r="AK266" s="118">
        <v>0</v>
      </c>
      <c r="AL266" s="119">
        <v>0</v>
      </c>
      <c r="AM266" s="117">
        <v>-10.484</v>
      </c>
      <c r="AN266" s="117">
        <v>0</v>
      </c>
      <c r="AO266" s="117">
        <v>0</v>
      </c>
      <c r="AP266" s="117">
        <v>0</v>
      </c>
      <c r="AQ266" s="117">
        <v>0</v>
      </c>
      <c r="AR266" s="117">
        <v>0</v>
      </c>
      <c r="AS266" s="117">
        <v>-10.483000000000001</v>
      </c>
      <c r="AT266" s="117">
        <v>0</v>
      </c>
      <c r="AU266" s="117">
        <v>0</v>
      </c>
      <c r="AV266" s="117">
        <v>0</v>
      </c>
      <c r="AW266" s="118">
        <v>0</v>
      </c>
      <c r="AX266" s="119">
        <v>0</v>
      </c>
      <c r="AY266" s="117">
        <v>0</v>
      </c>
      <c r="AZ266" s="117">
        <v>0</v>
      </c>
      <c r="BA266" s="117">
        <v>0</v>
      </c>
      <c r="BB266" s="117">
        <v>0</v>
      </c>
      <c r="BC266" s="117">
        <v>0</v>
      </c>
      <c r="BD266" s="117">
        <v>0</v>
      </c>
      <c r="BE266" s="117">
        <v>0</v>
      </c>
      <c r="BF266" s="117">
        <v>0</v>
      </c>
      <c r="BG266" s="117">
        <v>0</v>
      </c>
      <c r="BH266" s="117">
        <v>0</v>
      </c>
      <c r="BI266" s="118">
        <v>-1972.115</v>
      </c>
      <c r="BJ266" s="119">
        <v>0</v>
      </c>
      <c r="BK266" s="117">
        <v>0</v>
      </c>
      <c r="BL266" s="117">
        <v>0</v>
      </c>
      <c r="BM266" s="117">
        <v>-6876.433</v>
      </c>
      <c r="BN266" s="117">
        <v>0</v>
      </c>
      <c r="BO266" s="117">
        <v>0</v>
      </c>
      <c r="BP266" s="117">
        <v>0</v>
      </c>
      <c r="BQ266" s="117">
        <v>0</v>
      </c>
      <c r="BR266" s="117">
        <v>0</v>
      </c>
      <c r="BS266" s="117">
        <v>0</v>
      </c>
      <c r="BT266" s="117">
        <v>0</v>
      </c>
      <c r="BU266" s="118">
        <v>0</v>
      </c>
      <c r="BV266" s="119">
        <v>0</v>
      </c>
      <c r="BW266" s="117">
        <v>0</v>
      </c>
      <c r="BX266" s="117">
        <v>0</v>
      </c>
      <c r="BY266" s="117">
        <v>0</v>
      </c>
      <c r="BZ266" s="117">
        <v>0</v>
      </c>
      <c r="CA266" s="117">
        <v>0</v>
      </c>
      <c r="CB266" s="117">
        <v>0</v>
      </c>
      <c r="CC266" s="117">
        <v>0</v>
      </c>
      <c r="CD266" s="117">
        <v>0</v>
      </c>
      <c r="CE266" s="117">
        <v>0</v>
      </c>
      <c r="CF266" s="117">
        <v>0</v>
      </c>
      <c r="CG266" s="118">
        <v>0</v>
      </c>
      <c r="CH266" s="119">
        <v>0</v>
      </c>
      <c r="CI266" s="117">
        <v>0</v>
      </c>
      <c r="CJ266" s="117">
        <v>-84.938000000000002</v>
      </c>
      <c r="CK266" s="117">
        <v>-4211.826</v>
      </c>
      <c r="CL266" s="117">
        <v>0</v>
      </c>
      <c r="CM266" s="117">
        <v>-87.352000000000004</v>
      </c>
      <c r="CN266" s="117">
        <v>0</v>
      </c>
      <c r="CO266" s="117">
        <v>0</v>
      </c>
      <c r="CP266" s="117">
        <v>-89.412000000000006</v>
      </c>
      <c r="CQ266" s="117">
        <v>0</v>
      </c>
      <c r="CR266" s="117">
        <v>0</v>
      </c>
      <c r="CS266" s="118">
        <v>-90.950999999999993</v>
      </c>
      <c r="CT266" s="119">
        <v>0</v>
      </c>
      <c r="CU266" s="117">
        <v>0</v>
      </c>
      <c r="CV266" s="117">
        <v>-234.077</v>
      </c>
      <c r="CW266" s="117">
        <v>0</v>
      </c>
      <c r="CX266" s="117">
        <v>0</v>
      </c>
      <c r="CY266" s="117">
        <v>-4957.049</v>
      </c>
      <c r="CZ266" s="117">
        <v>0</v>
      </c>
      <c r="DA266" s="117">
        <v>0</v>
      </c>
      <c r="DB266" s="117">
        <v>-1308.671</v>
      </c>
      <c r="DC266" s="117">
        <v>0</v>
      </c>
      <c r="DD266" s="117">
        <v>0</v>
      </c>
      <c r="DE266" s="118">
        <v>-6326.6580000000004</v>
      </c>
      <c r="DF266" s="119">
        <v>0</v>
      </c>
      <c r="DG266" s="117">
        <v>0</v>
      </c>
      <c r="DH266" s="117">
        <v>-1353.886</v>
      </c>
      <c r="DI266" s="117">
        <v>0</v>
      </c>
      <c r="DJ266" s="117">
        <v>0</v>
      </c>
      <c r="DK266" s="117">
        <v>-1346.806</v>
      </c>
      <c r="DL266" s="117">
        <v>0</v>
      </c>
      <c r="DM266" s="117">
        <v>0</v>
      </c>
      <c r="DN266" s="117">
        <v>-704.17200000000003</v>
      </c>
      <c r="DO266" s="117">
        <v>0</v>
      </c>
      <c r="DP266" s="117">
        <v>0</v>
      </c>
      <c r="DQ266" s="118">
        <v>-957.71900000000005</v>
      </c>
      <c r="DR266" s="119">
        <v>0</v>
      </c>
      <c r="DS266" s="117">
        <v>0</v>
      </c>
      <c r="DT266" s="117">
        <v>-1171.329</v>
      </c>
      <c r="DU266" s="117">
        <v>0</v>
      </c>
      <c r="DV266" s="117">
        <v>0</v>
      </c>
      <c r="DW266" s="117">
        <v>-1672.1469999999999</v>
      </c>
      <c r="DX266" s="117">
        <v>-4976.0190000000002</v>
      </c>
      <c r="DY266" s="117">
        <v>0</v>
      </c>
      <c r="DZ266" s="117">
        <v>0</v>
      </c>
      <c r="EA266" s="117">
        <v>0</v>
      </c>
      <c r="EB266" s="117">
        <v>0</v>
      </c>
      <c r="EC266" s="118">
        <v>-15451.42</v>
      </c>
      <c r="ED266" s="119">
        <v>0</v>
      </c>
      <c r="EE266" s="117">
        <v>0</v>
      </c>
      <c r="EF266" s="117">
        <v>0</v>
      </c>
      <c r="EG266" s="117">
        <v>0</v>
      </c>
      <c r="EH266" s="117">
        <v>0</v>
      </c>
      <c r="EI266" s="117">
        <v>0</v>
      </c>
      <c r="EJ266" s="117">
        <v>0</v>
      </c>
      <c r="EK266" s="117">
        <v>0</v>
      </c>
      <c r="EL266" s="117">
        <v>0</v>
      </c>
      <c r="EM266" s="117">
        <v>0</v>
      </c>
      <c r="EN266" s="117">
        <v>0</v>
      </c>
      <c r="EO266" s="118">
        <v>0</v>
      </c>
      <c r="EP266" s="119">
        <v>0</v>
      </c>
      <c r="EQ266" s="117">
        <v>0</v>
      </c>
      <c r="ER266" s="117">
        <v>0</v>
      </c>
      <c r="ES266" s="117">
        <v>0</v>
      </c>
      <c r="ET266" s="117">
        <v>0</v>
      </c>
      <c r="EU266" s="117">
        <v>0</v>
      </c>
      <c r="EV266" s="117">
        <v>0</v>
      </c>
      <c r="EW266" s="117">
        <v>0</v>
      </c>
      <c r="EX266" s="117">
        <v>0</v>
      </c>
      <c r="EY266" s="117">
        <v>0</v>
      </c>
      <c r="EZ266" s="117">
        <v>0</v>
      </c>
      <c r="FA266" s="118">
        <v>0</v>
      </c>
      <c r="FB266" s="119">
        <v>0</v>
      </c>
      <c r="FC266" s="117">
        <v>0</v>
      </c>
      <c r="FD266" s="117">
        <v>0</v>
      </c>
      <c r="FE266" s="117">
        <v>0</v>
      </c>
      <c r="FF266" s="117">
        <v>0</v>
      </c>
      <c r="FG266" s="117">
        <v>0</v>
      </c>
      <c r="FH266" s="117">
        <v>0</v>
      </c>
      <c r="FI266" s="117">
        <v>0</v>
      </c>
      <c r="FJ266" s="117">
        <v>0</v>
      </c>
      <c r="FK266" s="117">
        <v>0</v>
      </c>
      <c r="FL266" s="117">
        <v>0</v>
      </c>
      <c r="FM266" s="118">
        <v>0</v>
      </c>
      <c r="FN266" s="119">
        <v>0</v>
      </c>
      <c r="FO266" s="117">
        <v>0</v>
      </c>
      <c r="FP266" s="117">
        <v>0</v>
      </c>
      <c r="FQ266" s="117">
        <v>0</v>
      </c>
      <c r="FR266" s="117">
        <v>0</v>
      </c>
      <c r="FS266" s="117">
        <v>0</v>
      </c>
      <c r="FT266" s="117">
        <v>0</v>
      </c>
      <c r="FU266" s="117">
        <v>0</v>
      </c>
      <c r="FV266" s="117">
        <v>0</v>
      </c>
      <c r="FW266" s="117">
        <v>0</v>
      </c>
      <c r="FX266" s="117">
        <v>0</v>
      </c>
      <c r="FY266" s="118">
        <v>0</v>
      </c>
      <c r="FZ266" s="119">
        <v>0</v>
      </c>
      <c r="GA266" s="117">
        <v>0</v>
      </c>
      <c r="GB266" s="117">
        <v>0</v>
      </c>
      <c r="GC266" s="117">
        <v>0</v>
      </c>
      <c r="GD266" s="117">
        <v>0</v>
      </c>
      <c r="GE266" s="117">
        <v>0</v>
      </c>
      <c r="GF266" s="117">
        <v>0</v>
      </c>
      <c r="GG266" s="117">
        <v>0</v>
      </c>
      <c r="GH266" s="117">
        <v>0</v>
      </c>
      <c r="GI266" s="117">
        <v>0</v>
      </c>
      <c r="GJ266" s="117">
        <v>0</v>
      </c>
      <c r="GK266" s="118">
        <v>0</v>
      </c>
      <c r="GL266" s="119">
        <v>0</v>
      </c>
      <c r="GM266" s="119">
        <v>0</v>
      </c>
      <c r="GN266" s="119">
        <v>0</v>
      </c>
      <c r="GO266" s="117">
        <v>0</v>
      </c>
      <c r="GP266" s="117">
        <v>0</v>
      </c>
      <c r="GQ266" s="117">
        <v>0</v>
      </c>
      <c r="GR266" s="117">
        <v>0</v>
      </c>
      <c r="GS266" s="117">
        <v>0</v>
      </c>
      <c r="GT266" s="117">
        <v>0</v>
      </c>
      <c r="GU266" s="60">
        <v>0</v>
      </c>
      <c r="GV266" s="60">
        <v>0</v>
      </c>
      <c r="GW266" s="60">
        <v>0</v>
      </c>
      <c r="GX266" s="60">
        <v>0</v>
      </c>
      <c r="GY266" s="60">
        <v>0</v>
      </c>
      <c r="GZ266" s="60">
        <v>0</v>
      </c>
      <c r="HA266" s="34"/>
      <c r="HB266" s="27"/>
      <c r="HC266" s="7"/>
      <c r="HD266" s="7"/>
      <c r="HE266" s="7"/>
      <c r="HF266" s="7"/>
      <c r="HG266" s="7"/>
      <c r="HH266" s="7"/>
      <c r="HI266" s="7"/>
      <c r="HJ266" s="7"/>
      <c r="HK266" s="7"/>
      <c r="HL266" s="7"/>
      <c r="HM266" s="7"/>
      <c r="HN266" s="7"/>
      <c r="HO266" s="7"/>
      <c r="HP266" s="7"/>
      <c r="HQ266" s="7"/>
      <c r="HR266" s="7"/>
      <c r="HS266" s="7"/>
      <c r="HT266" s="7"/>
      <c r="HU266" s="7"/>
      <c r="HV266" s="7"/>
      <c r="HW266" s="7"/>
      <c r="HX266" s="7"/>
      <c r="HY266" s="7"/>
      <c r="HZ266" s="7"/>
      <c r="IA266" s="7"/>
      <c r="IB266" s="7"/>
      <c r="IC266" s="7"/>
      <c r="ID266" s="7"/>
      <c r="IE266" s="7"/>
      <c r="IF266" s="7"/>
      <c r="IG266" s="7"/>
      <c r="IH266" s="7"/>
      <c r="II266" s="7"/>
      <c r="IJ266" s="7"/>
      <c r="IK266" s="7"/>
      <c r="IL266" s="7"/>
      <c r="IM266" s="7"/>
      <c r="IN266" s="7"/>
      <c r="IO266" s="7"/>
      <c r="IP266" s="7"/>
      <c r="IQ266" s="7"/>
      <c r="IR266" s="7"/>
      <c r="IS266" s="7"/>
      <c r="IT266" s="7"/>
      <c r="IU266" s="7"/>
      <c r="IV266" s="7"/>
    </row>
    <row r="267" spans="1:256" s="5" customFormat="1" ht="12" customHeight="1">
      <c r="A267" s="49" t="s">
        <v>138</v>
      </c>
      <c r="B267" s="117">
        <v>0</v>
      </c>
      <c r="C267" s="117">
        <v>0</v>
      </c>
      <c r="D267" s="117">
        <v>0</v>
      </c>
      <c r="E267" s="117">
        <v>0</v>
      </c>
      <c r="F267" s="117">
        <v>0</v>
      </c>
      <c r="G267" s="117">
        <v>0</v>
      </c>
      <c r="H267" s="117">
        <v>0</v>
      </c>
      <c r="I267" s="117">
        <v>0</v>
      </c>
      <c r="J267" s="117">
        <v>0</v>
      </c>
      <c r="K267" s="117">
        <v>0</v>
      </c>
      <c r="L267" s="117">
        <v>0</v>
      </c>
      <c r="M267" s="118">
        <v>0</v>
      </c>
      <c r="N267" s="119">
        <v>0</v>
      </c>
      <c r="O267" s="117">
        <v>0</v>
      </c>
      <c r="P267" s="117">
        <v>0</v>
      </c>
      <c r="Q267" s="117">
        <v>0</v>
      </c>
      <c r="R267" s="117">
        <v>0</v>
      </c>
      <c r="S267" s="117">
        <v>0</v>
      </c>
      <c r="T267" s="117">
        <v>0</v>
      </c>
      <c r="U267" s="117">
        <v>0</v>
      </c>
      <c r="V267" s="117">
        <v>0</v>
      </c>
      <c r="W267" s="117">
        <v>0</v>
      </c>
      <c r="X267" s="117">
        <v>0</v>
      </c>
      <c r="Y267" s="118">
        <v>0</v>
      </c>
      <c r="Z267" s="119">
        <v>0</v>
      </c>
      <c r="AA267" s="117">
        <v>0</v>
      </c>
      <c r="AB267" s="117">
        <v>0</v>
      </c>
      <c r="AC267" s="117">
        <v>0</v>
      </c>
      <c r="AD267" s="117">
        <v>0</v>
      </c>
      <c r="AE267" s="117">
        <v>0</v>
      </c>
      <c r="AF267" s="117">
        <v>0</v>
      </c>
      <c r="AG267" s="117">
        <v>0</v>
      </c>
      <c r="AH267" s="117">
        <v>0</v>
      </c>
      <c r="AI267" s="117">
        <v>0</v>
      </c>
      <c r="AJ267" s="117">
        <v>0</v>
      </c>
      <c r="AK267" s="118">
        <v>0</v>
      </c>
      <c r="AL267" s="119">
        <v>0</v>
      </c>
      <c r="AM267" s="117">
        <v>0</v>
      </c>
      <c r="AN267" s="117">
        <v>0</v>
      </c>
      <c r="AO267" s="117">
        <v>0</v>
      </c>
      <c r="AP267" s="117">
        <v>0</v>
      </c>
      <c r="AQ267" s="117">
        <v>0</v>
      </c>
      <c r="AR267" s="117">
        <v>0</v>
      </c>
      <c r="AS267" s="117">
        <v>0</v>
      </c>
      <c r="AT267" s="117">
        <v>0</v>
      </c>
      <c r="AU267" s="117">
        <v>0</v>
      </c>
      <c r="AV267" s="117">
        <v>0</v>
      </c>
      <c r="AW267" s="118">
        <v>4540</v>
      </c>
      <c r="AX267" s="119">
        <v>0</v>
      </c>
      <c r="AY267" s="117">
        <v>0</v>
      </c>
      <c r="AZ267" s="117">
        <v>0</v>
      </c>
      <c r="BA267" s="117">
        <v>4923.5</v>
      </c>
      <c r="BB267" s="117">
        <v>0</v>
      </c>
      <c r="BC267" s="117">
        <v>-1367</v>
      </c>
      <c r="BD267" s="117">
        <v>0</v>
      </c>
      <c r="BE267" s="117">
        <v>0</v>
      </c>
      <c r="BF267" s="117">
        <v>0</v>
      </c>
      <c r="BG267" s="117">
        <v>-1477.05</v>
      </c>
      <c r="BH267" s="117">
        <v>0</v>
      </c>
      <c r="BI267" s="118">
        <v>-3173</v>
      </c>
      <c r="BJ267" s="119">
        <v>0</v>
      </c>
      <c r="BK267" s="117">
        <v>0</v>
      </c>
      <c r="BL267" s="117">
        <v>0</v>
      </c>
      <c r="BM267" s="117">
        <v>-3446.45</v>
      </c>
      <c r="BN267" s="117">
        <v>0</v>
      </c>
      <c r="BO267" s="117">
        <v>0</v>
      </c>
      <c r="BP267" s="117">
        <v>0</v>
      </c>
      <c r="BQ267" s="117">
        <v>0</v>
      </c>
      <c r="BR267" s="117">
        <v>0</v>
      </c>
      <c r="BS267" s="117">
        <v>0</v>
      </c>
      <c r="BT267" s="117">
        <v>0</v>
      </c>
      <c r="BU267" s="118">
        <v>0</v>
      </c>
      <c r="BV267" s="119">
        <v>0</v>
      </c>
      <c r="BW267" s="117">
        <v>0</v>
      </c>
      <c r="BX267" s="117">
        <v>0</v>
      </c>
      <c r="BY267" s="117">
        <v>0</v>
      </c>
      <c r="BZ267" s="117">
        <v>0</v>
      </c>
      <c r="CA267" s="117">
        <v>0</v>
      </c>
      <c r="CB267" s="117">
        <v>0</v>
      </c>
      <c r="CC267" s="117">
        <v>0</v>
      </c>
      <c r="CD267" s="117">
        <v>0</v>
      </c>
      <c r="CE267" s="117">
        <v>0</v>
      </c>
      <c r="CF267" s="117">
        <v>0</v>
      </c>
      <c r="CG267" s="118">
        <v>0</v>
      </c>
      <c r="CH267" s="119">
        <v>0</v>
      </c>
      <c r="CI267" s="117">
        <v>0</v>
      </c>
      <c r="CJ267" s="117">
        <v>0</v>
      </c>
      <c r="CK267" s="117">
        <v>0</v>
      </c>
      <c r="CL267" s="117">
        <v>0</v>
      </c>
      <c r="CM267" s="117">
        <v>0</v>
      </c>
      <c r="CN267" s="117">
        <v>0</v>
      </c>
      <c r="CO267" s="117">
        <v>0</v>
      </c>
      <c r="CP267" s="117">
        <v>0</v>
      </c>
      <c r="CQ267" s="117">
        <v>0</v>
      </c>
      <c r="CR267" s="117">
        <v>0</v>
      </c>
      <c r="CS267" s="118">
        <v>0</v>
      </c>
      <c r="CT267" s="119">
        <v>0</v>
      </c>
      <c r="CU267" s="117">
        <v>0</v>
      </c>
      <c r="CV267" s="117">
        <v>0</v>
      </c>
      <c r="CW267" s="117">
        <v>0</v>
      </c>
      <c r="CX267" s="117">
        <v>0</v>
      </c>
      <c r="CY267" s="117">
        <v>0</v>
      </c>
      <c r="CZ267" s="117">
        <v>0</v>
      </c>
      <c r="DA267" s="117">
        <v>0</v>
      </c>
      <c r="DB267" s="117">
        <v>0</v>
      </c>
      <c r="DC267" s="117">
        <v>0</v>
      </c>
      <c r="DD267" s="117">
        <v>0</v>
      </c>
      <c r="DE267" s="118">
        <v>0</v>
      </c>
      <c r="DF267" s="119">
        <v>0</v>
      </c>
      <c r="DG267" s="117">
        <v>0</v>
      </c>
      <c r="DH267" s="117">
        <v>0</v>
      </c>
      <c r="DI267" s="117">
        <v>0</v>
      </c>
      <c r="DJ267" s="117">
        <v>0</v>
      </c>
      <c r="DK267" s="117">
        <v>0</v>
      </c>
      <c r="DL267" s="117">
        <v>0</v>
      </c>
      <c r="DM267" s="117">
        <v>0</v>
      </c>
      <c r="DN267" s="117">
        <v>0</v>
      </c>
      <c r="DO267" s="117">
        <v>0</v>
      </c>
      <c r="DP267" s="117">
        <v>0</v>
      </c>
      <c r="DQ267" s="118">
        <v>0</v>
      </c>
      <c r="DR267" s="119">
        <v>0</v>
      </c>
      <c r="DS267" s="117">
        <v>0</v>
      </c>
      <c r="DT267" s="117">
        <v>0</v>
      </c>
      <c r="DU267" s="117">
        <v>0</v>
      </c>
      <c r="DV267" s="117">
        <v>0</v>
      </c>
      <c r="DW267" s="117">
        <v>0</v>
      </c>
      <c r="DX267" s="117">
        <v>0</v>
      </c>
      <c r="DY267" s="117">
        <v>0</v>
      </c>
      <c r="DZ267" s="117">
        <v>0</v>
      </c>
      <c r="EA267" s="117">
        <v>0</v>
      </c>
      <c r="EB267" s="117">
        <v>0</v>
      </c>
      <c r="EC267" s="118">
        <v>2E-3</v>
      </c>
      <c r="ED267" s="119">
        <v>0</v>
      </c>
      <c r="EE267" s="117">
        <v>0</v>
      </c>
      <c r="EF267" s="117">
        <v>0</v>
      </c>
      <c r="EG267" s="117">
        <v>0</v>
      </c>
      <c r="EH267" s="117">
        <v>0</v>
      </c>
      <c r="EI267" s="117">
        <v>0</v>
      </c>
      <c r="EJ267" s="117">
        <v>0</v>
      </c>
      <c r="EK267" s="117">
        <v>0</v>
      </c>
      <c r="EL267" s="117">
        <v>0</v>
      </c>
      <c r="EM267" s="117">
        <v>0</v>
      </c>
      <c r="EN267" s="117">
        <v>0</v>
      </c>
      <c r="EO267" s="118">
        <v>0</v>
      </c>
      <c r="EP267" s="119">
        <v>0</v>
      </c>
      <c r="EQ267" s="117">
        <v>0</v>
      </c>
      <c r="ER267" s="117">
        <v>0</v>
      </c>
      <c r="ES267" s="117">
        <v>0</v>
      </c>
      <c r="ET267" s="117">
        <v>0</v>
      </c>
      <c r="EU267" s="117">
        <v>0</v>
      </c>
      <c r="EV267" s="117">
        <v>0</v>
      </c>
      <c r="EW267" s="117">
        <v>0</v>
      </c>
      <c r="EX267" s="117">
        <v>0</v>
      </c>
      <c r="EY267" s="117">
        <v>0</v>
      </c>
      <c r="EZ267" s="117">
        <v>0</v>
      </c>
      <c r="FA267" s="118">
        <v>0</v>
      </c>
      <c r="FB267" s="119">
        <v>0</v>
      </c>
      <c r="FC267" s="117">
        <v>0</v>
      </c>
      <c r="FD267" s="117">
        <v>0</v>
      </c>
      <c r="FE267" s="117">
        <v>0</v>
      </c>
      <c r="FF267" s="117">
        <v>0</v>
      </c>
      <c r="FG267" s="117">
        <v>0</v>
      </c>
      <c r="FH267" s="117">
        <v>0</v>
      </c>
      <c r="FI267" s="117">
        <v>0</v>
      </c>
      <c r="FJ267" s="117">
        <v>0</v>
      </c>
      <c r="FK267" s="117">
        <v>0</v>
      </c>
      <c r="FL267" s="117">
        <v>0</v>
      </c>
      <c r="FM267" s="118">
        <v>0</v>
      </c>
      <c r="FN267" s="119">
        <v>0</v>
      </c>
      <c r="FO267" s="117">
        <v>0</v>
      </c>
      <c r="FP267" s="117">
        <v>0</v>
      </c>
      <c r="FQ267" s="117">
        <v>0</v>
      </c>
      <c r="FR267" s="117">
        <v>0</v>
      </c>
      <c r="FS267" s="117">
        <v>0</v>
      </c>
      <c r="FT267" s="117">
        <v>0</v>
      </c>
      <c r="FU267" s="117">
        <v>0</v>
      </c>
      <c r="FV267" s="117">
        <v>0</v>
      </c>
      <c r="FW267" s="117">
        <v>0</v>
      </c>
      <c r="FX267" s="117">
        <v>0</v>
      </c>
      <c r="FY267" s="118">
        <v>0</v>
      </c>
      <c r="FZ267" s="119">
        <v>0</v>
      </c>
      <c r="GA267" s="117">
        <v>0</v>
      </c>
      <c r="GB267" s="117">
        <v>0</v>
      </c>
      <c r="GC267" s="117">
        <v>0</v>
      </c>
      <c r="GD267" s="117">
        <v>0</v>
      </c>
      <c r="GE267" s="117">
        <v>0</v>
      </c>
      <c r="GF267" s="117">
        <v>0</v>
      </c>
      <c r="GG267" s="117">
        <v>0</v>
      </c>
      <c r="GH267" s="117">
        <v>0</v>
      </c>
      <c r="GI267" s="117">
        <v>0</v>
      </c>
      <c r="GJ267" s="117">
        <v>0</v>
      </c>
      <c r="GK267" s="118">
        <v>0</v>
      </c>
      <c r="GL267" s="119">
        <v>0</v>
      </c>
      <c r="GM267" s="119">
        <v>0</v>
      </c>
      <c r="GN267" s="119">
        <v>0</v>
      </c>
      <c r="GO267" s="117">
        <v>0</v>
      </c>
      <c r="GP267" s="117">
        <v>0</v>
      </c>
      <c r="GQ267" s="117">
        <v>0</v>
      </c>
      <c r="GR267" s="117">
        <v>0</v>
      </c>
      <c r="GS267" s="117">
        <v>0</v>
      </c>
      <c r="GT267" s="117">
        <v>0</v>
      </c>
      <c r="GU267" s="60">
        <v>0</v>
      </c>
      <c r="GV267" s="60">
        <v>0</v>
      </c>
      <c r="GW267" s="60">
        <v>0</v>
      </c>
      <c r="GX267" s="60">
        <v>0</v>
      </c>
      <c r="GY267" s="60">
        <v>0</v>
      </c>
      <c r="GZ267" s="60">
        <v>0</v>
      </c>
      <c r="HA267" s="26"/>
      <c r="HB267" s="27"/>
      <c r="HC267" s="7"/>
      <c r="HD267" s="7"/>
      <c r="HE267" s="7"/>
      <c r="HF267" s="7"/>
      <c r="HG267" s="7"/>
      <c r="HH267" s="7"/>
      <c r="HI267" s="7"/>
      <c r="HJ267" s="7"/>
      <c r="HK267" s="7"/>
      <c r="HL267" s="7"/>
      <c r="HM267" s="7"/>
      <c r="HN267" s="7"/>
      <c r="HO267" s="7"/>
      <c r="HP267" s="7"/>
      <c r="HQ267" s="7"/>
      <c r="HR267" s="7"/>
      <c r="HS267" s="7"/>
      <c r="HT267" s="7"/>
      <c r="HU267" s="7"/>
      <c r="HV267" s="7"/>
      <c r="HW267" s="7"/>
      <c r="HX267" s="7"/>
      <c r="HY267" s="7"/>
      <c r="HZ267" s="7"/>
      <c r="IA267" s="7"/>
      <c r="IB267" s="7"/>
      <c r="IC267" s="7"/>
      <c r="ID267" s="7"/>
      <c r="IE267" s="7"/>
      <c r="IF267" s="7"/>
      <c r="IG267" s="7"/>
      <c r="IH267" s="7"/>
      <c r="II267" s="7"/>
      <c r="IJ267" s="7"/>
      <c r="IK267" s="7"/>
      <c r="IL267" s="7"/>
      <c r="IM267" s="7"/>
      <c r="IN267" s="7"/>
      <c r="IO267" s="7"/>
      <c r="IP267" s="7"/>
      <c r="IQ267" s="7"/>
      <c r="IR267" s="7"/>
      <c r="IS267" s="7"/>
      <c r="IT267" s="7"/>
      <c r="IU267" s="7"/>
      <c r="IV267" s="7"/>
    </row>
    <row r="268" spans="1:256" s="5" customFormat="1" ht="12" customHeight="1">
      <c r="A268" s="54" t="s">
        <v>67</v>
      </c>
      <c r="B268" s="117">
        <v>0</v>
      </c>
      <c r="C268" s="117">
        <v>0</v>
      </c>
      <c r="D268" s="117">
        <v>0</v>
      </c>
      <c r="E268" s="117">
        <v>0</v>
      </c>
      <c r="F268" s="117">
        <v>0</v>
      </c>
      <c r="G268" s="117">
        <v>0</v>
      </c>
      <c r="H268" s="117">
        <v>0</v>
      </c>
      <c r="I268" s="117">
        <v>0</v>
      </c>
      <c r="J268" s="117">
        <v>0</v>
      </c>
      <c r="K268" s="117">
        <v>0</v>
      </c>
      <c r="L268" s="117">
        <v>0</v>
      </c>
      <c r="M268" s="118">
        <v>0</v>
      </c>
      <c r="N268" s="119">
        <v>0</v>
      </c>
      <c r="O268" s="117">
        <v>0</v>
      </c>
      <c r="P268" s="117">
        <v>0</v>
      </c>
      <c r="Q268" s="117">
        <v>0</v>
      </c>
      <c r="R268" s="117">
        <v>0</v>
      </c>
      <c r="S268" s="117">
        <v>0</v>
      </c>
      <c r="T268" s="117">
        <v>0</v>
      </c>
      <c r="U268" s="117">
        <v>0</v>
      </c>
      <c r="V268" s="117">
        <v>0</v>
      </c>
      <c r="W268" s="117">
        <v>0</v>
      </c>
      <c r="X268" s="117">
        <v>0</v>
      </c>
      <c r="Y268" s="118">
        <v>0</v>
      </c>
      <c r="Z268" s="119">
        <v>0</v>
      </c>
      <c r="AA268" s="117">
        <v>0</v>
      </c>
      <c r="AB268" s="117">
        <v>0</v>
      </c>
      <c r="AC268" s="117">
        <v>0</v>
      </c>
      <c r="AD268" s="117">
        <v>0</v>
      </c>
      <c r="AE268" s="117">
        <v>0</v>
      </c>
      <c r="AF268" s="117">
        <v>0</v>
      </c>
      <c r="AG268" s="117">
        <v>0</v>
      </c>
      <c r="AH268" s="117">
        <v>0</v>
      </c>
      <c r="AI268" s="117">
        <v>0</v>
      </c>
      <c r="AJ268" s="117">
        <v>0</v>
      </c>
      <c r="AK268" s="118">
        <v>0</v>
      </c>
      <c r="AL268" s="119">
        <v>0</v>
      </c>
      <c r="AM268" s="117">
        <v>0</v>
      </c>
      <c r="AN268" s="117">
        <v>0</v>
      </c>
      <c r="AO268" s="117">
        <v>0</v>
      </c>
      <c r="AP268" s="117">
        <v>0</v>
      </c>
      <c r="AQ268" s="117">
        <v>0</v>
      </c>
      <c r="AR268" s="117">
        <v>0</v>
      </c>
      <c r="AS268" s="117">
        <v>0</v>
      </c>
      <c r="AT268" s="117">
        <v>0</v>
      </c>
      <c r="AU268" s="117">
        <v>0</v>
      </c>
      <c r="AV268" s="117">
        <v>0</v>
      </c>
      <c r="AW268" s="118">
        <v>4540</v>
      </c>
      <c r="AX268" s="119">
        <v>0</v>
      </c>
      <c r="AY268" s="117">
        <v>0</v>
      </c>
      <c r="AZ268" s="117">
        <v>0</v>
      </c>
      <c r="BA268" s="117">
        <v>4923.5</v>
      </c>
      <c r="BB268" s="117">
        <v>0</v>
      </c>
      <c r="BC268" s="117">
        <v>0</v>
      </c>
      <c r="BD268" s="117">
        <v>0</v>
      </c>
      <c r="BE268" s="117">
        <v>0</v>
      </c>
      <c r="BF268" s="117">
        <v>0</v>
      </c>
      <c r="BG268" s="117">
        <v>0</v>
      </c>
      <c r="BH268" s="117">
        <v>0</v>
      </c>
      <c r="BI268" s="118">
        <v>0</v>
      </c>
      <c r="BJ268" s="119">
        <v>0</v>
      </c>
      <c r="BK268" s="117">
        <v>0</v>
      </c>
      <c r="BL268" s="117">
        <v>0</v>
      </c>
      <c r="BM268" s="117">
        <v>0</v>
      </c>
      <c r="BN268" s="117">
        <v>0</v>
      </c>
      <c r="BO268" s="117">
        <v>0</v>
      </c>
      <c r="BP268" s="117">
        <v>0</v>
      </c>
      <c r="BQ268" s="117">
        <v>0</v>
      </c>
      <c r="BR268" s="117">
        <v>0</v>
      </c>
      <c r="BS268" s="117">
        <v>0</v>
      </c>
      <c r="BT268" s="117">
        <v>0</v>
      </c>
      <c r="BU268" s="118">
        <v>0</v>
      </c>
      <c r="BV268" s="119">
        <v>0</v>
      </c>
      <c r="BW268" s="117">
        <v>0</v>
      </c>
      <c r="BX268" s="117">
        <v>0</v>
      </c>
      <c r="BY268" s="117">
        <v>0</v>
      </c>
      <c r="BZ268" s="117">
        <v>0</v>
      </c>
      <c r="CA268" s="117">
        <v>0</v>
      </c>
      <c r="CB268" s="117">
        <v>0</v>
      </c>
      <c r="CC268" s="117">
        <v>0</v>
      </c>
      <c r="CD268" s="117">
        <v>0</v>
      </c>
      <c r="CE268" s="117">
        <v>0</v>
      </c>
      <c r="CF268" s="117">
        <v>0</v>
      </c>
      <c r="CG268" s="118">
        <v>0</v>
      </c>
      <c r="CH268" s="119">
        <v>0</v>
      </c>
      <c r="CI268" s="117">
        <v>0</v>
      </c>
      <c r="CJ268" s="117">
        <v>0</v>
      </c>
      <c r="CK268" s="117">
        <v>0</v>
      </c>
      <c r="CL268" s="117">
        <v>0</v>
      </c>
      <c r="CM268" s="117">
        <v>0</v>
      </c>
      <c r="CN268" s="117">
        <v>0</v>
      </c>
      <c r="CO268" s="117">
        <v>0</v>
      </c>
      <c r="CP268" s="117">
        <v>0</v>
      </c>
      <c r="CQ268" s="117">
        <v>0</v>
      </c>
      <c r="CR268" s="117">
        <v>0</v>
      </c>
      <c r="CS268" s="118">
        <v>0</v>
      </c>
      <c r="CT268" s="119">
        <v>0</v>
      </c>
      <c r="CU268" s="117">
        <v>0</v>
      </c>
      <c r="CV268" s="117">
        <v>0</v>
      </c>
      <c r="CW268" s="117">
        <v>0</v>
      </c>
      <c r="CX268" s="117">
        <v>0</v>
      </c>
      <c r="CY268" s="117">
        <v>0</v>
      </c>
      <c r="CZ268" s="117">
        <v>0</v>
      </c>
      <c r="DA268" s="117">
        <v>0</v>
      </c>
      <c r="DB268" s="117">
        <v>0</v>
      </c>
      <c r="DC268" s="117">
        <v>0</v>
      </c>
      <c r="DD268" s="117">
        <v>0</v>
      </c>
      <c r="DE268" s="118">
        <v>0</v>
      </c>
      <c r="DF268" s="119">
        <v>0</v>
      </c>
      <c r="DG268" s="117">
        <v>0</v>
      </c>
      <c r="DH268" s="117">
        <v>0</v>
      </c>
      <c r="DI268" s="117">
        <v>0</v>
      </c>
      <c r="DJ268" s="117">
        <v>0</v>
      </c>
      <c r="DK268" s="117">
        <v>0</v>
      </c>
      <c r="DL268" s="117">
        <v>0</v>
      </c>
      <c r="DM268" s="117">
        <v>0</v>
      </c>
      <c r="DN268" s="117">
        <v>0</v>
      </c>
      <c r="DO268" s="117">
        <v>0</v>
      </c>
      <c r="DP268" s="117">
        <v>0</v>
      </c>
      <c r="DQ268" s="118">
        <v>0</v>
      </c>
      <c r="DR268" s="119">
        <v>0</v>
      </c>
      <c r="DS268" s="117">
        <v>0</v>
      </c>
      <c r="DT268" s="117">
        <v>0</v>
      </c>
      <c r="DU268" s="117">
        <v>0</v>
      </c>
      <c r="DV268" s="117">
        <v>0</v>
      </c>
      <c r="DW268" s="117">
        <v>0</v>
      </c>
      <c r="DX268" s="117">
        <v>0</v>
      </c>
      <c r="DY268" s="117">
        <v>0</v>
      </c>
      <c r="DZ268" s="117">
        <v>0</v>
      </c>
      <c r="EA268" s="117">
        <v>0</v>
      </c>
      <c r="EB268" s="117">
        <v>0</v>
      </c>
      <c r="EC268" s="118">
        <v>0</v>
      </c>
      <c r="ED268" s="119">
        <v>0</v>
      </c>
      <c r="EE268" s="117">
        <v>0</v>
      </c>
      <c r="EF268" s="117">
        <v>0</v>
      </c>
      <c r="EG268" s="117">
        <v>0</v>
      </c>
      <c r="EH268" s="117">
        <v>0</v>
      </c>
      <c r="EI268" s="117">
        <v>0</v>
      </c>
      <c r="EJ268" s="117">
        <v>0</v>
      </c>
      <c r="EK268" s="117">
        <v>0</v>
      </c>
      <c r="EL268" s="117">
        <v>0</v>
      </c>
      <c r="EM268" s="117">
        <v>0</v>
      </c>
      <c r="EN268" s="117">
        <v>0</v>
      </c>
      <c r="EO268" s="118">
        <v>0</v>
      </c>
      <c r="EP268" s="119">
        <v>0</v>
      </c>
      <c r="EQ268" s="117">
        <v>0</v>
      </c>
      <c r="ER268" s="117">
        <v>0</v>
      </c>
      <c r="ES268" s="117">
        <v>0</v>
      </c>
      <c r="ET268" s="117">
        <v>0</v>
      </c>
      <c r="EU268" s="117">
        <v>0</v>
      </c>
      <c r="EV268" s="117">
        <v>0</v>
      </c>
      <c r="EW268" s="117">
        <v>0</v>
      </c>
      <c r="EX268" s="117">
        <v>0</v>
      </c>
      <c r="EY268" s="117">
        <v>0</v>
      </c>
      <c r="EZ268" s="117">
        <v>0</v>
      </c>
      <c r="FA268" s="118">
        <v>0</v>
      </c>
      <c r="FB268" s="119">
        <v>0</v>
      </c>
      <c r="FC268" s="117">
        <v>0</v>
      </c>
      <c r="FD268" s="117">
        <v>0</v>
      </c>
      <c r="FE268" s="117">
        <v>0</v>
      </c>
      <c r="FF268" s="117">
        <v>0</v>
      </c>
      <c r="FG268" s="117">
        <v>0</v>
      </c>
      <c r="FH268" s="117">
        <v>0</v>
      </c>
      <c r="FI268" s="117">
        <v>0</v>
      </c>
      <c r="FJ268" s="117">
        <v>0</v>
      </c>
      <c r="FK268" s="117">
        <v>0</v>
      </c>
      <c r="FL268" s="117">
        <v>0</v>
      </c>
      <c r="FM268" s="118">
        <v>0</v>
      </c>
      <c r="FN268" s="119">
        <v>0</v>
      </c>
      <c r="FO268" s="117">
        <v>0</v>
      </c>
      <c r="FP268" s="117">
        <v>0</v>
      </c>
      <c r="FQ268" s="117">
        <v>0</v>
      </c>
      <c r="FR268" s="117">
        <v>0</v>
      </c>
      <c r="FS268" s="117">
        <v>0</v>
      </c>
      <c r="FT268" s="117">
        <v>0</v>
      </c>
      <c r="FU268" s="117">
        <v>0</v>
      </c>
      <c r="FV268" s="117">
        <v>0</v>
      </c>
      <c r="FW268" s="117">
        <v>0</v>
      </c>
      <c r="FX268" s="117">
        <v>0</v>
      </c>
      <c r="FY268" s="118">
        <v>0</v>
      </c>
      <c r="FZ268" s="119">
        <v>0</v>
      </c>
      <c r="GA268" s="117">
        <v>0</v>
      </c>
      <c r="GB268" s="117">
        <v>0</v>
      </c>
      <c r="GC268" s="117">
        <v>0</v>
      </c>
      <c r="GD268" s="117">
        <v>0</v>
      </c>
      <c r="GE268" s="117">
        <v>0</v>
      </c>
      <c r="GF268" s="117">
        <v>0</v>
      </c>
      <c r="GG268" s="117">
        <v>0</v>
      </c>
      <c r="GH268" s="117">
        <v>0</v>
      </c>
      <c r="GI268" s="117">
        <v>0</v>
      </c>
      <c r="GJ268" s="117">
        <v>0</v>
      </c>
      <c r="GK268" s="118">
        <v>0</v>
      </c>
      <c r="GL268" s="119">
        <v>0</v>
      </c>
      <c r="GM268" s="119">
        <v>0</v>
      </c>
      <c r="GN268" s="119">
        <v>0</v>
      </c>
      <c r="GO268" s="117">
        <v>0</v>
      </c>
      <c r="GP268" s="117">
        <v>0</v>
      </c>
      <c r="GQ268" s="117">
        <v>0</v>
      </c>
      <c r="GR268" s="117">
        <v>0</v>
      </c>
      <c r="GS268" s="117">
        <v>0</v>
      </c>
      <c r="GT268" s="117">
        <v>0</v>
      </c>
      <c r="GU268" s="60">
        <v>0</v>
      </c>
      <c r="GV268" s="60">
        <v>0</v>
      </c>
      <c r="GW268" s="60">
        <v>0</v>
      </c>
      <c r="GX268" s="60">
        <v>0</v>
      </c>
      <c r="GY268" s="60">
        <v>0</v>
      </c>
      <c r="GZ268" s="60">
        <v>0</v>
      </c>
      <c r="HA268" s="26"/>
      <c r="HB268" s="27"/>
      <c r="HC268" s="7"/>
      <c r="HD268" s="7"/>
      <c r="HE268" s="7"/>
      <c r="HF268" s="7"/>
      <c r="HG268" s="7"/>
      <c r="HH268" s="7"/>
      <c r="HI268" s="7"/>
      <c r="HJ268" s="7"/>
      <c r="HK268" s="7"/>
      <c r="HL268" s="7"/>
      <c r="HM268" s="7"/>
      <c r="HN268" s="7"/>
      <c r="HO268" s="7"/>
      <c r="HP268" s="7"/>
      <c r="HQ268" s="7"/>
      <c r="HR268" s="7"/>
      <c r="HS268" s="7"/>
      <c r="HT268" s="7"/>
      <c r="HU268" s="7"/>
      <c r="HV268" s="7"/>
      <c r="HW268" s="7"/>
      <c r="HX268" s="7"/>
      <c r="HY268" s="7"/>
      <c r="HZ268" s="7"/>
      <c r="IA268" s="7"/>
      <c r="IB268" s="7"/>
      <c r="IC268" s="7"/>
      <c r="ID268" s="7"/>
      <c r="IE268" s="7"/>
      <c r="IF268" s="7"/>
      <c r="IG268" s="7"/>
      <c r="IH268" s="7"/>
      <c r="II268" s="7"/>
      <c r="IJ268" s="7"/>
      <c r="IK268" s="7"/>
      <c r="IL268" s="7"/>
      <c r="IM268" s="7"/>
      <c r="IN268" s="7"/>
      <c r="IO268" s="7"/>
      <c r="IP268" s="7"/>
      <c r="IQ268" s="7"/>
      <c r="IR268" s="7"/>
      <c r="IS268" s="7"/>
      <c r="IT268" s="7"/>
      <c r="IU268" s="7"/>
      <c r="IV268" s="7"/>
    </row>
    <row r="269" spans="1:256" s="5" customFormat="1" ht="12" customHeight="1">
      <c r="A269" s="54" t="s">
        <v>68</v>
      </c>
      <c r="B269" s="117">
        <v>0</v>
      </c>
      <c r="C269" s="117">
        <v>0</v>
      </c>
      <c r="D269" s="117">
        <v>0</v>
      </c>
      <c r="E269" s="117">
        <v>0</v>
      </c>
      <c r="F269" s="117">
        <v>0</v>
      </c>
      <c r="G269" s="117">
        <v>0</v>
      </c>
      <c r="H269" s="117">
        <v>0</v>
      </c>
      <c r="I269" s="117">
        <v>0</v>
      </c>
      <c r="J269" s="117">
        <v>0</v>
      </c>
      <c r="K269" s="117">
        <v>0</v>
      </c>
      <c r="L269" s="117">
        <v>0</v>
      </c>
      <c r="M269" s="118">
        <v>0</v>
      </c>
      <c r="N269" s="119">
        <v>0</v>
      </c>
      <c r="O269" s="117">
        <v>0</v>
      </c>
      <c r="P269" s="117">
        <v>0</v>
      </c>
      <c r="Q269" s="117">
        <v>0</v>
      </c>
      <c r="R269" s="117">
        <v>0</v>
      </c>
      <c r="S269" s="117">
        <v>0</v>
      </c>
      <c r="T269" s="117">
        <v>0</v>
      </c>
      <c r="U269" s="117">
        <v>0</v>
      </c>
      <c r="V269" s="117">
        <v>0</v>
      </c>
      <c r="W269" s="117">
        <v>0</v>
      </c>
      <c r="X269" s="117">
        <v>0</v>
      </c>
      <c r="Y269" s="118">
        <v>0</v>
      </c>
      <c r="Z269" s="119">
        <v>0</v>
      </c>
      <c r="AA269" s="117">
        <v>0</v>
      </c>
      <c r="AB269" s="117">
        <v>0</v>
      </c>
      <c r="AC269" s="117">
        <v>0</v>
      </c>
      <c r="AD269" s="117">
        <v>0</v>
      </c>
      <c r="AE269" s="117">
        <v>0</v>
      </c>
      <c r="AF269" s="117">
        <v>0</v>
      </c>
      <c r="AG269" s="117">
        <v>0</v>
      </c>
      <c r="AH269" s="117">
        <v>0</v>
      </c>
      <c r="AI269" s="117">
        <v>0</v>
      </c>
      <c r="AJ269" s="117">
        <v>0</v>
      </c>
      <c r="AK269" s="118">
        <v>0</v>
      </c>
      <c r="AL269" s="119">
        <v>0</v>
      </c>
      <c r="AM269" s="117">
        <v>0</v>
      </c>
      <c r="AN269" s="117">
        <v>0</v>
      </c>
      <c r="AO269" s="117">
        <v>0</v>
      </c>
      <c r="AP269" s="117">
        <v>0</v>
      </c>
      <c r="AQ269" s="117">
        <v>0</v>
      </c>
      <c r="AR269" s="117">
        <v>0</v>
      </c>
      <c r="AS269" s="117">
        <v>0</v>
      </c>
      <c r="AT269" s="117">
        <v>0</v>
      </c>
      <c r="AU269" s="117">
        <v>0</v>
      </c>
      <c r="AV269" s="117">
        <v>0</v>
      </c>
      <c r="AW269" s="118">
        <v>0</v>
      </c>
      <c r="AX269" s="119">
        <v>0</v>
      </c>
      <c r="AY269" s="117">
        <v>0</v>
      </c>
      <c r="AZ269" s="117">
        <v>0</v>
      </c>
      <c r="BA269" s="117">
        <v>0</v>
      </c>
      <c r="BB269" s="117">
        <v>0</v>
      </c>
      <c r="BC269" s="117">
        <v>-1367</v>
      </c>
      <c r="BD269" s="117">
        <v>0</v>
      </c>
      <c r="BE269" s="117">
        <v>0</v>
      </c>
      <c r="BF269" s="117">
        <v>0</v>
      </c>
      <c r="BG269" s="117">
        <v>-1477.05</v>
      </c>
      <c r="BH269" s="117">
        <v>0</v>
      </c>
      <c r="BI269" s="118">
        <v>-3173</v>
      </c>
      <c r="BJ269" s="119">
        <v>0</v>
      </c>
      <c r="BK269" s="117">
        <v>0</v>
      </c>
      <c r="BL269" s="117">
        <v>0</v>
      </c>
      <c r="BM269" s="117">
        <v>-3446.45</v>
      </c>
      <c r="BN269" s="117">
        <v>0</v>
      </c>
      <c r="BO269" s="117">
        <v>0</v>
      </c>
      <c r="BP269" s="117">
        <v>0</v>
      </c>
      <c r="BQ269" s="117">
        <v>0</v>
      </c>
      <c r="BR269" s="117">
        <v>0</v>
      </c>
      <c r="BS269" s="117">
        <v>0</v>
      </c>
      <c r="BT269" s="117">
        <v>0</v>
      </c>
      <c r="BU269" s="118">
        <v>0</v>
      </c>
      <c r="BV269" s="119">
        <v>0</v>
      </c>
      <c r="BW269" s="117">
        <v>0</v>
      </c>
      <c r="BX269" s="117">
        <v>0</v>
      </c>
      <c r="BY269" s="117">
        <v>0</v>
      </c>
      <c r="BZ269" s="117">
        <v>0</v>
      </c>
      <c r="CA269" s="117">
        <v>0</v>
      </c>
      <c r="CB269" s="117">
        <v>0</v>
      </c>
      <c r="CC269" s="117">
        <v>0</v>
      </c>
      <c r="CD269" s="117">
        <v>0</v>
      </c>
      <c r="CE269" s="117">
        <v>0</v>
      </c>
      <c r="CF269" s="117">
        <v>0</v>
      </c>
      <c r="CG269" s="118">
        <v>0</v>
      </c>
      <c r="CH269" s="119">
        <v>0</v>
      </c>
      <c r="CI269" s="117">
        <v>0</v>
      </c>
      <c r="CJ269" s="117">
        <v>0</v>
      </c>
      <c r="CK269" s="117">
        <v>0</v>
      </c>
      <c r="CL269" s="117">
        <v>0</v>
      </c>
      <c r="CM269" s="117">
        <v>0</v>
      </c>
      <c r="CN269" s="117">
        <v>0</v>
      </c>
      <c r="CO269" s="117">
        <v>0</v>
      </c>
      <c r="CP269" s="117">
        <v>0</v>
      </c>
      <c r="CQ269" s="117">
        <v>0</v>
      </c>
      <c r="CR269" s="117">
        <v>0</v>
      </c>
      <c r="CS269" s="118">
        <v>0</v>
      </c>
      <c r="CT269" s="119">
        <v>0</v>
      </c>
      <c r="CU269" s="117">
        <v>0</v>
      </c>
      <c r="CV269" s="117">
        <v>0</v>
      </c>
      <c r="CW269" s="117">
        <v>0</v>
      </c>
      <c r="CX269" s="117">
        <v>0</v>
      </c>
      <c r="CY269" s="117">
        <v>0</v>
      </c>
      <c r="CZ269" s="117">
        <v>0</v>
      </c>
      <c r="DA269" s="117">
        <v>0</v>
      </c>
      <c r="DB269" s="117">
        <v>0</v>
      </c>
      <c r="DC269" s="117">
        <v>0</v>
      </c>
      <c r="DD269" s="117">
        <v>0</v>
      </c>
      <c r="DE269" s="118">
        <v>0</v>
      </c>
      <c r="DF269" s="119">
        <v>0</v>
      </c>
      <c r="DG269" s="117">
        <v>0</v>
      </c>
      <c r="DH269" s="117">
        <v>0</v>
      </c>
      <c r="DI269" s="117">
        <v>0</v>
      </c>
      <c r="DJ269" s="117">
        <v>0</v>
      </c>
      <c r="DK269" s="117">
        <v>0</v>
      </c>
      <c r="DL269" s="117">
        <v>0</v>
      </c>
      <c r="DM269" s="117">
        <v>0</v>
      </c>
      <c r="DN269" s="117">
        <v>0</v>
      </c>
      <c r="DO269" s="117">
        <v>0</v>
      </c>
      <c r="DP269" s="117">
        <v>0</v>
      </c>
      <c r="DQ269" s="118">
        <v>0</v>
      </c>
      <c r="DR269" s="119">
        <v>0</v>
      </c>
      <c r="DS269" s="117">
        <v>0</v>
      </c>
      <c r="DT269" s="117">
        <v>0</v>
      </c>
      <c r="DU269" s="117">
        <v>0</v>
      </c>
      <c r="DV269" s="117">
        <v>0</v>
      </c>
      <c r="DW269" s="117">
        <v>0</v>
      </c>
      <c r="DX269" s="117">
        <v>0</v>
      </c>
      <c r="DY269" s="117">
        <v>0</v>
      </c>
      <c r="DZ269" s="117">
        <v>0</v>
      </c>
      <c r="EA269" s="117">
        <v>0</v>
      </c>
      <c r="EB269" s="117">
        <v>0</v>
      </c>
      <c r="EC269" s="118">
        <v>2E-3</v>
      </c>
      <c r="ED269" s="119">
        <v>0</v>
      </c>
      <c r="EE269" s="117">
        <v>0</v>
      </c>
      <c r="EF269" s="117">
        <v>0</v>
      </c>
      <c r="EG269" s="117">
        <v>0</v>
      </c>
      <c r="EH269" s="117">
        <v>0</v>
      </c>
      <c r="EI269" s="117">
        <v>0</v>
      </c>
      <c r="EJ269" s="117">
        <v>0</v>
      </c>
      <c r="EK269" s="117">
        <v>0</v>
      </c>
      <c r="EL269" s="117">
        <v>0</v>
      </c>
      <c r="EM269" s="117">
        <v>0</v>
      </c>
      <c r="EN269" s="117">
        <v>0</v>
      </c>
      <c r="EO269" s="118">
        <v>0</v>
      </c>
      <c r="EP269" s="119">
        <v>0</v>
      </c>
      <c r="EQ269" s="117">
        <v>0</v>
      </c>
      <c r="ER269" s="117">
        <v>0</v>
      </c>
      <c r="ES269" s="117">
        <v>0</v>
      </c>
      <c r="ET269" s="117">
        <v>0</v>
      </c>
      <c r="EU269" s="117">
        <v>0</v>
      </c>
      <c r="EV269" s="117">
        <v>0</v>
      </c>
      <c r="EW269" s="117">
        <v>0</v>
      </c>
      <c r="EX269" s="117">
        <v>0</v>
      </c>
      <c r="EY269" s="117">
        <v>0</v>
      </c>
      <c r="EZ269" s="117">
        <v>0</v>
      </c>
      <c r="FA269" s="118">
        <v>0</v>
      </c>
      <c r="FB269" s="119">
        <v>0</v>
      </c>
      <c r="FC269" s="117">
        <v>0</v>
      </c>
      <c r="FD269" s="117">
        <v>0</v>
      </c>
      <c r="FE269" s="117">
        <v>0</v>
      </c>
      <c r="FF269" s="117">
        <v>0</v>
      </c>
      <c r="FG269" s="117">
        <v>0</v>
      </c>
      <c r="FH269" s="117">
        <v>0</v>
      </c>
      <c r="FI269" s="117">
        <v>0</v>
      </c>
      <c r="FJ269" s="117">
        <v>0</v>
      </c>
      <c r="FK269" s="117">
        <v>0</v>
      </c>
      <c r="FL269" s="117">
        <v>0</v>
      </c>
      <c r="FM269" s="118">
        <v>0</v>
      </c>
      <c r="FN269" s="119">
        <v>0</v>
      </c>
      <c r="FO269" s="117">
        <v>0</v>
      </c>
      <c r="FP269" s="117">
        <v>0</v>
      </c>
      <c r="FQ269" s="117">
        <v>0</v>
      </c>
      <c r="FR269" s="117">
        <v>0</v>
      </c>
      <c r="FS269" s="117">
        <v>0</v>
      </c>
      <c r="FT269" s="117">
        <v>0</v>
      </c>
      <c r="FU269" s="117">
        <v>0</v>
      </c>
      <c r="FV269" s="117">
        <v>0</v>
      </c>
      <c r="FW269" s="117">
        <v>0</v>
      </c>
      <c r="FX269" s="117">
        <v>0</v>
      </c>
      <c r="FY269" s="118">
        <v>0</v>
      </c>
      <c r="FZ269" s="119">
        <v>0</v>
      </c>
      <c r="GA269" s="117">
        <v>0</v>
      </c>
      <c r="GB269" s="117">
        <v>0</v>
      </c>
      <c r="GC269" s="117">
        <v>0</v>
      </c>
      <c r="GD269" s="117">
        <v>0</v>
      </c>
      <c r="GE269" s="117">
        <v>0</v>
      </c>
      <c r="GF269" s="117">
        <v>0</v>
      </c>
      <c r="GG269" s="117">
        <v>0</v>
      </c>
      <c r="GH269" s="117">
        <v>0</v>
      </c>
      <c r="GI269" s="117">
        <v>0</v>
      </c>
      <c r="GJ269" s="117">
        <v>0</v>
      </c>
      <c r="GK269" s="118">
        <v>0</v>
      </c>
      <c r="GL269" s="119">
        <v>0</v>
      </c>
      <c r="GM269" s="119">
        <v>0</v>
      </c>
      <c r="GN269" s="119">
        <v>0</v>
      </c>
      <c r="GO269" s="117">
        <v>0</v>
      </c>
      <c r="GP269" s="117">
        <v>0</v>
      </c>
      <c r="GQ269" s="117">
        <v>0</v>
      </c>
      <c r="GR269" s="117">
        <v>0</v>
      </c>
      <c r="GS269" s="117">
        <v>0</v>
      </c>
      <c r="GT269" s="117">
        <v>0</v>
      </c>
      <c r="GU269" s="60">
        <v>0</v>
      </c>
      <c r="GV269" s="60">
        <v>0</v>
      </c>
      <c r="GW269" s="60">
        <v>0</v>
      </c>
      <c r="GX269" s="60">
        <v>0</v>
      </c>
      <c r="GY269" s="60">
        <v>0</v>
      </c>
      <c r="GZ269" s="60">
        <v>0</v>
      </c>
      <c r="HA269" s="32"/>
      <c r="HB269" s="27"/>
      <c r="HC269" s="7"/>
      <c r="HD269" s="7"/>
      <c r="HE269" s="7"/>
      <c r="HF269" s="7"/>
      <c r="HG269" s="7"/>
      <c r="HH269" s="7"/>
      <c r="HI269" s="7"/>
      <c r="HJ269" s="7"/>
      <c r="HK269" s="7"/>
      <c r="HL269" s="7"/>
      <c r="HM269" s="7"/>
      <c r="HN269" s="7"/>
      <c r="HO269" s="7"/>
      <c r="HP269" s="7"/>
      <c r="HQ269" s="7"/>
      <c r="HR269" s="7"/>
      <c r="HS269" s="7"/>
      <c r="HT269" s="7"/>
      <c r="HU269" s="7"/>
      <c r="HV269" s="7"/>
      <c r="HW269" s="7"/>
      <c r="HX269" s="7"/>
      <c r="HY269" s="7"/>
      <c r="HZ269" s="7"/>
      <c r="IA269" s="7"/>
      <c r="IB269" s="7"/>
      <c r="IC269" s="7"/>
      <c r="ID269" s="7"/>
      <c r="IE269" s="7"/>
      <c r="IF269" s="7"/>
      <c r="IG269" s="7"/>
      <c r="IH269" s="7"/>
      <c r="II269" s="7"/>
      <c r="IJ269" s="7"/>
      <c r="IK269" s="7"/>
      <c r="IL269" s="7"/>
      <c r="IM269" s="7"/>
      <c r="IN269" s="7"/>
      <c r="IO269" s="7"/>
      <c r="IP269" s="7"/>
      <c r="IQ269" s="7"/>
      <c r="IR269" s="7"/>
      <c r="IS269" s="7"/>
      <c r="IT269" s="7"/>
      <c r="IU269" s="7"/>
      <c r="IV269" s="7"/>
    </row>
    <row r="270" spans="1:256" s="5" customFormat="1" ht="12" customHeight="1">
      <c r="A270" s="48" t="s">
        <v>140</v>
      </c>
      <c r="B270" s="117">
        <v>-1.671</v>
      </c>
      <c r="C270" s="117">
        <v>5.8000000000000003E-2</v>
      </c>
      <c r="D270" s="117">
        <v>-29.338000000000001</v>
      </c>
      <c r="E270" s="117">
        <v>-13.63</v>
      </c>
      <c r="F270" s="117">
        <v>-62.749034377612752</v>
      </c>
      <c r="G270" s="117">
        <v>-23.911999999999999</v>
      </c>
      <c r="H270" s="117">
        <v>-1.3979999999999999</v>
      </c>
      <c r="I270" s="117">
        <v>0.23100000000000001</v>
      </c>
      <c r="J270" s="117">
        <v>-27.748000000000001</v>
      </c>
      <c r="K270" s="117">
        <v>-12.211</v>
      </c>
      <c r="L270" s="117">
        <v>-19.149999999999999</v>
      </c>
      <c r="M270" s="118">
        <v>0</v>
      </c>
      <c r="N270" s="119">
        <v>-24.175999999999998</v>
      </c>
      <c r="O270" s="117">
        <v>0</v>
      </c>
      <c r="P270" s="117">
        <v>0</v>
      </c>
      <c r="Q270" s="117">
        <v>-62.848999999999997</v>
      </c>
      <c r="R270" s="117">
        <v>-27.088693306447649</v>
      </c>
      <c r="S270" s="117">
        <v>-1E-3</v>
      </c>
      <c r="T270" s="117">
        <v>-28.234000000000002</v>
      </c>
      <c r="U270" s="117">
        <v>0</v>
      </c>
      <c r="V270" s="117">
        <v>-34.607999999999997</v>
      </c>
      <c r="W270" s="117">
        <v>-61.787999999999997</v>
      </c>
      <c r="X270" s="117">
        <v>-24.225999999999999</v>
      </c>
      <c r="Y270" s="118">
        <v>-52.637999999999998</v>
      </c>
      <c r="Z270" s="119">
        <v>0</v>
      </c>
      <c r="AA270" s="117">
        <v>0</v>
      </c>
      <c r="AB270" s="117">
        <v>-38.069000000000003</v>
      </c>
      <c r="AC270" s="117">
        <v>-65.158000000000001</v>
      </c>
      <c r="AD270" s="117">
        <v>-23.669</v>
      </c>
      <c r="AE270" s="117">
        <v>0.46550529022915033</v>
      </c>
      <c r="AF270" s="117">
        <v>25.326179432240039</v>
      </c>
      <c r="AG270" s="117">
        <v>12.659038681388475</v>
      </c>
      <c r="AH270" s="117">
        <v>-31.946394888956497</v>
      </c>
      <c r="AI270" s="117">
        <v>-60.387977005285876</v>
      </c>
      <c r="AJ270" s="117">
        <v>-17.049175721859264</v>
      </c>
      <c r="AK270" s="118">
        <v>-1.7942937858372003</v>
      </c>
      <c r="AL270" s="119">
        <v>0</v>
      </c>
      <c r="AM270" s="117">
        <v>-141.74</v>
      </c>
      <c r="AN270" s="117">
        <v>-48.451000000000001</v>
      </c>
      <c r="AO270" s="117">
        <v>-74.444999999999993</v>
      </c>
      <c r="AP270" s="117">
        <v>0</v>
      </c>
      <c r="AQ270" s="117">
        <v>-8.1630000000000003</v>
      </c>
      <c r="AR270" s="117">
        <v>0</v>
      </c>
      <c r="AS270" s="117">
        <v>0</v>
      </c>
      <c r="AT270" s="117">
        <v>-48.451000000000001</v>
      </c>
      <c r="AU270" s="117">
        <v>-63.192999999999998</v>
      </c>
      <c r="AV270" s="117">
        <v>0</v>
      </c>
      <c r="AW270" s="118">
        <v>0</v>
      </c>
      <c r="AX270" s="119">
        <v>-0.10199999999999999</v>
      </c>
      <c r="AY270" s="117">
        <v>-10.798</v>
      </c>
      <c r="AZ270" s="117">
        <v>-51.911999999999999</v>
      </c>
      <c r="BA270" s="117">
        <v>0</v>
      </c>
      <c r="BB270" s="117">
        <v>0</v>
      </c>
      <c r="BC270" s="117">
        <v>0</v>
      </c>
      <c r="BD270" s="117">
        <v>0</v>
      </c>
      <c r="BE270" s="117">
        <v>0</v>
      </c>
      <c r="BF270" s="117">
        <v>-51.911999999999999</v>
      </c>
      <c r="BG270" s="117">
        <v>-48.194000000000003</v>
      </c>
      <c r="BH270" s="117">
        <v>0</v>
      </c>
      <c r="BI270" s="118">
        <v>0</v>
      </c>
      <c r="BJ270" s="119">
        <v>0</v>
      </c>
      <c r="BK270" s="117">
        <v>0</v>
      </c>
      <c r="BL270" s="117">
        <v>-55.372</v>
      </c>
      <c r="BM270" s="117">
        <v>0</v>
      </c>
      <c r="BN270" s="117">
        <v>0</v>
      </c>
      <c r="BO270" s="117">
        <v>0</v>
      </c>
      <c r="BP270" s="117">
        <v>0</v>
      </c>
      <c r="BQ270" s="117">
        <v>0</v>
      </c>
      <c r="BR270" s="117">
        <v>-55.372</v>
      </c>
      <c r="BS270" s="117">
        <v>0</v>
      </c>
      <c r="BT270" s="117">
        <v>0</v>
      </c>
      <c r="BU270" s="118">
        <v>0</v>
      </c>
      <c r="BV270" s="119">
        <v>0</v>
      </c>
      <c r="BW270" s="117">
        <v>0</v>
      </c>
      <c r="BX270" s="117">
        <v>-58.832999999999998</v>
      </c>
      <c r="BY270" s="117">
        <v>0</v>
      </c>
      <c r="BZ270" s="117">
        <v>0</v>
      </c>
      <c r="CA270" s="117">
        <v>0</v>
      </c>
      <c r="CB270" s="117">
        <v>0</v>
      </c>
      <c r="CC270" s="117">
        <v>0</v>
      </c>
      <c r="CD270" s="117">
        <v>-58.832999999999998</v>
      </c>
      <c r="CE270" s="117">
        <v>0</v>
      </c>
      <c r="CF270" s="117">
        <v>0</v>
      </c>
      <c r="CG270" s="118">
        <v>0</v>
      </c>
      <c r="CH270" s="119">
        <v>0</v>
      </c>
      <c r="CI270" s="117">
        <v>0</v>
      </c>
      <c r="CJ270" s="117">
        <v>-58.832999999999998</v>
      </c>
      <c r="CK270" s="117">
        <v>0</v>
      </c>
      <c r="CL270" s="117">
        <v>0</v>
      </c>
      <c r="CM270" s="117">
        <v>0</v>
      </c>
      <c r="CN270" s="117">
        <v>0</v>
      </c>
      <c r="CO270" s="117">
        <v>0</v>
      </c>
      <c r="CP270" s="117">
        <v>-58.832999999999998</v>
      </c>
      <c r="CQ270" s="117">
        <v>0</v>
      </c>
      <c r="CR270" s="117">
        <v>0</v>
      </c>
      <c r="CS270" s="118">
        <v>0</v>
      </c>
      <c r="CT270" s="119">
        <v>0</v>
      </c>
      <c r="CU270" s="117">
        <v>0</v>
      </c>
      <c r="CV270" s="117">
        <v>-62.293999999999997</v>
      </c>
      <c r="CW270" s="117">
        <v>0</v>
      </c>
      <c r="CX270" s="117">
        <v>0</v>
      </c>
      <c r="CY270" s="117">
        <v>0</v>
      </c>
      <c r="CZ270" s="117">
        <v>0</v>
      </c>
      <c r="DA270" s="117">
        <v>0</v>
      </c>
      <c r="DB270" s="117">
        <v>-62.293999999999997</v>
      </c>
      <c r="DC270" s="117">
        <v>0</v>
      </c>
      <c r="DD270" s="117">
        <v>0</v>
      </c>
      <c r="DE270" s="118">
        <v>0</v>
      </c>
      <c r="DF270" s="119">
        <v>0</v>
      </c>
      <c r="DG270" s="117">
        <v>0</v>
      </c>
      <c r="DH270" s="117">
        <v>-65.754999999999995</v>
      </c>
      <c r="DI270" s="117">
        <v>0</v>
      </c>
      <c r="DJ270" s="117">
        <v>0</v>
      </c>
      <c r="DK270" s="117">
        <v>0</v>
      </c>
      <c r="DL270" s="117">
        <v>0</v>
      </c>
      <c r="DM270" s="117">
        <v>0</v>
      </c>
      <c r="DN270" s="117">
        <v>-65.754999999999995</v>
      </c>
      <c r="DO270" s="117">
        <v>0</v>
      </c>
      <c r="DP270" s="117">
        <v>0</v>
      </c>
      <c r="DQ270" s="118">
        <v>0</v>
      </c>
      <c r="DR270" s="119">
        <v>0</v>
      </c>
      <c r="DS270" s="117">
        <v>0</v>
      </c>
      <c r="DT270" s="117">
        <v>-65.754999999999995</v>
      </c>
      <c r="DU270" s="117">
        <v>0</v>
      </c>
      <c r="DV270" s="117">
        <v>0</v>
      </c>
      <c r="DW270" s="117">
        <v>0</v>
      </c>
      <c r="DX270" s="117">
        <v>0</v>
      </c>
      <c r="DY270" s="117">
        <v>0</v>
      </c>
      <c r="DZ270" s="117">
        <v>-65.754999999999995</v>
      </c>
      <c r="EA270" s="117">
        <v>0</v>
      </c>
      <c r="EB270" s="117">
        <v>0</v>
      </c>
      <c r="EC270" s="118">
        <v>0</v>
      </c>
      <c r="ED270" s="119">
        <v>0</v>
      </c>
      <c r="EE270" s="117">
        <v>0</v>
      </c>
      <c r="EF270" s="117">
        <v>-69.215999999999994</v>
      </c>
      <c r="EG270" s="117">
        <v>0</v>
      </c>
      <c r="EH270" s="117">
        <v>0</v>
      </c>
      <c r="EI270" s="117">
        <v>0</v>
      </c>
      <c r="EJ270" s="117">
        <v>0</v>
      </c>
      <c r="EK270" s="117">
        <v>0</v>
      </c>
      <c r="EL270" s="117">
        <v>-69.215999999999994</v>
      </c>
      <c r="EM270" s="117">
        <v>0</v>
      </c>
      <c r="EN270" s="117">
        <v>0</v>
      </c>
      <c r="EO270" s="118">
        <v>0</v>
      </c>
      <c r="EP270" s="119">
        <v>0</v>
      </c>
      <c r="EQ270" s="117">
        <v>0</v>
      </c>
      <c r="ER270" s="117">
        <v>-69.215999999999994</v>
      </c>
      <c r="ES270" s="117">
        <v>0</v>
      </c>
      <c r="ET270" s="117">
        <v>0</v>
      </c>
      <c r="EU270" s="117">
        <v>0</v>
      </c>
      <c r="EV270" s="117">
        <v>0</v>
      </c>
      <c r="EW270" s="117">
        <v>0</v>
      </c>
      <c r="EX270" s="117">
        <v>-69.215999999999994</v>
      </c>
      <c r="EY270" s="117">
        <v>0</v>
      </c>
      <c r="EZ270" s="117">
        <v>0</v>
      </c>
      <c r="FA270" s="118">
        <v>0</v>
      </c>
      <c r="FB270" s="119">
        <v>0</v>
      </c>
      <c r="FC270" s="117">
        <v>0</v>
      </c>
      <c r="FD270" s="117">
        <v>0</v>
      </c>
      <c r="FE270" s="117">
        <v>0</v>
      </c>
      <c r="FF270" s="117">
        <v>0</v>
      </c>
      <c r="FG270" s="117">
        <v>0</v>
      </c>
      <c r="FH270" s="117">
        <v>0</v>
      </c>
      <c r="FI270" s="117">
        <v>0</v>
      </c>
      <c r="FJ270" s="117">
        <v>0</v>
      </c>
      <c r="FK270" s="117">
        <v>0</v>
      </c>
      <c r="FL270" s="117">
        <v>0</v>
      </c>
      <c r="FM270" s="118">
        <v>0</v>
      </c>
      <c r="FN270" s="119">
        <v>0</v>
      </c>
      <c r="FO270" s="117">
        <v>0</v>
      </c>
      <c r="FP270" s="117">
        <v>0</v>
      </c>
      <c r="FQ270" s="117">
        <v>0</v>
      </c>
      <c r="FR270" s="117">
        <v>0</v>
      </c>
      <c r="FS270" s="117">
        <v>0</v>
      </c>
      <c r="FT270" s="117">
        <v>0</v>
      </c>
      <c r="FU270" s="117">
        <v>0</v>
      </c>
      <c r="FV270" s="117">
        <v>0</v>
      </c>
      <c r="FW270" s="117">
        <v>0</v>
      </c>
      <c r="FX270" s="117">
        <v>0</v>
      </c>
      <c r="FY270" s="118">
        <v>0</v>
      </c>
      <c r="FZ270" s="119">
        <v>0</v>
      </c>
      <c r="GA270" s="117">
        <v>0</v>
      </c>
      <c r="GB270" s="117">
        <v>-3.5028389999999998</v>
      </c>
      <c r="GC270" s="117">
        <v>0</v>
      </c>
      <c r="GD270" s="117">
        <v>0</v>
      </c>
      <c r="GE270" s="117">
        <v>0</v>
      </c>
      <c r="GF270" s="117">
        <v>0</v>
      </c>
      <c r="GG270" s="117">
        <v>0</v>
      </c>
      <c r="GH270" s="117">
        <v>0</v>
      </c>
      <c r="GI270" s="117">
        <v>0</v>
      </c>
      <c r="GJ270" s="117">
        <v>0</v>
      </c>
      <c r="GK270" s="118">
        <v>0</v>
      </c>
      <c r="GL270" s="119">
        <v>0</v>
      </c>
      <c r="GM270" s="119">
        <v>0</v>
      </c>
      <c r="GN270" s="119">
        <v>0</v>
      </c>
      <c r="GO270" s="117">
        <v>0</v>
      </c>
      <c r="GP270" s="117">
        <v>0</v>
      </c>
      <c r="GQ270" s="117">
        <v>0</v>
      </c>
      <c r="GR270" s="117">
        <v>0</v>
      </c>
      <c r="GS270" s="117">
        <v>0</v>
      </c>
      <c r="GT270" s="117">
        <v>0</v>
      </c>
      <c r="GU270" s="60">
        <v>0</v>
      </c>
      <c r="GV270" s="60">
        <v>0</v>
      </c>
      <c r="GW270" s="60">
        <v>0</v>
      </c>
      <c r="GX270" s="60">
        <v>0</v>
      </c>
      <c r="GY270" s="60">
        <v>0</v>
      </c>
      <c r="GZ270" s="60">
        <v>0</v>
      </c>
      <c r="HA270" s="26"/>
      <c r="HB270" s="27"/>
      <c r="HC270" s="7"/>
      <c r="HD270" s="7"/>
      <c r="HE270" s="7"/>
      <c r="HF270" s="7"/>
      <c r="HG270" s="7"/>
      <c r="HH270" s="7"/>
      <c r="HI270" s="7"/>
      <c r="HJ270" s="7"/>
      <c r="HK270" s="7"/>
      <c r="HL270" s="7"/>
      <c r="HM270" s="7"/>
      <c r="HN270" s="7"/>
      <c r="HO270" s="7"/>
      <c r="HP270" s="7"/>
      <c r="HQ270" s="7"/>
      <c r="HR270" s="7"/>
      <c r="HS270" s="7"/>
      <c r="HT270" s="7"/>
      <c r="HU270" s="7"/>
      <c r="HV270" s="7"/>
      <c r="HW270" s="7"/>
      <c r="HX270" s="7"/>
      <c r="HY270" s="7"/>
      <c r="HZ270" s="7"/>
      <c r="IA270" s="7"/>
      <c r="IB270" s="7"/>
      <c r="IC270" s="7"/>
      <c r="ID270" s="7"/>
      <c r="IE270" s="7"/>
      <c r="IF270" s="7"/>
      <c r="IG270" s="7"/>
      <c r="IH270" s="7"/>
      <c r="II270" s="7"/>
      <c r="IJ270" s="7"/>
      <c r="IK270" s="7"/>
      <c r="IL270" s="7"/>
      <c r="IM270" s="7"/>
      <c r="IN270" s="7"/>
      <c r="IO270" s="7"/>
      <c r="IP270" s="7"/>
      <c r="IQ270" s="7"/>
      <c r="IR270" s="7"/>
      <c r="IS270" s="7"/>
      <c r="IT270" s="7"/>
      <c r="IU270" s="7"/>
      <c r="IV270" s="7"/>
    </row>
    <row r="271" spans="1:256" s="5" customFormat="1" ht="12" customHeight="1">
      <c r="A271" s="49" t="s">
        <v>67</v>
      </c>
      <c r="B271" s="117">
        <v>0</v>
      </c>
      <c r="C271" s="117">
        <v>0</v>
      </c>
      <c r="D271" s="117">
        <v>0</v>
      </c>
      <c r="E271" s="117">
        <v>0</v>
      </c>
      <c r="F271" s="117">
        <v>2.96562238725225E-3</v>
      </c>
      <c r="G271" s="117">
        <v>0</v>
      </c>
      <c r="H271" s="117">
        <v>0</v>
      </c>
      <c r="I271" s="117">
        <v>0</v>
      </c>
      <c r="J271" s="117">
        <v>0</v>
      </c>
      <c r="K271" s="117">
        <v>0</v>
      </c>
      <c r="L271" s="117">
        <v>0</v>
      </c>
      <c r="M271" s="118">
        <v>0</v>
      </c>
      <c r="N271" s="119">
        <v>0</v>
      </c>
      <c r="O271" s="117">
        <v>0</v>
      </c>
      <c r="P271" s="117">
        <v>0</v>
      </c>
      <c r="Q271" s="117">
        <v>0</v>
      </c>
      <c r="R271" s="117">
        <v>8.3066935523533163E-3</v>
      </c>
      <c r="S271" s="117">
        <v>0</v>
      </c>
      <c r="T271" s="117">
        <v>0</v>
      </c>
      <c r="U271" s="117">
        <v>0</v>
      </c>
      <c r="V271" s="117">
        <v>0</v>
      </c>
      <c r="W271" s="117">
        <v>0</v>
      </c>
      <c r="X271" s="117">
        <v>0</v>
      </c>
      <c r="Y271" s="118">
        <v>0</v>
      </c>
      <c r="Z271" s="119">
        <v>0</v>
      </c>
      <c r="AA271" s="117">
        <v>0</v>
      </c>
      <c r="AB271" s="117">
        <v>0</v>
      </c>
      <c r="AC271" s="117">
        <v>0</v>
      </c>
      <c r="AD271" s="117">
        <v>0</v>
      </c>
      <c r="AE271" s="117">
        <v>4.7685052902291503</v>
      </c>
      <c r="AF271" s="117">
        <v>25.326179432240039</v>
      </c>
      <c r="AG271" s="117">
        <v>12.699038681388474</v>
      </c>
      <c r="AH271" s="117">
        <v>6.1226051110435042</v>
      </c>
      <c r="AI271" s="117">
        <v>5.0229947141241377E-3</v>
      </c>
      <c r="AJ271" s="117">
        <v>5.7878242781407359</v>
      </c>
      <c r="AK271" s="118">
        <v>2.7837062141628</v>
      </c>
      <c r="AL271" s="119">
        <v>0</v>
      </c>
      <c r="AM271" s="117">
        <v>0</v>
      </c>
      <c r="AN271" s="117">
        <v>0</v>
      </c>
      <c r="AO271" s="117">
        <v>0</v>
      </c>
      <c r="AP271" s="117">
        <v>0</v>
      </c>
      <c r="AQ271" s="117">
        <v>0</v>
      </c>
      <c r="AR271" s="117">
        <v>0</v>
      </c>
      <c r="AS271" s="117">
        <v>0</v>
      </c>
      <c r="AT271" s="117">
        <v>0</v>
      </c>
      <c r="AU271" s="117">
        <v>0</v>
      </c>
      <c r="AV271" s="117">
        <v>0</v>
      </c>
      <c r="AW271" s="118">
        <v>0</v>
      </c>
      <c r="AX271" s="119">
        <v>0</v>
      </c>
      <c r="AY271" s="117">
        <v>0</v>
      </c>
      <c r="AZ271" s="117">
        <v>0</v>
      </c>
      <c r="BA271" s="117">
        <v>0</v>
      </c>
      <c r="BB271" s="117">
        <v>0</v>
      </c>
      <c r="BC271" s="117">
        <v>0</v>
      </c>
      <c r="BD271" s="117">
        <v>0</v>
      </c>
      <c r="BE271" s="117">
        <v>0</v>
      </c>
      <c r="BF271" s="117">
        <v>0</v>
      </c>
      <c r="BG271" s="117">
        <v>0</v>
      </c>
      <c r="BH271" s="117">
        <v>0</v>
      </c>
      <c r="BI271" s="118">
        <v>0</v>
      </c>
      <c r="BJ271" s="119">
        <v>0</v>
      </c>
      <c r="BK271" s="117">
        <v>0</v>
      </c>
      <c r="BL271" s="117">
        <v>0</v>
      </c>
      <c r="BM271" s="117">
        <v>0</v>
      </c>
      <c r="BN271" s="117">
        <v>0</v>
      </c>
      <c r="BO271" s="117">
        <v>0</v>
      </c>
      <c r="BP271" s="117">
        <v>0</v>
      </c>
      <c r="BQ271" s="117">
        <v>0</v>
      </c>
      <c r="BR271" s="117">
        <v>0</v>
      </c>
      <c r="BS271" s="117">
        <v>0</v>
      </c>
      <c r="BT271" s="117">
        <v>0</v>
      </c>
      <c r="BU271" s="118">
        <v>0</v>
      </c>
      <c r="BV271" s="119">
        <v>0</v>
      </c>
      <c r="BW271" s="117">
        <v>0</v>
      </c>
      <c r="BX271" s="117">
        <v>0</v>
      </c>
      <c r="BY271" s="117">
        <v>0</v>
      </c>
      <c r="BZ271" s="117">
        <v>0</v>
      </c>
      <c r="CA271" s="117">
        <v>0</v>
      </c>
      <c r="CB271" s="117">
        <v>0</v>
      </c>
      <c r="CC271" s="117">
        <v>0</v>
      </c>
      <c r="CD271" s="117">
        <v>0</v>
      </c>
      <c r="CE271" s="117">
        <v>0</v>
      </c>
      <c r="CF271" s="117">
        <v>0</v>
      </c>
      <c r="CG271" s="118">
        <v>0</v>
      </c>
      <c r="CH271" s="119">
        <v>0</v>
      </c>
      <c r="CI271" s="117">
        <v>0</v>
      </c>
      <c r="CJ271" s="117">
        <v>0</v>
      </c>
      <c r="CK271" s="117">
        <v>0</v>
      </c>
      <c r="CL271" s="117">
        <v>0</v>
      </c>
      <c r="CM271" s="117">
        <v>0</v>
      </c>
      <c r="CN271" s="117">
        <v>0</v>
      </c>
      <c r="CO271" s="117">
        <v>0</v>
      </c>
      <c r="CP271" s="117">
        <v>0</v>
      </c>
      <c r="CQ271" s="117">
        <v>0</v>
      </c>
      <c r="CR271" s="117">
        <v>0</v>
      </c>
      <c r="CS271" s="118">
        <v>0</v>
      </c>
      <c r="CT271" s="119">
        <v>0</v>
      </c>
      <c r="CU271" s="117">
        <v>0</v>
      </c>
      <c r="CV271" s="117">
        <v>0</v>
      </c>
      <c r="CW271" s="117">
        <v>0</v>
      </c>
      <c r="CX271" s="117">
        <v>0</v>
      </c>
      <c r="CY271" s="117">
        <v>0</v>
      </c>
      <c r="CZ271" s="117">
        <v>0</v>
      </c>
      <c r="DA271" s="117">
        <v>0</v>
      </c>
      <c r="DB271" s="117">
        <v>0</v>
      </c>
      <c r="DC271" s="117">
        <v>0</v>
      </c>
      <c r="DD271" s="117">
        <v>0</v>
      </c>
      <c r="DE271" s="118">
        <v>0</v>
      </c>
      <c r="DF271" s="119">
        <v>0</v>
      </c>
      <c r="DG271" s="117">
        <v>0</v>
      </c>
      <c r="DH271" s="117">
        <v>0</v>
      </c>
      <c r="DI271" s="117">
        <v>0</v>
      </c>
      <c r="DJ271" s="117">
        <v>0</v>
      </c>
      <c r="DK271" s="117">
        <v>0</v>
      </c>
      <c r="DL271" s="117">
        <v>0</v>
      </c>
      <c r="DM271" s="117">
        <v>0</v>
      </c>
      <c r="DN271" s="117">
        <v>0</v>
      </c>
      <c r="DO271" s="117">
        <v>0</v>
      </c>
      <c r="DP271" s="117">
        <v>0</v>
      </c>
      <c r="DQ271" s="118">
        <v>0</v>
      </c>
      <c r="DR271" s="119">
        <v>0</v>
      </c>
      <c r="DS271" s="117">
        <v>0</v>
      </c>
      <c r="DT271" s="117">
        <v>0</v>
      </c>
      <c r="DU271" s="117">
        <v>0</v>
      </c>
      <c r="DV271" s="117">
        <v>0</v>
      </c>
      <c r="DW271" s="117">
        <v>0</v>
      </c>
      <c r="DX271" s="117">
        <v>0</v>
      </c>
      <c r="DY271" s="117">
        <v>0</v>
      </c>
      <c r="DZ271" s="117">
        <v>0</v>
      </c>
      <c r="EA271" s="117">
        <v>0</v>
      </c>
      <c r="EB271" s="117">
        <v>0</v>
      </c>
      <c r="EC271" s="118">
        <v>0</v>
      </c>
      <c r="ED271" s="119">
        <v>0</v>
      </c>
      <c r="EE271" s="117">
        <v>0</v>
      </c>
      <c r="EF271" s="117">
        <v>0</v>
      </c>
      <c r="EG271" s="117">
        <v>0</v>
      </c>
      <c r="EH271" s="117">
        <v>0</v>
      </c>
      <c r="EI271" s="117">
        <v>0</v>
      </c>
      <c r="EJ271" s="117">
        <v>0</v>
      </c>
      <c r="EK271" s="117">
        <v>0</v>
      </c>
      <c r="EL271" s="117">
        <v>0</v>
      </c>
      <c r="EM271" s="117">
        <v>0</v>
      </c>
      <c r="EN271" s="117">
        <v>0</v>
      </c>
      <c r="EO271" s="118">
        <v>0</v>
      </c>
      <c r="EP271" s="119">
        <v>0</v>
      </c>
      <c r="EQ271" s="117">
        <v>0</v>
      </c>
      <c r="ER271" s="117">
        <v>0</v>
      </c>
      <c r="ES271" s="117">
        <v>0</v>
      </c>
      <c r="ET271" s="117">
        <v>0</v>
      </c>
      <c r="EU271" s="117">
        <v>0</v>
      </c>
      <c r="EV271" s="117">
        <v>0</v>
      </c>
      <c r="EW271" s="117">
        <v>0</v>
      </c>
      <c r="EX271" s="117">
        <v>0</v>
      </c>
      <c r="EY271" s="117">
        <v>0</v>
      </c>
      <c r="EZ271" s="117">
        <v>0</v>
      </c>
      <c r="FA271" s="118">
        <v>0</v>
      </c>
      <c r="FB271" s="119">
        <v>0</v>
      </c>
      <c r="FC271" s="117">
        <v>0</v>
      </c>
      <c r="FD271" s="117">
        <v>0</v>
      </c>
      <c r="FE271" s="117">
        <v>0</v>
      </c>
      <c r="FF271" s="117">
        <v>0</v>
      </c>
      <c r="FG271" s="117">
        <v>0</v>
      </c>
      <c r="FH271" s="117">
        <v>0</v>
      </c>
      <c r="FI271" s="117">
        <v>0</v>
      </c>
      <c r="FJ271" s="117">
        <v>0</v>
      </c>
      <c r="FK271" s="117">
        <v>0</v>
      </c>
      <c r="FL271" s="117">
        <v>0</v>
      </c>
      <c r="FM271" s="118">
        <v>0</v>
      </c>
      <c r="FN271" s="119">
        <v>0</v>
      </c>
      <c r="FO271" s="117">
        <v>0</v>
      </c>
      <c r="FP271" s="117">
        <v>0</v>
      </c>
      <c r="FQ271" s="117">
        <v>0</v>
      </c>
      <c r="FR271" s="117">
        <v>0</v>
      </c>
      <c r="FS271" s="117">
        <v>0</v>
      </c>
      <c r="FT271" s="117">
        <v>0</v>
      </c>
      <c r="FU271" s="117">
        <v>0</v>
      </c>
      <c r="FV271" s="117">
        <v>0</v>
      </c>
      <c r="FW271" s="117">
        <v>0</v>
      </c>
      <c r="FX271" s="117">
        <v>0</v>
      </c>
      <c r="FY271" s="118">
        <v>0</v>
      </c>
      <c r="FZ271" s="119">
        <v>0</v>
      </c>
      <c r="GA271" s="117">
        <v>0</v>
      </c>
      <c r="GB271" s="117">
        <v>0</v>
      </c>
      <c r="GC271" s="117">
        <v>0</v>
      </c>
      <c r="GD271" s="117">
        <v>0</v>
      </c>
      <c r="GE271" s="117">
        <v>0</v>
      </c>
      <c r="GF271" s="117">
        <v>0</v>
      </c>
      <c r="GG271" s="117">
        <v>0</v>
      </c>
      <c r="GH271" s="117">
        <v>0</v>
      </c>
      <c r="GI271" s="117">
        <v>0</v>
      </c>
      <c r="GJ271" s="117">
        <v>0</v>
      </c>
      <c r="GK271" s="118">
        <v>0</v>
      </c>
      <c r="GL271" s="119">
        <v>0</v>
      </c>
      <c r="GM271" s="119">
        <v>0</v>
      </c>
      <c r="GN271" s="119">
        <v>0</v>
      </c>
      <c r="GO271" s="117">
        <v>0</v>
      </c>
      <c r="GP271" s="117">
        <v>0</v>
      </c>
      <c r="GQ271" s="117">
        <v>0</v>
      </c>
      <c r="GR271" s="117">
        <v>0</v>
      </c>
      <c r="GS271" s="117">
        <v>0</v>
      </c>
      <c r="GT271" s="117">
        <v>0</v>
      </c>
      <c r="GU271" s="60">
        <v>0</v>
      </c>
      <c r="GV271" s="60">
        <v>0</v>
      </c>
      <c r="GW271" s="60">
        <v>0</v>
      </c>
      <c r="GX271" s="60">
        <v>0</v>
      </c>
      <c r="GY271" s="60">
        <v>0</v>
      </c>
      <c r="GZ271" s="60">
        <v>0</v>
      </c>
      <c r="HA271" s="26"/>
      <c r="HB271" s="27"/>
      <c r="HC271" s="7"/>
      <c r="HD271" s="7"/>
      <c r="HE271" s="7"/>
      <c r="HF271" s="7"/>
      <c r="HG271" s="7"/>
      <c r="HH271" s="7"/>
      <c r="HI271" s="7"/>
      <c r="HJ271" s="7"/>
      <c r="HK271" s="7"/>
      <c r="HL271" s="7"/>
      <c r="HM271" s="7"/>
      <c r="HN271" s="7"/>
      <c r="HO271" s="7"/>
      <c r="HP271" s="7"/>
      <c r="HQ271" s="7"/>
      <c r="HR271" s="7"/>
      <c r="HS271" s="7"/>
      <c r="HT271" s="7"/>
      <c r="HU271" s="7"/>
      <c r="HV271" s="7"/>
      <c r="HW271" s="7"/>
      <c r="HX271" s="7"/>
      <c r="HY271" s="7"/>
      <c r="HZ271" s="7"/>
      <c r="IA271" s="7"/>
      <c r="IB271" s="7"/>
      <c r="IC271" s="7"/>
      <c r="ID271" s="7"/>
      <c r="IE271" s="7"/>
      <c r="IF271" s="7"/>
      <c r="IG271" s="7"/>
      <c r="IH271" s="7"/>
      <c r="II271" s="7"/>
      <c r="IJ271" s="7"/>
      <c r="IK271" s="7"/>
      <c r="IL271" s="7"/>
      <c r="IM271" s="7"/>
      <c r="IN271" s="7"/>
      <c r="IO271" s="7"/>
      <c r="IP271" s="7"/>
      <c r="IQ271" s="7"/>
      <c r="IR271" s="7"/>
      <c r="IS271" s="7"/>
      <c r="IT271" s="7"/>
      <c r="IU271" s="7"/>
      <c r="IV271" s="7"/>
    </row>
    <row r="272" spans="1:256" s="5" customFormat="1" ht="12" customHeight="1">
      <c r="A272" s="49" t="s">
        <v>68</v>
      </c>
      <c r="B272" s="117">
        <v>-1.671</v>
      </c>
      <c r="C272" s="117">
        <v>5.8000000000000003E-2</v>
      </c>
      <c r="D272" s="117">
        <v>-29.338000000000001</v>
      </c>
      <c r="E272" s="117">
        <v>-13.63</v>
      </c>
      <c r="F272" s="117">
        <v>-62.752000000000002</v>
      </c>
      <c r="G272" s="117">
        <v>-23.911999999999999</v>
      </c>
      <c r="H272" s="117">
        <v>-1.3979999999999999</v>
      </c>
      <c r="I272" s="117">
        <v>0.23100000000000001</v>
      </c>
      <c r="J272" s="117">
        <v>-27.748000000000001</v>
      </c>
      <c r="K272" s="117">
        <v>-12.211</v>
      </c>
      <c r="L272" s="117">
        <v>-19.149999999999999</v>
      </c>
      <c r="M272" s="118">
        <v>0</v>
      </c>
      <c r="N272" s="119">
        <v>-24.175999999999998</v>
      </c>
      <c r="O272" s="117">
        <v>0</v>
      </c>
      <c r="P272" s="117">
        <v>0</v>
      </c>
      <c r="Q272" s="117">
        <v>-62.848999999999997</v>
      </c>
      <c r="R272" s="117">
        <v>-27.097000000000001</v>
      </c>
      <c r="S272" s="117">
        <v>-1E-3</v>
      </c>
      <c r="T272" s="117">
        <v>-28.234000000000002</v>
      </c>
      <c r="U272" s="117">
        <v>0</v>
      </c>
      <c r="V272" s="117">
        <v>-34.607999999999997</v>
      </c>
      <c r="W272" s="117">
        <v>-61.787999999999997</v>
      </c>
      <c r="X272" s="117">
        <v>-24.225999999999999</v>
      </c>
      <c r="Y272" s="118">
        <v>-52.637999999999998</v>
      </c>
      <c r="Z272" s="119">
        <v>0</v>
      </c>
      <c r="AA272" s="117">
        <v>0</v>
      </c>
      <c r="AB272" s="117">
        <v>-38.069000000000003</v>
      </c>
      <c r="AC272" s="117">
        <v>-65.158000000000001</v>
      </c>
      <c r="AD272" s="117">
        <v>-23.669</v>
      </c>
      <c r="AE272" s="117">
        <v>-4.3029999999999999</v>
      </c>
      <c r="AF272" s="117">
        <v>0</v>
      </c>
      <c r="AG272" s="117">
        <v>-0.04</v>
      </c>
      <c r="AH272" s="117">
        <v>-38.069000000000003</v>
      </c>
      <c r="AI272" s="117">
        <v>-60.393000000000001</v>
      </c>
      <c r="AJ272" s="117">
        <v>-22.837</v>
      </c>
      <c r="AK272" s="118">
        <v>-4.5780000000000003</v>
      </c>
      <c r="AL272" s="119">
        <v>0</v>
      </c>
      <c r="AM272" s="117">
        <v>-141.74</v>
      </c>
      <c r="AN272" s="117">
        <v>-48.451000000000001</v>
      </c>
      <c r="AO272" s="117">
        <v>-74.444999999999993</v>
      </c>
      <c r="AP272" s="117">
        <v>0</v>
      </c>
      <c r="AQ272" s="117">
        <v>-8.1630000000000003</v>
      </c>
      <c r="AR272" s="117">
        <v>0</v>
      </c>
      <c r="AS272" s="117">
        <v>0</v>
      </c>
      <c r="AT272" s="117">
        <v>-48.451000000000001</v>
      </c>
      <c r="AU272" s="117">
        <v>-63.192999999999998</v>
      </c>
      <c r="AV272" s="117">
        <v>0</v>
      </c>
      <c r="AW272" s="118">
        <v>0</v>
      </c>
      <c r="AX272" s="119">
        <v>-0.10199999999999999</v>
      </c>
      <c r="AY272" s="117">
        <v>-10.798</v>
      </c>
      <c r="AZ272" s="117">
        <v>-51.911999999999999</v>
      </c>
      <c r="BA272" s="117">
        <v>0</v>
      </c>
      <c r="BB272" s="117">
        <v>0</v>
      </c>
      <c r="BC272" s="117">
        <v>0</v>
      </c>
      <c r="BD272" s="117">
        <v>0</v>
      </c>
      <c r="BE272" s="117">
        <v>0</v>
      </c>
      <c r="BF272" s="117">
        <v>-51.911999999999999</v>
      </c>
      <c r="BG272" s="117">
        <v>-48.194000000000003</v>
      </c>
      <c r="BH272" s="117">
        <v>0</v>
      </c>
      <c r="BI272" s="118">
        <v>0</v>
      </c>
      <c r="BJ272" s="119">
        <v>0</v>
      </c>
      <c r="BK272" s="117">
        <v>0</v>
      </c>
      <c r="BL272" s="117">
        <v>-55.372</v>
      </c>
      <c r="BM272" s="117">
        <v>0</v>
      </c>
      <c r="BN272" s="117">
        <v>0</v>
      </c>
      <c r="BO272" s="117">
        <v>0</v>
      </c>
      <c r="BP272" s="117">
        <v>0</v>
      </c>
      <c r="BQ272" s="117">
        <v>0</v>
      </c>
      <c r="BR272" s="117">
        <v>-55.372</v>
      </c>
      <c r="BS272" s="117">
        <v>0</v>
      </c>
      <c r="BT272" s="117">
        <v>0</v>
      </c>
      <c r="BU272" s="118">
        <v>0</v>
      </c>
      <c r="BV272" s="119">
        <v>0</v>
      </c>
      <c r="BW272" s="117">
        <v>0</v>
      </c>
      <c r="BX272" s="117">
        <v>-58.832999999999998</v>
      </c>
      <c r="BY272" s="117">
        <v>0</v>
      </c>
      <c r="BZ272" s="117">
        <v>0</v>
      </c>
      <c r="CA272" s="117">
        <v>0</v>
      </c>
      <c r="CB272" s="117">
        <v>0</v>
      </c>
      <c r="CC272" s="117">
        <v>0</v>
      </c>
      <c r="CD272" s="117">
        <v>-58.832999999999998</v>
      </c>
      <c r="CE272" s="117">
        <v>0</v>
      </c>
      <c r="CF272" s="117">
        <v>0</v>
      </c>
      <c r="CG272" s="118">
        <v>0</v>
      </c>
      <c r="CH272" s="119">
        <v>0</v>
      </c>
      <c r="CI272" s="117">
        <v>0</v>
      </c>
      <c r="CJ272" s="117">
        <v>-58.832999999999998</v>
      </c>
      <c r="CK272" s="117">
        <v>0</v>
      </c>
      <c r="CL272" s="117">
        <v>0</v>
      </c>
      <c r="CM272" s="117">
        <v>0</v>
      </c>
      <c r="CN272" s="117">
        <v>0</v>
      </c>
      <c r="CO272" s="117">
        <v>0</v>
      </c>
      <c r="CP272" s="117">
        <v>-58.832999999999998</v>
      </c>
      <c r="CQ272" s="117">
        <v>0</v>
      </c>
      <c r="CR272" s="117">
        <v>0</v>
      </c>
      <c r="CS272" s="118">
        <v>0</v>
      </c>
      <c r="CT272" s="119">
        <v>0</v>
      </c>
      <c r="CU272" s="117">
        <v>0</v>
      </c>
      <c r="CV272" s="117">
        <v>-62.293999999999997</v>
      </c>
      <c r="CW272" s="117">
        <v>0</v>
      </c>
      <c r="CX272" s="117">
        <v>0</v>
      </c>
      <c r="CY272" s="117">
        <v>0</v>
      </c>
      <c r="CZ272" s="117">
        <v>0</v>
      </c>
      <c r="DA272" s="117">
        <v>0</v>
      </c>
      <c r="DB272" s="117">
        <v>-62.293999999999997</v>
      </c>
      <c r="DC272" s="117">
        <v>0</v>
      </c>
      <c r="DD272" s="117">
        <v>0</v>
      </c>
      <c r="DE272" s="118">
        <v>0</v>
      </c>
      <c r="DF272" s="119">
        <v>0</v>
      </c>
      <c r="DG272" s="117">
        <v>0</v>
      </c>
      <c r="DH272" s="117">
        <v>-65.754999999999995</v>
      </c>
      <c r="DI272" s="117">
        <v>0</v>
      </c>
      <c r="DJ272" s="117">
        <v>0</v>
      </c>
      <c r="DK272" s="117">
        <v>0</v>
      </c>
      <c r="DL272" s="117">
        <v>0</v>
      </c>
      <c r="DM272" s="117">
        <v>0</v>
      </c>
      <c r="DN272" s="117">
        <v>-65.754999999999995</v>
      </c>
      <c r="DO272" s="117">
        <v>0</v>
      </c>
      <c r="DP272" s="117">
        <v>0</v>
      </c>
      <c r="DQ272" s="118">
        <v>0</v>
      </c>
      <c r="DR272" s="119">
        <v>0</v>
      </c>
      <c r="DS272" s="117">
        <v>0</v>
      </c>
      <c r="DT272" s="117">
        <v>-65.754999999999995</v>
      </c>
      <c r="DU272" s="117">
        <v>0</v>
      </c>
      <c r="DV272" s="117">
        <v>0</v>
      </c>
      <c r="DW272" s="117">
        <v>0</v>
      </c>
      <c r="DX272" s="117">
        <v>0</v>
      </c>
      <c r="DY272" s="117">
        <v>0</v>
      </c>
      <c r="DZ272" s="117">
        <v>-65.754999999999995</v>
      </c>
      <c r="EA272" s="117">
        <v>0</v>
      </c>
      <c r="EB272" s="117">
        <v>0</v>
      </c>
      <c r="EC272" s="118">
        <v>0</v>
      </c>
      <c r="ED272" s="119">
        <v>0</v>
      </c>
      <c r="EE272" s="117">
        <v>0</v>
      </c>
      <c r="EF272" s="117">
        <v>-69.215999999999994</v>
      </c>
      <c r="EG272" s="117">
        <v>0</v>
      </c>
      <c r="EH272" s="117">
        <v>0</v>
      </c>
      <c r="EI272" s="117">
        <v>0</v>
      </c>
      <c r="EJ272" s="117">
        <v>0</v>
      </c>
      <c r="EK272" s="117">
        <v>0</v>
      </c>
      <c r="EL272" s="117">
        <v>-69.215999999999994</v>
      </c>
      <c r="EM272" s="117">
        <v>0</v>
      </c>
      <c r="EN272" s="117">
        <v>0</v>
      </c>
      <c r="EO272" s="118">
        <v>0</v>
      </c>
      <c r="EP272" s="119">
        <v>0</v>
      </c>
      <c r="EQ272" s="117">
        <v>0</v>
      </c>
      <c r="ER272" s="117">
        <v>-69.215999999999994</v>
      </c>
      <c r="ES272" s="117">
        <v>0</v>
      </c>
      <c r="ET272" s="117">
        <v>0</v>
      </c>
      <c r="EU272" s="117">
        <v>0</v>
      </c>
      <c r="EV272" s="117">
        <v>0</v>
      </c>
      <c r="EW272" s="117">
        <v>0</v>
      </c>
      <c r="EX272" s="117">
        <v>-69.215999999999994</v>
      </c>
      <c r="EY272" s="117">
        <v>0</v>
      </c>
      <c r="EZ272" s="117">
        <v>0</v>
      </c>
      <c r="FA272" s="118">
        <v>0</v>
      </c>
      <c r="FB272" s="119">
        <v>0</v>
      </c>
      <c r="FC272" s="117">
        <v>0</v>
      </c>
      <c r="FD272" s="117">
        <v>0</v>
      </c>
      <c r="FE272" s="117">
        <v>0</v>
      </c>
      <c r="FF272" s="117">
        <v>0</v>
      </c>
      <c r="FG272" s="117">
        <v>0</v>
      </c>
      <c r="FH272" s="117">
        <v>0</v>
      </c>
      <c r="FI272" s="117">
        <v>0</v>
      </c>
      <c r="FJ272" s="117">
        <v>0</v>
      </c>
      <c r="FK272" s="117">
        <v>0</v>
      </c>
      <c r="FL272" s="117">
        <v>0</v>
      </c>
      <c r="FM272" s="118">
        <v>0</v>
      </c>
      <c r="FN272" s="119">
        <v>0</v>
      </c>
      <c r="FO272" s="117">
        <v>0</v>
      </c>
      <c r="FP272" s="117">
        <v>0</v>
      </c>
      <c r="FQ272" s="117">
        <v>0</v>
      </c>
      <c r="FR272" s="117">
        <v>0</v>
      </c>
      <c r="FS272" s="117">
        <v>0</v>
      </c>
      <c r="FT272" s="117">
        <v>0</v>
      </c>
      <c r="FU272" s="117">
        <v>0</v>
      </c>
      <c r="FV272" s="117">
        <v>0</v>
      </c>
      <c r="FW272" s="117">
        <v>0</v>
      </c>
      <c r="FX272" s="117">
        <v>0</v>
      </c>
      <c r="FY272" s="118">
        <v>0</v>
      </c>
      <c r="FZ272" s="119">
        <v>0</v>
      </c>
      <c r="GA272" s="117">
        <v>0</v>
      </c>
      <c r="GB272" s="117">
        <v>-3.5028389999999998</v>
      </c>
      <c r="GC272" s="117">
        <v>0</v>
      </c>
      <c r="GD272" s="117">
        <v>0</v>
      </c>
      <c r="GE272" s="117">
        <v>0</v>
      </c>
      <c r="GF272" s="117">
        <v>0</v>
      </c>
      <c r="GG272" s="117">
        <v>0</v>
      </c>
      <c r="GH272" s="117">
        <v>0</v>
      </c>
      <c r="GI272" s="117">
        <v>0</v>
      </c>
      <c r="GJ272" s="117">
        <v>0</v>
      </c>
      <c r="GK272" s="118">
        <v>0</v>
      </c>
      <c r="GL272" s="119">
        <v>0</v>
      </c>
      <c r="GM272" s="119">
        <v>0</v>
      </c>
      <c r="GN272" s="119">
        <v>0</v>
      </c>
      <c r="GO272" s="117">
        <v>0</v>
      </c>
      <c r="GP272" s="117">
        <v>0</v>
      </c>
      <c r="GQ272" s="117">
        <v>0</v>
      </c>
      <c r="GR272" s="117">
        <v>0</v>
      </c>
      <c r="GS272" s="117">
        <v>0</v>
      </c>
      <c r="GT272" s="117">
        <v>0</v>
      </c>
      <c r="GU272" s="60">
        <v>0</v>
      </c>
      <c r="GV272" s="60">
        <v>0</v>
      </c>
      <c r="GW272" s="60">
        <v>0</v>
      </c>
      <c r="GX272" s="60">
        <v>0</v>
      </c>
      <c r="GY272" s="60">
        <v>0</v>
      </c>
      <c r="GZ272" s="60">
        <v>0</v>
      </c>
      <c r="HA272" s="26"/>
      <c r="HB272" s="27"/>
      <c r="HC272" s="7"/>
      <c r="HD272" s="7"/>
      <c r="HE272" s="7"/>
      <c r="HF272" s="7"/>
      <c r="HG272" s="7"/>
      <c r="HH272" s="7"/>
      <c r="HI272" s="7"/>
      <c r="HJ272" s="7"/>
      <c r="HK272" s="7"/>
      <c r="HL272" s="7"/>
      <c r="HM272" s="7"/>
      <c r="HN272" s="7"/>
      <c r="HO272" s="7"/>
      <c r="HP272" s="7"/>
      <c r="HQ272" s="7"/>
      <c r="HR272" s="7"/>
      <c r="HS272" s="7"/>
      <c r="HT272" s="7"/>
      <c r="HU272" s="7"/>
      <c r="HV272" s="7"/>
      <c r="HW272" s="7"/>
      <c r="HX272" s="7"/>
      <c r="HY272" s="7"/>
      <c r="HZ272" s="7"/>
      <c r="IA272" s="7"/>
      <c r="IB272" s="7"/>
      <c r="IC272" s="7"/>
      <c r="ID272" s="7"/>
      <c r="IE272" s="7"/>
      <c r="IF272" s="7"/>
      <c r="IG272" s="7"/>
      <c r="IH272" s="7"/>
      <c r="II272" s="7"/>
      <c r="IJ272" s="7"/>
      <c r="IK272" s="7"/>
      <c r="IL272" s="7"/>
      <c r="IM272" s="7"/>
      <c r="IN272" s="7"/>
      <c r="IO272" s="7"/>
      <c r="IP272" s="7"/>
      <c r="IQ272" s="7"/>
      <c r="IR272" s="7"/>
      <c r="IS272" s="7"/>
      <c r="IT272" s="7"/>
      <c r="IU272" s="7"/>
      <c r="IV272" s="7"/>
    </row>
    <row r="273" spans="1:256" s="5" customFormat="1" ht="12" customHeight="1">
      <c r="A273" s="42" t="s">
        <v>232</v>
      </c>
      <c r="B273" s="117">
        <v>239.71799999999996</v>
      </c>
      <c r="C273" s="117">
        <v>-264.70799999999997</v>
      </c>
      <c r="D273" s="117">
        <v>-551.55900000000008</v>
      </c>
      <c r="E273" s="117">
        <v>-115.37949999999995</v>
      </c>
      <c r="F273" s="117">
        <v>612.10603437761267</v>
      </c>
      <c r="G273" s="117">
        <v>490.28250000000003</v>
      </c>
      <c r="H273" s="117">
        <v>1351.1659999999999</v>
      </c>
      <c r="I273" s="117">
        <v>1327.9565</v>
      </c>
      <c r="J273" s="117">
        <v>812.50300000000004</v>
      </c>
      <c r="K273" s="117">
        <v>1017.2954999999999</v>
      </c>
      <c r="L273" s="117">
        <v>439.91</v>
      </c>
      <c r="M273" s="118">
        <v>372.75400000000002</v>
      </c>
      <c r="N273" s="119">
        <v>1628.2668578</v>
      </c>
      <c r="O273" s="117">
        <v>-7.4995890000000145</v>
      </c>
      <c r="P273" s="117">
        <v>-2441.1985104</v>
      </c>
      <c r="Q273" s="117">
        <v>1564.9908982000002</v>
      </c>
      <c r="R273" s="117">
        <v>961.0355073064477</v>
      </c>
      <c r="S273" s="117">
        <v>507.90921099999991</v>
      </c>
      <c r="T273" s="117">
        <v>-653.58352750000017</v>
      </c>
      <c r="U273" s="117">
        <v>449.35394999999994</v>
      </c>
      <c r="V273" s="117">
        <v>285.35757720000004</v>
      </c>
      <c r="W273" s="117">
        <v>-354.26728800000001</v>
      </c>
      <c r="X273" s="117">
        <v>1069.0469695000002</v>
      </c>
      <c r="Y273" s="118">
        <v>648.04059720000009</v>
      </c>
      <c r="Z273" s="119">
        <v>-678.66759399999989</v>
      </c>
      <c r="AA273" s="117">
        <v>199.19215019999996</v>
      </c>
      <c r="AB273" s="117">
        <v>410.61569859999992</v>
      </c>
      <c r="AC273" s="117">
        <v>-1035.3153596</v>
      </c>
      <c r="AD273" s="117">
        <v>716.7674583999999</v>
      </c>
      <c r="AE273" s="117">
        <v>-505.66198529022938</v>
      </c>
      <c r="AF273" s="117">
        <v>948.92400596775974</v>
      </c>
      <c r="AG273" s="117">
        <v>1773.7805179186116</v>
      </c>
      <c r="AH273" s="117">
        <v>368.31981408895638</v>
      </c>
      <c r="AI273" s="117">
        <v>654.30092740528596</v>
      </c>
      <c r="AJ273" s="117">
        <v>1410.3264777218592</v>
      </c>
      <c r="AK273" s="118">
        <v>1850.0192231858373</v>
      </c>
      <c r="AL273" s="119">
        <v>1271.888600182059</v>
      </c>
      <c r="AM273" s="117">
        <v>2972.6692022427187</v>
      </c>
      <c r="AN273" s="117">
        <v>3334.9899562192481</v>
      </c>
      <c r="AO273" s="117">
        <v>2864.0810479238116</v>
      </c>
      <c r="AP273" s="117">
        <v>-489.62154570907774</v>
      </c>
      <c r="AQ273" s="117">
        <v>-1236.5915011469453</v>
      </c>
      <c r="AR273" s="117">
        <v>1941.2148485116049</v>
      </c>
      <c r="AS273" s="117">
        <v>-5580.2993060201279</v>
      </c>
      <c r="AT273" s="117">
        <v>-2511.5390404727236</v>
      </c>
      <c r="AU273" s="117">
        <v>-2383.0985314896993</v>
      </c>
      <c r="AV273" s="117">
        <v>-2737.0772189155014</v>
      </c>
      <c r="AW273" s="118">
        <v>-2360.3870472407802</v>
      </c>
      <c r="AX273" s="119">
        <v>-2060.2035567109597</v>
      </c>
      <c r="AY273" s="117">
        <v>-590.61926440539742</v>
      </c>
      <c r="AZ273" s="117">
        <v>-208.49385654840762</v>
      </c>
      <c r="BA273" s="117">
        <v>-221.17677694603196</v>
      </c>
      <c r="BB273" s="117">
        <v>1349.8152764938509</v>
      </c>
      <c r="BC273" s="117">
        <v>-2304.5318508338114</v>
      </c>
      <c r="BD273" s="117">
        <v>-429.55485750338084</v>
      </c>
      <c r="BE273" s="117">
        <v>178.99458572009206</v>
      </c>
      <c r="BF273" s="117">
        <v>195.12501858809608</v>
      </c>
      <c r="BG273" s="117">
        <v>599.64485897364489</v>
      </c>
      <c r="BH273" s="117">
        <v>2262.2277676707718</v>
      </c>
      <c r="BI273" s="118">
        <v>-232.28344419357751</v>
      </c>
      <c r="BJ273" s="119">
        <v>15.908307662159643</v>
      </c>
      <c r="BK273" s="117">
        <v>185.0470385498584</v>
      </c>
      <c r="BL273" s="117">
        <v>246.02970639957067</v>
      </c>
      <c r="BM273" s="117">
        <v>-340.75473360561637</v>
      </c>
      <c r="BN273" s="117">
        <v>85.887089311157354</v>
      </c>
      <c r="BO273" s="117">
        <v>133.90876048896661</v>
      </c>
      <c r="BP273" s="117">
        <v>131.95343049528313</v>
      </c>
      <c r="BQ273" s="117">
        <v>-441.83740102123937</v>
      </c>
      <c r="BR273" s="117">
        <v>580.54626957976802</v>
      </c>
      <c r="BS273" s="117">
        <v>561.89033076282078</v>
      </c>
      <c r="BT273" s="117">
        <v>-239.14843499498488</v>
      </c>
      <c r="BU273" s="118">
        <v>740.40640896467266</v>
      </c>
      <c r="BV273" s="119">
        <v>483.38426997717346</v>
      </c>
      <c r="BW273" s="117">
        <v>913.55358213551051</v>
      </c>
      <c r="BX273" s="117">
        <v>-841.54973249049203</v>
      </c>
      <c r="BY273" s="117">
        <v>-743.58655040371218</v>
      </c>
      <c r="BZ273" s="117">
        <v>581.83746194828359</v>
      </c>
      <c r="CA273" s="117">
        <v>1100.8076553242724</v>
      </c>
      <c r="CB273" s="117">
        <v>-247.93268913088912</v>
      </c>
      <c r="CC273" s="117">
        <v>79.399284443928252</v>
      </c>
      <c r="CD273" s="117">
        <v>-1206.2257612726949</v>
      </c>
      <c r="CE273" s="117">
        <v>-1019.8418425314355</v>
      </c>
      <c r="CF273" s="117">
        <v>-721.73925947809039</v>
      </c>
      <c r="CG273" s="118">
        <v>697.17834705834571</v>
      </c>
      <c r="CH273" s="119">
        <v>-667.54259481288295</v>
      </c>
      <c r="CI273" s="117">
        <v>285.65253580720002</v>
      </c>
      <c r="CJ273" s="117">
        <v>-596.86519914607993</v>
      </c>
      <c r="CK273" s="117">
        <v>-239.40702344003381</v>
      </c>
      <c r="CL273" s="117">
        <v>-35.025497708186208</v>
      </c>
      <c r="CM273" s="117">
        <v>-417.47194706373068</v>
      </c>
      <c r="CN273" s="117">
        <v>-672.73808286996723</v>
      </c>
      <c r="CO273" s="117">
        <v>-2643.1661001737421</v>
      </c>
      <c r="CP273" s="117">
        <v>-1147.8166005497178</v>
      </c>
      <c r="CQ273" s="117">
        <v>-639.33157770429784</v>
      </c>
      <c r="CR273" s="117">
        <v>-2562.3121353644487</v>
      </c>
      <c r="CS273" s="118">
        <v>-996.02417043093476</v>
      </c>
      <c r="CT273" s="119">
        <v>-438.52391001197833</v>
      </c>
      <c r="CU273" s="117">
        <v>-71.945520388867237</v>
      </c>
      <c r="CV273" s="117">
        <v>282.11704808429397</v>
      </c>
      <c r="CW273" s="117">
        <v>-802.5309290839657</v>
      </c>
      <c r="CX273" s="117">
        <v>-1008.7321330153462</v>
      </c>
      <c r="CY273" s="117">
        <v>-1893.0361069857463</v>
      </c>
      <c r="CZ273" s="117">
        <v>-1303.9064528218391</v>
      </c>
      <c r="DA273" s="117">
        <v>-674.81766631227299</v>
      </c>
      <c r="DB273" s="117">
        <v>-806.82346828494565</v>
      </c>
      <c r="DC273" s="117">
        <v>-138.7458175836349</v>
      </c>
      <c r="DD273" s="117">
        <v>-404.87111602647087</v>
      </c>
      <c r="DE273" s="118">
        <v>1068.0945843875652</v>
      </c>
      <c r="DF273" s="119">
        <v>-766.69180892313284</v>
      </c>
      <c r="DG273" s="117">
        <v>-1120.7455207210608</v>
      </c>
      <c r="DH273" s="117">
        <v>159.4806550697341</v>
      </c>
      <c r="DI273" s="117">
        <v>-972.12666461376557</v>
      </c>
      <c r="DJ273" s="117">
        <v>1020.0387219103112</v>
      </c>
      <c r="DK273" s="117">
        <v>-1280.8752403303351</v>
      </c>
      <c r="DL273" s="117">
        <v>-1733.7975526728696</v>
      </c>
      <c r="DM273" s="117">
        <v>19.548265793994858</v>
      </c>
      <c r="DN273" s="117">
        <v>-701.6139527905957</v>
      </c>
      <c r="DO273" s="117">
        <v>-590.52723199216643</v>
      </c>
      <c r="DP273" s="117">
        <v>-391.61821510016455</v>
      </c>
      <c r="DQ273" s="118">
        <v>431.91388086441731</v>
      </c>
      <c r="DR273" s="119">
        <v>31.114925207226179</v>
      </c>
      <c r="DS273" s="117">
        <v>1191.6272421754441</v>
      </c>
      <c r="DT273" s="117">
        <v>-690.85210476543659</v>
      </c>
      <c r="DU273" s="117">
        <v>-408.43934118793987</v>
      </c>
      <c r="DV273" s="117">
        <v>-25.713314761789604</v>
      </c>
      <c r="DW273" s="117">
        <v>-6026.2371585192359</v>
      </c>
      <c r="DX273" s="117">
        <v>-754.90747637850166</v>
      </c>
      <c r="DY273" s="117">
        <v>454.68664054581927</v>
      </c>
      <c r="DZ273" s="117">
        <v>-420.18214581872274</v>
      </c>
      <c r="EA273" s="117">
        <v>457.78568113229039</v>
      </c>
      <c r="EB273" s="117">
        <v>1194.4748191524636</v>
      </c>
      <c r="EC273" s="118">
        <v>1645.8855552464754</v>
      </c>
      <c r="ED273" s="119">
        <v>1548.6295976441047</v>
      </c>
      <c r="EE273" s="117">
        <v>-2640.8924168325257</v>
      </c>
      <c r="EF273" s="117">
        <v>-870.56849953554536</v>
      </c>
      <c r="EG273" s="117">
        <v>-771.88043224098863</v>
      </c>
      <c r="EH273" s="117">
        <v>1351.4743913527063</v>
      </c>
      <c r="EI273" s="117">
        <v>-839.61089469951935</v>
      </c>
      <c r="EJ273" s="117">
        <v>1996.7120630512832</v>
      </c>
      <c r="EK273" s="117">
        <v>509.11997081313376</v>
      </c>
      <c r="EL273" s="117">
        <v>-939.48744262302762</v>
      </c>
      <c r="EM273" s="117">
        <v>14031.209499458553</v>
      </c>
      <c r="EN273" s="117">
        <v>746.7040803290671</v>
      </c>
      <c r="EO273" s="118">
        <v>-4131.7504954559263</v>
      </c>
      <c r="EP273" s="119">
        <v>-3333.5007709874089</v>
      </c>
      <c r="EQ273" s="117">
        <v>4384.0364368662922</v>
      </c>
      <c r="ER273" s="117">
        <v>4691.1085442630865</v>
      </c>
      <c r="ES273" s="117">
        <v>323.54322926229179</v>
      </c>
      <c r="ET273" s="117">
        <v>9665.232550351584</v>
      </c>
      <c r="EU273" s="117">
        <v>-2067.175670756003</v>
      </c>
      <c r="EV273" s="117">
        <v>-1318.8510276819443</v>
      </c>
      <c r="EW273" s="117">
        <v>1025.4854721036256</v>
      </c>
      <c r="EX273" s="117">
        <v>344.35741986551722</v>
      </c>
      <c r="EY273" s="117">
        <v>-1676.3872765480028</v>
      </c>
      <c r="EZ273" s="117">
        <v>4388.2662797258408</v>
      </c>
      <c r="FA273" s="118">
        <v>-2593.938333126323</v>
      </c>
      <c r="FB273" s="119">
        <v>3239.1453391355149</v>
      </c>
      <c r="FC273" s="117">
        <v>2666.0509248267763</v>
      </c>
      <c r="FD273" s="117">
        <v>-1039.646704213777</v>
      </c>
      <c r="FE273" s="117">
        <v>370.24187060603981</v>
      </c>
      <c r="FF273" s="117">
        <v>2505.0160006925844</v>
      </c>
      <c r="FG273" s="117">
        <v>3264.0238692371749</v>
      </c>
      <c r="FH273" s="117">
        <v>3484.3873108818734</v>
      </c>
      <c r="FI273" s="117">
        <v>3771.6854147235395</v>
      </c>
      <c r="FJ273" s="117">
        <v>2289.9393632637598</v>
      </c>
      <c r="FK273" s="117">
        <v>-2642.1830881808246</v>
      </c>
      <c r="FL273" s="117">
        <v>-7186.1076120840798</v>
      </c>
      <c r="FM273" s="118">
        <v>-5550.2402381288357</v>
      </c>
      <c r="FN273" s="119">
        <v>-2081.2867000000001</v>
      </c>
      <c r="FO273" s="117">
        <v>-1076.0606999999998</v>
      </c>
      <c r="FP273" s="117">
        <v>574.15349999999989</v>
      </c>
      <c r="FQ273" s="117">
        <v>550.91620000000012</v>
      </c>
      <c r="FR273" s="117">
        <v>1293.9585</v>
      </c>
      <c r="FS273" s="117">
        <v>7024.8188000000009</v>
      </c>
      <c r="FT273" s="117">
        <v>-1091.5159999999998</v>
      </c>
      <c r="FU273" s="117">
        <v>-1153.6290999999999</v>
      </c>
      <c r="FV273" s="117">
        <v>2055.8020999999999</v>
      </c>
      <c r="FW273" s="117">
        <v>-1917.01</v>
      </c>
      <c r="FX273" s="117">
        <v>-1171.9549000000002</v>
      </c>
      <c r="FY273" s="118">
        <v>1917.8410000000003</v>
      </c>
      <c r="FZ273" s="119">
        <v>-93.152107820000083</v>
      </c>
      <c r="GA273" s="117">
        <v>8089.5906250299995</v>
      </c>
      <c r="GB273" s="117">
        <v>4398.4127050699999</v>
      </c>
      <c r="GC273" s="117">
        <v>1732.6346298900003</v>
      </c>
      <c r="GD273" s="117">
        <v>4734.6500394400009</v>
      </c>
      <c r="GE273" s="117">
        <v>7857.0593401300002</v>
      </c>
      <c r="GF273" s="117">
        <v>14.982697090000215</v>
      </c>
      <c r="GG273" s="117">
        <v>3124.7272667499997</v>
      </c>
      <c r="GH273" s="117">
        <v>7897.1454785499991</v>
      </c>
      <c r="GI273" s="117">
        <v>-2464.3903852800008</v>
      </c>
      <c r="GJ273" s="117">
        <v>983.0376488899999</v>
      </c>
      <c r="GK273" s="118">
        <v>4888.7217595299999</v>
      </c>
      <c r="GL273" s="119">
        <v>4753.5343200000007</v>
      </c>
      <c r="GM273" s="119">
        <v>859.22763968000004</v>
      </c>
      <c r="GN273" s="119">
        <v>7013.53711449</v>
      </c>
      <c r="GO273" s="117">
        <v>7236.1819006200003</v>
      </c>
      <c r="GP273" s="117">
        <v>3763.2350940599999</v>
      </c>
      <c r="GQ273" s="117">
        <v>296.12496070000088</v>
      </c>
      <c r="GR273" s="117">
        <v>4904.3040858000004</v>
      </c>
      <c r="GS273" s="117">
        <v>2210.0227769700009</v>
      </c>
      <c r="GT273" s="117">
        <v>-461.44880846000069</v>
      </c>
      <c r="GU273" s="60">
        <v>-3822.9038243199998</v>
      </c>
      <c r="GV273" s="60">
        <v>2087.4660728399995</v>
      </c>
      <c r="GW273" s="60">
        <v>1357.6976005899996</v>
      </c>
      <c r="GX273" s="60">
        <v>1636.56712014</v>
      </c>
      <c r="GY273" s="60">
        <v>-711.66463681999994</v>
      </c>
      <c r="GZ273" s="60">
        <v>599.23380746000043</v>
      </c>
      <c r="HA273" s="26"/>
      <c r="HB273" s="27"/>
      <c r="HC273" s="7"/>
      <c r="HD273" s="7"/>
      <c r="HE273" s="7"/>
      <c r="HF273" s="7"/>
      <c r="HG273" s="7"/>
      <c r="HH273" s="7"/>
      <c r="HI273" s="7"/>
      <c r="HJ273" s="7"/>
      <c r="HK273" s="7"/>
      <c r="HL273" s="7"/>
      <c r="HM273" s="7"/>
      <c r="HN273" s="7"/>
      <c r="HO273" s="7"/>
      <c r="HP273" s="7"/>
      <c r="HQ273" s="7"/>
      <c r="HR273" s="7"/>
      <c r="HS273" s="7"/>
      <c r="HT273" s="7"/>
      <c r="HU273" s="7"/>
      <c r="HV273" s="7"/>
      <c r="HW273" s="7"/>
      <c r="HX273" s="7"/>
      <c r="HY273" s="7"/>
      <c r="HZ273" s="7"/>
      <c r="IA273" s="7"/>
      <c r="IB273" s="7"/>
      <c r="IC273" s="7"/>
      <c r="ID273" s="7"/>
      <c r="IE273" s="7"/>
      <c r="IF273" s="7"/>
      <c r="IG273" s="7"/>
      <c r="IH273" s="7"/>
      <c r="II273" s="7"/>
      <c r="IJ273" s="7"/>
      <c r="IK273" s="7"/>
      <c r="IL273" s="7"/>
      <c r="IM273" s="7"/>
      <c r="IN273" s="7"/>
      <c r="IO273" s="7"/>
      <c r="IP273" s="7"/>
      <c r="IQ273" s="7"/>
      <c r="IR273" s="7"/>
      <c r="IS273" s="7"/>
      <c r="IT273" s="7"/>
      <c r="IU273" s="7"/>
      <c r="IV273" s="7"/>
    </row>
    <row r="274" spans="1:256" s="5" customFormat="1" ht="12" customHeight="1">
      <c r="A274" s="48" t="s">
        <v>118</v>
      </c>
      <c r="B274" s="117">
        <v>-82.291000000000054</v>
      </c>
      <c r="C274" s="117">
        <v>-456.60799999999995</v>
      </c>
      <c r="D274" s="117">
        <v>-524.35900000000004</v>
      </c>
      <c r="E274" s="117">
        <v>-478.07949999999994</v>
      </c>
      <c r="F274" s="117">
        <v>73.999034377612702</v>
      </c>
      <c r="G274" s="117">
        <v>-68.131500000000017</v>
      </c>
      <c r="H274" s="117">
        <v>64.115999999999985</v>
      </c>
      <c r="I274" s="117">
        <v>364.45649999999995</v>
      </c>
      <c r="J274" s="117">
        <v>18.302999999999997</v>
      </c>
      <c r="K274" s="117">
        <v>-100.50450000000001</v>
      </c>
      <c r="L274" s="117">
        <v>184.53800000000001</v>
      </c>
      <c r="M274" s="118">
        <v>163.673</v>
      </c>
      <c r="N274" s="119">
        <v>63.433857799999942</v>
      </c>
      <c r="O274" s="117">
        <v>-144.80258900000001</v>
      </c>
      <c r="P274" s="117">
        <v>-1751.8555104</v>
      </c>
      <c r="Q274" s="117">
        <v>-280.17110179999997</v>
      </c>
      <c r="R274" s="117">
        <v>67.922507306447699</v>
      </c>
      <c r="S274" s="117">
        <v>116.91821099999993</v>
      </c>
      <c r="T274" s="117">
        <v>-301.02652750000016</v>
      </c>
      <c r="U274" s="117">
        <v>-260.55705</v>
      </c>
      <c r="V274" s="117">
        <v>-373.76342279999994</v>
      </c>
      <c r="W274" s="117">
        <v>-97.946287999999981</v>
      </c>
      <c r="X274" s="117">
        <v>89.750969499999997</v>
      </c>
      <c r="Y274" s="118">
        <v>-646.94840279999994</v>
      </c>
      <c r="Z274" s="119">
        <v>387.40440599999999</v>
      </c>
      <c r="AA274" s="117">
        <v>-189.53084980000006</v>
      </c>
      <c r="AB274" s="117">
        <v>-146.89630140000003</v>
      </c>
      <c r="AC274" s="117">
        <v>322.16964039999993</v>
      </c>
      <c r="AD274" s="117">
        <v>587.80745839999986</v>
      </c>
      <c r="AE274" s="117">
        <v>455.30201470977067</v>
      </c>
      <c r="AF274" s="117">
        <v>1716.5370059677598</v>
      </c>
      <c r="AG274" s="117">
        <v>1357.6025179186115</v>
      </c>
      <c r="AH274" s="117">
        <v>973.65381408895632</v>
      </c>
      <c r="AI274" s="117">
        <v>749.87192740528599</v>
      </c>
      <c r="AJ274" s="117">
        <v>1018.9404777218592</v>
      </c>
      <c r="AK274" s="118">
        <v>1045.0522231858372</v>
      </c>
      <c r="AL274" s="119">
        <v>1597.5871810886397</v>
      </c>
      <c r="AM274" s="117">
        <v>1233.4287828092247</v>
      </c>
      <c r="AN274" s="117">
        <v>2723.6210513008004</v>
      </c>
      <c r="AO274" s="117">
        <v>1496.2073444955399</v>
      </c>
      <c r="AP274" s="117">
        <v>1025.2668541088001</v>
      </c>
      <c r="AQ274" s="117">
        <v>154.75894544171979</v>
      </c>
      <c r="AR274" s="117">
        <v>437.57669325875986</v>
      </c>
      <c r="AS274" s="117">
        <v>95.629086380359922</v>
      </c>
      <c r="AT274" s="117">
        <v>-722.96593711276046</v>
      </c>
      <c r="AU274" s="117">
        <v>-1062.53628696128</v>
      </c>
      <c r="AV274" s="117">
        <v>-202.17274963572004</v>
      </c>
      <c r="AW274" s="118">
        <v>-286.12214907360021</v>
      </c>
      <c r="AX274" s="119">
        <v>-845.8763759200001</v>
      </c>
      <c r="AY274" s="117">
        <v>-384.67773976999979</v>
      </c>
      <c r="AZ274" s="117">
        <v>-1631.7398854699995</v>
      </c>
      <c r="BA274" s="117">
        <v>90.684509800000114</v>
      </c>
      <c r="BB274" s="117">
        <v>468.86357600999986</v>
      </c>
      <c r="BC274" s="117">
        <v>-479.57966179999994</v>
      </c>
      <c r="BD274" s="117">
        <v>-236.48178279999979</v>
      </c>
      <c r="BE274" s="117">
        <v>62.74385671999994</v>
      </c>
      <c r="BF274" s="117">
        <v>0.80558200000018587</v>
      </c>
      <c r="BG274" s="117">
        <v>-563.7602428500004</v>
      </c>
      <c r="BH274" s="117">
        <v>1360.84232808</v>
      </c>
      <c r="BI274" s="118">
        <v>148.93507977877266</v>
      </c>
      <c r="BJ274" s="119">
        <v>-318.82757400000003</v>
      </c>
      <c r="BK274" s="117">
        <v>400.40299999999991</v>
      </c>
      <c r="BL274" s="117">
        <v>91.47199999999998</v>
      </c>
      <c r="BM274" s="117">
        <v>173.4839999999997</v>
      </c>
      <c r="BN274" s="117">
        <v>520.50600000000009</v>
      </c>
      <c r="BO274" s="117">
        <v>221.0600004882815</v>
      </c>
      <c r="BP274" s="117">
        <v>113.7538800720215</v>
      </c>
      <c r="BQ274" s="117">
        <v>-497.27761042846737</v>
      </c>
      <c r="BR274" s="117">
        <v>171.38522368530312</v>
      </c>
      <c r="BS274" s="117">
        <v>-11.071607905273595</v>
      </c>
      <c r="BT274" s="117">
        <v>1131.6794400000001</v>
      </c>
      <c r="BU274" s="118">
        <v>739.80910000000017</v>
      </c>
      <c r="BV274" s="119">
        <v>21.677325988374832</v>
      </c>
      <c r="BW274" s="117">
        <v>135.67474305622386</v>
      </c>
      <c r="BX274" s="117">
        <v>-17.393897376775726</v>
      </c>
      <c r="BY274" s="117">
        <v>59.665542320074906</v>
      </c>
      <c r="BZ274" s="117">
        <v>743.45762673157401</v>
      </c>
      <c r="CA274" s="117">
        <v>725.81185851760597</v>
      </c>
      <c r="CB274" s="117">
        <v>-290.97391535902966</v>
      </c>
      <c r="CC274" s="117">
        <v>467.25669568209776</v>
      </c>
      <c r="CD274" s="117">
        <v>-532.54868765327774</v>
      </c>
      <c r="CE274" s="117">
        <v>-296.20879868808981</v>
      </c>
      <c r="CF274" s="117">
        <v>100.98638659039398</v>
      </c>
      <c r="CG274" s="118">
        <v>-166.88750005556722</v>
      </c>
      <c r="CH274" s="119">
        <v>-890.39679307603535</v>
      </c>
      <c r="CI274" s="117">
        <v>-393.18032000000017</v>
      </c>
      <c r="CJ274" s="117">
        <v>-350.36837156000001</v>
      </c>
      <c r="CK274" s="117">
        <v>-281.32179344000008</v>
      </c>
      <c r="CL274" s="117">
        <v>-740.10518291804681</v>
      </c>
      <c r="CM274" s="117">
        <v>-799.02956442433583</v>
      </c>
      <c r="CN274" s="117">
        <v>398.59988254000018</v>
      </c>
      <c r="CO274" s="117">
        <v>168.81379432000017</v>
      </c>
      <c r="CP274" s="117">
        <v>-467.73846314000014</v>
      </c>
      <c r="CQ274" s="117">
        <v>-457.8871264600001</v>
      </c>
      <c r="CR274" s="117">
        <v>-479.02426921999995</v>
      </c>
      <c r="CS274" s="118">
        <v>-1028.9121420199999</v>
      </c>
      <c r="CT274" s="119">
        <v>-221.12131445792988</v>
      </c>
      <c r="CU274" s="117">
        <v>-360.93643769072662</v>
      </c>
      <c r="CV274" s="117">
        <v>-633.91598719952833</v>
      </c>
      <c r="CW274" s="117">
        <v>267.04742066884637</v>
      </c>
      <c r="CX274" s="117">
        <v>-278.90073273812538</v>
      </c>
      <c r="CY274" s="117">
        <v>-1715.8905826713767</v>
      </c>
      <c r="CZ274" s="117">
        <v>-402.82207790851771</v>
      </c>
      <c r="DA274" s="117">
        <v>228.35280201685714</v>
      </c>
      <c r="DB274" s="117">
        <v>-274.10902054788664</v>
      </c>
      <c r="DC274" s="117">
        <v>-154.94893430159493</v>
      </c>
      <c r="DD274" s="117">
        <v>-100.5685066813171</v>
      </c>
      <c r="DE274" s="118">
        <v>-1102.8717456183331</v>
      </c>
      <c r="DF274" s="119">
        <v>-594.23309831528775</v>
      </c>
      <c r="DG274" s="117">
        <v>-377.89701701114546</v>
      </c>
      <c r="DH274" s="117">
        <v>-274.62089492949121</v>
      </c>
      <c r="DI274" s="117">
        <v>-205.82544922551074</v>
      </c>
      <c r="DJ274" s="117">
        <v>-164.51897448086777</v>
      </c>
      <c r="DK274" s="117">
        <v>-880.5019915739465</v>
      </c>
      <c r="DL274" s="117">
        <v>-1222.9534209850876</v>
      </c>
      <c r="DM274" s="117">
        <v>-195.45183834278646</v>
      </c>
      <c r="DN274" s="117">
        <v>-558.56837508937065</v>
      </c>
      <c r="DO274" s="117">
        <v>-290.61729357374776</v>
      </c>
      <c r="DP274" s="117">
        <v>88.728325441232528</v>
      </c>
      <c r="DQ274" s="118">
        <v>-66.268754968036092</v>
      </c>
      <c r="DR274" s="119">
        <v>-880.21721716128457</v>
      </c>
      <c r="DS274" s="117">
        <v>-118.83052383379999</v>
      </c>
      <c r="DT274" s="117">
        <v>-210.34235090359994</v>
      </c>
      <c r="DU274" s="117">
        <v>-114.16403581837585</v>
      </c>
      <c r="DV274" s="117">
        <v>-457.84017688020003</v>
      </c>
      <c r="DW274" s="117">
        <v>-1161.2638867602909</v>
      </c>
      <c r="DX274" s="117">
        <v>-558.72756079999999</v>
      </c>
      <c r="DY274" s="117">
        <v>204.73960585299994</v>
      </c>
      <c r="DZ274" s="117">
        <v>-202.08503488000008</v>
      </c>
      <c r="EA274" s="117">
        <v>201.29451917362644</v>
      </c>
      <c r="EB274" s="117">
        <v>-133.46618627999999</v>
      </c>
      <c r="EC274" s="118">
        <v>1139.58811674</v>
      </c>
      <c r="ED274" s="119">
        <v>-45.254654400000163</v>
      </c>
      <c r="EE274" s="117">
        <v>-209.64657887812518</v>
      </c>
      <c r="EF274" s="117">
        <v>397.4894387999999</v>
      </c>
      <c r="EG274" s="117">
        <v>-304.95247166953914</v>
      </c>
      <c r="EH274" s="117">
        <v>730.93617619666702</v>
      </c>
      <c r="EI274" s="117">
        <v>363.05543012234807</v>
      </c>
      <c r="EJ274" s="117">
        <v>322.77110261145594</v>
      </c>
      <c r="EK274" s="117">
        <v>171.96781328636803</v>
      </c>
      <c r="EL274" s="117">
        <v>498.69833070607592</v>
      </c>
      <c r="EM274" s="117">
        <v>13755.098802657185</v>
      </c>
      <c r="EN274" s="117">
        <v>1528.2997349068733</v>
      </c>
      <c r="EO274" s="118">
        <v>-6703.2219031522254</v>
      </c>
      <c r="EP274" s="119">
        <v>-6294.2085431642754</v>
      </c>
      <c r="EQ274" s="117">
        <v>333.97696405340798</v>
      </c>
      <c r="ER274" s="117">
        <v>79.602872171854528</v>
      </c>
      <c r="ES274" s="117">
        <v>-2100.2727928033369</v>
      </c>
      <c r="ET274" s="117">
        <v>227.01631074146451</v>
      </c>
      <c r="EU274" s="117">
        <v>-361.32845912441451</v>
      </c>
      <c r="EV274" s="117">
        <v>638.86569079604556</v>
      </c>
      <c r="EW274" s="117">
        <v>2351.0478246565922</v>
      </c>
      <c r="EX274" s="117">
        <v>816.67119774669209</v>
      </c>
      <c r="EY274" s="117">
        <v>1146.265507359848</v>
      </c>
      <c r="EZ274" s="117">
        <v>2196.8923320386834</v>
      </c>
      <c r="FA274" s="118">
        <v>1029.8552718835185</v>
      </c>
      <c r="FB274" s="119">
        <v>1088.3238228066539</v>
      </c>
      <c r="FC274" s="117">
        <v>1582.6114257253107</v>
      </c>
      <c r="FD274" s="117">
        <v>903.32452303478885</v>
      </c>
      <c r="FE274" s="117">
        <v>1796.697732721392</v>
      </c>
      <c r="FF274" s="117">
        <v>1075.466511552941</v>
      </c>
      <c r="FG274" s="117">
        <v>947.51431853027998</v>
      </c>
      <c r="FH274" s="117">
        <v>985.44511905818399</v>
      </c>
      <c r="FI274" s="117">
        <v>2166.4411969757798</v>
      </c>
      <c r="FJ274" s="117">
        <v>1737.4443216872</v>
      </c>
      <c r="FK274" s="117">
        <v>506.09179232929819</v>
      </c>
      <c r="FL274" s="117">
        <v>-522.23590699498004</v>
      </c>
      <c r="FM274" s="118">
        <v>1053.6568151477527</v>
      </c>
      <c r="FN274" s="119">
        <v>16.265899999999988</v>
      </c>
      <c r="FO274" s="117">
        <v>629.7052000000001</v>
      </c>
      <c r="FP274" s="117">
        <v>26.793199999999956</v>
      </c>
      <c r="FQ274" s="117">
        <v>663.02280000000007</v>
      </c>
      <c r="FR274" s="117">
        <v>81.676500000000033</v>
      </c>
      <c r="FS274" s="117">
        <v>161.12930000000006</v>
      </c>
      <c r="FT274" s="117">
        <v>-98.933899999999994</v>
      </c>
      <c r="FU274" s="117">
        <v>324.62860000000001</v>
      </c>
      <c r="FV274" s="117">
        <v>45.745100000000093</v>
      </c>
      <c r="FW274" s="117">
        <v>1262.7969000000001</v>
      </c>
      <c r="FX274" s="117">
        <v>445.73509999999987</v>
      </c>
      <c r="FY274" s="118">
        <v>3616.9118000000003</v>
      </c>
      <c r="FZ274" s="119">
        <v>679.53886509999995</v>
      </c>
      <c r="GA274" s="117">
        <v>3494.5704244499998</v>
      </c>
      <c r="GB274" s="117">
        <v>2041.9024339299999</v>
      </c>
      <c r="GC274" s="117">
        <v>254.79439188999993</v>
      </c>
      <c r="GD274" s="117">
        <v>1364.2803322800007</v>
      </c>
      <c r="GE274" s="117">
        <v>2720.5377048400005</v>
      </c>
      <c r="GF274" s="117">
        <v>561.24500290000015</v>
      </c>
      <c r="GG274" s="117">
        <v>1084.06968349</v>
      </c>
      <c r="GH274" s="117">
        <v>601.16031126999997</v>
      </c>
      <c r="GI274" s="117">
        <v>1444.1978204999996</v>
      </c>
      <c r="GJ274" s="117">
        <v>1174.6846776199998</v>
      </c>
      <c r="GK274" s="118">
        <v>3630.5715172700002</v>
      </c>
      <c r="GL274" s="119">
        <v>-260.71945406000032</v>
      </c>
      <c r="GM274" s="119">
        <v>2591.6037564500002</v>
      </c>
      <c r="GN274" s="119">
        <v>3297.61817071</v>
      </c>
      <c r="GO274" s="117">
        <v>2875.7380612399998</v>
      </c>
      <c r="GP274" s="117">
        <v>3600.6527178000001</v>
      </c>
      <c r="GQ274" s="117">
        <v>1139.4061388700011</v>
      </c>
      <c r="GR274" s="117">
        <v>8387.9812060000004</v>
      </c>
      <c r="GS274" s="117">
        <v>3121.2287030400007</v>
      </c>
      <c r="GT274" s="117">
        <v>1995.6935545799997</v>
      </c>
      <c r="GU274" s="60">
        <v>-984.26765002999991</v>
      </c>
      <c r="GV274" s="60">
        <v>2176.0027945899997</v>
      </c>
      <c r="GW274" s="60">
        <v>2105.2195121399996</v>
      </c>
      <c r="GX274" s="60">
        <v>1859.0075234000001</v>
      </c>
      <c r="GY274" s="60">
        <v>185.09839450000004</v>
      </c>
      <c r="GZ274" s="60">
        <v>745.43833843000039</v>
      </c>
      <c r="HA274" s="26"/>
      <c r="HB274" s="27"/>
      <c r="HC274" s="7"/>
      <c r="HD274" s="7"/>
      <c r="HE274" s="7"/>
      <c r="HF274" s="7"/>
      <c r="HG274" s="7"/>
      <c r="HH274" s="7"/>
      <c r="HI274" s="7"/>
      <c r="HJ274" s="7"/>
      <c r="HK274" s="7"/>
      <c r="HL274" s="7"/>
      <c r="HM274" s="7"/>
      <c r="HN274" s="7"/>
      <c r="HO274" s="7"/>
      <c r="HP274" s="7"/>
      <c r="HQ274" s="7"/>
      <c r="HR274" s="7"/>
      <c r="HS274" s="7"/>
      <c r="HT274" s="7"/>
      <c r="HU274" s="7"/>
      <c r="HV274" s="7"/>
      <c r="HW274" s="7"/>
      <c r="HX274" s="7"/>
      <c r="HY274" s="7"/>
      <c r="HZ274" s="7"/>
      <c r="IA274" s="7"/>
      <c r="IB274" s="7"/>
      <c r="IC274" s="7"/>
      <c r="ID274" s="7"/>
      <c r="IE274" s="7"/>
      <c r="IF274" s="7"/>
      <c r="IG274" s="7"/>
      <c r="IH274" s="7"/>
      <c r="II274" s="7"/>
      <c r="IJ274" s="7"/>
      <c r="IK274" s="7"/>
      <c r="IL274" s="7"/>
      <c r="IM274" s="7"/>
      <c r="IN274" s="7"/>
      <c r="IO274" s="7"/>
      <c r="IP274" s="7"/>
      <c r="IQ274" s="7"/>
      <c r="IR274" s="7"/>
      <c r="IS274" s="7"/>
      <c r="IT274" s="7"/>
      <c r="IU274" s="7"/>
      <c r="IV274" s="7"/>
    </row>
    <row r="275" spans="1:256" s="5" customFormat="1" ht="12" customHeight="1">
      <c r="A275" s="49" t="s">
        <v>67</v>
      </c>
      <c r="B275" s="117">
        <v>361.97299999999996</v>
      </c>
      <c r="C275" s="117">
        <v>260.75</v>
      </c>
      <c r="D275" s="117">
        <v>189.703</v>
      </c>
      <c r="E275" s="117">
        <v>229.95050000000001</v>
      </c>
      <c r="F275" s="117">
        <v>380.24703437761275</v>
      </c>
      <c r="G275" s="117">
        <v>437.38749999999999</v>
      </c>
      <c r="H275" s="117">
        <v>352.33799999999997</v>
      </c>
      <c r="I275" s="117">
        <v>774.6875</v>
      </c>
      <c r="J275" s="117">
        <v>680.255</v>
      </c>
      <c r="K275" s="117">
        <v>531.2405</v>
      </c>
      <c r="L275" s="117">
        <v>533.78800000000001</v>
      </c>
      <c r="M275" s="118">
        <v>740.58399999999995</v>
      </c>
      <c r="N275" s="119">
        <v>725.17685779999999</v>
      </c>
      <c r="O275" s="117">
        <v>371.34241099999997</v>
      </c>
      <c r="P275" s="117">
        <v>302.88548960000003</v>
      </c>
      <c r="Q275" s="117">
        <v>319.19689819999996</v>
      </c>
      <c r="R275" s="117">
        <v>514.00350730644766</v>
      </c>
      <c r="S275" s="117">
        <v>562.81021099999998</v>
      </c>
      <c r="T275" s="117">
        <v>493.75647249999997</v>
      </c>
      <c r="U275" s="117">
        <v>458.25895000000003</v>
      </c>
      <c r="V275" s="117">
        <v>431.40057720000004</v>
      </c>
      <c r="W275" s="117">
        <v>592.66471200000001</v>
      </c>
      <c r="X275" s="117">
        <v>594.12196949999998</v>
      </c>
      <c r="Y275" s="118">
        <v>618.54159720000007</v>
      </c>
      <c r="Z275" s="119">
        <v>901.40140599999995</v>
      </c>
      <c r="AA275" s="117">
        <v>421.81815019999999</v>
      </c>
      <c r="AB275" s="117">
        <v>462.86369859999996</v>
      </c>
      <c r="AC275" s="117">
        <v>1273.4996403999999</v>
      </c>
      <c r="AD275" s="117">
        <v>1028.0354583999999</v>
      </c>
      <c r="AE275" s="117">
        <v>1369.7920147097707</v>
      </c>
      <c r="AF275" s="117">
        <v>2401.8430059677598</v>
      </c>
      <c r="AG275" s="117">
        <v>1884.6235179186115</v>
      </c>
      <c r="AH275" s="117">
        <v>1964.5148140889564</v>
      </c>
      <c r="AI275" s="117">
        <v>2109.2709274052859</v>
      </c>
      <c r="AJ275" s="117">
        <v>1688.9294777218593</v>
      </c>
      <c r="AK275" s="118">
        <v>2193.8532231858371</v>
      </c>
      <c r="AL275" s="119">
        <v>2333.6026810886397</v>
      </c>
      <c r="AM275" s="117">
        <v>1941.1272828092247</v>
      </c>
      <c r="AN275" s="117">
        <v>3810.6720513008004</v>
      </c>
      <c r="AO275" s="117">
        <v>2407.6018444955398</v>
      </c>
      <c r="AP275" s="117">
        <v>1716.3533541088</v>
      </c>
      <c r="AQ275" s="117">
        <v>1447.8309454417199</v>
      </c>
      <c r="AR275" s="117">
        <v>1855.0611932587599</v>
      </c>
      <c r="AS275" s="117">
        <v>1991.31458638036</v>
      </c>
      <c r="AT275" s="117">
        <v>1599.3030628872398</v>
      </c>
      <c r="AU275" s="117">
        <v>1617.0197130387201</v>
      </c>
      <c r="AV275" s="117">
        <v>1386.6407503642799</v>
      </c>
      <c r="AW275" s="118">
        <v>1948.9678509263999</v>
      </c>
      <c r="AX275" s="119">
        <v>1100.4786240799999</v>
      </c>
      <c r="AY275" s="117">
        <v>1124.8442602300001</v>
      </c>
      <c r="AZ275" s="117">
        <v>1895.4011145300001</v>
      </c>
      <c r="BA275" s="117">
        <v>1177.2100098000001</v>
      </c>
      <c r="BB275" s="117">
        <v>1741.9875760099999</v>
      </c>
      <c r="BC275" s="117">
        <v>1368.8113382000001</v>
      </c>
      <c r="BD275" s="117">
        <v>1282.9217172000001</v>
      </c>
      <c r="BE275" s="117">
        <v>1494.7568567199999</v>
      </c>
      <c r="BF275" s="117">
        <v>1408.4805820000001</v>
      </c>
      <c r="BG275" s="117">
        <v>1066.8392571499999</v>
      </c>
      <c r="BH275" s="117">
        <v>2227.34332808</v>
      </c>
      <c r="BI275" s="118">
        <v>1610.0647346859998</v>
      </c>
      <c r="BJ275" s="119">
        <v>727.50942599999996</v>
      </c>
      <c r="BK275" s="117">
        <v>1088.3</v>
      </c>
      <c r="BL275" s="117">
        <v>1113.915</v>
      </c>
      <c r="BM275" s="117">
        <v>1449.5479999999998</v>
      </c>
      <c r="BN275" s="117">
        <v>1367.2850000000001</v>
      </c>
      <c r="BO275" s="117">
        <v>1841.68</v>
      </c>
      <c r="BP275" s="117">
        <v>1183.8884</v>
      </c>
      <c r="BQ275" s="117">
        <v>877.2643599999999</v>
      </c>
      <c r="BR275" s="117">
        <v>1368.4410399999999</v>
      </c>
      <c r="BS275" s="117">
        <v>1139.8091199999999</v>
      </c>
      <c r="BT275" s="117">
        <v>1921.1764400000002</v>
      </c>
      <c r="BU275" s="118">
        <v>1847.1461000000002</v>
      </c>
      <c r="BV275" s="119">
        <v>1375.3483259883749</v>
      </c>
      <c r="BW275" s="117">
        <v>1118.2787430562239</v>
      </c>
      <c r="BX275" s="117">
        <v>1002.2991026232243</v>
      </c>
      <c r="BY275" s="117">
        <v>873.59954232007487</v>
      </c>
      <c r="BZ275" s="117">
        <v>1728.9336267315739</v>
      </c>
      <c r="CA275" s="117">
        <v>1892.155858517606</v>
      </c>
      <c r="CB275" s="117">
        <v>1086.2050846409702</v>
      </c>
      <c r="CC275" s="117">
        <v>1414.4036956820978</v>
      </c>
      <c r="CD275" s="117">
        <v>695.16680917289432</v>
      </c>
      <c r="CE275" s="117">
        <v>938.68570131191007</v>
      </c>
      <c r="CF275" s="117">
        <v>1224.5448865903941</v>
      </c>
      <c r="CG275" s="118">
        <v>931.57184294675221</v>
      </c>
      <c r="CH275" s="119">
        <v>485.44062885999995</v>
      </c>
      <c r="CI275" s="117">
        <v>611.11667999999986</v>
      </c>
      <c r="CJ275" s="117">
        <v>736.62262843999997</v>
      </c>
      <c r="CK275" s="117">
        <v>882.57220655999993</v>
      </c>
      <c r="CL275" s="117">
        <v>585.5982094159375</v>
      </c>
      <c r="CM275" s="117">
        <v>734.08143557566405</v>
      </c>
      <c r="CN275" s="117">
        <v>2109.9935825400003</v>
      </c>
      <c r="CO275" s="117">
        <v>1427.20749432</v>
      </c>
      <c r="CP275" s="117">
        <v>524.08603685999992</v>
      </c>
      <c r="CQ275" s="117">
        <v>901.9896735399999</v>
      </c>
      <c r="CR275" s="117">
        <v>643.63903077999998</v>
      </c>
      <c r="CS275" s="118">
        <v>1473.0798579799998</v>
      </c>
      <c r="CT275" s="119">
        <v>811.12998554207002</v>
      </c>
      <c r="CU275" s="117">
        <v>604.9656623092734</v>
      </c>
      <c r="CV275" s="117">
        <v>465.2147261061358</v>
      </c>
      <c r="CW275" s="117">
        <v>1435.9254206688465</v>
      </c>
      <c r="CX275" s="117">
        <v>622.54196726187467</v>
      </c>
      <c r="CY275" s="117">
        <v>760.78189806592809</v>
      </c>
      <c r="CZ275" s="117">
        <v>1085.9230220914824</v>
      </c>
      <c r="DA275" s="117">
        <v>963.1197020168571</v>
      </c>
      <c r="DB275" s="117">
        <v>578.54790944478907</v>
      </c>
      <c r="DC275" s="117">
        <v>656.50242595231146</v>
      </c>
      <c r="DD275" s="117">
        <v>986.9492584554016</v>
      </c>
      <c r="DE275" s="118">
        <v>1108.9516115960223</v>
      </c>
      <c r="DF275" s="119">
        <v>540.94576818861844</v>
      </c>
      <c r="DG275" s="117">
        <v>437.27103665096382</v>
      </c>
      <c r="DH275" s="117">
        <v>643.23840507050886</v>
      </c>
      <c r="DI275" s="117">
        <v>866.74455077448943</v>
      </c>
      <c r="DJ275" s="117">
        <v>693.00812551913225</v>
      </c>
      <c r="DK275" s="117">
        <v>1274.5756084260536</v>
      </c>
      <c r="DL275" s="117">
        <v>368.93517901491253</v>
      </c>
      <c r="DM275" s="117">
        <v>547.64676165721357</v>
      </c>
      <c r="DN275" s="117">
        <v>323.92432491062942</v>
      </c>
      <c r="DO275" s="117">
        <v>499.31410642625218</v>
      </c>
      <c r="DP275" s="117">
        <v>1116.2718254412325</v>
      </c>
      <c r="DQ275" s="118">
        <v>1092.7508188600891</v>
      </c>
      <c r="DR275" s="119">
        <v>288.15368283871533</v>
      </c>
      <c r="DS275" s="117">
        <v>392.67347616620003</v>
      </c>
      <c r="DT275" s="117">
        <v>580.35794909640003</v>
      </c>
      <c r="DU275" s="117">
        <v>613.00666418162405</v>
      </c>
      <c r="DV275" s="117">
        <v>308.22002311979998</v>
      </c>
      <c r="DW275" s="117">
        <v>551.3908529980099</v>
      </c>
      <c r="DX275" s="117">
        <v>321.20533920000003</v>
      </c>
      <c r="DY275" s="117">
        <v>786.13830585300002</v>
      </c>
      <c r="DZ275" s="117">
        <v>523.63116511999999</v>
      </c>
      <c r="EA275" s="117">
        <v>1104.2385191736264</v>
      </c>
      <c r="EB275" s="117">
        <v>594.97671372000002</v>
      </c>
      <c r="EC275" s="118">
        <v>1911.78651674</v>
      </c>
      <c r="ED275" s="119">
        <v>1280.9324455999999</v>
      </c>
      <c r="EE275" s="117">
        <v>775.11685119999993</v>
      </c>
      <c r="EF275" s="117">
        <v>1269.2752387999999</v>
      </c>
      <c r="EG275" s="117">
        <v>739.77741475624225</v>
      </c>
      <c r="EH275" s="117">
        <v>1990.6814007328001</v>
      </c>
      <c r="EI275" s="117">
        <v>1289.610030122348</v>
      </c>
      <c r="EJ275" s="117">
        <v>1005.6719026114561</v>
      </c>
      <c r="EK275" s="117">
        <v>434.61431328636797</v>
      </c>
      <c r="EL275" s="117">
        <v>1180.9972307060759</v>
      </c>
      <c r="EM275" s="117">
        <v>14538.160402755973</v>
      </c>
      <c r="EN275" s="117">
        <v>1955.7988252389046</v>
      </c>
      <c r="EO275" s="118">
        <v>789.31109684777539</v>
      </c>
      <c r="EP275" s="119">
        <v>384.48187744119627</v>
      </c>
      <c r="EQ275" s="117">
        <v>581.13536405340801</v>
      </c>
      <c r="ER275" s="117">
        <v>1065.5586217812295</v>
      </c>
      <c r="ES275" s="117">
        <v>678.60860722107407</v>
      </c>
      <c r="ET275" s="117">
        <v>726.87283057254979</v>
      </c>
      <c r="EU275" s="117">
        <v>611.27820122714797</v>
      </c>
      <c r="EV275" s="117">
        <v>1088.5419947877449</v>
      </c>
      <c r="EW275" s="117">
        <v>3078.1449546614749</v>
      </c>
      <c r="EX275" s="117">
        <v>1597.3804977466921</v>
      </c>
      <c r="EY275" s="117">
        <v>1752.455707359848</v>
      </c>
      <c r="EZ275" s="117">
        <v>2895.7071320386835</v>
      </c>
      <c r="FA275" s="118">
        <v>1616.1854123132061</v>
      </c>
      <c r="FB275" s="119">
        <v>1491.8667027382944</v>
      </c>
      <c r="FC275" s="117">
        <v>1886.6361757497248</v>
      </c>
      <c r="FD275" s="117">
        <v>1697.6620732301012</v>
      </c>
      <c r="FE275" s="117">
        <v>2593.7579327213921</v>
      </c>
      <c r="FF275" s="117">
        <v>1646.114701640832</v>
      </c>
      <c r="FG275" s="117">
        <v>1541.5779185302799</v>
      </c>
      <c r="FH275" s="117">
        <v>1765.116319058184</v>
      </c>
      <c r="FI275" s="117">
        <v>2808.12719697578</v>
      </c>
      <c r="FJ275" s="117">
        <v>2572.6343216872001</v>
      </c>
      <c r="FK275" s="117">
        <v>1171.4477909178599</v>
      </c>
      <c r="FL275" s="117">
        <v>600.84248308070414</v>
      </c>
      <c r="FM275" s="118">
        <v>1797.6360359386158</v>
      </c>
      <c r="FN275" s="119">
        <v>631.56870000000004</v>
      </c>
      <c r="FO275" s="117">
        <v>1171.1354000000001</v>
      </c>
      <c r="FP275" s="117">
        <v>855.69470000000001</v>
      </c>
      <c r="FQ275" s="117">
        <v>1443.1826000000001</v>
      </c>
      <c r="FR275" s="117">
        <v>1519.0753000000002</v>
      </c>
      <c r="FS275" s="117">
        <v>1305.0762</v>
      </c>
      <c r="FT275" s="117">
        <v>1171.3936000000001</v>
      </c>
      <c r="FU275" s="117">
        <v>1089.1935000000001</v>
      </c>
      <c r="FV275" s="117">
        <v>1218.0871999999999</v>
      </c>
      <c r="FW275" s="117">
        <v>2249.1505000000002</v>
      </c>
      <c r="FX275" s="117">
        <v>1851.5886999999998</v>
      </c>
      <c r="FY275" s="118">
        <v>5977.0239000000001</v>
      </c>
      <c r="FZ275" s="119">
        <v>1571.46712561</v>
      </c>
      <c r="GA275" s="117">
        <v>3938.9894529799999</v>
      </c>
      <c r="GB275" s="117">
        <v>3533.98374126</v>
      </c>
      <c r="GC275" s="117">
        <v>1240.59322488</v>
      </c>
      <c r="GD275" s="117">
        <v>2397.7047149200007</v>
      </c>
      <c r="GE275" s="117">
        <v>4338.9694271600001</v>
      </c>
      <c r="GF275" s="117">
        <v>1702.54944288</v>
      </c>
      <c r="GG275" s="117">
        <v>2583.5661207799999</v>
      </c>
      <c r="GH275" s="117">
        <v>2227.46813488</v>
      </c>
      <c r="GI275" s="117">
        <v>2422.0103979099995</v>
      </c>
      <c r="GJ275" s="117">
        <v>2488.9482442899998</v>
      </c>
      <c r="GK275" s="118">
        <v>6109.8645674300005</v>
      </c>
      <c r="GL275" s="119">
        <v>2471.07617665</v>
      </c>
      <c r="GM275" s="119">
        <v>3718.8488561800004</v>
      </c>
      <c r="GN275" s="119">
        <v>4841.2530209500001</v>
      </c>
      <c r="GO275" s="117">
        <v>4067.3914608799996</v>
      </c>
      <c r="GP275" s="117">
        <v>5533.07107326</v>
      </c>
      <c r="GQ275" s="117">
        <v>6395.6440038300007</v>
      </c>
      <c r="GR275" s="117">
        <v>9571.9932924599998</v>
      </c>
      <c r="GS275" s="117">
        <v>5501.6553993100006</v>
      </c>
      <c r="GT275" s="117">
        <v>3636.2835520199997</v>
      </c>
      <c r="GU275" s="60">
        <v>2719.8544581199999</v>
      </c>
      <c r="GV275" s="60">
        <v>3186.4167094599998</v>
      </c>
      <c r="GW275" s="60">
        <v>3832.3257667199996</v>
      </c>
      <c r="GX275" s="60">
        <v>3553.4376839000001</v>
      </c>
      <c r="GY275" s="60">
        <v>1131.46339586</v>
      </c>
      <c r="GZ275" s="60">
        <v>2944.2307871600001</v>
      </c>
      <c r="HA275" s="26"/>
      <c r="HB275" s="27"/>
      <c r="HC275" s="7"/>
      <c r="HD275" s="7"/>
      <c r="HE275" s="7"/>
      <c r="HF275" s="7"/>
      <c r="HG275" s="7"/>
      <c r="HH275" s="7"/>
      <c r="HI275" s="7"/>
      <c r="HJ275" s="7"/>
      <c r="HK275" s="7"/>
      <c r="HL275" s="7"/>
      <c r="HM275" s="7"/>
      <c r="HN275" s="7"/>
      <c r="HO275" s="7"/>
      <c r="HP275" s="7"/>
      <c r="HQ275" s="7"/>
      <c r="HR275" s="7"/>
      <c r="HS275" s="7"/>
      <c r="HT275" s="7"/>
      <c r="HU275" s="7"/>
      <c r="HV275" s="7"/>
      <c r="HW275" s="7"/>
      <c r="HX275" s="7"/>
      <c r="HY275" s="7"/>
      <c r="HZ275" s="7"/>
      <c r="IA275" s="7"/>
      <c r="IB275" s="7"/>
      <c r="IC275" s="7"/>
      <c r="ID275" s="7"/>
      <c r="IE275" s="7"/>
      <c r="IF275" s="7"/>
      <c r="IG275" s="7"/>
      <c r="IH275" s="7"/>
      <c r="II275" s="7"/>
      <c r="IJ275" s="7"/>
      <c r="IK275" s="7"/>
      <c r="IL275" s="7"/>
      <c r="IM275" s="7"/>
      <c r="IN275" s="7"/>
      <c r="IO275" s="7"/>
      <c r="IP275" s="7"/>
      <c r="IQ275" s="7"/>
      <c r="IR275" s="7"/>
      <c r="IS275" s="7"/>
      <c r="IT275" s="7"/>
      <c r="IU275" s="7"/>
      <c r="IV275" s="7"/>
    </row>
    <row r="276" spans="1:256" s="5" customFormat="1" ht="12" customHeight="1">
      <c r="A276" s="54" t="s">
        <v>119</v>
      </c>
      <c r="B276" s="117">
        <v>205.9</v>
      </c>
      <c r="C276" s="117">
        <v>88.5</v>
      </c>
      <c r="D276" s="117">
        <v>96.6</v>
      </c>
      <c r="E276" s="117">
        <v>86.9</v>
      </c>
      <c r="F276" s="117">
        <v>80.397034377612755</v>
      </c>
      <c r="G276" s="117">
        <v>203.3</v>
      </c>
      <c r="H276" s="117">
        <v>93.7</v>
      </c>
      <c r="I276" s="117">
        <v>146.9</v>
      </c>
      <c r="J276" s="117">
        <v>100.4</v>
      </c>
      <c r="K276" s="117">
        <v>139.5</v>
      </c>
      <c r="L276" s="117">
        <v>154</v>
      </c>
      <c r="M276" s="118">
        <v>258.39999999999998</v>
      </c>
      <c r="N276" s="119">
        <v>278.10000000000002</v>
      </c>
      <c r="O276" s="117">
        <v>107.1</v>
      </c>
      <c r="P276" s="117">
        <v>146.5</v>
      </c>
      <c r="Q276" s="117">
        <v>228.4</v>
      </c>
      <c r="R276" s="117">
        <v>255.19169330644766</v>
      </c>
      <c r="S276" s="117">
        <v>208.9</v>
      </c>
      <c r="T276" s="117">
        <v>207.7</v>
      </c>
      <c r="U276" s="117">
        <v>323.2</v>
      </c>
      <c r="V276" s="117">
        <v>222.1</v>
      </c>
      <c r="W276" s="117">
        <v>376.4</v>
      </c>
      <c r="X276" s="117">
        <v>239</v>
      </c>
      <c r="Y276" s="118">
        <v>282.5</v>
      </c>
      <c r="Z276" s="119">
        <v>611.12</v>
      </c>
      <c r="AA276" s="117">
        <v>175.66300000000001</v>
      </c>
      <c r="AB276" s="117">
        <v>214.482</v>
      </c>
      <c r="AC276" s="117">
        <v>478.15899999999999</v>
      </c>
      <c r="AD276" s="117">
        <v>227.04800000000006</v>
      </c>
      <c r="AE276" s="117">
        <v>219.04949470977084</v>
      </c>
      <c r="AF276" s="117">
        <v>87.893820567759946</v>
      </c>
      <c r="AG276" s="117">
        <v>205.91496131861152</v>
      </c>
      <c r="AH276" s="117">
        <v>203.7453948889565</v>
      </c>
      <c r="AI276" s="117">
        <v>311.53597700528587</v>
      </c>
      <c r="AJ276" s="117">
        <v>182.09417572185927</v>
      </c>
      <c r="AK276" s="118">
        <v>175.8782937858372</v>
      </c>
      <c r="AL276" s="119">
        <v>291.79000000000002</v>
      </c>
      <c r="AM276" s="117">
        <v>206</v>
      </c>
      <c r="AN276" s="117">
        <v>384.45600000000002</v>
      </c>
      <c r="AO276" s="117">
        <v>429.15499999999997</v>
      </c>
      <c r="AP276" s="117">
        <v>407.16699999999997</v>
      </c>
      <c r="AQ276" s="117">
        <v>279.90899999999999</v>
      </c>
      <c r="AR276" s="117">
        <v>237.846</v>
      </c>
      <c r="AS276" s="117">
        <v>422.05700000000007</v>
      </c>
      <c r="AT276" s="117">
        <v>270.72500000000002</v>
      </c>
      <c r="AU276" s="117">
        <v>369.72500000000002</v>
      </c>
      <c r="AV276" s="117">
        <v>326.77300000000002</v>
      </c>
      <c r="AW276" s="118">
        <v>544.88499999999999</v>
      </c>
      <c r="AX276" s="119">
        <v>138.012</v>
      </c>
      <c r="AY276" s="117">
        <v>176.69900000000001</v>
      </c>
      <c r="AZ276" s="117">
        <v>941.48399999999992</v>
      </c>
      <c r="BA276" s="117">
        <v>307.714</v>
      </c>
      <c r="BB276" s="117">
        <v>398.04599999999994</v>
      </c>
      <c r="BC276" s="117">
        <v>112.188</v>
      </c>
      <c r="BD276" s="117">
        <v>169.03200000000001</v>
      </c>
      <c r="BE276" s="117">
        <v>463.35700000000003</v>
      </c>
      <c r="BF276" s="117">
        <v>165.52199999999999</v>
      </c>
      <c r="BG276" s="117">
        <v>201.45399999999998</v>
      </c>
      <c r="BH276" s="117">
        <v>1171.454</v>
      </c>
      <c r="BI276" s="118">
        <v>339.495</v>
      </c>
      <c r="BJ276" s="119">
        <v>112.619</v>
      </c>
      <c r="BK276" s="117">
        <v>171.05099999999999</v>
      </c>
      <c r="BL276" s="117">
        <v>137.11600000000001</v>
      </c>
      <c r="BM276" s="117">
        <v>801.99699999999984</v>
      </c>
      <c r="BN276" s="117">
        <v>385.00400000000002</v>
      </c>
      <c r="BO276" s="117">
        <v>1159.528</v>
      </c>
      <c r="BP276" s="117">
        <v>98.760999999999996</v>
      </c>
      <c r="BQ276" s="117">
        <v>422.13299999999992</v>
      </c>
      <c r="BR276" s="117">
        <v>133.614</v>
      </c>
      <c r="BS276" s="117">
        <v>125.70799999999998</v>
      </c>
      <c r="BT276" s="117">
        <v>397.00900000000001</v>
      </c>
      <c r="BU276" s="118">
        <v>729</v>
      </c>
      <c r="BV276" s="119">
        <v>131.23699999999999</v>
      </c>
      <c r="BW276" s="117">
        <v>76.180999999999997</v>
      </c>
      <c r="BX276" s="117">
        <v>121.18899999999999</v>
      </c>
      <c r="BY276" s="117">
        <v>106.419</v>
      </c>
      <c r="BZ276" s="117">
        <v>158.88800000000001</v>
      </c>
      <c r="CA276" s="117">
        <v>1359.107</v>
      </c>
      <c r="CB276" s="117">
        <v>198.828</v>
      </c>
      <c r="CC276" s="117">
        <v>176.69965300000001</v>
      </c>
      <c r="CD276" s="117">
        <v>113.655</v>
      </c>
      <c r="CE276" s="117">
        <v>94.8</v>
      </c>
      <c r="CF276" s="117">
        <v>357.58600000000001</v>
      </c>
      <c r="CG276" s="118">
        <v>188.03299999999999</v>
      </c>
      <c r="CH276" s="119">
        <v>91.478999999999985</v>
      </c>
      <c r="CI276" s="117">
        <v>211.32300000000001</v>
      </c>
      <c r="CJ276" s="117">
        <v>89.328999999999994</v>
      </c>
      <c r="CK276" s="117">
        <v>268.77699999999999</v>
      </c>
      <c r="CL276" s="117">
        <v>108.55800000000001</v>
      </c>
      <c r="CM276" s="117">
        <v>140.19499999999999</v>
      </c>
      <c r="CN276" s="117">
        <v>1223.5530000000001</v>
      </c>
      <c r="CO276" s="117">
        <v>647.84400000000005</v>
      </c>
      <c r="CP276" s="117">
        <v>118.321</v>
      </c>
      <c r="CQ276" s="117">
        <v>343.57299999999998</v>
      </c>
      <c r="CR276" s="117">
        <v>64.488</v>
      </c>
      <c r="CS276" s="118">
        <v>564.76300000000003</v>
      </c>
      <c r="CT276" s="119">
        <v>73.433000000000007</v>
      </c>
      <c r="CU276" s="117">
        <v>35.067</v>
      </c>
      <c r="CV276" s="117">
        <v>135.69</v>
      </c>
      <c r="CW276" s="117">
        <v>717.42899999999997</v>
      </c>
      <c r="CX276" s="117">
        <v>82.813999999999993</v>
      </c>
      <c r="CY276" s="117">
        <v>329.41899999999998</v>
      </c>
      <c r="CZ276" s="117">
        <v>164.36600000000001</v>
      </c>
      <c r="DA276" s="117">
        <v>516.21400000000006</v>
      </c>
      <c r="DB276" s="117">
        <v>126.81900000000002</v>
      </c>
      <c r="DC276" s="117">
        <v>87.137979980468771</v>
      </c>
      <c r="DD276" s="117">
        <v>350.93091000000015</v>
      </c>
      <c r="DE276" s="118">
        <v>146.60108999999986</v>
      </c>
      <c r="DF276" s="119">
        <v>43.975999999999999</v>
      </c>
      <c r="DG276" s="117">
        <v>140.01162988281251</v>
      </c>
      <c r="DH276" s="117">
        <v>128.155</v>
      </c>
      <c r="DI276" s="117">
        <v>137.22</v>
      </c>
      <c r="DJ276" s="117">
        <v>48.720999999999997</v>
      </c>
      <c r="DK276" s="117">
        <v>619.38</v>
      </c>
      <c r="DL276" s="117">
        <v>92.147000000000006</v>
      </c>
      <c r="DM276" s="117">
        <v>89.343999999999994</v>
      </c>
      <c r="DN276" s="117">
        <v>133.33799999999999</v>
      </c>
      <c r="DO276" s="117">
        <v>61.215000000000003</v>
      </c>
      <c r="DP276" s="117">
        <v>653.92499999999995</v>
      </c>
      <c r="DQ276" s="118">
        <v>245.51900000000001</v>
      </c>
      <c r="DR276" s="119">
        <v>87.150999999999996</v>
      </c>
      <c r="DS276" s="117">
        <v>25.236000000000001</v>
      </c>
      <c r="DT276" s="117">
        <v>96.135000000000005</v>
      </c>
      <c r="DU276" s="117">
        <v>115.377</v>
      </c>
      <c r="DV276" s="117">
        <v>64.745000000000005</v>
      </c>
      <c r="DW276" s="117">
        <v>248.97400000000002</v>
      </c>
      <c r="DX276" s="117">
        <v>90.855000000000004</v>
      </c>
      <c r="DY276" s="117">
        <v>304.19400000000002</v>
      </c>
      <c r="DZ276" s="117">
        <v>108.907</v>
      </c>
      <c r="EA276" s="117">
        <v>673.75956387362646</v>
      </c>
      <c r="EB276" s="117">
        <v>219.56100000000001</v>
      </c>
      <c r="EC276" s="118">
        <v>682.77200000000005</v>
      </c>
      <c r="ED276" s="119">
        <v>713.34299999999996</v>
      </c>
      <c r="EE276" s="117">
        <v>153.791</v>
      </c>
      <c r="EF276" s="117">
        <v>119.51600000000002</v>
      </c>
      <c r="EG276" s="117">
        <v>226.94800000000001</v>
      </c>
      <c r="EH276" s="117">
        <v>1559.952</v>
      </c>
      <c r="EI276" s="117">
        <v>834.34500000000003</v>
      </c>
      <c r="EJ276" s="117">
        <v>323.99200000000002</v>
      </c>
      <c r="EK276" s="117">
        <v>144.24</v>
      </c>
      <c r="EL276" s="117">
        <v>148.80699999999999</v>
      </c>
      <c r="EM276" s="117">
        <v>262.137</v>
      </c>
      <c r="EN276" s="117">
        <v>397.92900000000003</v>
      </c>
      <c r="EO276" s="118">
        <v>215.13</v>
      </c>
      <c r="EP276" s="119">
        <v>22.661000000000001</v>
      </c>
      <c r="EQ276" s="117">
        <v>109.28400000000001</v>
      </c>
      <c r="ER276" s="117">
        <v>118.55500000000001</v>
      </c>
      <c r="ES276" s="117">
        <v>265.351</v>
      </c>
      <c r="ET276" s="117">
        <v>242.01400000000001</v>
      </c>
      <c r="EU276" s="117">
        <v>199.5349599609375</v>
      </c>
      <c r="EV276" s="117">
        <v>96.587999999999994</v>
      </c>
      <c r="EW276" s="117">
        <v>149.70093017578131</v>
      </c>
      <c r="EX276" s="117">
        <v>223.21</v>
      </c>
      <c r="EY276" s="117">
        <v>123.73099999999999</v>
      </c>
      <c r="EZ276" s="117">
        <v>1134.9539999999997</v>
      </c>
      <c r="FA276" s="118">
        <v>269.423</v>
      </c>
      <c r="FB276" s="119">
        <v>142.93236539</v>
      </c>
      <c r="FC276" s="117">
        <v>296.26499999999999</v>
      </c>
      <c r="FD276" s="117">
        <v>99.688000000000002</v>
      </c>
      <c r="FE276" s="117">
        <v>354.95100000000002</v>
      </c>
      <c r="FF276" s="117">
        <v>313.98200000000003</v>
      </c>
      <c r="FG276" s="117">
        <v>608.66499999999996</v>
      </c>
      <c r="FH276" s="117">
        <v>147.47399999999999</v>
      </c>
      <c r="FI276" s="117">
        <v>1091.923</v>
      </c>
      <c r="FJ276" s="117">
        <v>766.42</v>
      </c>
      <c r="FK276" s="117">
        <v>325.90299999999996</v>
      </c>
      <c r="FL276" s="117">
        <v>145.054</v>
      </c>
      <c r="FM276" s="118">
        <v>568.09199999999998</v>
      </c>
      <c r="FN276" s="119">
        <v>26.454600000000003</v>
      </c>
      <c r="FO276" s="117">
        <v>478.50930000000005</v>
      </c>
      <c r="FP276" s="117">
        <v>37.918999999999997</v>
      </c>
      <c r="FQ276" s="117">
        <v>939.44530000000009</v>
      </c>
      <c r="FR276" s="117">
        <v>211.74529999999999</v>
      </c>
      <c r="FS276" s="117">
        <v>129.2159</v>
      </c>
      <c r="FT276" s="117">
        <v>566.04679999999996</v>
      </c>
      <c r="FU276" s="117">
        <v>67.321699999999993</v>
      </c>
      <c r="FV276" s="117">
        <v>211.64479999999998</v>
      </c>
      <c r="FW276" s="117">
        <v>614.29359999999997</v>
      </c>
      <c r="FX276" s="117">
        <v>302.77459999999996</v>
      </c>
      <c r="FY276" s="118">
        <v>875.33010000000002</v>
      </c>
      <c r="FZ276" s="119">
        <v>41.417857589999997</v>
      </c>
      <c r="GA276" s="117">
        <v>155.44834697000002</v>
      </c>
      <c r="GB276" s="117">
        <v>112.02040888000001</v>
      </c>
      <c r="GC276" s="117">
        <v>105.11495211</v>
      </c>
      <c r="GD276" s="117">
        <v>589.23483613000008</v>
      </c>
      <c r="GE276" s="117">
        <v>1516.1846258600001</v>
      </c>
      <c r="GF276" s="117">
        <v>259.12050447000001</v>
      </c>
      <c r="GG276" s="117">
        <v>1163.0140652300001</v>
      </c>
      <c r="GH276" s="117">
        <v>282.41949290000002</v>
      </c>
      <c r="GI276" s="117">
        <v>367.89539129999997</v>
      </c>
      <c r="GJ276" s="117">
        <v>521.20515286999989</v>
      </c>
      <c r="GK276" s="118">
        <v>3022.63718002</v>
      </c>
      <c r="GL276" s="119">
        <v>157.74293012999999</v>
      </c>
      <c r="GM276" s="119">
        <v>59.903222150000005</v>
      </c>
      <c r="GN276" s="119">
        <v>67.270749850000001</v>
      </c>
      <c r="GO276" s="117">
        <v>336.61120081999997</v>
      </c>
      <c r="GP276" s="117">
        <v>259.1382117</v>
      </c>
      <c r="GQ276" s="117">
        <v>177.97139758000003</v>
      </c>
      <c r="GR276" s="117">
        <v>180.31192683</v>
      </c>
      <c r="GS276" s="117">
        <v>515.50494666999998</v>
      </c>
      <c r="GT276" s="117">
        <v>418.87973309</v>
      </c>
      <c r="GU276" s="60">
        <v>274.60142819999999</v>
      </c>
      <c r="GV276" s="60">
        <v>677.06326650999995</v>
      </c>
      <c r="GW276" s="60">
        <v>640.06165892000001</v>
      </c>
      <c r="GX276" s="60">
        <v>475.04132029000004</v>
      </c>
      <c r="GY276" s="60">
        <v>33.032631309999999</v>
      </c>
      <c r="GZ276" s="60">
        <v>276.04893017000001</v>
      </c>
      <c r="HA276" s="26"/>
      <c r="HB276" s="27"/>
      <c r="HC276" s="7"/>
      <c r="HD276" s="7"/>
      <c r="HE276" s="7"/>
      <c r="HF276" s="7"/>
      <c r="HG276" s="7"/>
      <c r="HH276" s="7"/>
      <c r="HI276" s="7"/>
      <c r="HJ276" s="7"/>
      <c r="HK276" s="7"/>
      <c r="HL276" s="7"/>
      <c r="HM276" s="7"/>
      <c r="HN276" s="7"/>
      <c r="HO276" s="7"/>
      <c r="HP276" s="7"/>
      <c r="HQ276" s="7"/>
      <c r="HR276" s="7"/>
      <c r="HS276" s="7"/>
      <c r="HT276" s="7"/>
      <c r="HU276" s="7"/>
      <c r="HV276" s="7"/>
      <c r="HW276" s="7"/>
      <c r="HX276" s="7"/>
      <c r="HY276" s="7"/>
      <c r="HZ276" s="7"/>
      <c r="IA276" s="7"/>
      <c r="IB276" s="7"/>
      <c r="IC276" s="7"/>
      <c r="ID276" s="7"/>
      <c r="IE276" s="7"/>
      <c r="IF276" s="7"/>
      <c r="IG276" s="7"/>
      <c r="IH276" s="7"/>
      <c r="II276" s="7"/>
      <c r="IJ276" s="7"/>
      <c r="IK276" s="7"/>
      <c r="IL276" s="7"/>
      <c r="IM276" s="7"/>
      <c r="IN276" s="7"/>
      <c r="IO276" s="7"/>
      <c r="IP276" s="7"/>
      <c r="IQ276" s="7"/>
      <c r="IR276" s="7"/>
      <c r="IS276" s="7"/>
      <c r="IT276" s="7"/>
      <c r="IU276" s="7"/>
      <c r="IV276" s="7"/>
    </row>
    <row r="277" spans="1:256" s="5" customFormat="1" ht="12" customHeight="1">
      <c r="A277" s="54" t="s">
        <v>120</v>
      </c>
      <c r="B277" s="117">
        <v>8.1999999999999993</v>
      </c>
      <c r="C277" s="117">
        <v>8.4</v>
      </c>
      <c r="D277" s="117">
        <v>28.5</v>
      </c>
      <c r="E277" s="117">
        <v>10.199999999999999</v>
      </c>
      <c r="F277" s="117">
        <v>14.1</v>
      </c>
      <c r="G277" s="117">
        <v>11.1</v>
      </c>
      <c r="H277" s="117">
        <v>13.2</v>
      </c>
      <c r="I277" s="117">
        <v>88.3</v>
      </c>
      <c r="J277" s="117">
        <v>7</v>
      </c>
      <c r="K277" s="117">
        <v>144.6</v>
      </c>
      <c r="L277" s="117">
        <v>46.9</v>
      </c>
      <c r="M277" s="118">
        <v>23.2</v>
      </c>
      <c r="N277" s="119">
        <v>121.8</v>
      </c>
      <c r="O277" s="117">
        <v>27.1</v>
      </c>
      <c r="P277" s="117">
        <v>13.4</v>
      </c>
      <c r="Q277" s="117">
        <v>10.1</v>
      </c>
      <c r="R277" s="117">
        <v>3.9</v>
      </c>
      <c r="S277" s="117">
        <v>21</v>
      </c>
      <c r="T277" s="117">
        <v>4.7</v>
      </c>
      <c r="U277" s="117">
        <v>15.2</v>
      </c>
      <c r="V277" s="117">
        <v>3.3</v>
      </c>
      <c r="W277" s="117">
        <v>70</v>
      </c>
      <c r="X277" s="117">
        <v>4.7</v>
      </c>
      <c r="Y277" s="118">
        <v>99.1</v>
      </c>
      <c r="Z277" s="119">
        <v>21.978000000000002</v>
      </c>
      <c r="AA277" s="117">
        <v>10.951000000000001</v>
      </c>
      <c r="AB277" s="117">
        <v>38.502000000000002</v>
      </c>
      <c r="AC277" s="117">
        <v>33.652999999999999</v>
      </c>
      <c r="AD277" s="117">
        <v>33.356000000000002</v>
      </c>
      <c r="AE277" s="117">
        <v>43.814999999999998</v>
      </c>
      <c r="AF277" s="117">
        <v>409.45299999999997</v>
      </c>
      <c r="AG277" s="117">
        <v>35.113</v>
      </c>
      <c r="AH277" s="117">
        <v>85.373999999999995</v>
      </c>
      <c r="AI277" s="117">
        <v>108.09399999999999</v>
      </c>
      <c r="AJ277" s="117">
        <v>93.668000000000006</v>
      </c>
      <c r="AK277" s="118">
        <v>345.86200000000002</v>
      </c>
      <c r="AL277" s="119">
        <v>99.691000000000003</v>
      </c>
      <c r="AM277" s="117">
        <v>62.658999999999999</v>
      </c>
      <c r="AN277" s="117">
        <v>65.811000000000007</v>
      </c>
      <c r="AO277" s="117">
        <v>49.707000000000001</v>
      </c>
      <c r="AP277" s="117">
        <v>196.09399999999999</v>
      </c>
      <c r="AQ277" s="117">
        <v>39.799999999999997</v>
      </c>
      <c r="AR277" s="117">
        <v>68.284000000000006</v>
      </c>
      <c r="AS277" s="117">
        <v>109.664</v>
      </c>
      <c r="AT277" s="117">
        <v>47.750999999999998</v>
      </c>
      <c r="AU277" s="117">
        <v>206.166</v>
      </c>
      <c r="AV277" s="117">
        <v>74.774000000000001</v>
      </c>
      <c r="AW277" s="118">
        <v>123.164</v>
      </c>
      <c r="AX277" s="119">
        <v>51.015000000000001</v>
      </c>
      <c r="AY277" s="117">
        <v>70.387</v>
      </c>
      <c r="AZ277" s="117">
        <v>62.079000000000001</v>
      </c>
      <c r="BA277" s="117">
        <v>61.183999999999997</v>
      </c>
      <c r="BB277" s="117">
        <v>56.47</v>
      </c>
      <c r="BC277" s="117">
        <v>75.662999999999997</v>
      </c>
      <c r="BD277" s="117">
        <v>257.97800000000001</v>
      </c>
      <c r="BE277" s="117">
        <v>125.60899999999999</v>
      </c>
      <c r="BF277" s="117">
        <v>159.49700000000001</v>
      </c>
      <c r="BG277" s="117">
        <v>22.984999999999999</v>
      </c>
      <c r="BH277" s="117">
        <v>42.268999999999998</v>
      </c>
      <c r="BI277" s="118">
        <v>133.453</v>
      </c>
      <c r="BJ277" s="119">
        <v>85.141999999999996</v>
      </c>
      <c r="BK277" s="117">
        <v>31.981999999999999</v>
      </c>
      <c r="BL277" s="117">
        <v>39.997999999999998</v>
      </c>
      <c r="BM277" s="117">
        <v>26.006</v>
      </c>
      <c r="BN277" s="117">
        <v>199.69499999999999</v>
      </c>
      <c r="BO277" s="117">
        <v>152.88</v>
      </c>
      <c r="BP277" s="117">
        <v>71.376999999999995</v>
      </c>
      <c r="BQ277" s="117">
        <v>44.771999999999998</v>
      </c>
      <c r="BR277" s="117">
        <v>30.561</v>
      </c>
      <c r="BS277" s="117">
        <v>56.594999999999999</v>
      </c>
      <c r="BT277" s="117">
        <v>100.164</v>
      </c>
      <c r="BU277" s="118">
        <v>194.35400000000001</v>
      </c>
      <c r="BV277" s="119">
        <v>140.227</v>
      </c>
      <c r="BW277" s="117">
        <v>15.005000000000001</v>
      </c>
      <c r="BX277" s="117">
        <v>107.538</v>
      </c>
      <c r="BY277" s="117">
        <v>33.725000000000001</v>
      </c>
      <c r="BZ277" s="117">
        <v>404.76100000000002</v>
      </c>
      <c r="CA277" s="117">
        <v>74.755732000000009</v>
      </c>
      <c r="CB277" s="117">
        <v>60.763325999999999</v>
      </c>
      <c r="CC277" s="117">
        <v>362.067297</v>
      </c>
      <c r="CD277" s="117">
        <v>132.60499999999999</v>
      </c>
      <c r="CE277" s="117">
        <v>269.09044399999999</v>
      </c>
      <c r="CF277" s="117">
        <v>72.357547000000011</v>
      </c>
      <c r="CG277" s="118">
        <v>66.024521000000007</v>
      </c>
      <c r="CH277" s="119">
        <v>50.647540999999997</v>
      </c>
      <c r="CI277" s="117">
        <v>154.524</v>
      </c>
      <c r="CJ277" s="117">
        <v>108.22271400000001</v>
      </c>
      <c r="CK277" s="117">
        <v>89.540199999999999</v>
      </c>
      <c r="CL277" s="117">
        <v>90.786522804687493</v>
      </c>
      <c r="CM277" s="117">
        <v>53.369213977539097</v>
      </c>
      <c r="CN277" s="117">
        <v>183.59604899999999</v>
      </c>
      <c r="CO277" s="117">
        <v>174.83429199999998</v>
      </c>
      <c r="CP277" s="117">
        <v>54.206341000000002</v>
      </c>
      <c r="CQ277" s="117">
        <v>99.919899000000001</v>
      </c>
      <c r="CR277" s="117">
        <v>92.728892999999999</v>
      </c>
      <c r="CS277" s="118">
        <v>366.53921299999996</v>
      </c>
      <c r="CT277" s="119">
        <v>452.11344400000002</v>
      </c>
      <c r="CU277" s="117">
        <v>287.32275199999998</v>
      </c>
      <c r="CV277" s="117">
        <v>185.96043538671876</v>
      </c>
      <c r="CW277" s="117">
        <v>121.82894679</v>
      </c>
      <c r="CX277" s="117">
        <v>59.966141870000001</v>
      </c>
      <c r="CY277" s="117">
        <v>34.885673316523402</v>
      </c>
      <c r="CZ277" s="117">
        <v>27.98822135</v>
      </c>
      <c r="DA277" s="117">
        <v>76.039904960000001</v>
      </c>
      <c r="DB277" s="117">
        <v>96.719432193750109</v>
      </c>
      <c r="DC277" s="117">
        <v>230.20825391999998</v>
      </c>
      <c r="DD277" s="117">
        <v>82.810361219140688</v>
      </c>
      <c r="DE277" s="118">
        <v>75.421413768085898</v>
      </c>
      <c r="DF277" s="119">
        <v>230.75731286000001</v>
      </c>
      <c r="DG277" s="117">
        <v>56.529906577070314</v>
      </c>
      <c r="DH277" s="117">
        <v>59.186024440000004</v>
      </c>
      <c r="DI277" s="117">
        <v>36.760984120000003</v>
      </c>
      <c r="DJ277" s="117">
        <v>37.94749693257814</v>
      </c>
      <c r="DK277" s="117">
        <v>233.35914013000001</v>
      </c>
      <c r="DL277" s="117">
        <v>33.92647144</v>
      </c>
      <c r="DM277" s="117">
        <v>25.194838319999999</v>
      </c>
      <c r="DN277" s="117">
        <v>16.974640789999999</v>
      </c>
      <c r="DO277" s="117">
        <v>14.25645941</v>
      </c>
      <c r="DP277" s="117">
        <v>14.389156</v>
      </c>
      <c r="DQ277" s="118">
        <v>25.269830719999998</v>
      </c>
      <c r="DR277" s="119">
        <v>14.07839502</v>
      </c>
      <c r="DS277" s="117">
        <v>152.20938297000001</v>
      </c>
      <c r="DT277" s="117">
        <v>162.86788934</v>
      </c>
      <c r="DU277" s="117">
        <v>19.93180903</v>
      </c>
      <c r="DV277" s="117">
        <v>34.188311130000002</v>
      </c>
      <c r="DW277" s="117">
        <v>29.581921789999999</v>
      </c>
      <c r="DX277" s="117">
        <v>47.976520000000001</v>
      </c>
      <c r="DY277" s="117">
        <v>141.28536054999998</v>
      </c>
      <c r="DZ277" s="117">
        <v>33.984271999999997</v>
      </c>
      <c r="EA277" s="117">
        <v>221.52455499999999</v>
      </c>
      <c r="EB277" s="117">
        <v>99.565681999999995</v>
      </c>
      <c r="EC277" s="118">
        <v>261.82781899999998</v>
      </c>
      <c r="ED277" s="119">
        <v>122.37036000000001</v>
      </c>
      <c r="EE277" s="117">
        <v>86.832719999999995</v>
      </c>
      <c r="EF277" s="117">
        <v>378.67378000000002</v>
      </c>
      <c r="EG277" s="117">
        <v>23.732589760937501</v>
      </c>
      <c r="EH277" s="117">
        <v>13.106411680000001</v>
      </c>
      <c r="EI277" s="117">
        <v>127.2550178038</v>
      </c>
      <c r="EJ277" s="117">
        <v>114.07450231359999</v>
      </c>
      <c r="EK277" s="117">
        <v>29.033068140800001</v>
      </c>
      <c r="EL277" s="117">
        <v>274.19735488559996</v>
      </c>
      <c r="EM277" s="117">
        <v>60.374699803903134</v>
      </c>
      <c r="EN277" s="117">
        <v>134.4391487002344</v>
      </c>
      <c r="EO277" s="118">
        <v>104.55586782717634</v>
      </c>
      <c r="EP277" s="119">
        <v>57.924014513062502</v>
      </c>
      <c r="EQ277" s="117">
        <v>142.58666496480001</v>
      </c>
      <c r="ER277" s="117">
        <v>7.4508157341999999</v>
      </c>
      <c r="ES277" s="117">
        <v>7.0679173876000005</v>
      </c>
      <c r="ET277" s="117">
        <v>44.867156813599998</v>
      </c>
      <c r="EU277" s="117">
        <v>6.2288858394625004</v>
      </c>
      <c r="EV277" s="117">
        <v>11.456707205400001</v>
      </c>
      <c r="EW277" s="117">
        <v>52.035181697118801</v>
      </c>
      <c r="EX277" s="117">
        <v>126.1631437202</v>
      </c>
      <c r="EY277" s="117">
        <v>197.6441746788</v>
      </c>
      <c r="EZ277" s="117">
        <v>37.580834245399998</v>
      </c>
      <c r="FA277" s="118">
        <v>128.3765966180938</v>
      </c>
      <c r="FB277" s="119">
        <v>53.896670352012499</v>
      </c>
      <c r="FC277" s="117">
        <v>523.84525307659999</v>
      </c>
      <c r="FD277" s="117">
        <v>199.00887617286099</v>
      </c>
      <c r="FE277" s="117">
        <v>20.027542004281251</v>
      </c>
      <c r="FF277" s="117">
        <v>102.34571217919999</v>
      </c>
      <c r="FG277" s="117">
        <v>80.830775618000004</v>
      </c>
      <c r="FH277" s="117">
        <v>376.38560032039999</v>
      </c>
      <c r="FI277" s="117">
        <v>281.27897179299998</v>
      </c>
      <c r="FJ277" s="117">
        <v>103.43634682000001</v>
      </c>
      <c r="FK277" s="117">
        <v>75.586066740999996</v>
      </c>
      <c r="FL277" s="117">
        <v>23.408612382399998</v>
      </c>
      <c r="FM277" s="118">
        <v>42.012796259600002</v>
      </c>
      <c r="FN277" s="119">
        <v>6.9560999999999993</v>
      </c>
      <c r="FO277" s="117">
        <v>100.56060000000001</v>
      </c>
      <c r="FP277" s="117">
        <v>342.0573</v>
      </c>
      <c r="FQ277" s="117">
        <v>100.47859999999999</v>
      </c>
      <c r="FR277" s="117">
        <v>35.656800000000004</v>
      </c>
      <c r="FS277" s="117">
        <v>220.71309999999997</v>
      </c>
      <c r="FT277" s="117">
        <v>52.238199999999999</v>
      </c>
      <c r="FU277" s="117">
        <v>72.986000000000004</v>
      </c>
      <c r="FV277" s="117">
        <v>17.027200000000001</v>
      </c>
      <c r="FW277" s="117">
        <v>226.2313</v>
      </c>
      <c r="FX277" s="117">
        <v>25.245699999999996</v>
      </c>
      <c r="FY277" s="118">
        <v>3376.4396000000002</v>
      </c>
      <c r="FZ277" s="119">
        <v>2.8687647799999998</v>
      </c>
      <c r="GA277" s="117">
        <v>2331.65046149</v>
      </c>
      <c r="GB277" s="117">
        <v>2108.3416669399999</v>
      </c>
      <c r="GC277" s="117">
        <v>13.851667520000001</v>
      </c>
      <c r="GD277" s="117">
        <v>125.92444933</v>
      </c>
      <c r="GE277" s="117">
        <v>48.499030990000001</v>
      </c>
      <c r="GF277" s="117">
        <v>61.926463780000006</v>
      </c>
      <c r="GG277" s="117">
        <v>23.622460400000001</v>
      </c>
      <c r="GH277" s="117">
        <v>82.682911129999994</v>
      </c>
      <c r="GI277" s="117">
        <v>322.69887428000004</v>
      </c>
      <c r="GJ277" s="117">
        <v>75.280360520000002</v>
      </c>
      <c r="GK277" s="118">
        <v>372.71354429000002</v>
      </c>
      <c r="GL277" s="119">
        <v>285.20015974</v>
      </c>
      <c r="GM277" s="119">
        <v>109.00052901999999</v>
      </c>
      <c r="GN277" s="119">
        <v>447.99197262999996</v>
      </c>
      <c r="GO277" s="117">
        <v>294.23613318000008</v>
      </c>
      <c r="GP277" s="117">
        <v>6.7654866800000004</v>
      </c>
      <c r="GQ277" s="117">
        <v>189.55765964</v>
      </c>
      <c r="GR277" s="117">
        <v>375.47415877999998</v>
      </c>
      <c r="GS277" s="117">
        <v>525.58320516000003</v>
      </c>
      <c r="GT277" s="117">
        <v>226.14861782000003</v>
      </c>
      <c r="GU277" s="60">
        <v>147.17291018</v>
      </c>
      <c r="GV277" s="60">
        <v>140.7691256</v>
      </c>
      <c r="GW277" s="60">
        <v>69.945070079999994</v>
      </c>
      <c r="GX277" s="60">
        <v>113.08089349000001</v>
      </c>
      <c r="GY277" s="60">
        <v>173.92742225999999</v>
      </c>
      <c r="GZ277" s="60">
        <v>12.853371620000001</v>
      </c>
      <c r="HA277" s="26"/>
      <c r="HB277" s="27"/>
      <c r="HC277" s="7"/>
      <c r="HD277" s="7"/>
      <c r="HE277" s="7"/>
      <c r="HF277" s="7"/>
      <c r="HG277" s="7"/>
      <c r="HH277" s="7"/>
      <c r="HI277" s="7"/>
      <c r="HJ277" s="7"/>
      <c r="HK277" s="7"/>
      <c r="HL277" s="7"/>
      <c r="HM277" s="7"/>
      <c r="HN277" s="7"/>
      <c r="HO277" s="7"/>
      <c r="HP277" s="7"/>
      <c r="HQ277" s="7"/>
      <c r="HR277" s="7"/>
      <c r="HS277" s="7"/>
      <c r="HT277" s="7"/>
      <c r="HU277" s="7"/>
      <c r="HV277" s="7"/>
      <c r="HW277" s="7"/>
      <c r="HX277" s="7"/>
      <c r="HY277" s="7"/>
      <c r="HZ277" s="7"/>
      <c r="IA277" s="7"/>
      <c r="IB277" s="7"/>
      <c r="IC277" s="7"/>
      <c r="ID277" s="7"/>
      <c r="IE277" s="7"/>
      <c r="IF277" s="7"/>
      <c r="IG277" s="7"/>
      <c r="IH277" s="7"/>
      <c r="II277" s="7"/>
      <c r="IJ277" s="7"/>
      <c r="IK277" s="7"/>
      <c r="IL277" s="7"/>
      <c r="IM277" s="7"/>
      <c r="IN277" s="7"/>
      <c r="IO277" s="7"/>
      <c r="IP277" s="7"/>
      <c r="IQ277" s="7"/>
      <c r="IR277" s="7"/>
      <c r="IS277" s="7"/>
      <c r="IT277" s="7"/>
      <c r="IU277" s="7"/>
      <c r="IV277" s="7"/>
    </row>
    <row r="278" spans="1:256" s="5" customFormat="1" ht="12" customHeight="1">
      <c r="A278" s="55" t="s">
        <v>94</v>
      </c>
      <c r="B278" s="117">
        <v>8.1999999999999993</v>
      </c>
      <c r="C278" s="117">
        <v>8.4</v>
      </c>
      <c r="D278" s="117">
        <v>28.5</v>
      </c>
      <c r="E278" s="117">
        <v>10.199999999999999</v>
      </c>
      <c r="F278" s="117">
        <v>14.1</v>
      </c>
      <c r="G278" s="117">
        <v>11.1</v>
      </c>
      <c r="H278" s="117">
        <v>13.2</v>
      </c>
      <c r="I278" s="117">
        <v>88.3</v>
      </c>
      <c r="J278" s="117">
        <v>7</v>
      </c>
      <c r="K278" s="117">
        <v>144.6</v>
      </c>
      <c r="L278" s="117">
        <v>46.9</v>
      </c>
      <c r="M278" s="118">
        <v>23.2</v>
      </c>
      <c r="N278" s="119">
        <v>121.8</v>
      </c>
      <c r="O278" s="117">
        <v>27.1</v>
      </c>
      <c r="P278" s="117">
        <v>13.4</v>
      </c>
      <c r="Q278" s="117">
        <v>10.1</v>
      </c>
      <c r="R278" s="117">
        <v>3.9</v>
      </c>
      <c r="S278" s="117">
        <v>21</v>
      </c>
      <c r="T278" s="117">
        <v>4.7</v>
      </c>
      <c r="U278" s="117">
        <v>15.2</v>
      </c>
      <c r="V278" s="117">
        <v>3.3</v>
      </c>
      <c r="W278" s="117">
        <v>70</v>
      </c>
      <c r="X278" s="117">
        <v>4.7</v>
      </c>
      <c r="Y278" s="118">
        <v>99.1</v>
      </c>
      <c r="Z278" s="119">
        <v>21.978000000000002</v>
      </c>
      <c r="AA278" s="117">
        <v>10.951000000000001</v>
      </c>
      <c r="AB278" s="117">
        <v>38.502000000000002</v>
      </c>
      <c r="AC278" s="117">
        <v>33.652999999999999</v>
      </c>
      <c r="AD278" s="117">
        <v>33.356000000000002</v>
      </c>
      <c r="AE278" s="117">
        <v>43.814999999999998</v>
      </c>
      <c r="AF278" s="117">
        <v>409.45299999999997</v>
      </c>
      <c r="AG278" s="117">
        <v>35.113</v>
      </c>
      <c r="AH278" s="117">
        <v>85.373999999999995</v>
      </c>
      <c r="AI278" s="117">
        <v>108.09399999999999</v>
      </c>
      <c r="AJ278" s="117">
        <v>93.668000000000006</v>
      </c>
      <c r="AK278" s="118">
        <v>345.86200000000002</v>
      </c>
      <c r="AL278" s="119">
        <v>99.691000000000003</v>
      </c>
      <c r="AM278" s="117">
        <v>62.658999999999999</v>
      </c>
      <c r="AN278" s="117">
        <v>65.811000000000007</v>
      </c>
      <c r="AO278" s="117">
        <v>49.707000000000001</v>
      </c>
      <c r="AP278" s="117">
        <v>196.09399999999999</v>
      </c>
      <c r="AQ278" s="117">
        <v>39.799999999999997</v>
      </c>
      <c r="AR278" s="117">
        <v>68.284000000000006</v>
      </c>
      <c r="AS278" s="117">
        <v>109.664</v>
      </c>
      <c r="AT278" s="117">
        <v>47.750999999999998</v>
      </c>
      <c r="AU278" s="117">
        <v>206.166</v>
      </c>
      <c r="AV278" s="117">
        <v>74.774000000000001</v>
      </c>
      <c r="AW278" s="118">
        <v>123.164</v>
      </c>
      <c r="AX278" s="119">
        <v>51.015000000000001</v>
      </c>
      <c r="AY278" s="117">
        <v>70.387</v>
      </c>
      <c r="AZ278" s="117">
        <v>62.079000000000001</v>
      </c>
      <c r="BA278" s="117">
        <v>61.183999999999997</v>
      </c>
      <c r="BB278" s="117">
        <v>56.47</v>
      </c>
      <c r="BC278" s="117">
        <v>75.662999999999997</v>
      </c>
      <c r="BD278" s="117">
        <v>257.97800000000001</v>
      </c>
      <c r="BE278" s="117">
        <v>125.60899999999999</v>
      </c>
      <c r="BF278" s="117">
        <v>159.49700000000001</v>
      </c>
      <c r="BG278" s="117">
        <v>22.984999999999999</v>
      </c>
      <c r="BH278" s="117">
        <v>42.268999999999998</v>
      </c>
      <c r="BI278" s="118">
        <v>133.453</v>
      </c>
      <c r="BJ278" s="119">
        <v>85.141999999999996</v>
      </c>
      <c r="BK278" s="117">
        <v>31.981999999999999</v>
      </c>
      <c r="BL278" s="117">
        <v>39.997999999999998</v>
      </c>
      <c r="BM278" s="117">
        <v>26.006</v>
      </c>
      <c r="BN278" s="117">
        <v>199.69499999999999</v>
      </c>
      <c r="BO278" s="117">
        <v>152.88</v>
      </c>
      <c r="BP278" s="117">
        <v>71.376999999999995</v>
      </c>
      <c r="BQ278" s="117">
        <v>44.771999999999998</v>
      </c>
      <c r="BR278" s="117">
        <v>30.561</v>
      </c>
      <c r="BS278" s="117">
        <v>56.594999999999999</v>
      </c>
      <c r="BT278" s="117">
        <v>100.164</v>
      </c>
      <c r="BU278" s="118">
        <v>194.35400000000001</v>
      </c>
      <c r="BV278" s="119">
        <v>140.227</v>
      </c>
      <c r="BW278" s="117">
        <v>15.005000000000001</v>
      </c>
      <c r="BX278" s="117">
        <v>107.538</v>
      </c>
      <c r="BY278" s="117">
        <v>33.725000000000001</v>
      </c>
      <c r="BZ278" s="117">
        <v>404.76100000000002</v>
      </c>
      <c r="CA278" s="117">
        <v>74.755732000000009</v>
      </c>
      <c r="CB278" s="117">
        <v>60.763325999999999</v>
      </c>
      <c r="CC278" s="117">
        <v>362.067297</v>
      </c>
      <c r="CD278" s="117">
        <v>132.60499999999999</v>
      </c>
      <c r="CE278" s="117">
        <v>269.09044399999999</v>
      </c>
      <c r="CF278" s="117">
        <v>72.357547000000011</v>
      </c>
      <c r="CG278" s="118">
        <v>66.024521000000007</v>
      </c>
      <c r="CH278" s="119">
        <v>50.647540999999997</v>
      </c>
      <c r="CI278" s="117">
        <v>154.524</v>
      </c>
      <c r="CJ278" s="117">
        <v>108.22271400000001</v>
      </c>
      <c r="CK278" s="117">
        <v>89.540199999999999</v>
      </c>
      <c r="CL278" s="117">
        <v>90.786522804687493</v>
      </c>
      <c r="CM278" s="117">
        <v>53.369213977539097</v>
      </c>
      <c r="CN278" s="117">
        <v>183.59604899999999</v>
      </c>
      <c r="CO278" s="117">
        <v>174.83429199999998</v>
      </c>
      <c r="CP278" s="117">
        <v>54.206341000000002</v>
      </c>
      <c r="CQ278" s="117">
        <v>99.919899000000001</v>
      </c>
      <c r="CR278" s="117">
        <v>92.728892999999999</v>
      </c>
      <c r="CS278" s="118">
        <v>366.53921299999996</v>
      </c>
      <c r="CT278" s="119">
        <v>452.11344400000002</v>
      </c>
      <c r="CU278" s="117">
        <v>287.32275199999998</v>
      </c>
      <c r="CV278" s="117">
        <v>185.96043538671876</v>
      </c>
      <c r="CW278" s="117">
        <v>121.82894679</v>
      </c>
      <c r="CX278" s="117">
        <v>59.966141870000001</v>
      </c>
      <c r="CY278" s="117">
        <v>34.885673316523402</v>
      </c>
      <c r="CZ278" s="117">
        <v>27.98822135</v>
      </c>
      <c r="DA278" s="117">
        <v>76.039904960000001</v>
      </c>
      <c r="DB278" s="117">
        <v>96.719432193750109</v>
      </c>
      <c r="DC278" s="117">
        <v>230.20825391999998</v>
      </c>
      <c r="DD278" s="117">
        <v>82.810361219140688</v>
      </c>
      <c r="DE278" s="118">
        <v>75.421413768085898</v>
      </c>
      <c r="DF278" s="119">
        <v>230.75731286000001</v>
      </c>
      <c r="DG278" s="117">
        <v>56.529906577070314</v>
      </c>
      <c r="DH278" s="117">
        <v>59.186024440000004</v>
      </c>
      <c r="DI278" s="117">
        <v>36.760984120000003</v>
      </c>
      <c r="DJ278" s="117">
        <v>37.94749693257814</v>
      </c>
      <c r="DK278" s="117">
        <v>233.35914013000001</v>
      </c>
      <c r="DL278" s="117">
        <v>33.92647144</v>
      </c>
      <c r="DM278" s="117">
        <v>25.194838319999999</v>
      </c>
      <c r="DN278" s="117">
        <v>16.974640789999999</v>
      </c>
      <c r="DO278" s="117">
        <v>14.25645941</v>
      </c>
      <c r="DP278" s="117">
        <v>14.389156</v>
      </c>
      <c r="DQ278" s="118">
        <v>25.269830719999998</v>
      </c>
      <c r="DR278" s="119">
        <v>14.07839502</v>
      </c>
      <c r="DS278" s="117">
        <v>152.20938297000001</v>
      </c>
      <c r="DT278" s="117">
        <v>162.86788934</v>
      </c>
      <c r="DU278" s="117">
        <v>19.93180903</v>
      </c>
      <c r="DV278" s="117">
        <v>34.188311130000002</v>
      </c>
      <c r="DW278" s="117">
        <v>29.581921789999999</v>
      </c>
      <c r="DX278" s="117">
        <v>47.976520000000001</v>
      </c>
      <c r="DY278" s="117">
        <v>141.28536054999998</v>
      </c>
      <c r="DZ278" s="117">
        <v>33.984271999999997</v>
      </c>
      <c r="EA278" s="117">
        <v>221.52455499999999</v>
      </c>
      <c r="EB278" s="117">
        <v>99.565681999999995</v>
      </c>
      <c r="EC278" s="118">
        <v>261.82781899999998</v>
      </c>
      <c r="ED278" s="119">
        <v>122.37036000000001</v>
      </c>
      <c r="EE278" s="117">
        <v>86.832719999999995</v>
      </c>
      <c r="EF278" s="117">
        <v>378.67378000000002</v>
      </c>
      <c r="EG278" s="117">
        <v>23.732589760937501</v>
      </c>
      <c r="EH278" s="117">
        <v>13.106411680000001</v>
      </c>
      <c r="EI278" s="117">
        <v>127.2550178038</v>
      </c>
      <c r="EJ278" s="117">
        <v>114.07450231359999</v>
      </c>
      <c r="EK278" s="117">
        <v>29.033068140800001</v>
      </c>
      <c r="EL278" s="117">
        <v>274.19735488559996</v>
      </c>
      <c r="EM278" s="117">
        <v>60.374699803903134</v>
      </c>
      <c r="EN278" s="117">
        <v>134.4391487002344</v>
      </c>
      <c r="EO278" s="118">
        <v>104.55586782717634</v>
      </c>
      <c r="EP278" s="119">
        <v>57.924014513062502</v>
      </c>
      <c r="EQ278" s="117">
        <v>142.58666496480001</v>
      </c>
      <c r="ER278" s="117">
        <v>7.4508157341999999</v>
      </c>
      <c r="ES278" s="117">
        <v>7.0679173876000005</v>
      </c>
      <c r="ET278" s="117">
        <v>44.867156813599998</v>
      </c>
      <c r="EU278" s="117">
        <v>6.2288858394625004</v>
      </c>
      <c r="EV278" s="117">
        <v>11.456707205400001</v>
      </c>
      <c r="EW278" s="117">
        <v>52.035181697118801</v>
      </c>
      <c r="EX278" s="117">
        <v>126.1631437202</v>
      </c>
      <c r="EY278" s="117">
        <v>197.6441746788</v>
      </c>
      <c r="EZ278" s="117">
        <v>37.580834245399998</v>
      </c>
      <c r="FA278" s="118">
        <v>128.3765966180938</v>
      </c>
      <c r="FB278" s="119">
        <v>53.896670352012499</v>
      </c>
      <c r="FC278" s="117">
        <v>523.84525307659999</v>
      </c>
      <c r="FD278" s="117">
        <v>199.00887617286099</v>
      </c>
      <c r="FE278" s="117">
        <v>20.027542004281251</v>
      </c>
      <c r="FF278" s="117">
        <v>102.34571217919999</v>
      </c>
      <c r="FG278" s="117">
        <v>80.830775618000004</v>
      </c>
      <c r="FH278" s="117">
        <v>376.38560032039999</v>
      </c>
      <c r="FI278" s="117">
        <v>281.27897179299998</v>
      </c>
      <c r="FJ278" s="117">
        <v>103.43634682000001</v>
      </c>
      <c r="FK278" s="117">
        <v>75.586066740999996</v>
      </c>
      <c r="FL278" s="117">
        <v>23.408612382399998</v>
      </c>
      <c r="FM278" s="118">
        <v>42.012796259600002</v>
      </c>
      <c r="FN278" s="119">
        <v>6.9560999999999993</v>
      </c>
      <c r="FO278" s="117">
        <v>100.56060000000001</v>
      </c>
      <c r="FP278" s="117">
        <v>342.0573</v>
      </c>
      <c r="FQ278" s="117">
        <v>100.47859999999999</v>
      </c>
      <c r="FR278" s="117">
        <v>35.656800000000004</v>
      </c>
      <c r="FS278" s="117">
        <v>220.71309999999997</v>
      </c>
      <c r="FT278" s="117">
        <v>52.238199999999999</v>
      </c>
      <c r="FU278" s="117">
        <v>72.986000000000004</v>
      </c>
      <c r="FV278" s="117">
        <v>17.027200000000001</v>
      </c>
      <c r="FW278" s="117">
        <v>226.2313</v>
      </c>
      <c r="FX278" s="117">
        <v>25.245699999999996</v>
      </c>
      <c r="FY278" s="118">
        <v>3376.4396000000002</v>
      </c>
      <c r="FZ278" s="119">
        <v>2.8687647799999998</v>
      </c>
      <c r="GA278" s="117">
        <v>2331.65046149</v>
      </c>
      <c r="GB278" s="117">
        <v>2108.3416669399999</v>
      </c>
      <c r="GC278" s="117">
        <v>13.851667520000001</v>
      </c>
      <c r="GD278" s="117">
        <v>125.92444933</v>
      </c>
      <c r="GE278" s="117">
        <v>48.499030990000001</v>
      </c>
      <c r="GF278" s="117">
        <v>61.926463780000006</v>
      </c>
      <c r="GG278" s="117">
        <v>23.622460400000001</v>
      </c>
      <c r="GH278" s="117">
        <v>82.682911129999994</v>
      </c>
      <c r="GI278" s="117">
        <v>322.69887428000004</v>
      </c>
      <c r="GJ278" s="117">
        <v>75.280360520000002</v>
      </c>
      <c r="GK278" s="118">
        <v>372.71354429000002</v>
      </c>
      <c r="GL278" s="119">
        <v>285.20015974</v>
      </c>
      <c r="GM278" s="119">
        <v>109.00052901999999</v>
      </c>
      <c r="GN278" s="119">
        <v>447.99197262999996</v>
      </c>
      <c r="GO278" s="117">
        <v>294.23613318000008</v>
      </c>
      <c r="GP278" s="117">
        <v>6.7654866800000004</v>
      </c>
      <c r="GQ278" s="117">
        <v>189.55765964</v>
      </c>
      <c r="GR278" s="117">
        <v>375.47415877999998</v>
      </c>
      <c r="GS278" s="117">
        <v>525.58320516000003</v>
      </c>
      <c r="GT278" s="117">
        <v>226.14861782000003</v>
      </c>
      <c r="GU278" s="60">
        <v>147.17291018</v>
      </c>
      <c r="GV278" s="60">
        <v>140.7691256</v>
      </c>
      <c r="GW278" s="60">
        <v>69.945070079999994</v>
      </c>
      <c r="GX278" s="60">
        <v>113.08089349000001</v>
      </c>
      <c r="GY278" s="60">
        <v>173.92742225999999</v>
      </c>
      <c r="GZ278" s="60">
        <v>12.853371620000001</v>
      </c>
      <c r="HA278" s="26"/>
      <c r="HB278" s="27"/>
      <c r="HC278" s="7"/>
      <c r="HD278" s="7"/>
      <c r="HE278" s="7"/>
      <c r="HF278" s="7"/>
      <c r="HG278" s="7"/>
      <c r="HH278" s="7"/>
      <c r="HI278" s="7"/>
      <c r="HJ278" s="7"/>
      <c r="HK278" s="7"/>
      <c r="HL278" s="7"/>
      <c r="HM278" s="7"/>
      <c r="HN278" s="7"/>
      <c r="HO278" s="7"/>
      <c r="HP278" s="7"/>
      <c r="HQ278" s="7"/>
      <c r="HR278" s="7"/>
      <c r="HS278" s="7"/>
      <c r="HT278" s="7"/>
      <c r="HU278" s="7"/>
      <c r="HV278" s="7"/>
      <c r="HW278" s="7"/>
      <c r="HX278" s="7"/>
      <c r="HY278" s="7"/>
      <c r="HZ278" s="7"/>
      <c r="IA278" s="7"/>
      <c r="IB278" s="7"/>
      <c r="IC278" s="7"/>
      <c r="ID278" s="7"/>
      <c r="IE278" s="7"/>
      <c r="IF278" s="7"/>
      <c r="IG278" s="7"/>
      <c r="IH278" s="7"/>
      <c r="II278" s="7"/>
      <c r="IJ278" s="7"/>
      <c r="IK278" s="7"/>
      <c r="IL278" s="7"/>
      <c r="IM278" s="7"/>
      <c r="IN278" s="7"/>
      <c r="IO278" s="7"/>
      <c r="IP278" s="7"/>
      <c r="IQ278" s="7"/>
      <c r="IR278" s="7"/>
      <c r="IS278" s="7"/>
      <c r="IT278" s="7"/>
      <c r="IU278" s="7"/>
      <c r="IV278" s="7"/>
    </row>
    <row r="279" spans="1:256" s="5" customFormat="1" ht="12" customHeight="1">
      <c r="A279" s="55" t="s">
        <v>121</v>
      </c>
      <c r="B279" s="117">
        <v>0</v>
      </c>
      <c r="C279" s="117">
        <v>0</v>
      </c>
      <c r="D279" s="117">
        <v>0</v>
      </c>
      <c r="E279" s="117">
        <v>0</v>
      </c>
      <c r="F279" s="117">
        <v>0</v>
      </c>
      <c r="G279" s="117">
        <v>0</v>
      </c>
      <c r="H279" s="117">
        <v>0</v>
      </c>
      <c r="I279" s="117">
        <v>0</v>
      </c>
      <c r="J279" s="117">
        <v>0</v>
      </c>
      <c r="K279" s="117">
        <v>0</v>
      </c>
      <c r="L279" s="117">
        <v>0</v>
      </c>
      <c r="M279" s="118">
        <v>0</v>
      </c>
      <c r="N279" s="119">
        <v>0</v>
      </c>
      <c r="O279" s="117">
        <v>0</v>
      </c>
      <c r="P279" s="117">
        <v>0</v>
      </c>
      <c r="Q279" s="117">
        <v>0</v>
      </c>
      <c r="R279" s="117">
        <v>0</v>
      </c>
      <c r="S279" s="117">
        <v>0</v>
      </c>
      <c r="T279" s="117">
        <v>0</v>
      </c>
      <c r="U279" s="117">
        <v>0</v>
      </c>
      <c r="V279" s="117">
        <v>0</v>
      </c>
      <c r="W279" s="117">
        <v>0</v>
      </c>
      <c r="X279" s="117">
        <v>0</v>
      </c>
      <c r="Y279" s="118">
        <v>0</v>
      </c>
      <c r="Z279" s="119">
        <v>0</v>
      </c>
      <c r="AA279" s="117">
        <v>0</v>
      </c>
      <c r="AB279" s="117">
        <v>0</v>
      </c>
      <c r="AC279" s="117">
        <v>0</v>
      </c>
      <c r="AD279" s="117">
        <v>0</v>
      </c>
      <c r="AE279" s="117">
        <v>0</v>
      </c>
      <c r="AF279" s="117">
        <v>0</v>
      </c>
      <c r="AG279" s="117">
        <v>0</v>
      </c>
      <c r="AH279" s="117">
        <v>0</v>
      </c>
      <c r="AI279" s="117">
        <v>0</v>
      </c>
      <c r="AJ279" s="117">
        <v>0</v>
      </c>
      <c r="AK279" s="118">
        <v>0</v>
      </c>
      <c r="AL279" s="119">
        <v>0</v>
      </c>
      <c r="AM279" s="117">
        <v>0</v>
      </c>
      <c r="AN279" s="117">
        <v>0</v>
      </c>
      <c r="AO279" s="117">
        <v>0</v>
      </c>
      <c r="AP279" s="117">
        <v>0</v>
      </c>
      <c r="AQ279" s="117">
        <v>0</v>
      </c>
      <c r="AR279" s="117">
        <v>0</v>
      </c>
      <c r="AS279" s="117">
        <v>0</v>
      </c>
      <c r="AT279" s="117">
        <v>0</v>
      </c>
      <c r="AU279" s="117">
        <v>0</v>
      </c>
      <c r="AV279" s="117">
        <v>0</v>
      </c>
      <c r="AW279" s="118">
        <v>0</v>
      </c>
      <c r="AX279" s="119">
        <v>0</v>
      </c>
      <c r="AY279" s="117">
        <v>0</v>
      </c>
      <c r="AZ279" s="117">
        <v>0</v>
      </c>
      <c r="BA279" s="117">
        <v>0</v>
      </c>
      <c r="BB279" s="117">
        <v>0</v>
      </c>
      <c r="BC279" s="117">
        <v>0</v>
      </c>
      <c r="BD279" s="117">
        <v>0</v>
      </c>
      <c r="BE279" s="117">
        <v>0</v>
      </c>
      <c r="BF279" s="117">
        <v>0</v>
      </c>
      <c r="BG279" s="117">
        <v>0</v>
      </c>
      <c r="BH279" s="117">
        <v>0</v>
      </c>
      <c r="BI279" s="118">
        <v>0</v>
      </c>
      <c r="BJ279" s="119">
        <v>0</v>
      </c>
      <c r="BK279" s="117">
        <v>0</v>
      </c>
      <c r="BL279" s="117">
        <v>0</v>
      </c>
      <c r="BM279" s="117">
        <v>0</v>
      </c>
      <c r="BN279" s="117">
        <v>0</v>
      </c>
      <c r="BO279" s="117">
        <v>0</v>
      </c>
      <c r="BP279" s="117">
        <v>0</v>
      </c>
      <c r="BQ279" s="117">
        <v>0</v>
      </c>
      <c r="BR279" s="117">
        <v>0</v>
      </c>
      <c r="BS279" s="117">
        <v>0</v>
      </c>
      <c r="BT279" s="117">
        <v>0</v>
      </c>
      <c r="BU279" s="118">
        <v>0</v>
      </c>
      <c r="BV279" s="119">
        <v>0</v>
      </c>
      <c r="BW279" s="117">
        <v>0</v>
      </c>
      <c r="BX279" s="117">
        <v>0</v>
      </c>
      <c r="BY279" s="117">
        <v>0</v>
      </c>
      <c r="BZ279" s="117">
        <v>0</v>
      </c>
      <c r="CA279" s="117">
        <v>0</v>
      </c>
      <c r="CB279" s="117">
        <v>0</v>
      </c>
      <c r="CC279" s="117">
        <v>0</v>
      </c>
      <c r="CD279" s="117">
        <v>0</v>
      </c>
      <c r="CE279" s="117">
        <v>0</v>
      </c>
      <c r="CF279" s="117">
        <v>0</v>
      </c>
      <c r="CG279" s="118">
        <v>0</v>
      </c>
      <c r="CH279" s="119">
        <v>0</v>
      </c>
      <c r="CI279" s="117">
        <v>0</v>
      </c>
      <c r="CJ279" s="117">
        <v>0</v>
      </c>
      <c r="CK279" s="117">
        <v>0</v>
      </c>
      <c r="CL279" s="117">
        <v>0</v>
      </c>
      <c r="CM279" s="117">
        <v>0</v>
      </c>
      <c r="CN279" s="117">
        <v>0</v>
      </c>
      <c r="CO279" s="117">
        <v>0</v>
      </c>
      <c r="CP279" s="117">
        <v>0</v>
      </c>
      <c r="CQ279" s="117">
        <v>0</v>
      </c>
      <c r="CR279" s="117">
        <v>0</v>
      </c>
      <c r="CS279" s="118">
        <v>0</v>
      </c>
      <c r="CT279" s="119">
        <v>0</v>
      </c>
      <c r="CU279" s="117">
        <v>0</v>
      </c>
      <c r="CV279" s="117">
        <v>0</v>
      </c>
      <c r="CW279" s="117">
        <v>0</v>
      </c>
      <c r="CX279" s="117">
        <v>0</v>
      </c>
      <c r="CY279" s="117">
        <v>0</v>
      </c>
      <c r="CZ279" s="117">
        <v>0</v>
      </c>
      <c r="DA279" s="117">
        <v>0</v>
      </c>
      <c r="DB279" s="117">
        <v>0</v>
      </c>
      <c r="DC279" s="117">
        <v>0</v>
      </c>
      <c r="DD279" s="117">
        <v>0</v>
      </c>
      <c r="DE279" s="118">
        <v>0</v>
      </c>
      <c r="DF279" s="119">
        <v>0</v>
      </c>
      <c r="DG279" s="117">
        <v>0</v>
      </c>
      <c r="DH279" s="117">
        <v>0</v>
      </c>
      <c r="DI279" s="117">
        <v>0</v>
      </c>
      <c r="DJ279" s="117">
        <v>0</v>
      </c>
      <c r="DK279" s="117">
        <v>0</v>
      </c>
      <c r="DL279" s="117">
        <v>0</v>
      </c>
      <c r="DM279" s="117">
        <v>0</v>
      </c>
      <c r="DN279" s="117">
        <v>0</v>
      </c>
      <c r="DO279" s="117">
        <v>0</v>
      </c>
      <c r="DP279" s="117">
        <v>0</v>
      </c>
      <c r="DQ279" s="118">
        <v>0</v>
      </c>
      <c r="DR279" s="119">
        <v>0</v>
      </c>
      <c r="DS279" s="117">
        <v>0</v>
      </c>
      <c r="DT279" s="117">
        <v>0</v>
      </c>
      <c r="DU279" s="117">
        <v>0</v>
      </c>
      <c r="DV279" s="117">
        <v>0</v>
      </c>
      <c r="DW279" s="117">
        <v>0</v>
      </c>
      <c r="DX279" s="117">
        <v>0</v>
      </c>
      <c r="DY279" s="117">
        <v>0</v>
      </c>
      <c r="DZ279" s="117">
        <v>0</v>
      </c>
      <c r="EA279" s="117">
        <v>0</v>
      </c>
      <c r="EB279" s="117">
        <v>0</v>
      </c>
      <c r="EC279" s="118">
        <v>0</v>
      </c>
      <c r="ED279" s="119">
        <v>0</v>
      </c>
      <c r="EE279" s="117">
        <v>0</v>
      </c>
      <c r="EF279" s="117">
        <v>0</v>
      </c>
      <c r="EG279" s="117">
        <v>0</v>
      </c>
      <c r="EH279" s="117">
        <v>0</v>
      </c>
      <c r="EI279" s="117">
        <v>0</v>
      </c>
      <c r="EJ279" s="117">
        <v>0</v>
      </c>
      <c r="EK279" s="117">
        <v>0</v>
      </c>
      <c r="EL279" s="117">
        <v>0</v>
      </c>
      <c r="EM279" s="117">
        <v>0</v>
      </c>
      <c r="EN279" s="117">
        <v>0</v>
      </c>
      <c r="EO279" s="118">
        <v>0</v>
      </c>
      <c r="EP279" s="119">
        <v>0</v>
      </c>
      <c r="EQ279" s="117">
        <v>0</v>
      </c>
      <c r="ER279" s="117">
        <v>0</v>
      </c>
      <c r="ES279" s="117">
        <v>0</v>
      </c>
      <c r="ET279" s="117">
        <v>0</v>
      </c>
      <c r="EU279" s="117">
        <v>0</v>
      </c>
      <c r="EV279" s="117">
        <v>0</v>
      </c>
      <c r="EW279" s="117">
        <v>0</v>
      </c>
      <c r="EX279" s="117">
        <v>0</v>
      </c>
      <c r="EY279" s="117">
        <v>0</v>
      </c>
      <c r="EZ279" s="117">
        <v>0</v>
      </c>
      <c r="FA279" s="118">
        <v>0</v>
      </c>
      <c r="FB279" s="119">
        <v>0</v>
      </c>
      <c r="FC279" s="117">
        <v>0</v>
      </c>
      <c r="FD279" s="117">
        <v>0</v>
      </c>
      <c r="FE279" s="117">
        <v>0</v>
      </c>
      <c r="FF279" s="117">
        <v>0</v>
      </c>
      <c r="FG279" s="117">
        <v>0</v>
      </c>
      <c r="FH279" s="117">
        <v>0</v>
      </c>
      <c r="FI279" s="117">
        <v>0</v>
      </c>
      <c r="FJ279" s="117">
        <v>0</v>
      </c>
      <c r="FK279" s="117">
        <v>0</v>
      </c>
      <c r="FL279" s="117">
        <v>0</v>
      </c>
      <c r="FM279" s="118">
        <v>0</v>
      </c>
      <c r="FN279" s="119">
        <v>0</v>
      </c>
      <c r="FO279" s="117">
        <v>0</v>
      </c>
      <c r="FP279" s="117">
        <v>0</v>
      </c>
      <c r="FQ279" s="117">
        <v>0</v>
      </c>
      <c r="FR279" s="117">
        <v>0</v>
      </c>
      <c r="FS279" s="117">
        <v>0</v>
      </c>
      <c r="FT279" s="117">
        <v>0</v>
      </c>
      <c r="FU279" s="117">
        <v>0</v>
      </c>
      <c r="FV279" s="117">
        <v>0</v>
      </c>
      <c r="FW279" s="117">
        <v>0</v>
      </c>
      <c r="FX279" s="117">
        <v>0</v>
      </c>
      <c r="FY279" s="118">
        <v>0</v>
      </c>
      <c r="FZ279" s="119">
        <v>0</v>
      </c>
      <c r="GA279" s="117">
        <v>0</v>
      </c>
      <c r="GB279" s="117">
        <v>0</v>
      </c>
      <c r="GC279" s="117">
        <v>0</v>
      </c>
      <c r="GD279" s="117">
        <v>0</v>
      </c>
      <c r="GE279" s="117">
        <v>0</v>
      </c>
      <c r="GF279" s="117">
        <v>0</v>
      </c>
      <c r="GG279" s="117">
        <v>0</v>
      </c>
      <c r="GH279" s="117">
        <v>0</v>
      </c>
      <c r="GI279" s="117">
        <v>0</v>
      </c>
      <c r="GJ279" s="117">
        <v>0</v>
      </c>
      <c r="GK279" s="118">
        <v>0</v>
      </c>
      <c r="GL279" s="119">
        <v>0</v>
      </c>
      <c r="GM279" s="119">
        <v>0</v>
      </c>
      <c r="GN279" s="119">
        <v>0</v>
      </c>
      <c r="GO279" s="117">
        <v>0</v>
      </c>
      <c r="GP279" s="117">
        <v>0</v>
      </c>
      <c r="GQ279" s="117">
        <v>0</v>
      </c>
      <c r="GR279" s="117">
        <v>0</v>
      </c>
      <c r="GS279" s="117">
        <v>0</v>
      </c>
      <c r="GT279" s="117">
        <v>0</v>
      </c>
      <c r="GU279" s="60">
        <v>0</v>
      </c>
      <c r="GV279" s="60">
        <v>0</v>
      </c>
      <c r="GW279" s="60">
        <v>0</v>
      </c>
      <c r="GX279" s="60">
        <v>0</v>
      </c>
      <c r="GY279" s="60">
        <v>0</v>
      </c>
      <c r="GZ279" s="60">
        <v>0</v>
      </c>
      <c r="HA279" s="26"/>
      <c r="HB279" s="27"/>
      <c r="HC279" s="7"/>
      <c r="HD279" s="7"/>
      <c r="HE279" s="7"/>
      <c r="HF279" s="7"/>
      <c r="HG279" s="7"/>
      <c r="HH279" s="7"/>
      <c r="HI279" s="7"/>
      <c r="HJ279" s="7"/>
      <c r="HK279" s="7"/>
      <c r="HL279" s="7"/>
      <c r="HM279" s="7"/>
      <c r="HN279" s="7"/>
      <c r="HO279" s="7"/>
      <c r="HP279" s="7"/>
      <c r="HQ279" s="7"/>
      <c r="HR279" s="7"/>
      <c r="HS279" s="7"/>
      <c r="HT279" s="7"/>
      <c r="HU279" s="7"/>
      <c r="HV279" s="7"/>
      <c r="HW279" s="7"/>
      <c r="HX279" s="7"/>
      <c r="HY279" s="7"/>
      <c r="HZ279" s="7"/>
      <c r="IA279" s="7"/>
      <c r="IB279" s="7"/>
      <c r="IC279" s="7"/>
      <c r="ID279" s="7"/>
      <c r="IE279" s="7"/>
      <c r="IF279" s="7"/>
      <c r="IG279" s="7"/>
      <c r="IH279" s="7"/>
      <c r="II279" s="7"/>
      <c r="IJ279" s="7"/>
      <c r="IK279" s="7"/>
      <c r="IL279" s="7"/>
      <c r="IM279" s="7"/>
      <c r="IN279" s="7"/>
      <c r="IO279" s="7"/>
      <c r="IP279" s="7"/>
      <c r="IQ279" s="7"/>
      <c r="IR279" s="7"/>
      <c r="IS279" s="7"/>
      <c r="IT279" s="7"/>
      <c r="IU279" s="7"/>
      <c r="IV279" s="7"/>
    </row>
    <row r="280" spans="1:256" s="5" customFormat="1" ht="12" customHeight="1">
      <c r="A280" s="54" t="s">
        <v>122</v>
      </c>
      <c r="B280" s="117">
        <v>21.472999999999999</v>
      </c>
      <c r="C280" s="117">
        <v>93.25</v>
      </c>
      <c r="D280" s="117">
        <v>38.103000000000002</v>
      </c>
      <c r="E280" s="117">
        <v>57.112499999999997</v>
      </c>
      <c r="F280" s="117">
        <v>63.75</v>
      </c>
      <c r="G280" s="117">
        <v>44.487499999999997</v>
      </c>
      <c r="H280" s="117">
        <v>45.069000000000003</v>
      </c>
      <c r="I280" s="117">
        <v>52.6875</v>
      </c>
      <c r="J280" s="117">
        <v>77.655000000000001</v>
      </c>
      <c r="K280" s="117">
        <v>54.540500000000002</v>
      </c>
      <c r="L280" s="117">
        <v>75.888000000000005</v>
      </c>
      <c r="M280" s="118">
        <v>109.26900000000001</v>
      </c>
      <c r="N280" s="119">
        <v>60.992857799999996</v>
      </c>
      <c r="O280" s="117">
        <v>43.321410999999998</v>
      </c>
      <c r="P280" s="117">
        <v>18.4964896</v>
      </c>
      <c r="Q280" s="117">
        <v>1.1908982000000032</v>
      </c>
      <c r="R280" s="117">
        <v>39.845813999999997</v>
      </c>
      <c r="S280" s="117">
        <v>54.733210999999997</v>
      </c>
      <c r="T280" s="117">
        <v>100.8314725</v>
      </c>
      <c r="U280" s="117">
        <v>46.381949999999996</v>
      </c>
      <c r="V280" s="117">
        <v>44.619577200000002</v>
      </c>
      <c r="W280" s="117">
        <v>34.423712000000016</v>
      </c>
      <c r="X280" s="117">
        <v>106.03596950000001</v>
      </c>
      <c r="Y280" s="118">
        <v>70.934597199999985</v>
      </c>
      <c r="Z280" s="119">
        <v>116.08540599999999</v>
      </c>
      <c r="AA280" s="117">
        <v>124.44915019999998</v>
      </c>
      <c r="AB280" s="117">
        <v>129.7756986</v>
      </c>
      <c r="AC280" s="117">
        <v>350.81764040000002</v>
      </c>
      <c r="AD280" s="117">
        <v>643.02845839999986</v>
      </c>
      <c r="AE280" s="117">
        <v>906.28251999999998</v>
      </c>
      <c r="AF280" s="117">
        <v>997.39318539999999</v>
      </c>
      <c r="AG280" s="117">
        <v>919.26655660000006</v>
      </c>
      <c r="AH280" s="117">
        <v>1076.9154191999999</v>
      </c>
      <c r="AI280" s="117">
        <v>1016.9919504000001</v>
      </c>
      <c r="AJ280" s="117">
        <v>1083.2233020000001</v>
      </c>
      <c r="AK280" s="118">
        <v>966.55492939999999</v>
      </c>
      <c r="AL280" s="119">
        <v>794.15868108864004</v>
      </c>
      <c r="AM280" s="117">
        <v>688.81828280922457</v>
      </c>
      <c r="AN280" s="117">
        <v>975.89505130079999</v>
      </c>
      <c r="AO280" s="117">
        <v>891.27084449554002</v>
      </c>
      <c r="AP280" s="117">
        <v>900.46935410879996</v>
      </c>
      <c r="AQ280" s="117">
        <v>895.78994544171996</v>
      </c>
      <c r="AR280" s="117">
        <v>1012.7641932587601</v>
      </c>
      <c r="AS280" s="117">
        <v>862.86458638035992</v>
      </c>
      <c r="AT280" s="117">
        <v>993.70706288724</v>
      </c>
      <c r="AU280" s="117">
        <v>836.23471303871997</v>
      </c>
      <c r="AV280" s="117">
        <v>684.25675036427981</v>
      </c>
      <c r="AW280" s="118">
        <v>696.40585092640003</v>
      </c>
      <c r="AX280" s="119">
        <v>621.54462407999995</v>
      </c>
      <c r="AY280" s="117">
        <v>606.46026023000002</v>
      </c>
      <c r="AZ280" s="117">
        <v>684.84911453000018</v>
      </c>
      <c r="BA280" s="117">
        <v>588.35600980000015</v>
      </c>
      <c r="BB280" s="117">
        <v>674.75357600999996</v>
      </c>
      <c r="BC280" s="117">
        <v>807.87833820000003</v>
      </c>
      <c r="BD280" s="117">
        <v>625.19671720000008</v>
      </c>
      <c r="BE280" s="117">
        <v>673.07785671999989</v>
      </c>
      <c r="BF280" s="117">
        <v>629.510582</v>
      </c>
      <c r="BG280" s="117">
        <v>579.67225714999995</v>
      </c>
      <c r="BH280" s="117">
        <v>544.62532808000003</v>
      </c>
      <c r="BI280" s="118">
        <v>557.35573468599989</v>
      </c>
      <c r="BJ280" s="119">
        <v>294.65242599999999</v>
      </c>
      <c r="BK280" s="117">
        <v>362.14499999999998</v>
      </c>
      <c r="BL280" s="117">
        <v>342.31700000000001</v>
      </c>
      <c r="BM280" s="117">
        <v>293.608</v>
      </c>
      <c r="BN280" s="117">
        <v>380.029</v>
      </c>
      <c r="BO280" s="117">
        <v>232.82300000000001</v>
      </c>
      <c r="BP280" s="117">
        <v>306.36740000000003</v>
      </c>
      <c r="BQ280" s="117">
        <v>225.98035999999999</v>
      </c>
      <c r="BR280" s="117">
        <v>152.15603999999999</v>
      </c>
      <c r="BS280" s="117">
        <v>230.97512</v>
      </c>
      <c r="BT280" s="117">
        <v>222.42843999999999</v>
      </c>
      <c r="BU280" s="118">
        <v>208.34110000000001</v>
      </c>
      <c r="BV280" s="119">
        <v>265.68232598837488</v>
      </c>
      <c r="BW280" s="117">
        <v>346.5647430562239</v>
      </c>
      <c r="BX280" s="117">
        <v>383.15910262322427</v>
      </c>
      <c r="BY280" s="117">
        <v>370.7885423200749</v>
      </c>
      <c r="BZ280" s="117">
        <v>546.366626731574</v>
      </c>
      <c r="CA280" s="117">
        <v>305.77212651760595</v>
      </c>
      <c r="CB280" s="117">
        <v>308.9107586409703</v>
      </c>
      <c r="CC280" s="117">
        <v>378.88774568209772</v>
      </c>
      <c r="CD280" s="117">
        <v>274.77880917289434</v>
      </c>
      <c r="CE280" s="117">
        <v>456.95325731191002</v>
      </c>
      <c r="CF280" s="117">
        <v>403.45933959039405</v>
      </c>
      <c r="CG280" s="118">
        <v>401.77132194675221</v>
      </c>
      <c r="CH280" s="119">
        <v>271.92308785999995</v>
      </c>
      <c r="CI280" s="117">
        <v>193.86367999999999</v>
      </c>
      <c r="CJ280" s="117">
        <v>194.80991444</v>
      </c>
      <c r="CK280" s="117">
        <v>231.55300656</v>
      </c>
      <c r="CL280" s="117">
        <v>274.05735457999998</v>
      </c>
      <c r="CM280" s="117">
        <v>352.34901652000002</v>
      </c>
      <c r="CN280" s="117">
        <v>402.12753354</v>
      </c>
      <c r="CO280" s="117">
        <v>497.33320232000005</v>
      </c>
      <c r="CP280" s="117">
        <v>188.05169586</v>
      </c>
      <c r="CQ280" s="117">
        <v>234.75477454</v>
      </c>
      <c r="CR280" s="117">
        <v>269.77013777999997</v>
      </c>
      <c r="CS280" s="118">
        <v>327.36164497999999</v>
      </c>
      <c r="CT280" s="119">
        <v>187.01454154206999</v>
      </c>
      <c r="CU280" s="117">
        <v>199.78091030927345</v>
      </c>
      <c r="CV280" s="117">
        <v>126.51696210613579</v>
      </c>
      <c r="CW280" s="117">
        <v>283.86547387884656</v>
      </c>
      <c r="CX280" s="117">
        <v>180.38082539187471</v>
      </c>
      <c r="CY280" s="117">
        <v>261.38059523280316</v>
      </c>
      <c r="CZ280" s="117">
        <v>265.04080074148231</v>
      </c>
      <c r="DA280" s="117">
        <v>222.58379705685709</v>
      </c>
      <c r="DB280" s="117">
        <v>203.24904707525764</v>
      </c>
      <c r="DC280" s="117">
        <v>210.26633511824906</v>
      </c>
      <c r="DD280" s="117">
        <v>404.41518669915132</v>
      </c>
      <c r="DE280" s="118">
        <v>151.01318351153012</v>
      </c>
      <c r="DF280" s="119">
        <v>137.63796558252466</v>
      </c>
      <c r="DG280" s="117">
        <v>116.4472696002607</v>
      </c>
      <c r="DH280" s="117">
        <v>142.24938063050888</v>
      </c>
      <c r="DI280" s="117">
        <v>120.51556665448942</v>
      </c>
      <c r="DJ280" s="117">
        <v>221.95674247815612</v>
      </c>
      <c r="DK280" s="117">
        <v>158.4744682960534</v>
      </c>
      <c r="DL280" s="117">
        <v>153.56870757491251</v>
      </c>
      <c r="DM280" s="117">
        <v>89.716923337213544</v>
      </c>
      <c r="DN280" s="117">
        <v>79.633684120629425</v>
      </c>
      <c r="DO280" s="117">
        <v>75.556647016252157</v>
      </c>
      <c r="DP280" s="117">
        <v>119.78466944123259</v>
      </c>
      <c r="DQ280" s="118">
        <v>76.751988140088912</v>
      </c>
      <c r="DR280" s="119">
        <v>80.83428781871531</v>
      </c>
      <c r="DS280" s="117">
        <v>66.130093196200008</v>
      </c>
      <c r="DT280" s="117">
        <v>118.05705975640001</v>
      </c>
      <c r="DU280" s="117">
        <v>118.365855151624</v>
      </c>
      <c r="DV280" s="117">
        <v>106.7477119898</v>
      </c>
      <c r="DW280" s="117">
        <v>95.400982233399986</v>
      </c>
      <c r="DX280" s="117">
        <v>83.462819199999998</v>
      </c>
      <c r="DY280" s="117">
        <v>111.701945303</v>
      </c>
      <c r="DZ280" s="117">
        <v>138.86989312</v>
      </c>
      <c r="EA280" s="117">
        <v>111.95340030000001</v>
      </c>
      <c r="EB280" s="117">
        <v>111.08003171999999</v>
      </c>
      <c r="EC280" s="118">
        <v>290.09069774</v>
      </c>
      <c r="ED280" s="119">
        <v>163.81308559999999</v>
      </c>
      <c r="EE280" s="117">
        <v>87.608131200000003</v>
      </c>
      <c r="EF280" s="117">
        <v>166.8004588</v>
      </c>
      <c r="EG280" s="117">
        <v>143.17185050800001</v>
      </c>
      <c r="EH280" s="117">
        <v>199.1889890528</v>
      </c>
      <c r="EI280" s="117">
        <v>239.93501231854799</v>
      </c>
      <c r="EJ280" s="117">
        <v>251.23540029785602</v>
      </c>
      <c r="EK280" s="117">
        <v>112.419245145568</v>
      </c>
      <c r="EL280" s="117">
        <v>140.73110238297599</v>
      </c>
      <c r="EM280" s="117">
        <v>375.43201276647198</v>
      </c>
      <c r="EN280" s="117">
        <v>121.6291764166</v>
      </c>
      <c r="EO280" s="118">
        <v>114.89022902059898</v>
      </c>
      <c r="EP280" s="119">
        <v>94.552123182039992</v>
      </c>
      <c r="EQ280" s="117">
        <v>64.124699088607997</v>
      </c>
      <c r="ER280" s="117">
        <v>216.189515946932</v>
      </c>
      <c r="ES280" s="117">
        <v>157.216190565896</v>
      </c>
      <c r="ET280" s="117">
        <v>143.94129338785598</v>
      </c>
      <c r="EU280" s="117">
        <v>98.022115558584005</v>
      </c>
      <c r="EV280" s="117">
        <v>634.97926768488389</v>
      </c>
      <c r="EW280" s="117">
        <v>1400.8343620756841</v>
      </c>
      <c r="EX280" s="117">
        <v>1011.5273540264919</v>
      </c>
      <c r="EY280" s="117">
        <v>448.75753268104802</v>
      </c>
      <c r="EZ280" s="117">
        <v>1341.6432977932841</v>
      </c>
      <c r="FA280" s="118">
        <v>672.02327577811991</v>
      </c>
      <c r="FB280" s="119">
        <v>537.88900684003193</v>
      </c>
      <c r="FC280" s="117">
        <v>605.94760272683595</v>
      </c>
      <c r="FD280" s="117">
        <v>840.71409695958391</v>
      </c>
      <c r="FE280" s="117">
        <v>1459.03273056086</v>
      </c>
      <c r="FF280" s="117">
        <v>937.26698946163197</v>
      </c>
      <c r="FG280" s="117">
        <v>622.63714291228007</v>
      </c>
      <c r="FH280" s="117">
        <v>741.54271873778407</v>
      </c>
      <c r="FI280" s="117">
        <v>1025.19222518278</v>
      </c>
      <c r="FJ280" s="117">
        <v>1032.2919748672</v>
      </c>
      <c r="FK280" s="117">
        <v>405.75872417685997</v>
      </c>
      <c r="FL280" s="117">
        <v>285.30987069830405</v>
      </c>
      <c r="FM280" s="118">
        <v>646.86823967901591</v>
      </c>
      <c r="FN280" s="119">
        <v>390.01929999999999</v>
      </c>
      <c r="FO280" s="117">
        <v>347.30940000000004</v>
      </c>
      <c r="FP280" s="117">
        <v>369.14789999999999</v>
      </c>
      <c r="FQ280" s="117">
        <v>355.12</v>
      </c>
      <c r="FR280" s="117">
        <v>1080.9461000000001</v>
      </c>
      <c r="FS280" s="117">
        <v>609.32500000000005</v>
      </c>
      <c r="FT280" s="117">
        <v>447.82990000000001</v>
      </c>
      <c r="FU280" s="117">
        <v>720.41399999999999</v>
      </c>
      <c r="FV280" s="117">
        <v>662.9905</v>
      </c>
      <c r="FW280" s="117">
        <v>784.80080000000009</v>
      </c>
      <c r="FX280" s="117">
        <v>1253.0716</v>
      </c>
      <c r="FY280" s="118">
        <v>1344.8992000000001</v>
      </c>
      <c r="FZ280" s="119">
        <v>489.63292426999999</v>
      </c>
      <c r="GA280" s="117">
        <v>913.19263775000002</v>
      </c>
      <c r="GB280" s="117">
        <v>892.91676602999996</v>
      </c>
      <c r="GC280" s="117">
        <v>259.58671132000001</v>
      </c>
      <c r="GD280" s="117">
        <v>621.11112770000011</v>
      </c>
      <c r="GE280" s="117">
        <v>1480.1000348500002</v>
      </c>
      <c r="GF280" s="117">
        <v>1075.1179799700001</v>
      </c>
      <c r="GG280" s="117">
        <v>532.62884111999995</v>
      </c>
      <c r="GH280" s="117">
        <v>541.61141843000007</v>
      </c>
      <c r="GI280" s="117">
        <v>506.5861347899999</v>
      </c>
      <c r="GJ280" s="117">
        <v>963.96188356000016</v>
      </c>
      <c r="GK280" s="118">
        <v>1876.8199146500001</v>
      </c>
      <c r="GL280" s="119">
        <v>357.45636571</v>
      </c>
      <c r="GM280" s="119">
        <v>1031.6449714999999</v>
      </c>
      <c r="GN280" s="119">
        <v>1356.4658507800002</v>
      </c>
      <c r="GO280" s="117">
        <v>899.32971475999989</v>
      </c>
      <c r="GP280" s="117">
        <v>1295.0639931600001</v>
      </c>
      <c r="GQ280" s="117">
        <v>1301.3601134099999</v>
      </c>
      <c r="GR280" s="117">
        <v>1175.03118559</v>
      </c>
      <c r="GS280" s="117">
        <v>1080.1005382100002</v>
      </c>
      <c r="GT280" s="117">
        <v>1268.2359395399999</v>
      </c>
      <c r="GU280" s="60">
        <v>835.96758692000003</v>
      </c>
      <c r="GV280" s="60">
        <v>645.01562367999998</v>
      </c>
      <c r="GW280" s="60">
        <v>981.09632353999996</v>
      </c>
      <c r="GX280" s="60">
        <v>824.93367940999997</v>
      </c>
      <c r="GY280" s="60">
        <v>561.54876677000004</v>
      </c>
      <c r="GZ280" s="60">
        <v>301.93112178000001</v>
      </c>
      <c r="HA280" s="26"/>
      <c r="HB280" s="27"/>
      <c r="HC280" s="7"/>
      <c r="HD280" s="7"/>
      <c r="HE280" s="7"/>
      <c r="HF280" s="7"/>
      <c r="HG280" s="7"/>
      <c r="HH280" s="7"/>
      <c r="HI280" s="7"/>
      <c r="HJ280" s="7"/>
      <c r="HK280" s="7"/>
      <c r="HL280" s="7"/>
      <c r="HM280" s="7"/>
      <c r="HN280" s="7"/>
      <c r="HO280" s="7"/>
      <c r="HP280" s="7"/>
      <c r="HQ280" s="7"/>
      <c r="HR280" s="7"/>
      <c r="HS280" s="7"/>
      <c r="HT280" s="7"/>
      <c r="HU280" s="7"/>
      <c r="HV280" s="7"/>
      <c r="HW280" s="7"/>
      <c r="HX280" s="7"/>
      <c r="HY280" s="7"/>
      <c r="HZ280" s="7"/>
      <c r="IA280" s="7"/>
      <c r="IB280" s="7"/>
      <c r="IC280" s="7"/>
      <c r="ID280" s="7"/>
      <c r="IE280" s="7"/>
      <c r="IF280" s="7"/>
      <c r="IG280" s="7"/>
      <c r="IH280" s="7"/>
      <c r="II280" s="7"/>
      <c r="IJ280" s="7"/>
      <c r="IK280" s="7"/>
      <c r="IL280" s="7"/>
      <c r="IM280" s="7"/>
      <c r="IN280" s="7"/>
      <c r="IO280" s="7"/>
      <c r="IP280" s="7"/>
      <c r="IQ280" s="7"/>
      <c r="IR280" s="7"/>
      <c r="IS280" s="7"/>
      <c r="IT280" s="7"/>
      <c r="IU280" s="7"/>
      <c r="IV280" s="7"/>
    </row>
    <row r="281" spans="1:256" s="5" customFormat="1" ht="12" customHeight="1">
      <c r="A281" s="54" t="s">
        <v>123</v>
      </c>
      <c r="B281" s="117">
        <v>126.4</v>
      </c>
      <c r="C281" s="117">
        <v>70.599999999999994</v>
      </c>
      <c r="D281" s="117">
        <v>26.5</v>
      </c>
      <c r="E281" s="117">
        <v>75.738</v>
      </c>
      <c r="F281" s="117">
        <v>222</v>
      </c>
      <c r="G281" s="117">
        <v>178.5</v>
      </c>
      <c r="H281" s="117">
        <v>200.369</v>
      </c>
      <c r="I281" s="117">
        <v>486.8</v>
      </c>
      <c r="J281" s="117">
        <v>495.2</v>
      </c>
      <c r="K281" s="117">
        <v>192.6</v>
      </c>
      <c r="L281" s="117">
        <v>257</v>
      </c>
      <c r="M281" s="118">
        <v>349.71499999999997</v>
      </c>
      <c r="N281" s="119">
        <v>264.28399999999999</v>
      </c>
      <c r="O281" s="117">
        <v>193.821</v>
      </c>
      <c r="P281" s="117">
        <v>124.489</v>
      </c>
      <c r="Q281" s="117">
        <v>79.506</v>
      </c>
      <c r="R281" s="117">
        <v>215.066</v>
      </c>
      <c r="S281" s="117">
        <v>278.17700000000002</v>
      </c>
      <c r="T281" s="117">
        <v>180.52500000000001</v>
      </c>
      <c r="U281" s="117">
        <v>73.477000000000004</v>
      </c>
      <c r="V281" s="117">
        <v>161.381</v>
      </c>
      <c r="W281" s="117">
        <v>111.84099999999999</v>
      </c>
      <c r="X281" s="117">
        <v>244.386</v>
      </c>
      <c r="Y281" s="118">
        <v>166.00700000000001</v>
      </c>
      <c r="Z281" s="119">
        <v>152.21799999999999</v>
      </c>
      <c r="AA281" s="117">
        <v>110.755</v>
      </c>
      <c r="AB281" s="117">
        <v>80.103999999999999</v>
      </c>
      <c r="AC281" s="117">
        <v>410.87</v>
      </c>
      <c r="AD281" s="117">
        <v>124.60299999999999</v>
      </c>
      <c r="AE281" s="117">
        <v>200.64500000000001</v>
      </c>
      <c r="AF281" s="117">
        <v>907.10300000000007</v>
      </c>
      <c r="AG281" s="117">
        <v>724.32899999999995</v>
      </c>
      <c r="AH281" s="117">
        <v>598.48</v>
      </c>
      <c r="AI281" s="117">
        <v>672.649</v>
      </c>
      <c r="AJ281" s="117">
        <v>329.94399999999996</v>
      </c>
      <c r="AK281" s="118">
        <v>705.55799999999999</v>
      </c>
      <c r="AL281" s="119">
        <v>1147.963</v>
      </c>
      <c r="AM281" s="117">
        <v>983.65</v>
      </c>
      <c r="AN281" s="117">
        <v>2384.5100000000002</v>
      </c>
      <c r="AO281" s="117">
        <v>1037.4690000000001</v>
      </c>
      <c r="AP281" s="117">
        <v>212.62299999999999</v>
      </c>
      <c r="AQ281" s="117">
        <v>232.33199999999999</v>
      </c>
      <c r="AR281" s="117">
        <v>536.16700000000003</v>
      </c>
      <c r="AS281" s="117">
        <v>596.72900000000004</v>
      </c>
      <c r="AT281" s="117">
        <v>287.12</v>
      </c>
      <c r="AU281" s="117">
        <v>204.89400000000001</v>
      </c>
      <c r="AV281" s="117">
        <v>300.83699999999999</v>
      </c>
      <c r="AW281" s="118">
        <v>584.51300000000003</v>
      </c>
      <c r="AX281" s="119">
        <v>289.90699999999998</v>
      </c>
      <c r="AY281" s="117">
        <v>271.298</v>
      </c>
      <c r="AZ281" s="117">
        <v>206.989</v>
      </c>
      <c r="BA281" s="117">
        <v>219.95599999999999</v>
      </c>
      <c r="BB281" s="117">
        <v>612.71799999999996</v>
      </c>
      <c r="BC281" s="117">
        <v>373.08199999999999</v>
      </c>
      <c r="BD281" s="117">
        <v>230.715</v>
      </c>
      <c r="BE281" s="117">
        <v>232.71299999999999</v>
      </c>
      <c r="BF281" s="117">
        <v>453.95100000000002</v>
      </c>
      <c r="BG281" s="117">
        <v>262.72800000000001</v>
      </c>
      <c r="BH281" s="117">
        <v>468.995</v>
      </c>
      <c r="BI281" s="118">
        <v>579.76099999999997</v>
      </c>
      <c r="BJ281" s="119">
        <v>235.096</v>
      </c>
      <c r="BK281" s="117">
        <v>523.12199999999996</v>
      </c>
      <c r="BL281" s="117">
        <v>594.48400000000004</v>
      </c>
      <c r="BM281" s="117">
        <v>327.93700000000001</v>
      </c>
      <c r="BN281" s="117">
        <v>402.55700000000002</v>
      </c>
      <c r="BO281" s="117">
        <v>296.44900000000001</v>
      </c>
      <c r="BP281" s="117">
        <v>707.38300000000004</v>
      </c>
      <c r="BQ281" s="117">
        <v>184.37899999999999</v>
      </c>
      <c r="BR281" s="117">
        <v>1052.1099999999999</v>
      </c>
      <c r="BS281" s="117">
        <v>726.53099999999995</v>
      </c>
      <c r="BT281" s="117">
        <v>1201.575</v>
      </c>
      <c r="BU281" s="118">
        <v>715.45100000000002</v>
      </c>
      <c r="BV281" s="119">
        <v>838.202</v>
      </c>
      <c r="BW281" s="117">
        <v>680.52800000000002</v>
      </c>
      <c r="BX281" s="117">
        <v>390.41300000000001</v>
      </c>
      <c r="BY281" s="117">
        <v>362.66699999999997</v>
      </c>
      <c r="BZ281" s="117">
        <v>618.91800000000001</v>
      </c>
      <c r="CA281" s="117">
        <v>152.52099999999999</v>
      </c>
      <c r="CB281" s="117">
        <v>517.70299999999997</v>
      </c>
      <c r="CC281" s="117">
        <v>496.74900000000002</v>
      </c>
      <c r="CD281" s="117">
        <v>174.12799999999999</v>
      </c>
      <c r="CE281" s="117">
        <v>117.842</v>
      </c>
      <c r="CF281" s="117">
        <v>391.142</v>
      </c>
      <c r="CG281" s="118">
        <v>275.74299999999999</v>
      </c>
      <c r="CH281" s="119">
        <v>71.391000000000005</v>
      </c>
      <c r="CI281" s="117">
        <v>51.405999999999999</v>
      </c>
      <c r="CJ281" s="117">
        <v>344.26100000000002</v>
      </c>
      <c r="CK281" s="117">
        <v>292.702</v>
      </c>
      <c r="CL281" s="117">
        <v>112.19633203124999</v>
      </c>
      <c r="CM281" s="117">
        <v>188.168205078125</v>
      </c>
      <c r="CN281" s="117">
        <v>300.71699999999998</v>
      </c>
      <c r="CO281" s="117">
        <v>107.196</v>
      </c>
      <c r="CP281" s="117">
        <v>163.50700000000001</v>
      </c>
      <c r="CQ281" s="117">
        <v>223.74199999999999</v>
      </c>
      <c r="CR281" s="117">
        <v>216.65199999999999</v>
      </c>
      <c r="CS281" s="118">
        <v>214.416</v>
      </c>
      <c r="CT281" s="119">
        <v>98.569000000000003</v>
      </c>
      <c r="CU281" s="117">
        <v>82.795000000000002</v>
      </c>
      <c r="CV281" s="117">
        <v>17.047328613281248</v>
      </c>
      <c r="CW281" s="117">
        <v>312.80200000000002</v>
      </c>
      <c r="CX281" s="117">
        <v>299.38099999999997</v>
      </c>
      <c r="CY281" s="117">
        <v>135.09662951660155</v>
      </c>
      <c r="CZ281" s="117">
        <v>628.52800000000002</v>
      </c>
      <c r="DA281" s="117">
        <v>148.28200000000001</v>
      </c>
      <c r="DB281" s="117">
        <v>151.76043017578129</v>
      </c>
      <c r="DC281" s="117">
        <v>128.88985693359373</v>
      </c>
      <c r="DD281" s="117">
        <v>148.79280053710946</v>
      </c>
      <c r="DE281" s="118">
        <v>735.91592431640652</v>
      </c>
      <c r="DF281" s="119">
        <v>128.5744897460938</v>
      </c>
      <c r="DG281" s="117">
        <v>124.28223059082028</v>
      </c>
      <c r="DH281" s="117">
        <v>313.64800000000002</v>
      </c>
      <c r="DI281" s="117">
        <v>572.24800000000005</v>
      </c>
      <c r="DJ281" s="117">
        <v>384.382886108398</v>
      </c>
      <c r="DK281" s="117">
        <v>263.36200000000002</v>
      </c>
      <c r="DL281" s="117">
        <v>89.293000000000006</v>
      </c>
      <c r="DM281" s="117">
        <v>343.39100000000002</v>
      </c>
      <c r="DN281" s="117">
        <v>93.977999999999994</v>
      </c>
      <c r="DO281" s="117">
        <v>348.286</v>
      </c>
      <c r="DP281" s="117">
        <v>328.173</v>
      </c>
      <c r="DQ281" s="118">
        <v>745.21</v>
      </c>
      <c r="DR281" s="119">
        <v>106.09</v>
      </c>
      <c r="DS281" s="117">
        <v>149.09800000000001</v>
      </c>
      <c r="DT281" s="117">
        <v>203.298</v>
      </c>
      <c r="DU281" s="117">
        <v>359.33199999999999</v>
      </c>
      <c r="DV281" s="117">
        <v>102.539</v>
      </c>
      <c r="DW281" s="117">
        <v>177.4339489746099</v>
      </c>
      <c r="DX281" s="117">
        <v>98.911000000000001</v>
      </c>
      <c r="DY281" s="117">
        <v>228.95699999999999</v>
      </c>
      <c r="DZ281" s="117">
        <v>241.87</v>
      </c>
      <c r="EA281" s="117">
        <v>97.001000000000005</v>
      </c>
      <c r="EB281" s="117">
        <v>164.77</v>
      </c>
      <c r="EC281" s="118">
        <v>677.096</v>
      </c>
      <c r="ED281" s="119">
        <v>281.40600000000001</v>
      </c>
      <c r="EE281" s="117">
        <v>446.88499999999999</v>
      </c>
      <c r="EF281" s="117">
        <v>604.28499999999997</v>
      </c>
      <c r="EG281" s="117">
        <v>345.92497448730484</v>
      </c>
      <c r="EH281" s="117">
        <v>218.434</v>
      </c>
      <c r="EI281" s="117">
        <v>88.075000000000003</v>
      </c>
      <c r="EJ281" s="117">
        <v>316.37</v>
      </c>
      <c r="EK281" s="117">
        <v>148.922</v>
      </c>
      <c r="EL281" s="117">
        <v>617.26177343749998</v>
      </c>
      <c r="EM281" s="117">
        <v>13840.216690185598</v>
      </c>
      <c r="EN281" s="117">
        <v>1301.8015001220701</v>
      </c>
      <c r="EO281" s="118">
        <v>354.73500000000001</v>
      </c>
      <c r="EP281" s="119">
        <v>209.34473974609381</v>
      </c>
      <c r="EQ281" s="117">
        <v>265.14</v>
      </c>
      <c r="ER281" s="117">
        <v>723.3632901000974</v>
      </c>
      <c r="ES281" s="117">
        <v>248.97349926757809</v>
      </c>
      <c r="ET281" s="117">
        <v>296.05038037109381</v>
      </c>
      <c r="EU281" s="117">
        <v>307.49223986816401</v>
      </c>
      <c r="EV281" s="117">
        <v>345.51801989746099</v>
      </c>
      <c r="EW281" s="117">
        <v>1475.5744807128906</v>
      </c>
      <c r="EX281" s="117">
        <v>236.48</v>
      </c>
      <c r="EY281" s="117">
        <v>982.32299999999998</v>
      </c>
      <c r="EZ281" s="117">
        <v>381.529</v>
      </c>
      <c r="FA281" s="118">
        <v>546.3625399169922</v>
      </c>
      <c r="FB281" s="119">
        <v>757.14866015625</v>
      </c>
      <c r="FC281" s="117">
        <v>460.57831994628901</v>
      </c>
      <c r="FD281" s="117">
        <v>558.25110009765626</v>
      </c>
      <c r="FE281" s="117">
        <v>759.74666015625075</v>
      </c>
      <c r="FF281" s="117">
        <v>292.52</v>
      </c>
      <c r="FG281" s="117">
        <v>229.44499999999999</v>
      </c>
      <c r="FH281" s="117">
        <v>499.714</v>
      </c>
      <c r="FI281" s="117">
        <v>409.733</v>
      </c>
      <c r="FJ281" s="117">
        <v>670.48599999999999</v>
      </c>
      <c r="FK281" s="117">
        <v>364.2</v>
      </c>
      <c r="FL281" s="117">
        <v>147.07</v>
      </c>
      <c r="FM281" s="118">
        <v>540.66300000000001</v>
      </c>
      <c r="FN281" s="119">
        <v>208.13869999999997</v>
      </c>
      <c r="FO281" s="117">
        <v>244.7561</v>
      </c>
      <c r="FP281" s="117">
        <v>106.5705</v>
      </c>
      <c r="FQ281" s="117">
        <v>48.1387</v>
      </c>
      <c r="FR281" s="117">
        <v>190.72710000000001</v>
      </c>
      <c r="FS281" s="117">
        <v>345.82219999999995</v>
      </c>
      <c r="FT281" s="117">
        <v>105.27870000000001</v>
      </c>
      <c r="FU281" s="117">
        <v>228.4718</v>
      </c>
      <c r="FV281" s="117">
        <v>326.42469999999997</v>
      </c>
      <c r="FW281" s="117">
        <v>623.82479999999998</v>
      </c>
      <c r="FX281" s="117">
        <v>270.49680000000001</v>
      </c>
      <c r="FY281" s="118">
        <v>380.35500000000002</v>
      </c>
      <c r="FZ281" s="119">
        <v>1037.5475789699999</v>
      </c>
      <c r="GA281" s="117">
        <v>538.69800677000012</v>
      </c>
      <c r="GB281" s="117">
        <v>420.70489941</v>
      </c>
      <c r="GC281" s="117">
        <v>862.03989393000006</v>
      </c>
      <c r="GD281" s="117">
        <v>1061.4343017600002</v>
      </c>
      <c r="GE281" s="117">
        <v>1294.1857354599999</v>
      </c>
      <c r="GF281" s="117">
        <v>306.38449465999997</v>
      </c>
      <c r="GG281" s="117">
        <v>864.30075403000001</v>
      </c>
      <c r="GH281" s="117">
        <v>1320.7543124199999</v>
      </c>
      <c r="GI281" s="117">
        <v>1224.8299975399998</v>
      </c>
      <c r="GJ281" s="117">
        <v>928.50084734000006</v>
      </c>
      <c r="GK281" s="118">
        <v>837.69392846999995</v>
      </c>
      <c r="GL281" s="119">
        <v>1670.67672107</v>
      </c>
      <c r="GM281" s="119">
        <v>2518.3001335100003</v>
      </c>
      <c r="GN281" s="119">
        <v>2969.5244476899998</v>
      </c>
      <c r="GO281" s="117">
        <v>2537.2144121199999</v>
      </c>
      <c r="GP281" s="117">
        <v>3972.10338172</v>
      </c>
      <c r="GQ281" s="117">
        <v>4726.7548332000006</v>
      </c>
      <c r="GR281" s="117">
        <v>7841.1760212600002</v>
      </c>
      <c r="GS281" s="117">
        <v>3380.4667092700006</v>
      </c>
      <c r="GT281" s="117">
        <v>1723.01926157</v>
      </c>
      <c r="GU281" s="60">
        <v>1462.1125328199998</v>
      </c>
      <c r="GV281" s="60">
        <v>1723.5686936699999</v>
      </c>
      <c r="GW281" s="60">
        <v>2141.2227141799999</v>
      </c>
      <c r="GX281" s="60">
        <v>2140.3817907100001</v>
      </c>
      <c r="GY281" s="60">
        <v>362.95457551999999</v>
      </c>
      <c r="GZ281" s="60">
        <v>2353.3973635900002</v>
      </c>
      <c r="HA281" s="26"/>
      <c r="HB281" s="27"/>
      <c r="HC281" s="7"/>
      <c r="HD281" s="7"/>
      <c r="HE281" s="7"/>
      <c r="HF281" s="7"/>
      <c r="HG281" s="7"/>
      <c r="HH281" s="7"/>
      <c r="HI281" s="7"/>
      <c r="HJ281" s="7"/>
      <c r="HK281" s="7"/>
      <c r="HL281" s="7"/>
      <c r="HM281" s="7"/>
      <c r="HN281" s="7"/>
      <c r="HO281" s="7"/>
      <c r="HP281" s="7"/>
      <c r="HQ281" s="7"/>
      <c r="HR281" s="7"/>
      <c r="HS281" s="7"/>
      <c r="HT281" s="7"/>
      <c r="HU281" s="7"/>
      <c r="HV281" s="7"/>
      <c r="HW281" s="7"/>
      <c r="HX281" s="7"/>
      <c r="HY281" s="7"/>
      <c r="HZ281" s="7"/>
      <c r="IA281" s="7"/>
      <c r="IB281" s="7"/>
      <c r="IC281" s="7"/>
      <c r="ID281" s="7"/>
      <c r="IE281" s="7"/>
      <c r="IF281" s="7"/>
      <c r="IG281" s="7"/>
      <c r="IH281" s="7"/>
      <c r="II281" s="7"/>
      <c r="IJ281" s="7"/>
      <c r="IK281" s="7"/>
      <c r="IL281" s="7"/>
      <c r="IM281" s="7"/>
      <c r="IN281" s="7"/>
      <c r="IO281" s="7"/>
      <c r="IP281" s="7"/>
      <c r="IQ281" s="7"/>
      <c r="IR281" s="7"/>
      <c r="IS281" s="7"/>
      <c r="IT281" s="7"/>
      <c r="IU281" s="7"/>
      <c r="IV281" s="7"/>
    </row>
    <row r="282" spans="1:256" s="5" customFormat="1" ht="12" customHeight="1">
      <c r="A282" s="55" t="s">
        <v>94</v>
      </c>
      <c r="B282" s="117">
        <v>126.4</v>
      </c>
      <c r="C282" s="117">
        <v>70.599999999999994</v>
      </c>
      <c r="D282" s="117">
        <v>26.5</v>
      </c>
      <c r="E282" s="117">
        <v>75.738</v>
      </c>
      <c r="F282" s="117">
        <v>222</v>
      </c>
      <c r="G282" s="117">
        <v>178.5</v>
      </c>
      <c r="H282" s="117">
        <v>200.369</v>
      </c>
      <c r="I282" s="117">
        <v>486.8</v>
      </c>
      <c r="J282" s="117">
        <v>495.2</v>
      </c>
      <c r="K282" s="117">
        <v>192.6</v>
      </c>
      <c r="L282" s="117">
        <v>257</v>
      </c>
      <c r="M282" s="118">
        <v>349.71499999999997</v>
      </c>
      <c r="N282" s="119">
        <v>264.28399999999999</v>
      </c>
      <c r="O282" s="117">
        <v>193.821</v>
      </c>
      <c r="P282" s="117">
        <v>124.489</v>
      </c>
      <c r="Q282" s="117">
        <v>79.506</v>
      </c>
      <c r="R282" s="117">
        <v>215.066</v>
      </c>
      <c r="S282" s="117">
        <v>278.17700000000002</v>
      </c>
      <c r="T282" s="117">
        <v>180.52500000000001</v>
      </c>
      <c r="U282" s="117">
        <v>73.477000000000004</v>
      </c>
      <c r="V282" s="117">
        <v>161.381</v>
      </c>
      <c r="W282" s="117">
        <v>111.84099999999999</v>
      </c>
      <c r="X282" s="117">
        <v>244.386</v>
      </c>
      <c r="Y282" s="118">
        <v>166.00700000000001</v>
      </c>
      <c r="Z282" s="119">
        <v>152.21799999999999</v>
      </c>
      <c r="AA282" s="117">
        <v>110.755</v>
      </c>
      <c r="AB282" s="117">
        <v>80.103999999999999</v>
      </c>
      <c r="AC282" s="117">
        <v>410.87</v>
      </c>
      <c r="AD282" s="117">
        <v>124.60299999999999</v>
      </c>
      <c r="AE282" s="117">
        <v>200.64500000000001</v>
      </c>
      <c r="AF282" s="117">
        <v>907.10300000000007</v>
      </c>
      <c r="AG282" s="117">
        <v>724.32899999999995</v>
      </c>
      <c r="AH282" s="117">
        <v>598.48</v>
      </c>
      <c r="AI282" s="117">
        <v>672.649</v>
      </c>
      <c r="AJ282" s="117">
        <v>329.94399999999996</v>
      </c>
      <c r="AK282" s="118">
        <v>705.55799999999999</v>
      </c>
      <c r="AL282" s="119">
        <v>1147.963</v>
      </c>
      <c r="AM282" s="117">
        <v>983.65</v>
      </c>
      <c r="AN282" s="117">
        <v>2384.5100000000002</v>
      </c>
      <c r="AO282" s="117">
        <v>1037.4690000000001</v>
      </c>
      <c r="AP282" s="117">
        <v>212.62299999999999</v>
      </c>
      <c r="AQ282" s="117">
        <v>232.33199999999999</v>
      </c>
      <c r="AR282" s="117">
        <v>536.16700000000003</v>
      </c>
      <c r="AS282" s="117">
        <v>596.72900000000004</v>
      </c>
      <c r="AT282" s="117">
        <v>287.12</v>
      </c>
      <c r="AU282" s="117">
        <v>204.89400000000001</v>
      </c>
      <c r="AV282" s="117">
        <v>300.83699999999999</v>
      </c>
      <c r="AW282" s="118">
        <v>584.51300000000003</v>
      </c>
      <c r="AX282" s="119">
        <v>289.90699999999998</v>
      </c>
      <c r="AY282" s="117">
        <v>271.298</v>
      </c>
      <c r="AZ282" s="117">
        <v>206.989</v>
      </c>
      <c r="BA282" s="117">
        <v>219.95599999999999</v>
      </c>
      <c r="BB282" s="117">
        <v>612.71799999999996</v>
      </c>
      <c r="BC282" s="117">
        <v>373.08199999999999</v>
      </c>
      <c r="BD282" s="117">
        <v>230.715</v>
      </c>
      <c r="BE282" s="117">
        <v>232.71299999999999</v>
      </c>
      <c r="BF282" s="117">
        <v>453.95100000000002</v>
      </c>
      <c r="BG282" s="117">
        <v>262.72800000000001</v>
      </c>
      <c r="BH282" s="117">
        <v>468.995</v>
      </c>
      <c r="BI282" s="118">
        <v>579.76099999999997</v>
      </c>
      <c r="BJ282" s="119">
        <v>235.096</v>
      </c>
      <c r="BK282" s="117">
        <v>523.12199999999996</v>
      </c>
      <c r="BL282" s="117">
        <v>594.48400000000004</v>
      </c>
      <c r="BM282" s="117">
        <v>327.93700000000001</v>
      </c>
      <c r="BN282" s="117">
        <v>402.55700000000002</v>
      </c>
      <c r="BO282" s="117">
        <v>296.44900000000001</v>
      </c>
      <c r="BP282" s="117">
        <v>707.38300000000004</v>
      </c>
      <c r="BQ282" s="117">
        <v>184.37899999999999</v>
      </c>
      <c r="BR282" s="117">
        <v>1052.1099999999999</v>
      </c>
      <c r="BS282" s="117">
        <v>726.53099999999995</v>
      </c>
      <c r="BT282" s="117">
        <v>1201.575</v>
      </c>
      <c r="BU282" s="118">
        <v>715.45100000000002</v>
      </c>
      <c r="BV282" s="119">
        <v>838.202</v>
      </c>
      <c r="BW282" s="117">
        <v>680.52800000000002</v>
      </c>
      <c r="BX282" s="117">
        <v>390.41300000000001</v>
      </c>
      <c r="BY282" s="117">
        <v>362.66699999999997</v>
      </c>
      <c r="BZ282" s="117">
        <v>618.91800000000001</v>
      </c>
      <c r="CA282" s="117">
        <v>152.52099999999999</v>
      </c>
      <c r="CB282" s="117">
        <v>517.70299999999997</v>
      </c>
      <c r="CC282" s="117">
        <v>496.74900000000002</v>
      </c>
      <c r="CD282" s="117">
        <v>174.12799999999999</v>
      </c>
      <c r="CE282" s="117">
        <v>117.842</v>
      </c>
      <c r="CF282" s="117">
        <v>391.142</v>
      </c>
      <c r="CG282" s="118">
        <v>275.74299999999999</v>
      </c>
      <c r="CH282" s="119">
        <v>71.391000000000005</v>
      </c>
      <c r="CI282" s="117">
        <v>51.405999999999999</v>
      </c>
      <c r="CJ282" s="117">
        <v>344.26100000000002</v>
      </c>
      <c r="CK282" s="117">
        <v>292.702</v>
      </c>
      <c r="CL282" s="117">
        <v>112.19633203124999</v>
      </c>
      <c r="CM282" s="117">
        <v>188.168205078125</v>
      </c>
      <c r="CN282" s="117">
        <v>300.71699999999998</v>
      </c>
      <c r="CO282" s="117">
        <v>107.196</v>
      </c>
      <c r="CP282" s="117">
        <v>163.50700000000001</v>
      </c>
      <c r="CQ282" s="117">
        <v>223.74199999999999</v>
      </c>
      <c r="CR282" s="117">
        <v>216.65199999999999</v>
      </c>
      <c r="CS282" s="118">
        <v>214.416</v>
      </c>
      <c r="CT282" s="119">
        <v>98.569000000000003</v>
      </c>
      <c r="CU282" s="117">
        <v>82.795000000000002</v>
      </c>
      <c r="CV282" s="117">
        <v>17.047328613281248</v>
      </c>
      <c r="CW282" s="117">
        <v>312.80200000000002</v>
      </c>
      <c r="CX282" s="117">
        <v>299.38099999999997</v>
      </c>
      <c r="CY282" s="117">
        <v>135.09662951660155</v>
      </c>
      <c r="CZ282" s="117">
        <v>628.52800000000002</v>
      </c>
      <c r="DA282" s="117">
        <v>148.28200000000001</v>
      </c>
      <c r="DB282" s="117">
        <v>151.76043017578129</v>
      </c>
      <c r="DC282" s="117">
        <v>128.88985693359373</v>
      </c>
      <c r="DD282" s="117">
        <v>148.79280053710946</v>
      </c>
      <c r="DE282" s="118">
        <v>735.91592431640652</v>
      </c>
      <c r="DF282" s="119">
        <v>128.5744897460938</v>
      </c>
      <c r="DG282" s="117">
        <v>124.28223059082028</v>
      </c>
      <c r="DH282" s="117">
        <v>313.64800000000002</v>
      </c>
      <c r="DI282" s="117">
        <v>572.24800000000005</v>
      </c>
      <c r="DJ282" s="117">
        <v>384.382886108398</v>
      </c>
      <c r="DK282" s="117">
        <v>263.36200000000002</v>
      </c>
      <c r="DL282" s="117">
        <v>89.293000000000006</v>
      </c>
      <c r="DM282" s="117">
        <v>343.39100000000002</v>
      </c>
      <c r="DN282" s="117">
        <v>93.977999999999994</v>
      </c>
      <c r="DO282" s="117">
        <v>348.286</v>
      </c>
      <c r="DP282" s="117">
        <v>328.173</v>
      </c>
      <c r="DQ282" s="118">
        <v>745.21</v>
      </c>
      <c r="DR282" s="119">
        <v>106.09</v>
      </c>
      <c r="DS282" s="117">
        <v>149.09800000000001</v>
      </c>
      <c r="DT282" s="117">
        <v>203.298</v>
      </c>
      <c r="DU282" s="117">
        <v>359.33199999999999</v>
      </c>
      <c r="DV282" s="117">
        <v>102.539</v>
      </c>
      <c r="DW282" s="117">
        <v>177.4339489746099</v>
      </c>
      <c r="DX282" s="117">
        <v>98.911000000000001</v>
      </c>
      <c r="DY282" s="117">
        <v>228.95699999999999</v>
      </c>
      <c r="DZ282" s="117">
        <v>241.87</v>
      </c>
      <c r="EA282" s="117">
        <v>97.001000000000005</v>
      </c>
      <c r="EB282" s="117">
        <v>164.77</v>
      </c>
      <c r="EC282" s="118">
        <v>677.096</v>
      </c>
      <c r="ED282" s="119">
        <v>281.40600000000001</v>
      </c>
      <c r="EE282" s="117">
        <v>446.88499999999999</v>
      </c>
      <c r="EF282" s="117">
        <v>604.28499999999997</v>
      </c>
      <c r="EG282" s="117">
        <v>345.92497448730484</v>
      </c>
      <c r="EH282" s="117">
        <v>218.434</v>
      </c>
      <c r="EI282" s="117">
        <v>88.075000000000003</v>
      </c>
      <c r="EJ282" s="117">
        <v>316.37</v>
      </c>
      <c r="EK282" s="117">
        <v>148.922</v>
      </c>
      <c r="EL282" s="117">
        <v>617.26177343749998</v>
      </c>
      <c r="EM282" s="117">
        <v>13840.216690185598</v>
      </c>
      <c r="EN282" s="117">
        <v>1301.8015001220701</v>
      </c>
      <c r="EO282" s="118">
        <v>354.73500000000001</v>
      </c>
      <c r="EP282" s="119">
        <v>209.34473974609381</v>
      </c>
      <c r="EQ282" s="117">
        <v>265.14</v>
      </c>
      <c r="ER282" s="117">
        <v>723.3632901000974</v>
      </c>
      <c r="ES282" s="117">
        <v>248.97349926757809</v>
      </c>
      <c r="ET282" s="117">
        <v>296.05038037109381</v>
      </c>
      <c r="EU282" s="117">
        <v>307.49223986816401</v>
      </c>
      <c r="EV282" s="117">
        <v>345.51801989746099</v>
      </c>
      <c r="EW282" s="117">
        <v>1475.5744807128906</v>
      </c>
      <c r="EX282" s="117">
        <v>236.48</v>
      </c>
      <c r="EY282" s="117">
        <v>982.32299999999998</v>
      </c>
      <c r="EZ282" s="117">
        <v>381.529</v>
      </c>
      <c r="FA282" s="118">
        <v>546.3625399169922</v>
      </c>
      <c r="FB282" s="119">
        <v>757.14866015625</v>
      </c>
      <c r="FC282" s="117">
        <v>460.57831994628901</v>
      </c>
      <c r="FD282" s="117">
        <v>558.25110009765626</v>
      </c>
      <c r="FE282" s="117">
        <v>759.74666015625075</v>
      </c>
      <c r="FF282" s="117">
        <v>292.52</v>
      </c>
      <c r="FG282" s="117">
        <v>229.44499999999999</v>
      </c>
      <c r="FH282" s="117">
        <v>499.714</v>
      </c>
      <c r="FI282" s="117">
        <v>409.733</v>
      </c>
      <c r="FJ282" s="117">
        <v>670.48599999999999</v>
      </c>
      <c r="FK282" s="117">
        <v>364.2</v>
      </c>
      <c r="FL282" s="117">
        <v>147.07</v>
      </c>
      <c r="FM282" s="118">
        <v>540.66300000000001</v>
      </c>
      <c r="FN282" s="119">
        <v>208.13869999999997</v>
      </c>
      <c r="FO282" s="117">
        <v>244.7561</v>
      </c>
      <c r="FP282" s="117">
        <v>106.5705</v>
      </c>
      <c r="FQ282" s="117">
        <v>48.1387</v>
      </c>
      <c r="FR282" s="117">
        <v>190.72710000000001</v>
      </c>
      <c r="FS282" s="117">
        <v>345.82219999999995</v>
      </c>
      <c r="FT282" s="117">
        <v>105.27870000000001</v>
      </c>
      <c r="FU282" s="117">
        <v>228.4718</v>
      </c>
      <c r="FV282" s="117">
        <v>326.42469999999997</v>
      </c>
      <c r="FW282" s="117">
        <v>623.82479999999998</v>
      </c>
      <c r="FX282" s="117">
        <v>270.49680000000001</v>
      </c>
      <c r="FY282" s="118">
        <v>380.35500000000002</v>
      </c>
      <c r="FZ282" s="119">
        <v>1037.5475789699999</v>
      </c>
      <c r="GA282" s="117">
        <v>538.69800677000012</v>
      </c>
      <c r="GB282" s="117">
        <v>420.70489941</v>
      </c>
      <c r="GC282" s="117">
        <v>862.03989393000006</v>
      </c>
      <c r="GD282" s="117">
        <v>1061.4343017600002</v>
      </c>
      <c r="GE282" s="117">
        <v>1294.1857354599999</v>
      </c>
      <c r="GF282" s="117">
        <v>306.38449465999997</v>
      </c>
      <c r="GG282" s="117">
        <v>864.30075403000001</v>
      </c>
      <c r="GH282" s="117">
        <v>1320.7543124199999</v>
      </c>
      <c r="GI282" s="117">
        <v>1224.8299975399998</v>
      </c>
      <c r="GJ282" s="117">
        <v>928.50084734000006</v>
      </c>
      <c r="GK282" s="118">
        <v>837.69392846999995</v>
      </c>
      <c r="GL282" s="119">
        <v>1670.67672107</v>
      </c>
      <c r="GM282" s="119">
        <v>2518.3001335100003</v>
      </c>
      <c r="GN282" s="119">
        <v>2969.5244476899998</v>
      </c>
      <c r="GO282" s="117">
        <v>2537.2144121199999</v>
      </c>
      <c r="GP282" s="117">
        <v>3972.10338172</v>
      </c>
      <c r="GQ282" s="117">
        <v>4726.7548332000006</v>
      </c>
      <c r="GR282" s="117">
        <v>7841.1760212600002</v>
      </c>
      <c r="GS282" s="117">
        <v>3380.4667092700006</v>
      </c>
      <c r="GT282" s="117">
        <v>1723.01926157</v>
      </c>
      <c r="GU282" s="60">
        <v>1462.1125328199998</v>
      </c>
      <c r="GV282" s="60">
        <v>1723.5686936699999</v>
      </c>
      <c r="GW282" s="60">
        <v>2141.2227141799999</v>
      </c>
      <c r="GX282" s="60">
        <v>2140.3817907100001</v>
      </c>
      <c r="GY282" s="60">
        <v>362.95457551999999</v>
      </c>
      <c r="GZ282" s="60">
        <v>2353.3973635900002</v>
      </c>
      <c r="HA282" s="26"/>
      <c r="HB282" s="27"/>
      <c r="HC282" s="7"/>
      <c r="HD282" s="7"/>
      <c r="HE282" s="7"/>
      <c r="HF282" s="7"/>
      <c r="HG282" s="7"/>
      <c r="HH282" s="7"/>
      <c r="HI282" s="7"/>
      <c r="HJ282" s="7"/>
      <c r="HK282" s="7"/>
      <c r="HL282" s="7"/>
      <c r="HM282" s="7"/>
      <c r="HN282" s="7"/>
      <c r="HO282" s="7"/>
      <c r="HP282" s="7"/>
      <c r="HQ282" s="7"/>
      <c r="HR282" s="7"/>
      <c r="HS282" s="7"/>
      <c r="HT282" s="7"/>
      <c r="HU282" s="7"/>
      <c r="HV282" s="7"/>
      <c r="HW282" s="7"/>
      <c r="HX282" s="7"/>
      <c r="HY282" s="7"/>
      <c r="HZ282" s="7"/>
      <c r="IA282" s="7"/>
      <c r="IB282" s="7"/>
      <c r="IC282" s="7"/>
      <c r="ID282" s="7"/>
      <c r="IE282" s="7"/>
      <c r="IF282" s="7"/>
      <c r="IG282" s="7"/>
      <c r="IH282" s="7"/>
      <c r="II282" s="7"/>
      <c r="IJ282" s="7"/>
      <c r="IK282" s="7"/>
      <c r="IL282" s="7"/>
      <c r="IM282" s="7"/>
      <c r="IN282" s="7"/>
      <c r="IO282" s="7"/>
      <c r="IP282" s="7"/>
      <c r="IQ282" s="7"/>
      <c r="IR282" s="7"/>
      <c r="IS282" s="7"/>
      <c r="IT282" s="7"/>
      <c r="IU282" s="7"/>
      <c r="IV282" s="7"/>
    </row>
    <row r="283" spans="1:256" s="5" customFormat="1" ht="12" customHeight="1">
      <c r="A283" s="55" t="s">
        <v>95</v>
      </c>
      <c r="B283" s="117">
        <v>0</v>
      </c>
      <c r="C283" s="117">
        <v>0</v>
      </c>
      <c r="D283" s="117">
        <v>0</v>
      </c>
      <c r="E283" s="117">
        <v>0</v>
      </c>
      <c r="F283" s="117">
        <v>0</v>
      </c>
      <c r="G283" s="117">
        <v>0</v>
      </c>
      <c r="H283" s="117">
        <v>0</v>
      </c>
      <c r="I283" s="117">
        <v>0</v>
      </c>
      <c r="J283" s="117">
        <v>0</v>
      </c>
      <c r="K283" s="117">
        <v>0</v>
      </c>
      <c r="L283" s="117">
        <v>0</v>
      </c>
      <c r="M283" s="118">
        <v>0</v>
      </c>
      <c r="N283" s="119">
        <v>0</v>
      </c>
      <c r="O283" s="117">
        <v>0</v>
      </c>
      <c r="P283" s="117">
        <v>0</v>
      </c>
      <c r="Q283" s="117">
        <v>0</v>
      </c>
      <c r="R283" s="117">
        <v>0</v>
      </c>
      <c r="S283" s="117">
        <v>0</v>
      </c>
      <c r="T283" s="117">
        <v>0</v>
      </c>
      <c r="U283" s="117">
        <v>0</v>
      </c>
      <c r="V283" s="117">
        <v>0</v>
      </c>
      <c r="W283" s="117">
        <v>0</v>
      </c>
      <c r="X283" s="117">
        <v>0</v>
      </c>
      <c r="Y283" s="118">
        <v>0</v>
      </c>
      <c r="Z283" s="119">
        <v>0</v>
      </c>
      <c r="AA283" s="117">
        <v>0</v>
      </c>
      <c r="AB283" s="117">
        <v>0</v>
      </c>
      <c r="AC283" s="117">
        <v>0</v>
      </c>
      <c r="AD283" s="117">
        <v>0</v>
      </c>
      <c r="AE283" s="117">
        <v>0</v>
      </c>
      <c r="AF283" s="117">
        <v>0</v>
      </c>
      <c r="AG283" s="117">
        <v>0</v>
      </c>
      <c r="AH283" s="117">
        <v>0</v>
      </c>
      <c r="AI283" s="117">
        <v>0</v>
      </c>
      <c r="AJ283" s="117">
        <v>0</v>
      </c>
      <c r="AK283" s="118">
        <v>0</v>
      </c>
      <c r="AL283" s="119">
        <v>0</v>
      </c>
      <c r="AM283" s="117">
        <v>0</v>
      </c>
      <c r="AN283" s="117">
        <v>0</v>
      </c>
      <c r="AO283" s="117">
        <v>0</v>
      </c>
      <c r="AP283" s="117">
        <v>0</v>
      </c>
      <c r="AQ283" s="117">
        <v>0</v>
      </c>
      <c r="AR283" s="117">
        <v>0</v>
      </c>
      <c r="AS283" s="117">
        <v>0</v>
      </c>
      <c r="AT283" s="117">
        <v>0</v>
      </c>
      <c r="AU283" s="117">
        <v>0</v>
      </c>
      <c r="AV283" s="117">
        <v>0</v>
      </c>
      <c r="AW283" s="118">
        <v>0</v>
      </c>
      <c r="AX283" s="119">
        <v>0</v>
      </c>
      <c r="AY283" s="117">
        <v>0</v>
      </c>
      <c r="AZ283" s="117">
        <v>0</v>
      </c>
      <c r="BA283" s="117">
        <v>0</v>
      </c>
      <c r="BB283" s="117">
        <v>0</v>
      </c>
      <c r="BC283" s="117">
        <v>0</v>
      </c>
      <c r="BD283" s="117">
        <v>0</v>
      </c>
      <c r="BE283" s="117">
        <v>0</v>
      </c>
      <c r="BF283" s="117">
        <v>0</v>
      </c>
      <c r="BG283" s="117">
        <v>0</v>
      </c>
      <c r="BH283" s="117">
        <v>0</v>
      </c>
      <c r="BI283" s="118">
        <v>0</v>
      </c>
      <c r="BJ283" s="119">
        <v>0</v>
      </c>
      <c r="BK283" s="117">
        <v>0</v>
      </c>
      <c r="BL283" s="117">
        <v>0</v>
      </c>
      <c r="BM283" s="117">
        <v>0</v>
      </c>
      <c r="BN283" s="117">
        <v>0</v>
      </c>
      <c r="BO283" s="117">
        <v>0</v>
      </c>
      <c r="BP283" s="117">
        <v>0</v>
      </c>
      <c r="BQ283" s="117">
        <v>0</v>
      </c>
      <c r="BR283" s="117">
        <v>0</v>
      </c>
      <c r="BS283" s="117">
        <v>0</v>
      </c>
      <c r="BT283" s="117">
        <v>0</v>
      </c>
      <c r="BU283" s="118">
        <v>0</v>
      </c>
      <c r="BV283" s="119">
        <v>0</v>
      </c>
      <c r="BW283" s="117">
        <v>0</v>
      </c>
      <c r="BX283" s="117">
        <v>0</v>
      </c>
      <c r="BY283" s="117">
        <v>0</v>
      </c>
      <c r="BZ283" s="117">
        <v>0</v>
      </c>
      <c r="CA283" s="117">
        <v>0</v>
      </c>
      <c r="CB283" s="117">
        <v>0</v>
      </c>
      <c r="CC283" s="117">
        <v>0</v>
      </c>
      <c r="CD283" s="117">
        <v>0</v>
      </c>
      <c r="CE283" s="117">
        <v>0</v>
      </c>
      <c r="CF283" s="117">
        <v>0</v>
      </c>
      <c r="CG283" s="118">
        <v>0</v>
      </c>
      <c r="CH283" s="119">
        <v>0</v>
      </c>
      <c r="CI283" s="117">
        <v>0</v>
      </c>
      <c r="CJ283" s="117">
        <v>0</v>
      </c>
      <c r="CK283" s="117">
        <v>0</v>
      </c>
      <c r="CL283" s="117">
        <v>0</v>
      </c>
      <c r="CM283" s="117">
        <v>0</v>
      </c>
      <c r="CN283" s="117">
        <v>0</v>
      </c>
      <c r="CO283" s="117">
        <v>0</v>
      </c>
      <c r="CP283" s="117">
        <v>0</v>
      </c>
      <c r="CQ283" s="117">
        <v>0</v>
      </c>
      <c r="CR283" s="117">
        <v>0</v>
      </c>
      <c r="CS283" s="118">
        <v>0</v>
      </c>
      <c r="CT283" s="119">
        <v>0</v>
      </c>
      <c r="CU283" s="117">
        <v>0</v>
      </c>
      <c r="CV283" s="117">
        <v>0</v>
      </c>
      <c r="CW283" s="117">
        <v>0</v>
      </c>
      <c r="CX283" s="117">
        <v>0</v>
      </c>
      <c r="CY283" s="117">
        <v>0</v>
      </c>
      <c r="CZ283" s="117">
        <v>0</v>
      </c>
      <c r="DA283" s="117">
        <v>0</v>
      </c>
      <c r="DB283" s="117">
        <v>0</v>
      </c>
      <c r="DC283" s="117">
        <v>0</v>
      </c>
      <c r="DD283" s="117">
        <v>0</v>
      </c>
      <c r="DE283" s="118">
        <v>0</v>
      </c>
      <c r="DF283" s="119">
        <v>0</v>
      </c>
      <c r="DG283" s="117">
        <v>0</v>
      </c>
      <c r="DH283" s="117">
        <v>0</v>
      </c>
      <c r="DI283" s="117">
        <v>0</v>
      </c>
      <c r="DJ283" s="117">
        <v>0</v>
      </c>
      <c r="DK283" s="117">
        <v>0</v>
      </c>
      <c r="DL283" s="117">
        <v>0</v>
      </c>
      <c r="DM283" s="117">
        <v>0</v>
      </c>
      <c r="DN283" s="117">
        <v>0</v>
      </c>
      <c r="DO283" s="117">
        <v>0</v>
      </c>
      <c r="DP283" s="117">
        <v>0</v>
      </c>
      <c r="DQ283" s="118">
        <v>0</v>
      </c>
      <c r="DR283" s="119">
        <v>0</v>
      </c>
      <c r="DS283" s="117">
        <v>0</v>
      </c>
      <c r="DT283" s="117">
        <v>0</v>
      </c>
      <c r="DU283" s="117">
        <v>0</v>
      </c>
      <c r="DV283" s="117">
        <v>0</v>
      </c>
      <c r="DW283" s="117">
        <v>0</v>
      </c>
      <c r="DX283" s="117">
        <v>0</v>
      </c>
      <c r="DY283" s="117">
        <v>0</v>
      </c>
      <c r="DZ283" s="117">
        <v>0</v>
      </c>
      <c r="EA283" s="117">
        <v>0</v>
      </c>
      <c r="EB283" s="117">
        <v>0</v>
      </c>
      <c r="EC283" s="118">
        <v>0</v>
      </c>
      <c r="ED283" s="119">
        <v>0</v>
      </c>
      <c r="EE283" s="117">
        <v>0</v>
      </c>
      <c r="EF283" s="117">
        <v>0</v>
      </c>
      <c r="EG283" s="117">
        <v>0</v>
      </c>
      <c r="EH283" s="117">
        <v>0</v>
      </c>
      <c r="EI283" s="117">
        <v>0</v>
      </c>
      <c r="EJ283" s="117">
        <v>0</v>
      </c>
      <c r="EK283" s="117">
        <v>0</v>
      </c>
      <c r="EL283" s="117">
        <v>0</v>
      </c>
      <c r="EM283" s="117">
        <v>0</v>
      </c>
      <c r="EN283" s="117">
        <v>0</v>
      </c>
      <c r="EO283" s="118">
        <v>0</v>
      </c>
      <c r="EP283" s="119">
        <v>0</v>
      </c>
      <c r="EQ283" s="117">
        <v>0</v>
      </c>
      <c r="ER283" s="117">
        <v>0</v>
      </c>
      <c r="ES283" s="117">
        <v>0</v>
      </c>
      <c r="ET283" s="117">
        <v>0</v>
      </c>
      <c r="EU283" s="117">
        <v>0</v>
      </c>
      <c r="EV283" s="117">
        <v>0</v>
      </c>
      <c r="EW283" s="117">
        <v>0</v>
      </c>
      <c r="EX283" s="117">
        <v>0</v>
      </c>
      <c r="EY283" s="117">
        <v>0</v>
      </c>
      <c r="EZ283" s="117">
        <v>0</v>
      </c>
      <c r="FA283" s="118">
        <v>0</v>
      </c>
      <c r="FB283" s="119">
        <v>0</v>
      </c>
      <c r="FC283" s="117">
        <v>0</v>
      </c>
      <c r="FD283" s="117">
        <v>0</v>
      </c>
      <c r="FE283" s="117">
        <v>0</v>
      </c>
      <c r="FF283" s="117">
        <v>0</v>
      </c>
      <c r="FG283" s="117">
        <v>0</v>
      </c>
      <c r="FH283" s="117">
        <v>0</v>
      </c>
      <c r="FI283" s="117">
        <v>0</v>
      </c>
      <c r="FJ283" s="117">
        <v>0</v>
      </c>
      <c r="FK283" s="117">
        <v>0</v>
      </c>
      <c r="FL283" s="117">
        <v>0</v>
      </c>
      <c r="FM283" s="118">
        <v>0</v>
      </c>
      <c r="FN283" s="119">
        <v>0</v>
      </c>
      <c r="FO283" s="117">
        <v>0</v>
      </c>
      <c r="FP283" s="117">
        <v>0</v>
      </c>
      <c r="FQ283" s="117">
        <v>0</v>
      </c>
      <c r="FR283" s="117">
        <v>0</v>
      </c>
      <c r="FS283" s="117">
        <v>0</v>
      </c>
      <c r="FT283" s="117">
        <v>0</v>
      </c>
      <c r="FU283" s="117">
        <v>0</v>
      </c>
      <c r="FV283" s="117">
        <v>0</v>
      </c>
      <c r="FW283" s="117">
        <v>0</v>
      </c>
      <c r="FX283" s="117">
        <v>0</v>
      </c>
      <c r="FY283" s="118">
        <v>0</v>
      </c>
      <c r="FZ283" s="119">
        <v>0</v>
      </c>
      <c r="GA283" s="117">
        <v>0</v>
      </c>
      <c r="GB283" s="117">
        <v>0</v>
      </c>
      <c r="GC283" s="117">
        <v>0</v>
      </c>
      <c r="GD283" s="117">
        <v>0</v>
      </c>
      <c r="GE283" s="117">
        <v>0</v>
      </c>
      <c r="GF283" s="117">
        <v>0</v>
      </c>
      <c r="GG283" s="117">
        <v>0</v>
      </c>
      <c r="GH283" s="117">
        <v>0</v>
      </c>
      <c r="GI283" s="117">
        <v>0</v>
      </c>
      <c r="GJ283" s="117">
        <v>0</v>
      </c>
      <c r="GK283" s="118">
        <v>0</v>
      </c>
      <c r="GL283" s="119">
        <v>0</v>
      </c>
      <c r="GM283" s="119">
        <v>0</v>
      </c>
      <c r="GN283" s="119">
        <v>0</v>
      </c>
      <c r="GO283" s="117">
        <v>0</v>
      </c>
      <c r="GP283" s="117">
        <v>0</v>
      </c>
      <c r="GQ283" s="117">
        <v>0</v>
      </c>
      <c r="GR283" s="117">
        <v>0</v>
      </c>
      <c r="GS283" s="117">
        <v>0</v>
      </c>
      <c r="GT283" s="117">
        <v>0</v>
      </c>
      <c r="GU283" s="60">
        <v>0</v>
      </c>
      <c r="GV283" s="60">
        <v>0</v>
      </c>
      <c r="GW283" s="60">
        <v>0</v>
      </c>
      <c r="GX283" s="60">
        <v>0</v>
      </c>
      <c r="GY283" s="60">
        <v>0</v>
      </c>
      <c r="GZ283" s="60">
        <v>0</v>
      </c>
      <c r="HA283" s="26"/>
      <c r="HB283" s="27"/>
      <c r="HC283" s="7"/>
      <c r="HD283" s="7"/>
      <c r="HE283" s="7"/>
      <c r="HF283" s="7"/>
      <c r="HG283" s="7"/>
      <c r="HH283" s="7"/>
      <c r="HI283" s="7"/>
      <c r="HJ283" s="7"/>
      <c r="HK283" s="7"/>
      <c r="HL283" s="7"/>
      <c r="HM283" s="7"/>
      <c r="HN283" s="7"/>
      <c r="HO283" s="7"/>
      <c r="HP283" s="7"/>
      <c r="HQ283" s="7"/>
      <c r="HR283" s="7"/>
      <c r="HS283" s="7"/>
      <c r="HT283" s="7"/>
      <c r="HU283" s="7"/>
      <c r="HV283" s="7"/>
      <c r="HW283" s="7"/>
      <c r="HX283" s="7"/>
      <c r="HY283" s="7"/>
      <c r="HZ283" s="7"/>
      <c r="IA283" s="7"/>
      <c r="IB283" s="7"/>
      <c r="IC283" s="7"/>
      <c r="ID283" s="7"/>
      <c r="IE283" s="7"/>
      <c r="IF283" s="7"/>
      <c r="IG283" s="7"/>
      <c r="IH283" s="7"/>
      <c r="II283" s="7"/>
      <c r="IJ283" s="7"/>
      <c r="IK283" s="7"/>
      <c r="IL283" s="7"/>
      <c r="IM283" s="7"/>
      <c r="IN283" s="7"/>
      <c r="IO283" s="7"/>
      <c r="IP283" s="7"/>
      <c r="IQ283" s="7"/>
      <c r="IR283" s="7"/>
      <c r="IS283" s="7"/>
      <c r="IT283" s="7"/>
      <c r="IU283" s="7"/>
      <c r="IV283" s="7"/>
    </row>
    <row r="284" spans="1:256" s="5" customFormat="1" ht="12" customHeight="1">
      <c r="A284" s="49" t="s">
        <v>68</v>
      </c>
      <c r="B284" s="117">
        <v>-444.26400000000001</v>
      </c>
      <c r="C284" s="117">
        <v>-717.35799999999995</v>
      </c>
      <c r="D284" s="117">
        <v>-714.06200000000001</v>
      </c>
      <c r="E284" s="117">
        <v>-708.03</v>
      </c>
      <c r="F284" s="117">
        <v>-306.24800000000005</v>
      </c>
      <c r="G284" s="117">
        <v>-505.51900000000001</v>
      </c>
      <c r="H284" s="117">
        <v>-288.22199999999998</v>
      </c>
      <c r="I284" s="117">
        <v>-410.23100000000005</v>
      </c>
      <c r="J284" s="117">
        <v>-661.952</v>
      </c>
      <c r="K284" s="117">
        <v>-631.745</v>
      </c>
      <c r="L284" s="117">
        <v>-349.25</v>
      </c>
      <c r="M284" s="118">
        <v>-576.91099999999994</v>
      </c>
      <c r="N284" s="119">
        <v>-661.74300000000005</v>
      </c>
      <c r="O284" s="117">
        <v>-516.14499999999998</v>
      </c>
      <c r="P284" s="117">
        <v>-2054.741</v>
      </c>
      <c r="Q284" s="117">
        <v>-599.36799999999994</v>
      </c>
      <c r="R284" s="117">
        <v>-446.08099999999996</v>
      </c>
      <c r="S284" s="117">
        <v>-445.89200000000005</v>
      </c>
      <c r="T284" s="117">
        <v>-794.78300000000013</v>
      </c>
      <c r="U284" s="117">
        <v>-718.81600000000003</v>
      </c>
      <c r="V284" s="117">
        <v>-805.16399999999999</v>
      </c>
      <c r="W284" s="117">
        <v>-690.61099999999999</v>
      </c>
      <c r="X284" s="117">
        <v>-504.37099999999998</v>
      </c>
      <c r="Y284" s="118">
        <v>-1265.49</v>
      </c>
      <c r="Z284" s="119">
        <v>-513.99699999999996</v>
      </c>
      <c r="AA284" s="117">
        <v>-611.34900000000005</v>
      </c>
      <c r="AB284" s="117">
        <v>-609.76</v>
      </c>
      <c r="AC284" s="117">
        <v>-951.33</v>
      </c>
      <c r="AD284" s="117">
        <v>-440.22800000000001</v>
      </c>
      <c r="AE284" s="117">
        <v>-914.49</v>
      </c>
      <c r="AF284" s="117">
        <v>-685.30600000000004</v>
      </c>
      <c r="AG284" s="117">
        <v>-527.02099999999996</v>
      </c>
      <c r="AH284" s="117">
        <v>-990.8610000000001</v>
      </c>
      <c r="AI284" s="117">
        <v>-1359.3989999999999</v>
      </c>
      <c r="AJ284" s="117">
        <v>-669.98900000000003</v>
      </c>
      <c r="AK284" s="118">
        <v>-1148.8009999999999</v>
      </c>
      <c r="AL284" s="119">
        <v>-736.01549999999997</v>
      </c>
      <c r="AM284" s="117">
        <v>-707.69849999999997</v>
      </c>
      <c r="AN284" s="117">
        <v>-1087.0509999999999</v>
      </c>
      <c r="AO284" s="117">
        <v>-911.39449999999999</v>
      </c>
      <c r="AP284" s="117">
        <v>-691.0865</v>
      </c>
      <c r="AQ284" s="117">
        <v>-1293.0720000000001</v>
      </c>
      <c r="AR284" s="117">
        <v>-1417.4845</v>
      </c>
      <c r="AS284" s="117">
        <v>-1895.6855</v>
      </c>
      <c r="AT284" s="117">
        <v>-2322.2690000000002</v>
      </c>
      <c r="AU284" s="117">
        <v>-2679.556</v>
      </c>
      <c r="AV284" s="117">
        <v>-1588.8135</v>
      </c>
      <c r="AW284" s="118">
        <v>-2235.09</v>
      </c>
      <c r="AX284" s="119">
        <v>-1946.355</v>
      </c>
      <c r="AY284" s="117">
        <v>-1509.5219999999999</v>
      </c>
      <c r="AZ284" s="117">
        <v>-3527.1409999999996</v>
      </c>
      <c r="BA284" s="117">
        <v>-1086.5255</v>
      </c>
      <c r="BB284" s="117">
        <v>-1273.124</v>
      </c>
      <c r="BC284" s="117">
        <v>-1848.3910000000001</v>
      </c>
      <c r="BD284" s="117">
        <v>-1519.4034999999999</v>
      </c>
      <c r="BE284" s="117">
        <v>-1432.0129999999999</v>
      </c>
      <c r="BF284" s="117">
        <v>-1407.675</v>
      </c>
      <c r="BG284" s="117">
        <v>-1630.5995000000003</v>
      </c>
      <c r="BH284" s="117">
        <v>-866.50099999999998</v>
      </c>
      <c r="BI284" s="118">
        <v>-1461.1296549072272</v>
      </c>
      <c r="BJ284" s="119">
        <v>-1046.337</v>
      </c>
      <c r="BK284" s="117">
        <v>-687.89700000000005</v>
      </c>
      <c r="BL284" s="117">
        <v>-1022.443</v>
      </c>
      <c r="BM284" s="117">
        <v>-1276.0640000000001</v>
      </c>
      <c r="BN284" s="117">
        <v>-846.779</v>
      </c>
      <c r="BO284" s="117">
        <v>-1620.6199995117186</v>
      </c>
      <c r="BP284" s="117">
        <v>-1070.1345199279785</v>
      </c>
      <c r="BQ284" s="117">
        <v>-1374.5419704284673</v>
      </c>
      <c r="BR284" s="117">
        <v>-1197.0558163146968</v>
      </c>
      <c r="BS284" s="117">
        <v>-1150.8807279052735</v>
      </c>
      <c r="BT284" s="117">
        <v>-789.49700000000007</v>
      </c>
      <c r="BU284" s="118">
        <v>-1107.337</v>
      </c>
      <c r="BV284" s="119">
        <v>-1353.671</v>
      </c>
      <c r="BW284" s="117">
        <v>-982.60400000000004</v>
      </c>
      <c r="BX284" s="117">
        <v>-1019.693</v>
      </c>
      <c r="BY284" s="117">
        <v>-813.93399999999997</v>
      </c>
      <c r="BZ284" s="117">
        <v>-985.47599999999989</v>
      </c>
      <c r="CA284" s="117">
        <v>-1166.3440000000001</v>
      </c>
      <c r="CB284" s="117">
        <v>-1377.1789999999999</v>
      </c>
      <c r="CC284" s="117">
        <v>-947.14700000000005</v>
      </c>
      <c r="CD284" s="117">
        <v>-1227.7154968261721</v>
      </c>
      <c r="CE284" s="117">
        <v>-1234.8944999999999</v>
      </c>
      <c r="CF284" s="117">
        <v>-1123.5585000000001</v>
      </c>
      <c r="CG284" s="118">
        <v>-1098.4593430023194</v>
      </c>
      <c r="CH284" s="119">
        <v>-1375.8374219360353</v>
      </c>
      <c r="CI284" s="117">
        <v>-1004.297</v>
      </c>
      <c r="CJ284" s="117">
        <v>-1086.991</v>
      </c>
      <c r="CK284" s="117">
        <v>-1163.894</v>
      </c>
      <c r="CL284" s="117">
        <v>-1325.7033923339843</v>
      </c>
      <c r="CM284" s="117">
        <v>-1533.1109999999999</v>
      </c>
      <c r="CN284" s="117">
        <v>-1711.3937000000001</v>
      </c>
      <c r="CO284" s="117">
        <v>-1258.3936999999999</v>
      </c>
      <c r="CP284" s="117">
        <v>-991.82450000000006</v>
      </c>
      <c r="CQ284" s="117">
        <v>-1359.8768</v>
      </c>
      <c r="CR284" s="117">
        <v>-1122.6632999999999</v>
      </c>
      <c r="CS284" s="118">
        <v>-2501.9919999999997</v>
      </c>
      <c r="CT284" s="119">
        <v>-1032.2512999999999</v>
      </c>
      <c r="CU284" s="117">
        <v>-965.90210000000002</v>
      </c>
      <c r="CV284" s="117">
        <v>-1099.1307133056641</v>
      </c>
      <c r="CW284" s="117">
        <v>-1168.8780000000002</v>
      </c>
      <c r="CX284" s="117">
        <v>-901.44270000000006</v>
      </c>
      <c r="CY284" s="117">
        <v>-2476.6724807373048</v>
      </c>
      <c r="CZ284" s="117">
        <v>-1488.7451000000001</v>
      </c>
      <c r="DA284" s="117">
        <v>-734.76689999999996</v>
      </c>
      <c r="DB284" s="117">
        <v>-852.65692999267571</v>
      </c>
      <c r="DC284" s="117">
        <v>-811.45136025390639</v>
      </c>
      <c r="DD284" s="117">
        <v>-1087.5177651367187</v>
      </c>
      <c r="DE284" s="118">
        <v>-2211.8233572143554</v>
      </c>
      <c r="DF284" s="119">
        <v>-1135.1788665039062</v>
      </c>
      <c r="DG284" s="117">
        <v>-815.16805366210929</v>
      </c>
      <c r="DH284" s="117">
        <v>-917.85930000000008</v>
      </c>
      <c r="DI284" s="117">
        <v>-1072.57</v>
      </c>
      <c r="DJ284" s="117">
        <v>-857.52710000000002</v>
      </c>
      <c r="DK284" s="117">
        <v>-2155.0776000000001</v>
      </c>
      <c r="DL284" s="117">
        <v>-1591.8886000000002</v>
      </c>
      <c r="DM284" s="117">
        <v>-743.09860000000003</v>
      </c>
      <c r="DN284" s="117">
        <v>-882.49270000000001</v>
      </c>
      <c r="DO284" s="117">
        <v>-789.93139999999994</v>
      </c>
      <c r="DP284" s="117">
        <v>-1027.5435</v>
      </c>
      <c r="DQ284" s="118">
        <v>-1159.0195738281252</v>
      </c>
      <c r="DR284" s="119">
        <v>-1168.3708999999999</v>
      </c>
      <c r="DS284" s="117">
        <v>-511.50400000000002</v>
      </c>
      <c r="DT284" s="117">
        <v>-790.70029999999997</v>
      </c>
      <c r="DU284" s="117">
        <v>-727.1706999999999</v>
      </c>
      <c r="DV284" s="117">
        <v>-766.06020000000001</v>
      </c>
      <c r="DW284" s="117">
        <v>-1712.6547397583008</v>
      </c>
      <c r="DX284" s="117">
        <v>-879.93290000000002</v>
      </c>
      <c r="DY284" s="117">
        <v>-581.39870000000008</v>
      </c>
      <c r="DZ284" s="117">
        <v>-725.71620000000007</v>
      </c>
      <c r="EA284" s="117">
        <v>-902.94399999999996</v>
      </c>
      <c r="EB284" s="117">
        <v>-728.44290000000001</v>
      </c>
      <c r="EC284" s="118">
        <v>-772.19839999999999</v>
      </c>
      <c r="ED284" s="119">
        <v>-1326.1871000000001</v>
      </c>
      <c r="EE284" s="117">
        <v>-984.76343007812511</v>
      </c>
      <c r="EF284" s="117">
        <v>-871.78579999999999</v>
      </c>
      <c r="EG284" s="117">
        <v>-1044.7298864257814</v>
      </c>
      <c r="EH284" s="117">
        <v>-1259.745224536133</v>
      </c>
      <c r="EI284" s="117">
        <v>-926.55459999999994</v>
      </c>
      <c r="EJ284" s="117">
        <v>-682.90080000000012</v>
      </c>
      <c r="EK284" s="117">
        <v>-262.64649999999995</v>
      </c>
      <c r="EL284" s="117">
        <v>-682.2989</v>
      </c>
      <c r="EM284" s="117">
        <v>-783.06160009878863</v>
      </c>
      <c r="EN284" s="117">
        <v>-427.49909033203124</v>
      </c>
      <c r="EO284" s="118">
        <v>-7492.5330000000004</v>
      </c>
      <c r="EP284" s="119">
        <v>-6678.6904206054714</v>
      </c>
      <c r="EQ284" s="117">
        <v>-247.1584</v>
      </c>
      <c r="ER284" s="117">
        <v>-985.95574960937495</v>
      </c>
      <c r="ES284" s="117">
        <v>-2778.8814000244111</v>
      </c>
      <c r="ET284" s="117">
        <v>-499.85651983108528</v>
      </c>
      <c r="EU284" s="117">
        <v>-972.60666035156248</v>
      </c>
      <c r="EV284" s="117">
        <v>-449.67630399169929</v>
      </c>
      <c r="EW284" s="117">
        <v>-727.09713000488284</v>
      </c>
      <c r="EX284" s="117">
        <v>-780.70929999999998</v>
      </c>
      <c r="EY284" s="117">
        <v>-606.1902</v>
      </c>
      <c r="EZ284" s="117">
        <v>-698.81479999999999</v>
      </c>
      <c r="FA284" s="118">
        <v>-586.3301404296875</v>
      </c>
      <c r="FB284" s="119">
        <v>-403.54287993164064</v>
      </c>
      <c r="FC284" s="117">
        <v>-304.02475002441406</v>
      </c>
      <c r="FD284" s="117">
        <v>-794.33755019531236</v>
      </c>
      <c r="FE284" s="117">
        <v>-797.06020000000012</v>
      </c>
      <c r="FF284" s="117">
        <v>-570.64819008789095</v>
      </c>
      <c r="FG284" s="117">
        <v>-594.06359999999995</v>
      </c>
      <c r="FH284" s="117">
        <v>-779.6712</v>
      </c>
      <c r="FI284" s="117">
        <v>-641.68600000000004</v>
      </c>
      <c r="FJ284" s="117">
        <v>-835.19</v>
      </c>
      <c r="FK284" s="117">
        <v>-665.35599858856176</v>
      </c>
      <c r="FL284" s="117">
        <v>-1123.0783900756842</v>
      </c>
      <c r="FM284" s="118">
        <v>-743.979220790863</v>
      </c>
      <c r="FN284" s="119">
        <v>-615.30280000000005</v>
      </c>
      <c r="FO284" s="117">
        <v>-541.43020000000001</v>
      </c>
      <c r="FP284" s="117">
        <v>-828.90150000000006</v>
      </c>
      <c r="FQ284" s="117">
        <v>-780.15980000000002</v>
      </c>
      <c r="FR284" s="117">
        <v>-1437.3988000000002</v>
      </c>
      <c r="FS284" s="117">
        <v>-1143.9468999999999</v>
      </c>
      <c r="FT284" s="117">
        <v>-1270.3275000000001</v>
      </c>
      <c r="FU284" s="117">
        <v>-764.56490000000008</v>
      </c>
      <c r="FV284" s="117">
        <v>-1172.3420999999998</v>
      </c>
      <c r="FW284" s="117">
        <v>-986.35360000000014</v>
      </c>
      <c r="FX284" s="117">
        <v>-1405.8535999999999</v>
      </c>
      <c r="FY284" s="118">
        <v>-2360.1120999999998</v>
      </c>
      <c r="FZ284" s="119">
        <v>-891.92826051000009</v>
      </c>
      <c r="GA284" s="117">
        <v>-444.41902852999999</v>
      </c>
      <c r="GB284" s="117">
        <v>-1492.0813073300001</v>
      </c>
      <c r="GC284" s="117">
        <v>-985.79883299000005</v>
      </c>
      <c r="GD284" s="117">
        <v>-1033.42438264</v>
      </c>
      <c r="GE284" s="117">
        <v>-1618.4317223199998</v>
      </c>
      <c r="GF284" s="117">
        <v>-1141.3044399799999</v>
      </c>
      <c r="GG284" s="117">
        <v>-1499.4964372899999</v>
      </c>
      <c r="GH284" s="117">
        <v>-1626.30782361</v>
      </c>
      <c r="GI284" s="117">
        <v>-977.8125774099999</v>
      </c>
      <c r="GJ284" s="117">
        <v>-1314.26356667</v>
      </c>
      <c r="GK284" s="118">
        <v>-2479.2930501600003</v>
      </c>
      <c r="GL284" s="119">
        <v>-2731.7956307100003</v>
      </c>
      <c r="GM284" s="119">
        <v>-1127.24509973</v>
      </c>
      <c r="GN284" s="119">
        <v>-1543.6348502400001</v>
      </c>
      <c r="GO284" s="117">
        <v>-1191.6533996399999</v>
      </c>
      <c r="GP284" s="117">
        <v>-1932.4183554599999</v>
      </c>
      <c r="GQ284" s="117">
        <v>-5256.2378649599996</v>
      </c>
      <c r="GR284" s="117">
        <v>-1184.0120864599999</v>
      </c>
      <c r="GS284" s="117">
        <v>-2380.4266962699999</v>
      </c>
      <c r="GT284" s="117">
        <v>-1640.5899974399999</v>
      </c>
      <c r="GU284" s="60">
        <v>-3704.1221081499998</v>
      </c>
      <c r="GV284" s="60">
        <v>-1010.41391487</v>
      </c>
      <c r="GW284" s="60">
        <v>-1727.10625458</v>
      </c>
      <c r="GX284" s="60">
        <v>-1694.4301605000001</v>
      </c>
      <c r="GY284" s="60">
        <v>-946.36500135999995</v>
      </c>
      <c r="GZ284" s="60">
        <v>-2198.7924487299997</v>
      </c>
      <c r="HA284" s="26"/>
      <c r="HB284" s="27"/>
      <c r="HC284" s="7"/>
      <c r="HD284" s="7"/>
      <c r="HE284" s="7"/>
      <c r="HF284" s="7"/>
      <c r="HG284" s="7"/>
      <c r="HH284" s="7"/>
      <c r="HI284" s="7"/>
      <c r="HJ284" s="7"/>
      <c r="HK284" s="7"/>
      <c r="HL284" s="7"/>
      <c r="HM284" s="7"/>
      <c r="HN284" s="7"/>
      <c r="HO284" s="7"/>
      <c r="HP284" s="7"/>
      <c r="HQ284" s="7"/>
      <c r="HR284" s="7"/>
      <c r="HS284" s="7"/>
      <c r="HT284" s="7"/>
      <c r="HU284" s="7"/>
      <c r="HV284" s="7"/>
      <c r="HW284" s="7"/>
      <c r="HX284" s="7"/>
      <c r="HY284" s="7"/>
      <c r="HZ284" s="7"/>
      <c r="IA284" s="7"/>
      <c r="IB284" s="7"/>
      <c r="IC284" s="7"/>
      <c r="ID284" s="7"/>
      <c r="IE284" s="7"/>
      <c r="IF284" s="7"/>
      <c r="IG284" s="7"/>
      <c r="IH284" s="7"/>
      <c r="II284" s="7"/>
      <c r="IJ284" s="7"/>
      <c r="IK284" s="7"/>
      <c r="IL284" s="7"/>
      <c r="IM284" s="7"/>
      <c r="IN284" s="7"/>
      <c r="IO284" s="7"/>
      <c r="IP284" s="7"/>
      <c r="IQ284" s="7"/>
      <c r="IR284" s="7"/>
      <c r="IS284" s="7"/>
      <c r="IT284" s="7"/>
      <c r="IU284" s="7"/>
      <c r="IV284" s="7"/>
    </row>
    <row r="285" spans="1:256" s="5" customFormat="1" ht="12" customHeight="1">
      <c r="A285" s="54" t="s">
        <v>119</v>
      </c>
      <c r="B285" s="117">
        <v>-89.1</v>
      </c>
      <c r="C285" s="117">
        <v>-77.5</v>
      </c>
      <c r="D285" s="117">
        <v>-254.3</v>
      </c>
      <c r="E285" s="117">
        <v>-181.75</v>
      </c>
      <c r="F285" s="117">
        <v>-141.453</v>
      </c>
      <c r="G285" s="117">
        <v>-94.05</v>
      </c>
      <c r="H285" s="117">
        <v>-137</v>
      </c>
      <c r="I285" s="117">
        <v>-69.5</v>
      </c>
      <c r="J285" s="117">
        <v>-259.39999999999998</v>
      </c>
      <c r="K285" s="117">
        <v>-144.49299999999999</v>
      </c>
      <c r="L285" s="117">
        <v>-126.45</v>
      </c>
      <c r="M285" s="118">
        <v>-95.385999999999996</v>
      </c>
      <c r="N285" s="119">
        <v>-131.029</v>
      </c>
      <c r="O285" s="117">
        <v>-52.499000000000002</v>
      </c>
      <c r="P285" s="117">
        <v>-265.42200000000003</v>
      </c>
      <c r="Q285" s="117">
        <v>-147.47399999999999</v>
      </c>
      <c r="R285" s="117">
        <v>-151.34399999999999</v>
      </c>
      <c r="S285" s="117">
        <v>-81.965000000000003</v>
      </c>
      <c r="T285" s="117">
        <v>-92.337999999999994</v>
      </c>
      <c r="U285" s="117">
        <v>-90.634</v>
      </c>
      <c r="V285" s="117">
        <v>-215.57599999999999</v>
      </c>
      <c r="W285" s="117">
        <v>-191.101</v>
      </c>
      <c r="X285" s="117">
        <v>-105.703</v>
      </c>
      <c r="Y285" s="118">
        <v>-103.67400000000001</v>
      </c>
      <c r="Z285" s="119">
        <v>-122.517</v>
      </c>
      <c r="AA285" s="117">
        <v>-86.263000000000005</v>
      </c>
      <c r="AB285" s="117">
        <v>-196.92500000000001</v>
      </c>
      <c r="AC285" s="117">
        <v>-190.298</v>
      </c>
      <c r="AD285" s="117">
        <v>-84.332999999999998</v>
      </c>
      <c r="AE285" s="117">
        <v>-69.19</v>
      </c>
      <c r="AF285" s="117">
        <v>-105.084</v>
      </c>
      <c r="AG285" s="117">
        <v>-54.679000000000002</v>
      </c>
      <c r="AH285" s="117">
        <v>-210.83199999999999</v>
      </c>
      <c r="AI285" s="117">
        <v>-168.363</v>
      </c>
      <c r="AJ285" s="117">
        <v>-113.169</v>
      </c>
      <c r="AK285" s="118">
        <v>-47.433</v>
      </c>
      <c r="AL285" s="119">
        <v>-106.318</v>
      </c>
      <c r="AM285" s="117">
        <v>-74.881</v>
      </c>
      <c r="AN285" s="117">
        <v>-219.577</v>
      </c>
      <c r="AO285" s="117">
        <v>-166.15100000000001</v>
      </c>
      <c r="AP285" s="117">
        <v>-107.944</v>
      </c>
      <c r="AQ285" s="117">
        <v>-57.640999999999998</v>
      </c>
      <c r="AR285" s="117">
        <v>-85.784999999999997</v>
      </c>
      <c r="AS285" s="117">
        <v>-51.021000000000001</v>
      </c>
      <c r="AT285" s="117">
        <v>-196.61699999999999</v>
      </c>
      <c r="AU285" s="117">
        <v>-199.495</v>
      </c>
      <c r="AV285" s="117">
        <v>-84.893000000000001</v>
      </c>
      <c r="AW285" s="118">
        <v>-71.635999999999996</v>
      </c>
      <c r="AX285" s="119">
        <v>-91.525999999999996</v>
      </c>
      <c r="AY285" s="117">
        <v>-73.346999999999994</v>
      </c>
      <c r="AZ285" s="117">
        <v>-362.72399999999999</v>
      </c>
      <c r="BA285" s="117">
        <v>-180.679</v>
      </c>
      <c r="BB285" s="117">
        <v>-89.775000000000006</v>
      </c>
      <c r="BC285" s="117">
        <v>-67.436999999999998</v>
      </c>
      <c r="BD285" s="117">
        <v>-88.546000000000006</v>
      </c>
      <c r="BE285" s="117">
        <v>-43.71</v>
      </c>
      <c r="BF285" s="117">
        <v>-169.904</v>
      </c>
      <c r="BG285" s="117">
        <v>-234.34299999999999</v>
      </c>
      <c r="BH285" s="117">
        <v>-123.97799999999999</v>
      </c>
      <c r="BI285" s="118">
        <v>-73.176000000000002</v>
      </c>
      <c r="BJ285" s="119">
        <v>-88.43</v>
      </c>
      <c r="BK285" s="117">
        <v>-47.689</v>
      </c>
      <c r="BL285" s="117">
        <v>-235.49700000000001</v>
      </c>
      <c r="BM285" s="117">
        <v>-220.08699999999999</v>
      </c>
      <c r="BN285" s="117">
        <v>-108.099</v>
      </c>
      <c r="BO285" s="117">
        <v>-55.104999999999997</v>
      </c>
      <c r="BP285" s="117">
        <v>-120.874</v>
      </c>
      <c r="BQ285" s="117">
        <v>-27.821999999999999</v>
      </c>
      <c r="BR285" s="117">
        <v>-222.52783609008787</v>
      </c>
      <c r="BS285" s="117">
        <v>-189.29900000000001</v>
      </c>
      <c r="BT285" s="117">
        <v>-101.8</v>
      </c>
      <c r="BU285" s="118">
        <v>-60.246000000000002</v>
      </c>
      <c r="BV285" s="119">
        <v>-93.905000000000001</v>
      </c>
      <c r="BW285" s="117">
        <v>-38.853000000000002</v>
      </c>
      <c r="BX285" s="117">
        <v>-226.15100000000001</v>
      </c>
      <c r="BY285" s="117">
        <v>-196.62700000000001</v>
      </c>
      <c r="BZ285" s="117">
        <v>-104.74</v>
      </c>
      <c r="CA285" s="117">
        <v>-86.838999999999999</v>
      </c>
      <c r="CB285" s="117">
        <v>-230.958</v>
      </c>
      <c r="CC285" s="117">
        <v>-49.365000000000002</v>
      </c>
      <c r="CD285" s="117">
        <v>-192.61449682617192</v>
      </c>
      <c r="CE285" s="117">
        <v>-225.12100000000001</v>
      </c>
      <c r="CF285" s="117">
        <v>-123.401</v>
      </c>
      <c r="CG285" s="118">
        <v>-74.331999999999994</v>
      </c>
      <c r="CH285" s="119">
        <v>-89.495000000000005</v>
      </c>
      <c r="CI285" s="117">
        <v>-49.265999999999998</v>
      </c>
      <c r="CJ285" s="117">
        <v>-165.512</v>
      </c>
      <c r="CK285" s="117">
        <v>-201.77199999999999</v>
      </c>
      <c r="CL285" s="117">
        <v>-135.05699999999999</v>
      </c>
      <c r="CM285" s="117">
        <v>-81.459999999999994</v>
      </c>
      <c r="CN285" s="117">
        <v>-103.56399999999999</v>
      </c>
      <c r="CO285" s="117">
        <v>-295.87400000000002</v>
      </c>
      <c r="CP285" s="117">
        <v>-195.04300000000001</v>
      </c>
      <c r="CQ285" s="117">
        <v>-206.10599999999999</v>
      </c>
      <c r="CR285" s="117">
        <v>-151.99799999999999</v>
      </c>
      <c r="CS285" s="118">
        <v>-836.18399999999997</v>
      </c>
      <c r="CT285" s="119">
        <v>-106.50700000000001</v>
      </c>
      <c r="CU285" s="117">
        <v>-303.01100000000002</v>
      </c>
      <c r="CV285" s="117">
        <v>-181.86600000000001</v>
      </c>
      <c r="CW285" s="117">
        <v>-196.41800000000001</v>
      </c>
      <c r="CX285" s="117">
        <v>-167.268</v>
      </c>
      <c r="CY285" s="117">
        <v>-844.19500000000005</v>
      </c>
      <c r="CZ285" s="117">
        <v>-343.79599999999999</v>
      </c>
      <c r="DA285" s="117">
        <v>-313.75799999999998</v>
      </c>
      <c r="DB285" s="117">
        <v>-226.33799999999999</v>
      </c>
      <c r="DC285" s="117">
        <v>-211.8917653808594</v>
      </c>
      <c r="DD285" s="117">
        <v>-188.839</v>
      </c>
      <c r="DE285" s="118">
        <v>-895.14066662597656</v>
      </c>
      <c r="DF285" s="119">
        <v>-355.935</v>
      </c>
      <c r="DG285" s="117">
        <v>-328.67653002929688</v>
      </c>
      <c r="DH285" s="117">
        <v>-236.37899999999999</v>
      </c>
      <c r="DI285" s="117">
        <v>-220.29499999999999</v>
      </c>
      <c r="DJ285" s="117">
        <v>-193.239</v>
      </c>
      <c r="DK285" s="117">
        <v>-543.07000000000005</v>
      </c>
      <c r="DL285" s="117">
        <v>-652.822</v>
      </c>
      <c r="DM285" s="117">
        <v>-125.04300000000001</v>
      </c>
      <c r="DN285" s="117">
        <v>-216.114</v>
      </c>
      <c r="DO285" s="117">
        <v>-217.09899999999999</v>
      </c>
      <c r="DP285" s="117">
        <v>-638.13800000000003</v>
      </c>
      <c r="DQ285" s="118">
        <v>-120.42700000000001</v>
      </c>
      <c r="DR285" s="119">
        <v>-350.85899999999998</v>
      </c>
      <c r="DS285" s="117">
        <v>-97.126000000000005</v>
      </c>
      <c r="DT285" s="117">
        <v>-210.04300000000001</v>
      </c>
      <c r="DU285" s="117">
        <v>-208.98599999999999</v>
      </c>
      <c r="DV285" s="117">
        <v>-325.46699999999998</v>
      </c>
      <c r="DW285" s="117">
        <v>-201.31899999999999</v>
      </c>
      <c r="DX285" s="117">
        <v>-148.64599999999999</v>
      </c>
      <c r="DY285" s="117">
        <v>-81.5</v>
      </c>
      <c r="DZ285" s="117">
        <v>-208.59200000000001</v>
      </c>
      <c r="EA285" s="117">
        <v>-261.16000000000003</v>
      </c>
      <c r="EB285" s="117">
        <v>-314.67</v>
      </c>
      <c r="EC285" s="118">
        <v>-121.611</v>
      </c>
      <c r="ED285" s="119">
        <v>-110.746</v>
      </c>
      <c r="EE285" s="117">
        <v>-110.190830078125</v>
      </c>
      <c r="EF285" s="117">
        <v>-215.49</v>
      </c>
      <c r="EG285" s="117">
        <v>-275.32782971191398</v>
      </c>
      <c r="EH285" s="117">
        <v>-229.35827075195314</v>
      </c>
      <c r="EI285" s="117">
        <v>-127.932</v>
      </c>
      <c r="EJ285" s="117">
        <v>-109.855</v>
      </c>
      <c r="EK285" s="117">
        <v>-87.352999999999994</v>
      </c>
      <c r="EL285" s="117">
        <v>-236.22300000000001</v>
      </c>
      <c r="EM285" s="117">
        <v>-157.69718005371089</v>
      </c>
      <c r="EN285" s="117">
        <v>-200.6662598876953</v>
      </c>
      <c r="EO285" s="118">
        <v>-289.36500000000001</v>
      </c>
      <c r="EP285" s="119">
        <v>-111.36425024414062</v>
      </c>
      <c r="EQ285" s="117">
        <v>-76.073999999999998</v>
      </c>
      <c r="ER285" s="117">
        <v>-247.03700000000001</v>
      </c>
      <c r="ES285" s="117">
        <v>-139.19499999999999</v>
      </c>
      <c r="ET285" s="117">
        <v>-304.60952978515627</v>
      </c>
      <c r="EU285" s="117">
        <v>-119.47302038574216</v>
      </c>
      <c r="EV285" s="117">
        <v>-128.41473320007319</v>
      </c>
      <c r="EW285" s="117">
        <v>-80.731669921874996</v>
      </c>
      <c r="EX285" s="117">
        <v>-263.92200000000003</v>
      </c>
      <c r="EY285" s="117">
        <v>-137.904</v>
      </c>
      <c r="EZ285" s="117">
        <v>-203.98500000000001</v>
      </c>
      <c r="FA285" s="118">
        <v>-140.24916992187499</v>
      </c>
      <c r="FB285" s="119">
        <v>-116.71472998046875</v>
      </c>
      <c r="FC285" s="117">
        <v>-75.229530029296882</v>
      </c>
      <c r="FD285" s="117">
        <v>-256.32</v>
      </c>
      <c r="FE285" s="117">
        <v>-128.87586010742189</v>
      </c>
      <c r="FF285" s="117">
        <v>-166.982</v>
      </c>
      <c r="FG285" s="117">
        <v>-151.66399999999999</v>
      </c>
      <c r="FH285" s="117">
        <v>-136.54499999999999</v>
      </c>
      <c r="FI285" s="117">
        <v>-82.227000000000004</v>
      </c>
      <c r="FJ285" s="117">
        <v>-258.86399999999998</v>
      </c>
      <c r="FK285" s="117">
        <v>-121.529</v>
      </c>
      <c r="FL285" s="117">
        <v>-167.50700000000001</v>
      </c>
      <c r="FM285" s="118">
        <v>-143.07900000000001</v>
      </c>
      <c r="FN285" s="119">
        <v>-226.78920000000002</v>
      </c>
      <c r="FO285" s="117">
        <v>-78.348300000000009</v>
      </c>
      <c r="FP285" s="117">
        <v>-296.31470000000002</v>
      </c>
      <c r="FQ285" s="117">
        <v>-147.06970000000001</v>
      </c>
      <c r="FR285" s="117">
        <v>-245.20699999999999</v>
      </c>
      <c r="FS285" s="117">
        <v>-287.42690000000005</v>
      </c>
      <c r="FT285" s="117">
        <v>-195.9323</v>
      </c>
      <c r="FU285" s="117">
        <v>-146.65209999999999</v>
      </c>
      <c r="FV285" s="117">
        <v>-285.66390000000001</v>
      </c>
      <c r="FW285" s="117">
        <v>-168.97220000000002</v>
      </c>
      <c r="FX285" s="117">
        <v>-413.93849999999998</v>
      </c>
      <c r="FY285" s="118">
        <v>-1156.8575000000001</v>
      </c>
      <c r="FZ285" s="119">
        <v>-213.83761417000002</v>
      </c>
      <c r="GA285" s="117">
        <v>-118.87068575999999</v>
      </c>
      <c r="GB285" s="117">
        <v>-437.69781212000004</v>
      </c>
      <c r="GC285" s="117">
        <v>-207.89659946999998</v>
      </c>
      <c r="GD285" s="117">
        <v>-265.92977095000003</v>
      </c>
      <c r="GE285" s="117">
        <v>-187.91846189</v>
      </c>
      <c r="GF285" s="117">
        <v>-218.16033388000002</v>
      </c>
      <c r="GG285" s="117">
        <v>-303.73896719999993</v>
      </c>
      <c r="GH285" s="117">
        <v>-494.65034515999997</v>
      </c>
      <c r="GI285" s="117">
        <v>-207.23994008999998</v>
      </c>
      <c r="GJ285" s="117">
        <v>-418.78355521000003</v>
      </c>
      <c r="GK285" s="118">
        <v>-779.29380422000008</v>
      </c>
      <c r="GL285" s="119">
        <v>-201.00881763999996</v>
      </c>
      <c r="GM285" s="119">
        <v>-203.24961450000004</v>
      </c>
      <c r="GN285" s="119">
        <v>-237.65937961999998</v>
      </c>
      <c r="GO285" s="117">
        <v>-157.24750445999999</v>
      </c>
      <c r="GP285" s="117">
        <v>-543.94164855000008</v>
      </c>
      <c r="GQ285" s="117">
        <v>-2902.1636055399999</v>
      </c>
      <c r="GR285" s="117">
        <v>-127.54682917000001</v>
      </c>
      <c r="GS285" s="117">
        <v>-191.17444992</v>
      </c>
      <c r="GT285" s="117">
        <v>-183.4524251</v>
      </c>
      <c r="GU285" s="60">
        <v>-2785.56733768</v>
      </c>
      <c r="GV285" s="60">
        <v>-114.56064434</v>
      </c>
      <c r="GW285" s="60">
        <v>-188.59020645000001</v>
      </c>
      <c r="GX285" s="60">
        <v>-135.91745553000001</v>
      </c>
      <c r="GY285" s="60">
        <v>-54.059879430000002</v>
      </c>
      <c r="GZ285" s="60">
        <v>-244.48264197</v>
      </c>
      <c r="HA285" s="26"/>
      <c r="HB285" s="27"/>
      <c r="HC285" s="7"/>
      <c r="HD285" s="7"/>
      <c r="HE285" s="7"/>
      <c r="HF285" s="7"/>
      <c r="HG285" s="7"/>
      <c r="HH285" s="7"/>
      <c r="HI285" s="7"/>
      <c r="HJ285" s="7"/>
      <c r="HK285" s="7"/>
      <c r="HL285" s="7"/>
      <c r="HM285" s="7"/>
      <c r="HN285" s="7"/>
      <c r="HO285" s="7"/>
      <c r="HP285" s="7"/>
      <c r="HQ285" s="7"/>
      <c r="HR285" s="7"/>
      <c r="HS285" s="7"/>
      <c r="HT285" s="7"/>
      <c r="HU285" s="7"/>
      <c r="HV285" s="7"/>
      <c r="HW285" s="7"/>
      <c r="HX285" s="7"/>
      <c r="HY285" s="7"/>
      <c r="HZ285" s="7"/>
      <c r="IA285" s="7"/>
      <c r="IB285" s="7"/>
      <c r="IC285" s="7"/>
      <c r="ID285" s="7"/>
      <c r="IE285" s="7"/>
      <c r="IF285" s="7"/>
      <c r="IG285" s="7"/>
      <c r="IH285" s="7"/>
      <c r="II285" s="7"/>
      <c r="IJ285" s="7"/>
      <c r="IK285" s="7"/>
      <c r="IL285" s="7"/>
      <c r="IM285" s="7"/>
      <c r="IN285" s="7"/>
      <c r="IO285" s="7"/>
      <c r="IP285" s="7"/>
      <c r="IQ285" s="7"/>
      <c r="IR285" s="7"/>
      <c r="IS285" s="7"/>
      <c r="IT285" s="7"/>
      <c r="IU285" s="7"/>
      <c r="IV285" s="7"/>
    </row>
    <row r="286" spans="1:256" s="5" customFormat="1" ht="12" customHeight="1">
      <c r="A286" s="54" t="s">
        <v>124</v>
      </c>
      <c r="B286" s="117">
        <v>-227.32900000000001</v>
      </c>
      <c r="C286" s="117">
        <v>-345.5</v>
      </c>
      <c r="D286" s="117">
        <v>-65.656999999999996</v>
      </c>
      <c r="E286" s="117">
        <v>-347.1</v>
      </c>
      <c r="F286" s="117">
        <v>-17.395</v>
      </c>
      <c r="G286" s="117">
        <v>-245.96799999999999</v>
      </c>
      <c r="H286" s="117">
        <v>-54.5</v>
      </c>
      <c r="I286" s="117">
        <v>-247.3</v>
      </c>
      <c r="J286" s="117">
        <v>-99.7</v>
      </c>
      <c r="K286" s="117">
        <v>-319.60000000000002</v>
      </c>
      <c r="L286" s="117">
        <v>-8.4</v>
      </c>
      <c r="M286" s="118">
        <v>-39.860999999999997</v>
      </c>
      <c r="N286" s="119">
        <v>-288.238</v>
      </c>
      <c r="O286" s="117">
        <v>-277.58199999999999</v>
      </c>
      <c r="P286" s="117">
        <v>-22.405999999999999</v>
      </c>
      <c r="Q286" s="117">
        <v>-302.10199999999998</v>
      </c>
      <c r="R286" s="117">
        <v>-19.440999999999999</v>
      </c>
      <c r="S286" s="117">
        <v>-23.893000000000001</v>
      </c>
      <c r="T286" s="117">
        <v>-480.15100000000001</v>
      </c>
      <c r="U286" s="117">
        <v>-286.53399999999999</v>
      </c>
      <c r="V286" s="117">
        <v>-21.53</v>
      </c>
      <c r="W286" s="117">
        <v>-302.74</v>
      </c>
      <c r="X286" s="117">
        <v>-15.481999999999999</v>
      </c>
      <c r="Y286" s="118">
        <v>-345.447</v>
      </c>
      <c r="Z286" s="119">
        <v>-137.40600000000001</v>
      </c>
      <c r="AA286" s="117">
        <v>-228.96199999999999</v>
      </c>
      <c r="AB286" s="117">
        <v>-14.356999999999999</v>
      </c>
      <c r="AC286" s="117">
        <v>-282.23899999999998</v>
      </c>
      <c r="AD286" s="117">
        <v>-16.216999999999999</v>
      </c>
      <c r="AE286" s="117">
        <v>-320.71800000000002</v>
      </c>
      <c r="AF286" s="117">
        <v>-36.255000000000003</v>
      </c>
      <c r="AG286" s="117">
        <v>-200.79499999999999</v>
      </c>
      <c r="AH286" s="117">
        <v>-64.631</v>
      </c>
      <c r="AI286" s="117">
        <v>-290.48700000000002</v>
      </c>
      <c r="AJ286" s="117">
        <v>-14.654</v>
      </c>
      <c r="AK286" s="118">
        <v>-220.114</v>
      </c>
      <c r="AL286" s="119">
        <v>-94.412000000000006</v>
      </c>
      <c r="AM286" s="117">
        <v>-271.92200000000003</v>
      </c>
      <c r="AN286" s="117">
        <v>-77.938000000000002</v>
      </c>
      <c r="AO286" s="117">
        <v>-263.37799999999999</v>
      </c>
      <c r="AP286" s="117">
        <v>-17.722999999999999</v>
      </c>
      <c r="AQ286" s="117">
        <v>-310.43099999999998</v>
      </c>
      <c r="AR286" s="117">
        <v>-44.305999999999997</v>
      </c>
      <c r="AS286" s="117">
        <v>-73.584000000000003</v>
      </c>
      <c r="AT286" s="117">
        <v>-66.195999999999998</v>
      </c>
      <c r="AU286" s="117">
        <v>-288.49200000000002</v>
      </c>
      <c r="AV286" s="117">
        <v>-91.71</v>
      </c>
      <c r="AW286" s="118">
        <v>-306.57799999999997</v>
      </c>
      <c r="AX286" s="119">
        <v>-117.85899999999999</v>
      </c>
      <c r="AY286" s="117">
        <v>-19.632000000000001</v>
      </c>
      <c r="AZ286" s="117">
        <v>-368.65300000000002</v>
      </c>
      <c r="BA286" s="117">
        <v>-8.5269999999999992</v>
      </c>
      <c r="BB286" s="117">
        <v>-14.327999999999999</v>
      </c>
      <c r="BC286" s="117">
        <v>-358.96199999999999</v>
      </c>
      <c r="BD286" s="117">
        <v>-33.857999999999997</v>
      </c>
      <c r="BE286" s="117">
        <v>-19.363</v>
      </c>
      <c r="BF286" s="117">
        <v>-108.17</v>
      </c>
      <c r="BG286" s="117">
        <v>-302.67200000000003</v>
      </c>
      <c r="BH286" s="117">
        <v>-14.215999999999999</v>
      </c>
      <c r="BI286" s="118">
        <v>-325.28500000000003</v>
      </c>
      <c r="BJ286" s="119">
        <v>-144.49600000000001</v>
      </c>
      <c r="BK286" s="117">
        <v>-64.682000000000002</v>
      </c>
      <c r="BL286" s="117">
        <v>-46.533999999999999</v>
      </c>
      <c r="BM286" s="117">
        <v>-12.698</v>
      </c>
      <c r="BN286" s="117">
        <v>-18.067</v>
      </c>
      <c r="BO286" s="117">
        <v>-418.53199999999998</v>
      </c>
      <c r="BP286" s="117">
        <v>-50.014000000000003</v>
      </c>
      <c r="BQ286" s="117">
        <v>-58.353999999999999</v>
      </c>
      <c r="BR286" s="117">
        <v>-42.649000000000001</v>
      </c>
      <c r="BS286" s="117">
        <v>-20.129000000000001</v>
      </c>
      <c r="BT286" s="117">
        <v>-25.556000000000001</v>
      </c>
      <c r="BU286" s="118">
        <v>-86.293999999999997</v>
      </c>
      <c r="BV286" s="119">
        <v>-447.327</v>
      </c>
      <c r="BW286" s="117">
        <v>-109.74299999999999</v>
      </c>
      <c r="BX286" s="117">
        <v>-70.564999999999998</v>
      </c>
      <c r="BY286" s="117">
        <v>-23.728000000000002</v>
      </c>
      <c r="BZ286" s="117">
        <v>-23.809000000000001</v>
      </c>
      <c r="CA286" s="117">
        <v>-72.075999999999993</v>
      </c>
      <c r="CB286" s="117">
        <v>-528.63199999999995</v>
      </c>
      <c r="CC286" s="117">
        <v>-64.912999999999997</v>
      </c>
      <c r="CD286" s="117">
        <v>-163.40100000000001</v>
      </c>
      <c r="CE286" s="117">
        <v>-125.84099999999999</v>
      </c>
      <c r="CF286" s="117">
        <v>-28.280999999999999</v>
      </c>
      <c r="CG286" s="118">
        <v>-220.351</v>
      </c>
      <c r="CH286" s="119">
        <v>-344.42500000000001</v>
      </c>
      <c r="CI286" s="117">
        <v>-72.676000000000002</v>
      </c>
      <c r="CJ286" s="117">
        <v>-80.356999999999999</v>
      </c>
      <c r="CK286" s="117">
        <v>-52.834000000000003</v>
      </c>
      <c r="CL286" s="117">
        <v>-25.379208740234382</v>
      </c>
      <c r="CM286" s="117">
        <v>-97.231059570312496</v>
      </c>
      <c r="CN286" s="117">
        <v>-563.80200000000002</v>
      </c>
      <c r="CO286" s="117">
        <v>-36.255000000000003</v>
      </c>
      <c r="CP286" s="117">
        <v>-104.97499999999999</v>
      </c>
      <c r="CQ286" s="117">
        <v>-67.698999999999998</v>
      </c>
      <c r="CR286" s="117">
        <v>-73.89</v>
      </c>
      <c r="CS286" s="118">
        <v>-510.774</v>
      </c>
      <c r="CT286" s="119">
        <v>-206.084</v>
      </c>
      <c r="CU286" s="117">
        <v>-41.024000000000001</v>
      </c>
      <c r="CV286" s="117">
        <v>-57.376403198242187</v>
      </c>
      <c r="CW286" s="117">
        <v>-98.468999999999994</v>
      </c>
      <c r="CX286" s="117">
        <v>-41.540999999999997</v>
      </c>
      <c r="CY286" s="117">
        <v>-702.13675000000001</v>
      </c>
      <c r="CZ286" s="117">
        <v>-313.78100000000001</v>
      </c>
      <c r="DA286" s="117">
        <v>-29.007999999999999</v>
      </c>
      <c r="DB286" s="117">
        <v>-64.710959838867183</v>
      </c>
      <c r="DC286" s="117">
        <v>-87.359511962890622</v>
      </c>
      <c r="DD286" s="117">
        <v>-288.34267517089842</v>
      </c>
      <c r="DE286" s="118">
        <v>-655.64962072753906</v>
      </c>
      <c r="DF286" s="119">
        <v>-264.00499633789065</v>
      </c>
      <c r="DG286" s="117">
        <v>-82.301790039062496</v>
      </c>
      <c r="DH286" s="117">
        <v>-69.927000000000007</v>
      </c>
      <c r="DI286" s="117">
        <v>-92.805999999999997</v>
      </c>
      <c r="DJ286" s="117">
        <v>-61.978000000000002</v>
      </c>
      <c r="DK286" s="117">
        <v>-802.23400000000004</v>
      </c>
      <c r="DL286" s="117">
        <v>-97.768000000000001</v>
      </c>
      <c r="DM286" s="117">
        <v>-116.712</v>
      </c>
      <c r="DN286" s="117">
        <v>-103.724</v>
      </c>
      <c r="DO286" s="117">
        <v>-95.507999999999996</v>
      </c>
      <c r="DP286" s="117">
        <v>-61.264000000000003</v>
      </c>
      <c r="DQ286" s="118">
        <v>-768.65567382812503</v>
      </c>
      <c r="DR286" s="119">
        <v>-366.87599999999998</v>
      </c>
      <c r="DS286" s="117">
        <v>-67.721999999999994</v>
      </c>
      <c r="DT286" s="117">
        <v>-96.486000000000004</v>
      </c>
      <c r="DU286" s="117">
        <v>-219.953</v>
      </c>
      <c r="DV286" s="117">
        <v>-57.594999999999999</v>
      </c>
      <c r="DW286" s="117">
        <v>-1001.8316497802734</v>
      </c>
      <c r="DX286" s="117">
        <v>-274.43599999999998</v>
      </c>
      <c r="DY286" s="117">
        <v>-112.617</v>
      </c>
      <c r="DZ286" s="117">
        <v>-48.777000000000001</v>
      </c>
      <c r="EA286" s="117">
        <v>-135.613</v>
      </c>
      <c r="EB286" s="117">
        <v>-152.745</v>
      </c>
      <c r="EC286" s="118">
        <v>-88.917000000000002</v>
      </c>
      <c r="ED286" s="119">
        <v>-888.22500000000002</v>
      </c>
      <c r="EE286" s="117">
        <v>-811.98400000000004</v>
      </c>
      <c r="EF286" s="117">
        <v>-302.52600000000001</v>
      </c>
      <c r="EG286" s="117">
        <v>-259.29252001953142</v>
      </c>
      <c r="EH286" s="117">
        <v>-711.02736340332035</v>
      </c>
      <c r="EI286" s="117">
        <v>-158.053</v>
      </c>
      <c r="EJ286" s="117">
        <v>-140.96600000000001</v>
      </c>
      <c r="EK286" s="117">
        <v>-27.132999999999999</v>
      </c>
      <c r="EL286" s="117">
        <v>-39.667000000000002</v>
      </c>
      <c r="EM286" s="117">
        <v>-26.536299987792958</v>
      </c>
      <c r="EN286" s="117">
        <v>-25.636439941406248</v>
      </c>
      <c r="EO286" s="118">
        <v>-78.894999999999996</v>
      </c>
      <c r="EP286" s="119">
        <v>-73.229390502929704</v>
      </c>
      <c r="EQ286" s="117">
        <v>-42.298999999999999</v>
      </c>
      <c r="ER286" s="117">
        <v>-29.05592993164062</v>
      </c>
      <c r="ES286" s="117">
        <v>-48.29810009765626</v>
      </c>
      <c r="ET286" s="117">
        <v>-23.846039916992201</v>
      </c>
      <c r="EU286" s="117">
        <v>-58.820379638671881</v>
      </c>
      <c r="EV286" s="117">
        <v>-71.502079650878997</v>
      </c>
      <c r="EW286" s="117">
        <v>-16.178529907226579</v>
      </c>
      <c r="EX286" s="117">
        <v>-23.440999999999999</v>
      </c>
      <c r="EY286" s="117">
        <v>-56.222000000000001</v>
      </c>
      <c r="EZ286" s="117">
        <v>-38.136000000000003</v>
      </c>
      <c r="FA286" s="118">
        <v>-46.387580383300779</v>
      </c>
      <c r="FB286" s="119">
        <v>-94.956240234375016</v>
      </c>
      <c r="FC286" s="117">
        <v>-22.279999877929701</v>
      </c>
      <c r="FD286" s="117">
        <v>-29.710410278320321</v>
      </c>
      <c r="FE286" s="117">
        <v>-27.446130004882821</v>
      </c>
      <c r="FF286" s="117">
        <v>-36.015999999999998</v>
      </c>
      <c r="FG286" s="117">
        <v>-105.669</v>
      </c>
      <c r="FH286" s="117">
        <v>-111.877</v>
      </c>
      <c r="FI286" s="117">
        <v>-16.216000000000001</v>
      </c>
      <c r="FJ286" s="117">
        <v>-75.481999999999999</v>
      </c>
      <c r="FK286" s="117">
        <v>-56.222857666015685</v>
      </c>
      <c r="FL286" s="117">
        <v>-33.381</v>
      </c>
      <c r="FM286" s="118">
        <v>-94.63</v>
      </c>
      <c r="FN286" s="119">
        <v>-92.412499999999994</v>
      </c>
      <c r="FO286" s="117">
        <v>-19.695700000000002</v>
      </c>
      <c r="FP286" s="117">
        <v>-131.01170000000002</v>
      </c>
      <c r="FQ286" s="117">
        <v>-61.018200000000007</v>
      </c>
      <c r="FR286" s="117">
        <v>-16.342600000000001</v>
      </c>
      <c r="FS286" s="117">
        <v>-90.678699999999992</v>
      </c>
      <c r="FT286" s="117">
        <v>-159.08520000000001</v>
      </c>
      <c r="FU286" s="117">
        <v>-50.907499999999999</v>
      </c>
      <c r="FV286" s="117">
        <v>-123.0928</v>
      </c>
      <c r="FW286" s="117">
        <v>-79.335900000000009</v>
      </c>
      <c r="FX286" s="117">
        <v>-34.448599999999999</v>
      </c>
      <c r="FY286" s="118">
        <v>-104.1576</v>
      </c>
      <c r="FZ286" s="119">
        <v>-140.56011108000001</v>
      </c>
      <c r="GA286" s="117">
        <v>-21.031346660000001</v>
      </c>
      <c r="GB286" s="117">
        <v>-276.74850429000003</v>
      </c>
      <c r="GC286" s="117">
        <v>-232.30449849999999</v>
      </c>
      <c r="GD286" s="117">
        <v>-48.975640249999998</v>
      </c>
      <c r="GE286" s="117">
        <v>-287.80907050000002</v>
      </c>
      <c r="GF286" s="117">
        <v>-115.29583715999999</v>
      </c>
      <c r="GG286" s="117">
        <v>-109.08729243999998</v>
      </c>
      <c r="GH286" s="117">
        <v>-104.29233554</v>
      </c>
      <c r="GI286" s="117">
        <v>-52.202445140000002</v>
      </c>
      <c r="GJ286" s="117">
        <v>-56.837155419999995</v>
      </c>
      <c r="GK286" s="118">
        <v>-261.68748423</v>
      </c>
      <c r="GL286" s="119">
        <v>-248.57043636000003</v>
      </c>
      <c r="GM286" s="119">
        <v>-27.64906955</v>
      </c>
      <c r="GN286" s="119">
        <v>-130.39697222000001</v>
      </c>
      <c r="GO286" s="117">
        <v>-89.368258810000015</v>
      </c>
      <c r="GP286" s="117">
        <v>-227.06730647000001</v>
      </c>
      <c r="GQ286" s="117">
        <v>-517.75639515</v>
      </c>
      <c r="GR286" s="117">
        <v>-128.33698792999999</v>
      </c>
      <c r="GS286" s="117">
        <v>-99.227669300000002</v>
      </c>
      <c r="GT286" s="117">
        <v>-149.17322523999999</v>
      </c>
      <c r="GU286" s="60">
        <v>-85.806060680000002</v>
      </c>
      <c r="GV286" s="60">
        <v>-116.22527340000001</v>
      </c>
      <c r="GW286" s="60">
        <v>-201.23645945999999</v>
      </c>
      <c r="GX286" s="60">
        <v>-227.55765830999997</v>
      </c>
      <c r="GY286" s="60">
        <v>-85.086111889999998</v>
      </c>
      <c r="GZ286" s="60">
        <v>-121.71200814999999</v>
      </c>
      <c r="HA286" s="26"/>
      <c r="HB286" s="27"/>
      <c r="HC286" s="7"/>
      <c r="HD286" s="7"/>
      <c r="HE286" s="7"/>
      <c r="HF286" s="7"/>
      <c r="HG286" s="7"/>
      <c r="HH286" s="7"/>
      <c r="HI286" s="7"/>
      <c r="HJ286" s="7"/>
      <c r="HK286" s="7"/>
      <c r="HL286" s="7"/>
      <c r="HM286" s="7"/>
      <c r="HN286" s="7"/>
      <c r="HO286" s="7"/>
      <c r="HP286" s="7"/>
      <c r="HQ286" s="7"/>
      <c r="HR286" s="7"/>
      <c r="HS286" s="7"/>
      <c r="HT286" s="7"/>
      <c r="HU286" s="7"/>
      <c r="HV286" s="7"/>
      <c r="HW286" s="7"/>
      <c r="HX286" s="7"/>
      <c r="HY286" s="7"/>
      <c r="HZ286" s="7"/>
      <c r="IA286" s="7"/>
      <c r="IB286" s="7"/>
      <c r="IC286" s="7"/>
      <c r="ID286" s="7"/>
      <c r="IE286" s="7"/>
      <c r="IF286" s="7"/>
      <c r="IG286" s="7"/>
      <c r="IH286" s="7"/>
      <c r="II286" s="7"/>
      <c r="IJ286" s="7"/>
      <c r="IK286" s="7"/>
      <c r="IL286" s="7"/>
      <c r="IM286" s="7"/>
      <c r="IN286" s="7"/>
      <c r="IO286" s="7"/>
      <c r="IP286" s="7"/>
      <c r="IQ286" s="7"/>
      <c r="IR286" s="7"/>
      <c r="IS286" s="7"/>
      <c r="IT286" s="7"/>
      <c r="IU286" s="7"/>
      <c r="IV286" s="7"/>
    </row>
    <row r="287" spans="1:256" s="5" customFormat="1" ht="12" customHeight="1">
      <c r="A287" s="55" t="s">
        <v>114</v>
      </c>
      <c r="B287" s="117">
        <v>-227.32900000000001</v>
      </c>
      <c r="C287" s="117">
        <v>-345.5</v>
      </c>
      <c r="D287" s="117">
        <v>-65.656999999999996</v>
      </c>
      <c r="E287" s="117">
        <v>-347.1</v>
      </c>
      <c r="F287" s="117">
        <v>-17.395</v>
      </c>
      <c r="G287" s="117">
        <v>-245.96799999999999</v>
      </c>
      <c r="H287" s="117">
        <v>-54.5</v>
      </c>
      <c r="I287" s="117">
        <v>-247.3</v>
      </c>
      <c r="J287" s="117">
        <v>-99.7</v>
      </c>
      <c r="K287" s="117">
        <v>-319.60000000000002</v>
      </c>
      <c r="L287" s="117">
        <v>-8.4</v>
      </c>
      <c r="M287" s="118">
        <v>-39.860999999999997</v>
      </c>
      <c r="N287" s="119">
        <v>-288.238</v>
      </c>
      <c r="O287" s="117">
        <v>-277.58199999999999</v>
      </c>
      <c r="P287" s="117">
        <v>-22.405999999999999</v>
      </c>
      <c r="Q287" s="117">
        <v>-302.10199999999998</v>
      </c>
      <c r="R287" s="117">
        <v>-19.440999999999999</v>
      </c>
      <c r="S287" s="117">
        <v>-23.893000000000001</v>
      </c>
      <c r="T287" s="117">
        <v>-480.15100000000001</v>
      </c>
      <c r="U287" s="117">
        <v>-286.53399999999999</v>
      </c>
      <c r="V287" s="117">
        <v>-21.53</v>
      </c>
      <c r="W287" s="117">
        <v>-302.74</v>
      </c>
      <c r="X287" s="117">
        <v>-15.481999999999999</v>
      </c>
      <c r="Y287" s="118">
        <v>-345.447</v>
      </c>
      <c r="Z287" s="119">
        <v>-137.40600000000001</v>
      </c>
      <c r="AA287" s="117">
        <v>-228.96199999999999</v>
      </c>
      <c r="AB287" s="117">
        <v>-14.356999999999999</v>
      </c>
      <c r="AC287" s="117">
        <v>-282.23899999999998</v>
      </c>
      <c r="AD287" s="117">
        <v>-16.216999999999999</v>
      </c>
      <c r="AE287" s="117">
        <v>-320.71800000000002</v>
      </c>
      <c r="AF287" s="117">
        <v>-36.255000000000003</v>
      </c>
      <c r="AG287" s="117">
        <v>-200.79499999999999</v>
      </c>
      <c r="AH287" s="117">
        <v>-64.631</v>
      </c>
      <c r="AI287" s="117">
        <v>-290.48700000000002</v>
      </c>
      <c r="AJ287" s="117">
        <v>-14.654</v>
      </c>
      <c r="AK287" s="118">
        <v>-220.114</v>
      </c>
      <c r="AL287" s="119">
        <v>-94.412000000000006</v>
      </c>
      <c r="AM287" s="117">
        <v>-271.92200000000003</v>
      </c>
      <c r="AN287" s="117">
        <v>-77.938000000000002</v>
      </c>
      <c r="AO287" s="117">
        <v>-263.37799999999999</v>
      </c>
      <c r="AP287" s="117">
        <v>-17.722999999999999</v>
      </c>
      <c r="AQ287" s="117">
        <v>-310.43099999999998</v>
      </c>
      <c r="AR287" s="117">
        <v>-44.305999999999997</v>
      </c>
      <c r="AS287" s="117">
        <v>-73.584000000000003</v>
      </c>
      <c r="AT287" s="117">
        <v>-66.195999999999998</v>
      </c>
      <c r="AU287" s="117">
        <v>-288.49200000000002</v>
      </c>
      <c r="AV287" s="117">
        <v>-91.71</v>
      </c>
      <c r="AW287" s="118">
        <v>-306.57799999999997</v>
      </c>
      <c r="AX287" s="119">
        <v>-117.85899999999999</v>
      </c>
      <c r="AY287" s="117">
        <v>-19.632000000000001</v>
      </c>
      <c r="AZ287" s="117">
        <v>-368.65300000000002</v>
      </c>
      <c r="BA287" s="117">
        <v>-8.5269999999999992</v>
      </c>
      <c r="BB287" s="117">
        <v>-14.327999999999999</v>
      </c>
      <c r="BC287" s="117">
        <v>-358.96199999999999</v>
      </c>
      <c r="BD287" s="117">
        <v>-33.857999999999997</v>
      </c>
      <c r="BE287" s="117">
        <v>-19.363</v>
      </c>
      <c r="BF287" s="117">
        <v>-108.17</v>
      </c>
      <c r="BG287" s="117">
        <v>-302.67200000000003</v>
      </c>
      <c r="BH287" s="117">
        <v>-14.215999999999999</v>
      </c>
      <c r="BI287" s="118">
        <v>-325.28500000000003</v>
      </c>
      <c r="BJ287" s="119">
        <v>-144.49600000000001</v>
      </c>
      <c r="BK287" s="117">
        <v>-64.682000000000002</v>
      </c>
      <c r="BL287" s="117">
        <v>-46.533999999999999</v>
      </c>
      <c r="BM287" s="117">
        <v>-12.698</v>
      </c>
      <c r="BN287" s="117">
        <v>-18.067</v>
      </c>
      <c r="BO287" s="117">
        <v>-418.53199999999998</v>
      </c>
      <c r="BP287" s="117">
        <v>-50.014000000000003</v>
      </c>
      <c r="BQ287" s="117">
        <v>-58.353999999999999</v>
      </c>
      <c r="BR287" s="117">
        <v>-42.649000000000001</v>
      </c>
      <c r="BS287" s="117">
        <v>-20.129000000000001</v>
      </c>
      <c r="BT287" s="117">
        <v>-25.556000000000001</v>
      </c>
      <c r="BU287" s="118">
        <v>-86.293999999999997</v>
      </c>
      <c r="BV287" s="119">
        <v>-447.327</v>
      </c>
      <c r="BW287" s="117">
        <v>-109.74299999999999</v>
      </c>
      <c r="BX287" s="117">
        <v>-70.564999999999998</v>
      </c>
      <c r="BY287" s="117">
        <v>-23.728000000000002</v>
      </c>
      <c r="BZ287" s="117">
        <v>-23.809000000000001</v>
      </c>
      <c r="CA287" s="117">
        <v>-72.075999999999993</v>
      </c>
      <c r="CB287" s="117">
        <v>-528.63199999999995</v>
      </c>
      <c r="CC287" s="117">
        <v>-64.912999999999997</v>
      </c>
      <c r="CD287" s="117">
        <v>-163.40100000000001</v>
      </c>
      <c r="CE287" s="117">
        <v>-125.84099999999999</v>
      </c>
      <c r="CF287" s="117">
        <v>-28.280999999999999</v>
      </c>
      <c r="CG287" s="118">
        <v>-220.351</v>
      </c>
      <c r="CH287" s="119">
        <v>-344.42500000000001</v>
      </c>
      <c r="CI287" s="117">
        <v>-72.676000000000002</v>
      </c>
      <c r="CJ287" s="117">
        <v>-80.356999999999999</v>
      </c>
      <c r="CK287" s="117">
        <v>-52.834000000000003</v>
      </c>
      <c r="CL287" s="117">
        <v>-25.379208740234382</v>
      </c>
      <c r="CM287" s="117">
        <v>-97.231059570312496</v>
      </c>
      <c r="CN287" s="117">
        <v>-563.80200000000002</v>
      </c>
      <c r="CO287" s="117">
        <v>-36.255000000000003</v>
      </c>
      <c r="CP287" s="117">
        <v>-104.97499999999999</v>
      </c>
      <c r="CQ287" s="117">
        <v>-67.698999999999998</v>
      </c>
      <c r="CR287" s="117">
        <v>-73.89</v>
      </c>
      <c r="CS287" s="118">
        <v>-510.774</v>
      </c>
      <c r="CT287" s="119">
        <v>-206.084</v>
      </c>
      <c r="CU287" s="117">
        <v>-41.024000000000001</v>
      </c>
      <c r="CV287" s="117">
        <v>-57.376403198242187</v>
      </c>
      <c r="CW287" s="117">
        <v>-98.468999999999994</v>
      </c>
      <c r="CX287" s="117">
        <v>-41.540999999999997</v>
      </c>
      <c r="CY287" s="117">
        <v>-702.13675000000001</v>
      </c>
      <c r="CZ287" s="117">
        <v>-313.78100000000001</v>
      </c>
      <c r="DA287" s="117">
        <v>-29.007999999999999</v>
      </c>
      <c r="DB287" s="117">
        <v>-64.710959838867183</v>
      </c>
      <c r="DC287" s="117">
        <v>-87.359511962890622</v>
      </c>
      <c r="DD287" s="117">
        <v>-288.34267517089842</v>
      </c>
      <c r="DE287" s="118">
        <v>-655.64962072753906</v>
      </c>
      <c r="DF287" s="119">
        <v>-264.00499633789065</v>
      </c>
      <c r="DG287" s="117">
        <v>-82.301790039062496</v>
      </c>
      <c r="DH287" s="117">
        <v>-69.927000000000007</v>
      </c>
      <c r="DI287" s="117">
        <v>-92.805999999999997</v>
      </c>
      <c r="DJ287" s="117">
        <v>-61.978000000000002</v>
      </c>
      <c r="DK287" s="117">
        <v>-802.23400000000004</v>
      </c>
      <c r="DL287" s="117">
        <v>-97.768000000000001</v>
      </c>
      <c r="DM287" s="117">
        <v>-116.712</v>
      </c>
      <c r="DN287" s="117">
        <v>-103.724</v>
      </c>
      <c r="DO287" s="117">
        <v>-95.507999999999996</v>
      </c>
      <c r="DP287" s="117">
        <v>-61.264000000000003</v>
      </c>
      <c r="DQ287" s="118">
        <v>-768.65567382812503</v>
      </c>
      <c r="DR287" s="119">
        <v>-366.87599999999998</v>
      </c>
      <c r="DS287" s="117">
        <v>-67.721999999999994</v>
      </c>
      <c r="DT287" s="117">
        <v>-96.486000000000004</v>
      </c>
      <c r="DU287" s="117">
        <v>-219.953</v>
      </c>
      <c r="DV287" s="117">
        <v>-57.594999999999999</v>
      </c>
      <c r="DW287" s="117">
        <v>-1001.8316497802734</v>
      </c>
      <c r="DX287" s="117">
        <v>-274.43599999999998</v>
      </c>
      <c r="DY287" s="117">
        <v>-112.617</v>
      </c>
      <c r="DZ287" s="117">
        <v>-48.777000000000001</v>
      </c>
      <c r="EA287" s="117">
        <v>-135.613</v>
      </c>
      <c r="EB287" s="117">
        <v>-152.745</v>
      </c>
      <c r="EC287" s="118">
        <v>-88.917000000000002</v>
      </c>
      <c r="ED287" s="119">
        <v>-888.22500000000002</v>
      </c>
      <c r="EE287" s="117">
        <v>-811.98400000000004</v>
      </c>
      <c r="EF287" s="117">
        <v>-302.52600000000001</v>
      </c>
      <c r="EG287" s="117">
        <v>-259.29252001953142</v>
      </c>
      <c r="EH287" s="117">
        <v>-711.02736340332035</v>
      </c>
      <c r="EI287" s="117">
        <v>-158.053</v>
      </c>
      <c r="EJ287" s="117">
        <v>-140.96600000000001</v>
      </c>
      <c r="EK287" s="117">
        <v>-27.132999999999999</v>
      </c>
      <c r="EL287" s="117">
        <v>-39.667000000000002</v>
      </c>
      <c r="EM287" s="117">
        <v>-26.536299987792958</v>
      </c>
      <c r="EN287" s="117">
        <v>-25.636439941406248</v>
      </c>
      <c r="EO287" s="118">
        <v>-78.894999999999996</v>
      </c>
      <c r="EP287" s="119">
        <v>-73.229390502929704</v>
      </c>
      <c r="EQ287" s="117">
        <v>-42.298999999999999</v>
      </c>
      <c r="ER287" s="117">
        <v>-29.05592993164062</v>
      </c>
      <c r="ES287" s="117">
        <v>-48.29810009765626</v>
      </c>
      <c r="ET287" s="117">
        <v>-23.846039916992201</v>
      </c>
      <c r="EU287" s="117">
        <v>-58.820379638671881</v>
      </c>
      <c r="EV287" s="117">
        <v>-71.502079650878997</v>
      </c>
      <c r="EW287" s="117">
        <v>-16.178529907226579</v>
      </c>
      <c r="EX287" s="117">
        <v>-23.440999999999999</v>
      </c>
      <c r="EY287" s="117">
        <v>-56.222000000000001</v>
      </c>
      <c r="EZ287" s="117">
        <v>-38.136000000000003</v>
      </c>
      <c r="FA287" s="118">
        <v>-46.387580383300779</v>
      </c>
      <c r="FB287" s="119">
        <v>-94.956240234375016</v>
      </c>
      <c r="FC287" s="117">
        <v>-22.279999877929701</v>
      </c>
      <c r="FD287" s="117">
        <v>-29.710410278320321</v>
      </c>
      <c r="FE287" s="117">
        <v>-27.446130004882821</v>
      </c>
      <c r="FF287" s="117">
        <v>-36.015999999999998</v>
      </c>
      <c r="FG287" s="117">
        <v>-105.669</v>
      </c>
      <c r="FH287" s="117">
        <v>-111.877</v>
      </c>
      <c r="FI287" s="117">
        <v>-16.216000000000001</v>
      </c>
      <c r="FJ287" s="117">
        <v>-75.481999999999999</v>
      </c>
      <c r="FK287" s="117">
        <v>-56.222857666015685</v>
      </c>
      <c r="FL287" s="117">
        <v>-33.381</v>
      </c>
      <c r="FM287" s="118">
        <v>-94.63</v>
      </c>
      <c r="FN287" s="119">
        <v>-92.412499999999994</v>
      </c>
      <c r="FO287" s="117">
        <v>-19.695700000000002</v>
      </c>
      <c r="FP287" s="117">
        <v>-131.01170000000002</v>
      </c>
      <c r="FQ287" s="117">
        <v>-61.018200000000007</v>
      </c>
      <c r="FR287" s="117">
        <v>-16.342600000000001</v>
      </c>
      <c r="FS287" s="117">
        <v>-90.678699999999992</v>
      </c>
      <c r="FT287" s="117">
        <v>-159.08520000000001</v>
      </c>
      <c r="FU287" s="117">
        <v>-50.907499999999999</v>
      </c>
      <c r="FV287" s="117">
        <v>-123.0928</v>
      </c>
      <c r="FW287" s="117">
        <v>-79.335900000000009</v>
      </c>
      <c r="FX287" s="117">
        <v>-34.448599999999999</v>
      </c>
      <c r="FY287" s="118">
        <v>-104.1576</v>
      </c>
      <c r="FZ287" s="119">
        <v>-140.56011108000001</v>
      </c>
      <c r="GA287" s="117">
        <v>-21.031346660000001</v>
      </c>
      <c r="GB287" s="117">
        <v>-276.74850429000003</v>
      </c>
      <c r="GC287" s="117">
        <v>-232.30449849999999</v>
      </c>
      <c r="GD287" s="117">
        <v>-48.975640249999998</v>
      </c>
      <c r="GE287" s="117">
        <v>-287.80907050000002</v>
      </c>
      <c r="GF287" s="117">
        <v>-115.29583715999999</v>
      </c>
      <c r="GG287" s="117">
        <v>-109.08729243999998</v>
      </c>
      <c r="GH287" s="117">
        <v>-104.29233554</v>
      </c>
      <c r="GI287" s="117">
        <v>-52.202445140000002</v>
      </c>
      <c r="GJ287" s="117">
        <v>-56.837155419999995</v>
      </c>
      <c r="GK287" s="118">
        <v>-261.68748423</v>
      </c>
      <c r="GL287" s="119">
        <v>-248.57043636000003</v>
      </c>
      <c r="GM287" s="119">
        <v>-27.64906955</v>
      </c>
      <c r="GN287" s="119">
        <v>-130.39697222000001</v>
      </c>
      <c r="GO287" s="117">
        <v>-89.368258810000015</v>
      </c>
      <c r="GP287" s="117">
        <v>-227.06730647000001</v>
      </c>
      <c r="GQ287" s="117">
        <v>-517.75639515</v>
      </c>
      <c r="GR287" s="117">
        <v>-128.33698792999999</v>
      </c>
      <c r="GS287" s="117">
        <v>-99.227669300000002</v>
      </c>
      <c r="GT287" s="117">
        <v>-149.17322523999999</v>
      </c>
      <c r="GU287" s="60">
        <v>-85.806060680000002</v>
      </c>
      <c r="GV287" s="60">
        <v>-116.22527340000001</v>
      </c>
      <c r="GW287" s="60">
        <v>-201.23645945999999</v>
      </c>
      <c r="GX287" s="60">
        <v>-227.55765830999997</v>
      </c>
      <c r="GY287" s="60">
        <v>-85.086111889999998</v>
      </c>
      <c r="GZ287" s="60">
        <v>-121.71200814999999</v>
      </c>
      <c r="HA287" s="26"/>
      <c r="HB287" s="27"/>
      <c r="HC287" s="7"/>
      <c r="HD287" s="7"/>
      <c r="HE287" s="7"/>
      <c r="HF287" s="7"/>
      <c r="HG287" s="7"/>
      <c r="HH287" s="7"/>
      <c r="HI287" s="7"/>
      <c r="HJ287" s="7"/>
      <c r="HK287" s="7"/>
      <c r="HL287" s="7"/>
      <c r="HM287" s="7"/>
      <c r="HN287" s="7"/>
      <c r="HO287" s="7"/>
      <c r="HP287" s="7"/>
      <c r="HQ287" s="7"/>
      <c r="HR287" s="7"/>
      <c r="HS287" s="7"/>
      <c r="HT287" s="7"/>
      <c r="HU287" s="7"/>
      <c r="HV287" s="7"/>
      <c r="HW287" s="7"/>
      <c r="HX287" s="7"/>
      <c r="HY287" s="7"/>
      <c r="HZ287" s="7"/>
      <c r="IA287" s="7"/>
      <c r="IB287" s="7"/>
      <c r="IC287" s="7"/>
      <c r="ID287" s="7"/>
      <c r="IE287" s="7"/>
      <c r="IF287" s="7"/>
      <c r="IG287" s="7"/>
      <c r="IH287" s="7"/>
      <c r="II287" s="7"/>
      <c r="IJ287" s="7"/>
      <c r="IK287" s="7"/>
      <c r="IL287" s="7"/>
      <c r="IM287" s="7"/>
      <c r="IN287" s="7"/>
      <c r="IO287" s="7"/>
      <c r="IP287" s="7"/>
      <c r="IQ287" s="7"/>
      <c r="IR287" s="7"/>
      <c r="IS287" s="7"/>
      <c r="IT287" s="7"/>
      <c r="IU287" s="7"/>
      <c r="IV287" s="7"/>
    </row>
    <row r="288" spans="1:256" s="5" customFormat="1" ht="12" customHeight="1">
      <c r="A288" s="55" t="s">
        <v>125</v>
      </c>
      <c r="B288" s="117">
        <v>0</v>
      </c>
      <c r="C288" s="117">
        <v>0</v>
      </c>
      <c r="D288" s="117">
        <v>0</v>
      </c>
      <c r="E288" s="117">
        <v>0</v>
      </c>
      <c r="F288" s="117">
        <v>0</v>
      </c>
      <c r="G288" s="117">
        <v>0</v>
      </c>
      <c r="H288" s="117">
        <v>0</v>
      </c>
      <c r="I288" s="117">
        <v>0</v>
      </c>
      <c r="J288" s="117">
        <v>0</v>
      </c>
      <c r="K288" s="117">
        <v>0</v>
      </c>
      <c r="L288" s="117">
        <v>0</v>
      </c>
      <c r="M288" s="118">
        <v>0</v>
      </c>
      <c r="N288" s="119">
        <v>0</v>
      </c>
      <c r="O288" s="117">
        <v>0</v>
      </c>
      <c r="P288" s="117">
        <v>0</v>
      </c>
      <c r="Q288" s="117">
        <v>0</v>
      </c>
      <c r="R288" s="117">
        <v>0</v>
      </c>
      <c r="S288" s="117">
        <v>0</v>
      </c>
      <c r="T288" s="117">
        <v>0</v>
      </c>
      <c r="U288" s="117">
        <v>0</v>
      </c>
      <c r="V288" s="117">
        <v>0</v>
      </c>
      <c r="W288" s="117">
        <v>0</v>
      </c>
      <c r="X288" s="117">
        <v>0</v>
      </c>
      <c r="Y288" s="118">
        <v>0</v>
      </c>
      <c r="Z288" s="119">
        <v>0</v>
      </c>
      <c r="AA288" s="117">
        <v>0</v>
      </c>
      <c r="AB288" s="117">
        <v>0</v>
      </c>
      <c r="AC288" s="117">
        <v>0</v>
      </c>
      <c r="AD288" s="117">
        <v>0</v>
      </c>
      <c r="AE288" s="117">
        <v>0</v>
      </c>
      <c r="AF288" s="117">
        <v>0</v>
      </c>
      <c r="AG288" s="117">
        <v>0</v>
      </c>
      <c r="AH288" s="117">
        <v>0</v>
      </c>
      <c r="AI288" s="117">
        <v>0</v>
      </c>
      <c r="AJ288" s="117">
        <v>0</v>
      </c>
      <c r="AK288" s="118">
        <v>0</v>
      </c>
      <c r="AL288" s="119">
        <v>0</v>
      </c>
      <c r="AM288" s="117">
        <v>0</v>
      </c>
      <c r="AN288" s="117">
        <v>0</v>
      </c>
      <c r="AO288" s="117">
        <v>0</v>
      </c>
      <c r="AP288" s="117">
        <v>0</v>
      </c>
      <c r="AQ288" s="117">
        <v>0</v>
      </c>
      <c r="AR288" s="117">
        <v>0</v>
      </c>
      <c r="AS288" s="117">
        <v>0</v>
      </c>
      <c r="AT288" s="117">
        <v>0</v>
      </c>
      <c r="AU288" s="117">
        <v>0</v>
      </c>
      <c r="AV288" s="117">
        <v>0</v>
      </c>
      <c r="AW288" s="118">
        <v>0</v>
      </c>
      <c r="AX288" s="119">
        <v>0</v>
      </c>
      <c r="AY288" s="117">
        <v>0</v>
      </c>
      <c r="AZ288" s="117">
        <v>0</v>
      </c>
      <c r="BA288" s="117">
        <v>0</v>
      </c>
      <c r="BB288" s="117">
        <v>0</v>
      </c>
      <c r="BC288" s="117">
        <v>0</v>
      </c>
      <c r="BD288" s="117">
        <v>0</v>
      </c>
      <c r="BE288" s="117">
        <v>0</v>
      </c>
      <c r="BF288" s="117">
        <v>0</v>
      </c>
      <c r="BG288" s="117">
        <v>0</v>
      </c>
      <c r="BH288" s="117">
        <v>0</v>
      </c>
      <c r="BI288" s="118">
        <v>0</v>
      </c>
      <c r="BJ288" s="119">
        <v>0</v>
      </c>
      <c r="BK288" s="117">
        <v>0</v>
      </c>
      <c r="BL288" s="117">
        <v>0</v>
      </c>
      <c r="BM288" s="117">
        <v>0</v>
      </c>
      <c r="BN288" s="117">
        <v>0</v>
      </c>
      <c r="BO288" s="117">
        <v>0</v>
      </c>
      <c r="BP288" s="117">
        <v>0</v>
      </c>
      <c r="BQ288" s="117">
        <v>0</v>
      </c>
      <c r="BR288" s="117">
        <v>0</v>
      </c>
      <c r="BS288" s="117">
        <v>0</v>
      </c>
      <c r="BT288" s="117">
        <v>0</v>
      </c>
      <c r="BU288" s="118">
        <v>0</v>
      </c>
      <c r="BV288" s="119">
        <v>0</v>
      </c>
      <c r="BW288" s="117">
        <v>0</v>
      </c>
      <c r="BX288" s="117">
        <v>0</v>
      </c>
      <c r="BY288" s="117">
        <v>0</v>
      </c>
      <c r="BZ288" s="117">
        <v>0</v>
      </c>
      <c r="CA288" s="117">
        <v>0</v>
      </c>
      <c r="CB288" s="117">
        <v>0</v>
      </c>
      <c r="CC288" s="117">
        <v>0</v>
      </c>
      <c r="CD288" s="117">
        <v>0</v>
      </c>
      <c r="CE288" s="117">
        <v>0</v>
      </c>
      <c r="CF288" s="117">
        <v>0</v>
      </c>
      <c r="CG288" s="118">
        <v>0</v>
      </c>
      <c r="CH288" s="119">
        <v>0</v>
      </c>
      <c r="CI288" s="117">
        <v>0</v>
      </c>
      <c r="CJ288" s="117">
        <v>0</v>
      </c>
      <c r="CK288" s="117">
        <v>0</v>
      </c>
      <c r="CL288" s="117">
        <v>0</v>
      </c>
      <c r="CM288" s="117">
        <v>0</v>
      </c>
      <c r="CN288" s="117">
        <v>0</v>
      </c>
      <c r="CO288" s="117">
        <v>0</v>
      </c>
      <c r="CP288" s="117">
        <v>0</v>
      </c>
      <c r="CQ288" s="117">
        <v>0</v>
      </c>
      <c r="CR288" s="117">
        <v>0</v>
      </c>
      <c r="CS288" s="118">
        <v>0</v>
      </c>
      <c r="CT288" s="119">
        <v>0</v>
      </c>
      <c r="CU288" s="117">
        <v>0</v>
      </c>
      <c r="CV288" s="117">
        <v>0</v>
      </c>
      <c r="CW288" s="117">
        <v>0</v>
      </c>
      <c r="CX288" s="117">
        <v>0</v>
      </c>
      <c r="CY288" s="117">
        <v>0</v>
      </c>
      <c r="CZ288" s="117">
        <v>0</v>
      </c>
      <c r="DA288" s="117">
        <v>0</v>
      </c>
      <c r="DB288" s="117">
        <v>0</v>
      </c>
      <c r="DC288" s="117">
        <v>0</v>
      </c>
      <c r="DD288" s="117">
        <v>0</v>
      </c>
      <c r="DE288" s="118">
        <v>0</v>
      </c>
      <c r="DF288" s="119">
        <v>0</v>
      </c>
      <c r="DG288" s="117">
        <v>0</v>
      </c>
      <c r="DH288" s="117">
        <v>0</v>
      </c>
      <c r="DI288" s="117">
        <v>0</v>
      </c>
      <c r="DJ288" s="117">
        <v>0</v>
      </c>
      <c r="DK288" s="117">
        <v>0</v>
      </c>
      <c r="DL288" s="117">
        <v>0</v>
      </c>
      <c r="DM288" s="117">
        <v>0</v>
      </c>
      <c r="DN288" s="117">
        <v>0</v>
      </c>
      <c r="DO288" s="117">
        <v>0</v>
      </c>
      <c r="DP288" s="117">
        <v>0</v>
      </c>
      <c r="DQ288" s="118">
        <v>0</v>
      </c>
      <c r="DR288" s="119">
        <v>0</v>
      </c>
      <c r="DS288" s="117">
        <v>0</v>
      </c>
      <c r="DT288" s="117">
        <v>0</v>
      </c>
      <c r="DU288" s="117">
        <v>0</v>
      </c>
      <c r="DV288" s="117">
        <v>0</v>
      </c>
      <c r="DW288" s="117">
        <v>0</v>
      </c>
      <c r="DX288" s="117">
        <v>0</v>
      </c>
      <c r="DY288" s="117">
        <v>0</v>
      </c>
      <c r="DZ288" s="117">
        <v>0</v>
      </c>
      <c r="EA288" s="117">
        <v>0</v>
      </c>
      <c r="EB288" s="117">
        <v>0</v>
      </c>
      <c r="EC288" s="118">
        <v>0</v>
      </c>
      <c r="ED288" s="119">
        <v>0</v>
      </c>
      <c r="EE288" s="117">
        <v>0</v>
      </c>
      <c r="EF288" s="117">
        <v>0</v>
      </c>
      <c r="EG288" s="117">
        <v>0</v>
      </c>
      <c r="EH288" s="117">
        <v>0</v>
      </c>
      <c r="EI288" s="117">
        <v>0</v>
      </c>
      <c r="EJ288" s="117">
        <v>0</v>
      </c>
      <c r="EK288" s="117">
        <v>0</v>
      </c>
      <c r="EL288" s="117">
        <v>0</v>
      </c>
      <c r="EM288" s="117">
        <v>0</v>
      </c>
      <c r="EN288" s="117">
        <v>0</v>
      </c>
      <c r="EO288" s="118">
        <v>0</v>
      </c>
      <c r="EP288" s="119">
        <v>0</v>
      </c>
      <c r="EQ288" s="117">
        <v>0</v>
      </c>
      <c r="ER288" s="117">
        <v>0</v>
      </c>
      <c r="ES288" s="117">
        <v>0</v>
      </c>
      <c r="ET288" s="117">
        <v>0</v>
      </c>
      <c r="EU288" s="117">
        <v>0</v>
      </c>
      <c r="EV288" s="117">
        <v>0</v>
      </c>
      <c r="EW288" s="117">
        <v>0</v>
      </c>
      <c r="EX288" s="117">
        <v>0</v>
      </c>
      <c r="EY288" s="117">
        <v>0</v>
      </c>
      <c r="EZ288" s="117">
        <v>0</v>
      </c>
      <c r="FA288" s="118">
        <v>0</v>
      </c>
      <c r="FB288" s="119">
        <v>0</v>
      </c>
      <c r="FC288" s="117">
        <v>0</v>
      </c>
      <c r="FD288" s="117">
        <v>0</v>
      </c>
      <c r="FE288" s="117">
        <v>0</v>
      </c>
      <c r="FF288" s="117">
        <v>0</v>
      </c>
      <c r="FG288" s="117">
        <v>0</v>
      </c>
      <c r="FH288" s="117">
        <v>0</v>
      </c>
      <c r="FI288" s="117">
        <v>0</v>
      </c>
      <c r="FJ288" s="117">
        <v>0</v>
      </c>
      <c r="FK288" s="117">
        <v>0</v>
      </c>
      <c r="FL288" s="117">
        <v>0</v>
      </c>
      <c r="FM288" s="118">
        <v>0</v>
      </c>
      <c r="FN288" s="119">
        <v>0</v>
      </c>
      <c r="FO288" s="117">
        <v>0</v>
      </c>
      <c r="FP288" s="117">
        <v>0</v>
      </c>
      <c r="FQ288" s="117">
        <v>0</v>
      </c>
      <c r="FR288" s="117">
        <v>0</v>
      </c>
      <c r="FS288" s="117">
        <v>0</v>
      </c>
      <c r="FT288" s="117">
        <v>0</v>
      </c>
      <c r="FU288" s="117">
        <v>0</v>
      </c>
      <c r="FV288" s="117">
        <v>0</v>
      </c>
      <c r="FW288" s="117">
        <v>0</v>
      </c>
      <c r="FX288" s="117">
        <v>0</v>
      </c>
      <c r="FY288" s="118">
        <v>0</v>
      </c>
      <c r="FZ288" s="119">
        <v>0</v>
      </c>
      <c r="GA288" s="117">
        <v>0</v>
      </c>
      <c r="GB288" s="117">
        <v>0</v>
      </c>
      <c r="GC288" s="117">
        <v>0</v>
      </c>
      <c r="GD288" s="117">
        <v>0</v>
      </c>
      <c r="GE288" s="117">
        <v>0</v>
      </c>
      <c r="GF288" s="117">
        <v>0</v>
      </c>
      <c r="GG288" s="117">
        <v>0</v>
      </c>
      <c r="GH288" s="117">
        <v>0</v>
      </c>
      <c r="GI288" s="117">
        <v>0</v>
      </c>
      <c r="GJ288" s="117">
        <v>0</v>
      </c>
      <c r="GK288" s="118">
        <v>0</v>
      </c>
      <c r="GL288" s="119">
        <v>0</v>
      </c>
      <c r="GM288" s="119">
        <v>0</v>
      </c>
      <c r="GN288" s="119">
        <v>0</v>
      </c>
      <c r="GO288" s="117">
        <v>0</v>
      </c>
      <c r="GP288" s="117">
        <v>0</v>
      </c>
      <c r="GQ288" s="117">
        <v>0</v>
      </c>
      <c r="GR288" s="117">
        <v>0</v>
      </c>
      <c r="GS288" s="117">
        <v>0</v>
      </c>
      <c r="GT288" s="117">
        <v>0</v>
      </c>
      <c r="GU288" s="60">
        <v>0</v>
      </c>
      <c r="GV288" s="60">
        <v>0</v>
      </c>
      <c r="GW288" s="60">
        <v>0</v>
      </c>
      <c r="GX288" s="60">
        <v>0</v>
      </c>
      <c r="GY288" s="60">
        <v>0</v>
      </c>
      <c r="GZ288" s="60">
        <v>0</v>
      </c>
      <c r="HA288" s="26"/>
      <c r="HB288" s="27"/>
      <c r="HC288" s="7"/>
      <c r="HD288" s="7"/>
      <c r="HE288" s="7"/>
      <c r="HF288" s="7"/>
      <c r="HG288" s="7"/>
      <c r="HH288" s="7"/>
      <c r="HI288" s="7"/>
      <c r="HJ288" s="7"/>
      <c r="HK288" s="7"/>
      <c r="HL288" s="7"/>
      <c r="HM288" s="7"/>
      <c r="HN288" s="7"/>
      <c r="HO288" s="7"/>
      <c r="HP288" s="7"/>
      <c r="HQ288" s="7"/>
      <c r="HR288" s="7"/>
      <c r="HS288" s="7"/>
      <c r="HT288" s="7"/>
      <c r="HU288" s="7"/>
      <c r="HV288" s="7"/>
      <c r="HW288" s="7"/>
      <c r="HX288" s="7"/>
      <c r="HY288" s="7"/>
      <c r="HZ288" s="7"/>
      <c r="IA288" s="7"/>
      <c r="IB288" s="7"/>
      <c r="IC288" s="7"/>
      <c r="ID288" s="7"/>
      <c r="IE288" s="7"/>
      <c r="IF288" s="7"/>
      <c r="IG288" s="7"/>
      <c r="IH288" s="7"/>
      <c r="II288" s="7"/>
      <c r="IJ288" s="7"/>
      <c r="IK288" s="7"/>
      <c r="IL288" s="7"/>
      <c r="IM288" s="7"/>
      <c r="IN288" s="7"/>
      <c r="IO288" s="7"/>
      <c r="IP288" s="7"/>
      <c r="IQ288" s="7"/>
      <c r="IR288" s="7"/>
      <c r="IS288" s="7"/>
      <c r="IT288" s="7"/>
      <c r="IU288" s="7"/>
      <c r="IV288" s="7"/>
    </row>
    <row r="289" spans="1:256" s="5" customFormat="1" ht="12" customHeight="1">
      <c r="A289" s="55" t="s">
        <v>115</v>
      </c>
      <c r="B289" s="117">
        <v>0</v>
      </c>
      <c r="C289" s="117">
        <v>0</v>
      </c>
      <c r="D289" s="117">
        <v>0</v>
      </c>
      <c r="E289" s="117">
        <v>0</v>
      </c>
      <c r="F289" s="117">
        <v>0</v>
      </c>
      <c r="G289" s="117">
        <v>0</v>
      </c>
      <c r="H289" s="117">
        <v>0</v>
      </c>
      <c r="I289" s="117">
        <v>0</v>
      </c>
      <c r="J289" s="117">
        <v>0</v>
      </c>
      <c r="K289" s="117">
        <v>0</v>
      </c>
      <c r="L289" s="117">
        <v>0</v>
      </c>
      <c r="M289" s="118">
        <v>0</v>
      </c>
      <c r="N289" s="119">
        <v>0</v>
      </c>
      <c r="O289" s="117">
        <v>0</v>
      </c>
      <c r="P289" s="117">
        <v>0</v>
      </c>
      <c r="Q289" s="117">
        <v>0</v>
      </c>
      <c r="R289" s="117">
        <v>0</v>
      </c>
      <c r="S289" s="117">
        <v>0</v>
      </c>
      <c r="T289" s="117">
        <v>0</v>
      </c>
      <c r="U289" s="117">
        <v>0</v>
      </c>
      <c r="V289" s="117">
        <v>0</v>
      </c>
      <c r="W289" s="117">
        <v>0</v>
      </c>
      <c r="X289" s="117">
        <v>0</v>
      </c>
      <c r="Y289" s="118">
        <v>0</v>
      </c>
      <c r="Z289" s="119">
        <v>0</v>
      </c>
      <c r="AA289" s="117">
        <v>0</v>
      </c>
      <c r="AB289" s="117">
        <v>0</v>
      </c>
      <c r="AC289" s="117">
        <v>0</v>
      </c>
      <c r="AD289" s="117">
        <v>0</v>
      </c>
      <c r="AE289" s="117">
        <v>0</v>
      </c>
      <c r="AF289" s="117">
        <v>0</v>
      </c>
      <c r="AG289" s="117">
        <v>0</v>
      </c>
      <c r="AH289" s="117">
        <v>0</v>
      </c>
      <c r="AI289" s="117">
        <v>0</v>
      </c>
      <c r="AJ289" s="117">
        <v>0</v>
      </c>
      <c r="AK289" s="118">
        <v>0</v>
      </c>
      <c r="AL289" s="119">
        <v>0</v>
      </c>
      <c r="AM289" s="117">
        <v>0</v>
      </c>
      <c r="AN289" s="117">
        <v>0</v>
      </c>
      <c r="AO289" s="117">
        <v>0</v>
      </c>
      <c r="AP289" s="117">
        <v>0</v>
      </c>
      <c r="AQ289" s="117">
        <v>0</v>
      </c>
      <c r="AR289" s="117">
        <v>0</v>
      </c>
      <c r="AS289" s="117">
        <v>0</v>
      </c>
      <c r="AT289" s="117">
        <v>0</v>
      </c>
      <c r="AU289" s="117">
        <v>0</v>
      </c>
      <c r="AV289" s="117">
        <v>0</v>
      </c>
      <c r="AW289" s="118">
        <v>0</v>
      </c>
      <c r="AX289" s="119">
        <v>0</v>
      </c>
      <c r="AY289" s="117">
        <v>0</v>
      </c>
      <c r="AZ289" s="117">
        <v>0</v>
      </c>
      <c r="BA289" s="117">
        <v>0</v>
      </c>
      <c r="BB289" s="117">
        <v>0</v>
      </c>
      <c r="BC289" s="117">
        <v>0</v>
      </c>
      <c r="BD289" s="117">
        <v>0</v>
      </c>
      <c r="BE289" s="117">
        <v>0</v>
      </c>
      <c r="BF289" s="117">
        <v>0</v>
      </c>
      <c r="BG289" s="117">
        <v>0</v>
      </c>
      <c r="BH289" s="117">
        <v>0</v>
      </c>
      <c r="BI289" s="118">
        <v>0</v>
      </c>
      <c r="BJ289" s="119">
        <v>0</v>
      </c>
      <c r="BK289" s="117">
        <v>0</v>
      </c>
      <c r="BL289" s="117">
        <v>0</v>
      </c>
      <c r="BM289" s="117">
        <v>0</v>
      </c>
      <c r="BN289" s="117">
        <v>0</v>
      </c>
      <c r="BO289" s="117">
        <v>0</v>
      </c>
      <c r="BP289" s="117">
        <v>0</v>
      </c>
      <c r="BQ289" s="117">
        <v>0</v>
      </c>
      <c r="BR289" s="117">
        <v>0</v>
      </c>
      <c r="BS289" s="117">
        <v>0</v>
      </c>
      <c r="BT289" s="117">
        <v>0</v>
      </c>
      <c r="BU289" s="118">
        <v>0</v>
      </c>
      <c r="BV289" s="119">
        <v>0</v>
      </c>
      <c r="BW289" s="117">
        <v>0</v>
      </c>
      <c r="BX289" s="117">
        <v>0</v>
      </c>
      <c r="BY289" s="117">
        <v>0</v>
      </c>
      <c r="BZ289" s="117">
        <v>0</v>
      </c>
      <c r="CA289" s="117">
        <v>0</v>
      </c>
      <c r="CB289" s="117">
        <v>0</v>
      </c>
      <c r="CC289" s="117">
        <v>0</v>
      </c>
      <c r="CD289" s="117">
        <v>0</v>
      </c>
      <c r="CE289" s="117">
        <v>0</v>
      </c>
      <c r="CF289" s="117">
        <v>0</v>
      </c>
      <c r="CG289" s="118">
        <v>0</v>
      </c>
      <c r="CH289" s="119">
        <v>0</v>
      </c>
      <c r="CI289" s="117">
        <v>0</v>
      </c>
      <c r="CJ289" s="117">
        <v>0</v>
      </c>
      <c r="CK289" s="117">
        <v>0</v>
      </c>
      <c r="CL289" s="117">
        <v>0</v>
      </c>
      <c r="CM289" s="117">
        <v>0</v>
      </c>
      <c r="CN289" s="117">
        <v>0</v>
      </c>
      <c r="CO289" s="117">
        <v>0</v>
      </c>
      <c r="CP289" s="117">
        <v>0</v>
      </c>
      <c r="CQ289" s="117">
        <v>0</v>
      </c>
      <c r="CR289" s="117">
        <v>0</v>
      </c>
      <c r="CS289" s="118">
        <v>0</v>
      </c>
      <c r="CT289" s="119">
        <v>0</v>
      </c>
      <c r="CU289" s="117">
        <v>0</v>
      </c>
      <c r="CV289" s="117">
        <v>0</v>
      </c>
      <c r="CW289" s="117">
        <v>0</v>
      </c>
      <c r="CX289" s="117">
        <v>0</v>
      </c>
      <c r="CY289" s="117">
        <v>0</v>
      </c>
      <c r="CZ289" s="117">
        <v>0</v>
      </c>
      <c r="DA289" s="117">
        <v>0</v>
      </c>
      <c r="DB289" s="117">
        <v>0</v>
      </c>
      <c r="DC289" s="117">
        <v>0</v>
      </c>
      <c r="DD289" s="117">
        <v>0</v>
      </c>
      <c r="DE289" s="118">
        <v>0</v>
      </c>
      <c r="DF289" s="119">
        <v>0</v>
      </c>
      <c r="DG289" s="117">
        <v>0</v>
      </c>
      <c r="DH289" s="117">
        <v>0</v>
      </c>
      <c r="DI289" s="117">
        <v>0</v>
      </c>
      <c r="DJ289" s="117">
        <v>0</v>
      </c>
      <c r="DK289" s="117">
        <v>0</v>
      </c>
      <c r="DL289" s="117">
        <v>0</v>
      </c>
      <c r="DM289" s="117">
        <v>0</v>
      </c>
      <c r="DN289" s="117">
        <v>0</v>
      </c>
      <c r="DO289" s="117">
        <v>0</v>
      </c>
      <c r="DP289" s="117">
        <v>0</v>
      </c>
      <c r="DQ289" s="118">
        <v>0</v>
      </c>
      <c r="DR289" s="119">
        <v>0</v>
      </c>
      <c r="DS289" s="117">
        <v>0</v>
      </c>
      <c r="DT289" s="117">
        <v>0</v>
      </c>
      <c r="DU289" s="117">
        <v>0</v>
      </c>
      <c r="DV289" s="117">
        <v>0</v>
      </c>
      <c r="DW289" s="117">
        <v>0</v>
      </c>
      <c r="DX289" s="117">
        <v>0</v>
      </c>
      <c r="DY289" s="117">
        <v>0</v>
      </c>
      <c r="DZ289" s="117">
        <v>0</v>
      </c>
      <c r="EA289" s="117">
        <v>0</v>
      </c>
      <c r="EB289" s="117">
        <v>0</v>
      </c>
      <c r="EC289" s="118">
        <v>0</v>
      </c>
      <c r="ED289" s="119">
        <v>0</v>
      </c>
      <c r="EE289" s="117">
        <v>0</v>
      </c>
      <c r="EF289" s="117">
        <v>0</v>
      </c>
      <c r="EG289" s="117">
        <v>0</v>
      </c>
      <c r="EH289" s="117">
        <v>0</v>
      </c>
      <c r="EI289" s="117">
        <v>0</v>
      </c>
      <c r="EJ289" s="117">
        <v>0</v>
      </c>
      <c r="EK289" s="117">
        <v>0</v>
      </c>
      <c r="EL289" s="117">
        <v>0</v>
      </c>
      <c r="EM289" s="117">
        <v>0</v>
      </c>
      <c r="EN289" s="117">
        <v>0</v>
      </c>
      <c r="EO289" s="118">
        <v>0</v>
      </c>
      <c r="EP289" s="119">
        <v>0</v>
      </c>
      <c r="EQ289" s="117">
        <v>0</v>
      </c>
      <c r="ER289" s="117">
        <v>0</v>
      </c>
      <c r="ES289" s="117">
        <v>0</v>
      </c>
      <c r="ET289" s="117">
        <v>0</v>
      </c>
      <c r="EU289" s="117">
        <v>0</v>
      </c>
      <c r="EV289" s="117">
        <v>0</v>
      </c>
      <c r="EW289" s="117">
        <v>0</v>
      </c>
      <c r="EX289" s="117">
        <v>0</v>
      </c>
      <c r="EY289" s="117">
        <v>0</v>
      </c>
      <c r="EZ289" s="117">
        <v>0</v>
      </c>
      <c r="FA289" s="118">
        <v>0</v>
      </c>
      <c r="FB289" s="119">
        <v>0</v>
      </c>
      <c r="FC289" s="117">
        <v>0</v>
      </c>
      <c r="FD289" s="117">
        <v>0</v>
      </c>
      <c r="FE289" s="117">
        <v>0</v>
      </c>
      <c r="FF289" s="117">
        <v>0</v>
      </c>
      <c r="FG289" s="117">
        <v>0</v>
      </c>
      <c r="FH289" s="117">
        <v>0</v>
      </c>
      <c r="FI289" s="117">
        <v>0</v>
      </c>
      <c r="FJ289" s="117">
        <v>0</v>
      </c>
      <c r="FK289" s="117">
        <v>0</v>
      </c>
      <c r="FL289" s="117">
        <v>0</v>
      </c>
      <c r="FM289" s="118">
        <v>0</v>
      </c>
      <c r="FN289" s="119">
        <v>0</v>
      </c>
      <c r="FO289" s="117">
        <v>0</v>
      </c>
      <c r="FP289" s="117">
        <v>0</v>
      </c>
      <c r="FQ289" s="117">
        <v>0</v>
      </c>
      <c r="FR289" s="117">
        <v>0</v>
      </c>
      <c r="FS289" s="117">
        <v>0</v>
      </c>
      <c r="FT289" s="117">
        <v>0</v>
      </c>
      <c r="FU289" s="117">
        <v>0</v>
      </c>
      <c r="FV289" s="117">
        <v>0</v>
      </c>
      <c r="FW289" s="117">
        <v>0</v>
      </c>
      <c r="FX289" s="117">
        <v>0</v>
      </c>
      <c r="FY289" s="118">
        <v>0</v>
      </c>
      <c r="FZ289" s="119">
        <v>0</v>
      </c>
      <c r="GA289" s="117">
        <v>0</v>
      </c>
      <c r="GB289" s="117">
        <v>0</v>
      </c>
      <c r="GC289" s="117">
        <v>0</v>
      </c>
      <c r="GD289" s="117">
        <v>0</v>
      </c>
      <c r="GE289" s="117">
        <v>0</v>
      </c>
      <c r="GF289" s="117">
        <v>0</v>
      </c>
      <c r="GG289" s="117">
        <v>0</v>
      </c>
      <c r="GH289" s="117">
        <v>0</v>
      </c>
      <c r="GI289" s="117">
        <v>0</v>
      </c>
      <c r="GJ289" s="117">
        <v>0</v>
      </c>
      <c r="GK289" s="118">
        <v>0</v>
      </c>
      <c r="GL289" s="119">
        <v>0</v>
      </c>
      <c r="GM289" s="119">
        <v>0</v>
      </c>
      <c r="GN289" s="119">
        <v>0</v>
      </c>
      <c r="GO289" s="117">
        <v>0</v>
      </c>
      <c r="GP289" s="117">
        <v>0</v>
      </c>
      <c r="GQ289" s="117">
        <v>0</v>
      </c>
      <c r="GR289" s="117">
        <v>0</v>
      </c>
      <c r="GS289" s="117">
        <v>0</v>
      </c>
      <c r="GT289" s="117">
        <v>0</v>
      </c>
      <c r="GU289" s="60">
        <v>0</v>
      </c>
      <c r="GV289" s="60">
        <v>0</v>
      </c>
      <c r="GW289" s="60">
        <v>0</v>
      </c>
      <c r="GX289" s="60">
        <v>0</v>
      </c>
      <c r="GY289" s="60">
        <v>0</v>
      </c>
      <c r="GZ289" s="60">
        <v>0</v>
      </c>
      <c r="HA289" s="26"/>
      <c r="HB289" s="27"/>
      <c r="HC289" s="7"/>
      <c r="HD289" s="7"/>
      <c r="HE289" s="7"/>
      <c r="HF289" s="7"/>
      <c r="HG289" s="7"/>
      <c r="HH289" s="7"/>
      <c r="HI289" s="7"/>
      <c r="HJ289" s="7"/>
      <c r="HK289" s="7"/>
      <c r="HL289" s="7"/>
      <c r="HM289" s="7"/>
      <c r="HN289" s="7"/>
      <c r="HO289" s="7"/>
      <c r="HP289" s="7"/>
      <c r="HQ289" s="7"/>
      <c r="HR289" s="7"/>
      <c r="HS289" s="7"/>
      <c r="HT289" s="7"/>
      <c r="HU289" s="7"/>
      <c r="HV289" s="7"/>
      <c r="HW289" s="7"/>
      <c r="HX289" s="7"/>
      <c r="HY289" s="7"/>
      <c r="HZ289" s="7"/>
      <c r="IA289" s="7"/>
      <c r="IB289" s="7"/>
      <c r="IC289" s="7"/>
      <c r="ID289" s="7"/>
      <c r="IE289" s="7"/>
      <c r="IF289" s="7"/>
      <c r="IG289" s="7"/>
      <c r="IH289" s="7"/>
      <c r="II289" s="7"/>
      <c r="IJ289" s="7"/>
      <c r="IK289" s="7"/>
      <c r="IL289" s="7"/>
      <c r="IM289" s="7"/>
      <c r="IN289" s="7"/>
      <c r="IO289" s="7"/>
      <c r="IP289" s="7"/>
      <c r="IQ289" s="7"/>
      <c r="IR289" s="7"/>
      <c r="IS289" s="7"/>
      <c r="IT289" s="7"/>
      <c r="IU289" s="7"/>
      <c r="IV289" s="7"/>
    </row>
    <row r="290" spans="1:256" s="5" customFormat="1" ht="12" customHeight="1">
      <c r="A290" s="54" t="s">
        <v>126</v>
      </c>
      <c r="B290" s="117">
        <v>-49.3</v>
      </c>
      <c r="C290" s="117">
        <v>-152.1</v>
      </c>
      <c r="D290" s="117">
        <v>-138.6</v>
      </c>
      <c r="E290" s="117">
        <v>-68.5</v>
      </c>
      <c r="F290" s="117">
        <v>-69.3</v>
      </c>
      <c r="G290" s="117">
        <v>-62</v>
      </c>
      <c r="H290" s="117">
        <v>-55.5</v>
      </c>
      <c r="I290" s="117">
        <v>-55.1</v>
      </c>
      <c r="J290" s="117">
        <v>-179.7</v>
      </c>
      <c r="K290" s="117">
        <v>-55.6</v>
      </c>
      <c r="L290" s="117">
        <v>-64.2</v>
      </c>
      <c r="M290" s="118">
        <v>-123.3</v>
      </c>
      <c r="N290" s="119">
        <v>-91.004000000000005</v>
      </c>
      <c r="O290" s="117">
        <v>-116.46299999999999</v>
      </c>
      <c r="P290" s="117">
        <v>-99.616</v>
      </c>
      <c r="Q290" s="117">
        <v>-86.772999999999996</v>
      </c>
      <c r="R290" s="117">
        <v>-176.13</v>
      </c>
      <c r="S290" s="117">
        <v>-125.288</v>
      </c>
      <c r="T290" s="117">
        <v>-110.488</v>
      </c>
      <c r="U290" s="117">
        <v>-159.941</v>
      </c>
      <c r="V290" s="117">
        <v>-150.31100000000001</v>
      </c>
      <c r="W290" s="117">
        <v>-105.065</v>
      </c>
      <c r="X290" s="117">
        <v>-85.108000000000004</v>
      </c>
      <c r="Y290" s="118">
        <v>-148.97399999999999</v>
      </c>
      <c r="Z290" s="119">
        <v>-82.054000000000002</v>
      </c>
      <c r="AA290" s="117">
        <v>-170.221</v>
      </c>
      <c r="AB290" s="117">
        <v>-132.55199999999999</v>
      </c>
      <c r="AC290" s="117">
        <v>-97.346999999999994</v>
      </c>
      <c r="AD290" s="117">
        <v>-75.673000000000002</v>
      </c>
      <c r="AE290" s="117">
        <v>-152.57300000000001</v>
      </c>
      <c r="AF290" s="117">
        <v>-142.03700000000001</v>
      </c>
      <c r="AG290" s="117">
        <v>-119.706</v>
      </c>
      <c r="AH290" s="117">
        <v>-315.21800000000002</v>
      </c>
      <c r="AI290" s="117">
        <v>-207.94200000000001</v>
      </c>
      <c r="AJ290" s="117">
        <v>-217.08500000000001</v>
      </c>
      <c r="AK290" s="118">
        <v>-328.21300000000002</v>
      </c>
      <c r="AL290" s="119">
        <v>-263.89350000000002</v>
      </c>
      <c r="AM290" s="117">
        <v>-167.09549999999999</v>
      </c>
      <c r="AN290" s="117">
        <v>-346.92399999999998</v>
      </c>
      <c r="AO290" s="117">
        <v>-367.45150000000001</v>
      </c>
      <c r="AP290" s="117">
        <v>-493.41550000000001</v>
      </c>
      <c r="AQ290" s="117">
        <v>-594.03399999999999</v>
      </c>
      <c r="AR290" s="117">
        <v>-645.68449999999996</v>
      </c>
      <c r="AS290" s="117">
        <v>-815.48149999999998</v>
      </c>
      <c r="AT290" s="117">
        <v>-1024.643</v>
      </c>
      <c r="AU290" s="117">
        <v>-1238.789</v>
      </c>
      <c r="AV290" s="117">
        <v>-987.60550000000001</v>
      </c>
      <c r="AW290" s="118">
        <v>-1235.961</v>
      </c>
      <c r="AX290" s="119">
        <v>-777.71299999999997</v>
      </c>
      <c r="AY290" s="117">
        <v>-692.822</v>
      </c>
      <c r="AZ290" s="117">
        <v>-1070.1099999999999</v>
      </c>
      <c r="BA290" s="117">
        <v>-601.34050000000002</v>
      </c>
      <c r="BB290" s="117">
        <v>-776.56100000000004</v>
      </c>
      <c r="BC290" s="117">
        <v>-972.553</v>
      </c>
      <c r="BD290" s="117">
        <v>-687.4665</v>
      </c>
      <c r="BE290" s="117">
        <v>-871.40700000000004</v>
      </c>
      <c r="BF290" s="117">
        <v>-833.56299999999999</v>
      </c>
      <c r="BG290" s="117">
        <v>-643.13750000000005</v>
      </c>
      <c r="BH290" s="117">
        <v>-476.46899999999999</v>
      </c>
      <c r="BI290" s="118">
        <v>-688.65965490722704</v>
      </c>
      <c r="BJ290" s="119">
        <v>-447.61900000000003</v>
      </c>
      <c r="BK290" s="117">
        <v>-434.959</v>
      </c>
      <c r="BL290" s="117">
        <v>-432.63</v>
      </c>
      <c r="BM290" s="117">
        <v>-739.72900000000004</v>
      </c>
      <c r="BN290" s="117">
        <v>-510.09800000000001</v>
      </c>
      <c r="BO290" s="117">
        <v>-596.50099951171853</v>
      </c>
      <c r="BP290" s="117">
        <v>-428.66551992797849</v>
      </c>
      <c r="BQ290" s="117">
        <v>-579.70597042846737</v>
      </c>
      <c r="BR290" s="117">
        <v>-559.48598022460897</v>
      </c>
      <c r="BS290" s="117">
        <v>-555.01599999999996</v>
      </c>
      <c r="BT290" s="117">
        <v>-493.18200000000002</v>
      </c>
      <c r="BU290" s="118">
        <v>-543.39700000000005</v>
      </c>
      <c r="BV290" s="119">
        <v>-525.07500000000005</v>
      </c>
      <c r="BW290" s="117">
        <v>-443.59199999999998</v>
      </c>
      <c r="BX290" s="117">
        <v>-382.995</v>
      </c>
      <c r="BY290" s="117">
        <v>-417.60500000000002</v>
      </c>
      <c r="BZ290" s="117">
        <v>-607.95299999999997</v>
      </c>
      <c r="CA290" s="117">
        <v>-582.173</v>
      </c>
      <c r="CB290" s="117">
        <v>-523.95299999999997</v>
      </c>
      <c r="CC290" s="117">
        <v>-681.71400000000006</v>
      </c>
      <c r="CD290" s="117">
        <v>-453.37900000000002</v>
      </c>
      <c r="CE290" s="117">
        <v>-576.39350000000002</v>
      </c>
      <c r="CF290" s="117">
        <v>-501.99450000000002</v>
      </c>
      <c r="CG290" s="118">
        <v>-467.51600000000002</v>
      </c>
      <c r="CH290" s="119">
        <v>-553.68299999999999</v>
      </c>
      <c r="CI290" s="117">
        <v>-495.81900000000002</v>
      </c>
      <c r="CJ290" s="117">
        <v>-554.91300000000001</v>
      </c>
      <c r="CK290" s="117">
        <v>-709.61099999999999</v>
      </c>
      <c r="CL290" s="117">
        <v>-895.86099999999999</v>
      </c>
      <c r="CM290" s="117">
        <v>-1029.5319999999999</v>
      </c>
      <c r="CN290" s="117">
        <v>-525.22669999999994</v>
      </c>
      <c r="CO290" s="117">
        <v>-801.53369999999995</v>
      </c>
      <c r="CP290" s="117">
        <v>-487.00049999999999</v>
      </c>
      <c r="CQ290" s="117">
        <v>-810.04280000000006</v>
      </c>
      <c r="CR290" s="117">
        <v>-619.19730000000004</v>
      </c>
      <c r="CS290" s="118">
        <v>-756.81799999999998</v>
      </c>
      <c r="CT290" s="119">
        <v>-377.38730000000004</v>
      </c>
      <c r="CU290" s="117">
        <v>-408.43109999999996</v>
      </c>
      <c r="CV290" s="117">
        <v>-376.81438029785159</v>
      </c>
      <c r="CW290" s="117">
        <v>-509.30900000000003</v>
      </c>
      <c r="CX290" s="117">
        <v>-506.38370000000003</v>
      </c>
      <c r="CY290" s="117">
        <v>-702.62373073730464</v>
      </c>
      <c r="CZ290" s="117">
        <v>-345.58609999999999</v>
      </c>
      <c r="DA290" s="117">
        <v>-304.00490000000002</v>
      </c>
      <c r="DB290" s="117">
        <v>-317.51499999999999</v>
      </c>
      <c r="DC290" s="117">
        <v>-238.26160000000002</v>
      </c>
      <c r="DD290" s="117">
        <v>-401.01350000000002</v>
      </c>
      <c r="DE290" s="118">
        <v>-315.3071093505859</v>
      </c>
      <c r="DF290" s="119">
        <v>-352.7912</v>
      </c>
      <c r="DG290" s="117">
        <v>-334.82005366210939</v>
      </c>
      <c r="DH290" s="117">
        <v>-336.05030000000005</v>
      </c>
      <c r="DI290" s="117">
        <v>-436.10899999999998</v>
      </c>
      <c r="DJ290" s="117">
        <v>-484.3981</v>
      </c>
      <c r="DK290" s="117">
        <v>-442.80159999999995</v>
      </c>
      <c r="DL290" s="117">
        <v>-298.24759999999998</v>
      </c>
      <c r="DM290" s="117">
        <v>-322.89859999999999</v>
      </c>
      <c r="DN290" s="117">
        <v>-251.77070000000001</v>
      </c>
      <c r="DO290" s="117">
        <v>-209.52439999999999</v>
      </c>
      <c r="DP290" s="117">
        <v>-146.7705</v>
      </c>
      <c r="DQ290" s="118">
        <v>-140.89190000000002</v>
      </c>
      <c r="DR290" s="119">
        <v>-158.12889999999999</v>
      </c>
      <c r="DS290" s="117">
        <v>-184.33699999999999</v>
      </c>
      <c r="DT290" s="117">
        <v>-236.18929999999997</v>
      </c>
      <c r="DU290" s="117">
        <v>-174.5967</v>
      </c>
      <c r="DV290" s="117">
        <v>-260.7242</v>
      </c>
      <c r="DW290" s="117">
        <v>-213.4718</v>
      </c>
      <c r="DX290" s="117">
        <v>-112.00989999999999</v>
      </c>
      <c r="DY290" s="117">
        <v>-176.4657</v>
      </c>
      <c r="DZ290" s="117">
        <v>-194.55520000000001</v>
      </c>
      <c r="EA290" s="117">
        <v>-237.572</v>
      </c>
      <c r="EB290" s="117">
        <v>-135.92789999999999</v>
      </c>
      <c r="EC290" s="118">
        <v>-358.98140000000001</v>
      </c>
      <c r="ED290" s="119">
        <v>-186.55710000000002</v>
      </c>
      <c r="EE290" s="117">
        <v>-41.507600000000004</v>
      </c>
      <c r="EF290" s="117">
        <v>-137.50879999999998</v>
      </c>
      <c r="EG290" s="117">
        <v>-247.34729999999999</v>
      </c>
      <c r="EH290" s="117">
        <v>-238.7732</v>
      </c>
      <c r="EI290" s="117">
        <v>-405.30259999999998</v>
      </c>
      <c r="EJ290" s="117">
        <v>-149.60679999999999</v>
      </c>
      <c r="EK290" s="117">
        <v>-52.863500000000002</v>
      </c>
      <c r="EL290" s="117">
        <v>-180.6919</v>
      </c>
      <c r="EM290" s="117">
        <v>-388.12599999999998</v>
      </c>
      <c r="EN290" s="117">
        <v>-149.27799999999999</v>
      </c>
      <c r="EO290" s="118">
        <v>-135.22300000000001</v>
      </c>
      <c r="EP290" s="119">
        <v>-68.577300000000008</v>
      </c>
      <c r="EQ290" s="117">
        <v>-55.500399999999999</v>
      </c>
      <c r="ER290" s="117">
        <v>-205.9324</v>
      </c>
      <c r="ES290" s="117">
        <v>-215.9205</v>
      </c>
      <c r="ET290" s="117">
        <v>-49.17540000000001</v>
      </c>
      <c r="EU290" s="117">
        <v>-63.687800000000003</v>
      </c>
      <c r="EV290" s="117">
        <v>-71.711399999999998</v>
      </c>
      <c r="EW290" s="117">
        <v>-139.31</v>
      </c>
      <c r="EX290" s="117">
        <v>-245.55829999999997</v>
      </c>
      <c r="EY290" s="117">
        <v>-144.86720000000003</v>
      </c>
      <c r="EZ290" s="117">
        <v>-71.044800000000009</v>
      </c>
      <c r="FA290" s="118">
        <v>-120.3802</v>
      </c>
      <c r="FB290" s="119">
        <v>-81.759199999999993</v>
      </c>
      <c r="FC290" s="117">
        <v>-94.158600000000007</v>
      </c>
      <c r="FD290" s="117">
        <v>-311.67309999999998</v>
      </c>
      <c r="FE290" s="117">
        <v>-284.79320000000001</v>
      </c>
      <c r="FF290" s="117">
        <v>-100.4256</v>
      </c>
      <c r="FG290" s="117">
        <v>-128.4186</v>
      </c>
      <c r="FH290" s="117">
        <v>-150.55720000000002</v>
      </c>
      <c r="FI290" s="117">
        <v>-360.61</v>
      </c>
      <c r="FJ290" s="117">
        <v>-243.91499999999999</v>
      </c>
      <c r="FK290" s="117">
        <v>-273.77417681121801</v>
      </c>
      <c r="FL290" s="117">
        <v>-259.60139007568398</v>
      </c>
      <c r="FM290" s="118">
        <v>-346.79522079086303</v>
      </c>
      <c r="FN290" s="119">
        <v>-172.9418</v>
      </c>
      <c r="FO290" s="117">
        <v>-186.06460000000001</v>
      </c>
      <c r="FP290" s="117">
        <v>-226.42330000000001</v>
      </c>
      <c r="FQ290" s="117">
        <v>-322.89769999999999</v>
      </c>
      <c r="FR290" s="117">
        <v>-322.16710000000006</v>
      </c>
      <c r="FS290" s="117">
        <v>-440.17419999999998</v>
      </c>
      <c r="FT290" s="117">
        <v>-440.18430000000006</v>
      </c>
      <c r="FU290" s="117">
        <v>-356.02310000000006</v>
      </c>
      <c r="FV290" s="117">
        <v>-430.60399999999998</v>
      </c>
      <c r="FW290" s="117">
        <v>-434.98950000000002</v>
      </c>
      <c r="FX290" s="117">
        <v>-684.0634</v>
      </c>
      <c r="FY290" s="118">
        <v>-390.84729999999996</v>
      </c>
      <c r="FZ290" s="119">
        <v>-294.33924641000004</v>
      </c>
      <c r="GA290" s="117">
        <v>-216.78602702999999</v>
      </c>
      <c r="GB290" s="117">
        <v>-318.07708873000001</v>
      </c>
      <c r="GC290" s="117">
        <v>-424.59046178</v>
      </c>
      <c r="GD290" s="117">
        <v>-351.07801372999995</v>
      </c>
      <c r="GE290" s="117">
        <v>-490.86309260999991</v>
      </c>
      <c r="GF290" s="117">
        <v>-411.89050127999997</v>
      </c>
      <c r="GG290" s="117">
        <v>-610.64644682000005</v>
      </c>
      <c r="GH290" s="117">
        <v>-641.12584089999996</v>
      </c>
      <c r="GI290" s="117">
        <v>-491.39474982000002</v>
      </c>
      <c r="GJ290" s="117">
        <v>-641.86575798000001</v>
      </c>
      <c r="GK290" s="118">
        <v>-510.53850707999999</v>
      </c>
      <c r="GL290" s="119">
        <v>-433.07268483000001</v>
      </c>
      <c r="GM290" s="119">
        <v>-505.44722092000001</v>
      </c>
      <c r="GN290" s="119">
        <v>-422.36686871000001</v>
      </c>
      <c r="GO290" s="117">
        <v>-411.37605400999996</v>
      </c>
      <c r="GP290" s="117">
        <v>-486.45948138</v>
      </c>
      <c r="GQ290" s="117">
        <v>-1220.7822452100002</v>
      </c>
      <c r="GR290" s="117">
        <v>-508.35360006999997</v>
      </c>
      <c r="GS290" s="117">
        <v>-612.32628037999996</v>
      </c>
      <c r="GT290" s="117">
        <v>-553.41977456000006</v>
      </c>
      <c r="GU290" s="60">
        <v>-533.66850751000004</v>
      </c>
      <c r="GV290" s="60">
        <v>-536.22128769999995</v>
      </c>
      <c r="GW290" s="60">
        <v>-778.82518057999994</v>
      </c>
      <c r="GX290" s="60">
        <v>-617.43287767000004</v>
      </c>
      <c r="GY290" s="60">
        <v>-540.19928371000003</v>
      </c>
      <c r="GZ290" s="60">
        <v>-504.31266183000002</v>
      </c>
      <c r="HA290" s="26"/>
      <c r="HB290" s="27"/>
      <c r="HC290" s="7"/>
      <c r="HD290" s="7"/>
      <c r="HE290" s="7"/>
      <c r="HF290" s="7"/>
      <c r="HG290" s="7"/>
      <c r="HH290" s="7"/>
      <c r="HI290" s="7"/>
      <c r="HJ290" s="7"/>
      <c r="HK290" s="7"/>
      <c r="HL290" s="7"/>
      <c r="HM290" s="7"/>
      <c r="HN290" s="7"/>
      <c r="HO290" s="7"/>
      <c r="HP290" s="7"/>
      <c r="HQ290" s="7"/>
      <c r="HR290" s="7"/>
      <c r="HS290" s="7"/>
      <c r="HT290" s="7"/>
      <c r="HU290" s="7"/>
      <c r="HV290" s="7"/>
      <c r="HW290" s="7"/>
      <c r="HX290" s="7"/>
      <c r="HY290" s="7"/>
      <c r="HZ290" s="7"/>
      <c r="IA290" s="7"/>
      <c r="IB290" s="7"/>
      <c r="IC290" s="7"/>
      <c r="ID290" s="7"/>
      <c r="IE290" s="7"/>
      <c r="IF290" s="7"/>
      <c r="IG290" s="7"/>
      <c r="IH290" s="7"/>
      <c r="II290" s="7"/>
      <c r="IJ290" s="7"/>
      <c r="IK290" s="7"/>
      <c r="IL290" s="7"/>
      <c r="IM290" s="7"/>
      <c r="IN290" s="7"/>
      <c r="IO290" s="7"/>
      <c r="IP290" s="7"/>
      <c r="IQ290" s="7"/>
      <c r="IR290" s="7"/>
      <c r="IS290" s="7"/>
      <c r="IT290" s="7"/>
      <c r="IU290" s="7"/>
      <c r="IV290" s="7"/>
    </row>
    <row r="291" spans="1:256" s="5" customFormat="1" ht="12" customHeight="1">
      <c r="A291" s="55" t="s">
        <v>114</v>
      </c>
      <c r="B291" s="117">
        <v>-49.3</v>
      </c>
      <c r="C291" s="117">
        <v>-152.1</v>
      </c>
      <c r="D291" s="117">
        <v>-138.6</v>
      </c>
      <c r="E291" s="117">
        <v>-68.5</v>
      </c>
      <c r="F291" s="117">
        <v>-69.3</v>
      </c>
      <c r="G291" s="117">
        <v>-62</v>
      </c>
      <c r="H291" s="117">
        <v>-55.5</v>
      </c>
      <c r="I291" s="117">
        <v>-55.1</v>
      </c>
      <c r="J291" s="117">
        <v>-179.7</v>
      </c>
      <c r="K291" s="117">
        <v>-55.6</v>
      </c>
      <c r="L291" s="117">
        <v>-64.2</v>
      </c>
      <c r="M291" s="118">
        <v>-123.3</v>
      </c>
      <c r="N291" s="119">
        <v>-91.004000000000005</v>
      </c>
      <c r="O291" s="117">
        <v>-116.46299999999999</v>
      </c>
      <c r="P291" s="117">
        <v>-99.616</v>
      </c>
      <c r="Q291" s="117">
        <v>-86.772999999999996</v>
      </c>
      <c r="R291" s="117">
        <v>-176.13</v>
      </c>
      <c r="S291" s="117">
        <v>-125.288</v>
      </c>
      <c r="T291" s="117">
        <v>-110.488</v>
      </c>
      <c r="U291" s="117">
        <v>-159.941</v>
      </c>
      <c r="V291" s="117">
        <v>-150.31100000000001</v>
      </c>
      <c r="W291" s="117">
        <v>-105.065</v>
      </c>
      <c r="X291" s="117">
        <v>-85.108000000000004</v>
      </c>
      <c r="Y291" s="118">
        <v>-148.97399999999999</v>
      </c>
      <c r="Z291" s="119">
        <v>-82.054000000000002</v>
      </c>
      <c r="AA291" s="117">
        <v>-170.221</v>
      </c>
      <c r="AB291" s="117">
        <v>-132.55199999999999</v>
      </c>
      <c r="AC291" s="117">
        <v>-97.346999999999994</v>
      </c>
      <c r="AD291" s="117">
        <v>-75.673000000000002</v>
      </c>
      <c r="AE291" s="117">
        <v>-152.57300000000001</v>
      </c>
      <c r="AF291" s="117">
        <v>-142.03700000000001</v>
      </c>
      <c r="AG291" s="117">
        <v>-119.706</v>
      </c>
      <c r="AH291" s="117">
        <v>-315.21800000000002</v>
      </c>
      <c r="AI291" s="117">
        <v>-207.94200000000001</v>
      </c>
      <c r="AJ291" s="117">
        <v>-217.08500000000001</v>
      </c>
      <c r="AK291" s="118">
        <v>-328.21300000000002</v>
      </c>
      <c r="AL291" s="119">
        <v>-263.89350000000002</v>
      </c>
      <c r="AM291" s="117">
        <v>-167.09549999999999</v>
      </c>
      <c r="AN291" s="117">
        <v>-346.92399999999998</v>
      </c>
      <c r="AO291" s="117">
        <v>-367.45150000000001</v>
      </c>
      <c r="AP291" s="117">
        <v>-493.41550000000001</v>
      </c>
      <c r="AQ291" s="117">
        <v>-594.03399999999999</v>
      </c>
      <c r="AR291" s="117">
        <v>-645.68449999999996</v>
      </c>
      <c r="AS291" s="117">
        <v>-815.48149999999998</v>
      </c>
      <c r="AT291" s="117">
        <v>-1024.643</v>
      </c>
      <c r="AU291" s="117">
        <v>-1238.789</v>
      </c>
      <c r="AV291" s="117">
        <v>-987.60550000000001</v>
      </c>
      <c r="AW291" s="118">
        <v>-1235.961</v>
      </c>
      <c r="AX291" s="119">
        <v>-777.71299999999997</v>
      </c>
      <c r="AY291" s="117">
        <v>-692.822</v>
      </c>
      <c r="AZ291" s="117">
        <v>-1070.1099999999999</v>
      </c>
      <c r="BA291" s="117">
        <v>-601.34050000000002</v>
      </c>
      <c r="BB291" s="117">
        <v>-776.56100000000004</v>
      </c>
      <c r="BC291" s="117">
        <v>-972.553</v>
      </c>
      <c r="BD291" s="117">
        <v>-687.4665</v>
      </c>
      <c r="BE291" s="117">
        <v>-871.40700000000004</v>
      </c>
      <c r="BF291" s="117">
        <v>-833.56299999999999</v>
      </c>
      <c r="BG291" s="117">
        <v>-643.13750000000005</v>
      </c>
      <c r="BH291" s="117">
        <v>-476.46899999999999</v>
      </c>
      <c r="BI291" s="118">
        <v>-688.65965490722704</v>
      </c>
      <c r="BJ291" s="119">
        <v>-447.61900000000003</v>
      </c>
      <c r="BK291" s="117">
        <v>-434.959</v>
      </c>
      <c r="BL291" s="117">
        <v>-432.63</v>
      </c>
      <c r="BM291" s="117">
        <v>-739.72900000000004</v>
      </c>
      <c r="BN291" s="117">
        <v>-510.09800000000001</v>
      </c>
      <c r="BO291" s="117">
        <v>-596.50099951171853</v>
      </c>
      <c r="BP291" s="117">
        <v>-428.66551992797849</v>
      </c>
      <c r="BQ291" s="117">
        <v>-579.70597042846737</v>
      </c>
      <c r="BR291" s="117">
        <v>-559.48598022460897</v>
      </c>
      <c r="BS291" s="117">
        <v>-555.01599999999996</v>
      </c>
      <c r="BT291" s="117">
        <v>-493.18200000000002</v>
      </c>
      <c r="BU291" s="118">
        <v>-543.39700000000005</v>
      </c>
      <c r="BV291" s="119">
        <v>-525.07500000000005</v>
      </c>
      <c r="BW291" s="117">
        <v>-443.59199999999998</v>
      </c>
      <c r="BX291" s="117">
        <v>-382.995</v>
      </c>
      <c r="BY291" s="117">
        <v>-417.60500000000002</v>
      </c>
      <c r="BZ291" s="117">
        <v>-607.95299999999997</v>
      </c>
      <c r="CA291" s="117">
        <v>-582.173</v>
      </c>
      <c r="CB291" s="117">
        <v>-523.95299999999997</v>
      </c>
      <c r="CC291" s="117">
        <v>-681.71400000000006</v>
      </c>
      <c r="CD291" s="117">
        <v>-453.37900000000002</v>
      </c>
      <c r="CE291" s="117">
        <v>-576.39350000000002</v>
      </c>
      <c r="CF291" s="117">
        <v>-501.99450000000002</v>
      </c>
      <c r="CG291" s="118">
        <v>-467.51600000000002</v>
      </c>
      <c r="CH291" s="119">
        <v>-553.68299999999999</v>
      </c>
      <c r="CI291" s="117">
        <v>-495.81900000000002</v>
      </c>
      <c r="CJ291" s="117">
        <v>-554.91300000000001</v>
      </c>
      <c r="CK291" s="117">
        <v>-709.61099999999999</v>
      </c>
      <c r="CL291" s="117">
        <v>-895.86099999999999</v>
      </c>
      <c r="CM291" s="117">
        <v>-1029.5319999999999</v>
      </c>
      <c r="CN291" s="117">
        <v>-525.22669999999994</v>
      </c>
      <c r="CO291" s="117">
        <v>-801.53369999999995</v>
      </c>
      <c r="CP291" s="117">
        <v>-487.00049999999999</v>
      </c>
      <c r="CQ291" s="117">
        <v>-810.04280000000006</v>
      </c>
      <c r="CR291" s="117">
        <v>-619.19730000000004</v>
      </c>
      <c r="CS291" s="118">
        <v>-756.81799999999998</v>
      </c>
      <c r="CT291" s="119">
        <v>-377.38730000000004</v>
      </c>
      <c r="CU291" s="117">
        <v>-408.43109999999996</v>
      </c>
      <c r="CV291" s="117">
        <v>-376.81438029785159</v>
      </c>
      <c r="CW291" s="117">
        <v>-509.30900000000003</v>
      </c>
      <c r="CX291" s="117">
        <v>-506.38370000000003</v>
      </c>
      <c r="CY291" s="117">
        <v>-702.62373073730464</v>
      </c>
      <c r="CZ291" s="117">
        <v>-345.58609999999999</v>
      </c>
      <c r="DA291" s="117">
        <v>-304.00490000000002</v>
      </c>
      <c r="DB291" s="117">
        <v>-317.51499999999999</v>
      </c>
      <c r="DC291" s="117">
        <v>-238.26160000000002</v>
      </c>
      <c r="DD291" s="117">
        <v>-401.01350000000002</v>
      </c>
      <c r="DE291" s="118">
        <v>-315.3071093505859</v>
      </c>
      <c r="DF291" s="119">
        <v>-352.7912</v>
      </c>
      <c r="DG291" s="117">
        <v>-334.82005366210939</v>
      </c>
      <c r="DH291" s="117">
        <v>-336.05030000000005</v>
      </c>
      <c r="DI291" s="117">
        <v>-436.10899999999998</v>
      </c>
      <c r="DJ291" s="117">
        <v>-484.3981</v>
      </c>
      <c r="DK291" s="117">
        <v>-442.80159999999995</v>
      </c>
      <c r="DL291" s="117">
        <v>-298.24759999999998</v>
      </c>
      <c r="DM291" s="117">
        <v>-322.89859999999999</v>
      </c>
      <c r="DN291" s="117">
        <v>-251.77070000000001</v>
      </c>
      <c r="DO291" s="117">
        <v>-209.52439999999999</v>
      </c>
      <c r="DP291" s="117">
        <v>-146.7705</v>
      </c>
      <c r="DQ291" s="118">
        <v>-140.89190000000002</v>
      </c>
      <c r="DR291" s="119">
        <v>-158.12889999999999</v>
      </c>
      <c r="DS291" s="117">
        <v>-184.33699999999999</v>
      </c>
      <c r="DT291" s="117">
        <v>-236.18929999999997</v>
      </c>
      <c r="DU291" s="117">
        <v>-174.5967</v>
      </c>
      <c r="DV291" s="117">
        <v>-260.7242</v>
      </c>
      <c r="DW291" s="117">
        <v>-213.4718</v>
      </c>
      <c r="DX291" s="117">
        <v>-112.00989999999999</v>
      </c>
      <c r="DY291" s="117">
        <v>-176.4657</v>
      </c>
      <c r="DZ291" s="117">
        <v>-194.55520000000001</v>
      </c>
      <c r="EA291" s="117">
        <v>-237.572</v>
      </c>
      <c r="EB291" s="117">
        <v>-135.92789999999999</v>
      </c>
      <c r="EC291" s="118">
        <v>-358.98140000000001</v>
      </c>
      <c r="ED291" s="119">
        <v>-186.55710000000002</v>
      </c>
      <c r="EE291" s="117">
        <v>-41.507600000000004</v>
      </c>
      <c r="EF291" s="117">
        <v>-137.50879999999998</v>
      </c>
      <c r="EG291" s="117">
        <v>-247.34729999999999</v>
      </c>
      <c r="EH291" s="117">
        <v>-238.7732</v>
      </c>
      <c r="EI291" s="117">
        <v>-405.30259999999998</v>
      </c>
      <c r="EJ291" s="117">
        <v>-149.60679999999999</v>
      </c>
      <c r="EK291" s="117">
        <v>-52.863500000000002</v>
      </c>
      <c r="EL291" s="117">
        <v>-180.6919</v>
      </c>
      <c r="EM291" s="117">
        <v>-388.12599999999998</v>
      </c>
      <c r="EN291" s="117">
        <v>-149.27799999999999</v>
      </c>
      <c r="EO291" s="118">
        <v>-135.22300000000001</v>
      </c>
      <c r="EP291" s="119">
        <v>-68.577300000000008</v>
      </c>
      <c r="EQ291" s="117">
        <v>-55.500399999999999</v>
      </c>
      <c r="ER291" s="117">
        <v>-205.9324</v>
      </c>
      <c r="ES291" s="117">
        <v>-215.9205</v>
      </c>
      <c r="ET291" s="117">
        <v>-49.17540000000001</v>
      </c>
      <c r="EU291" s="117">
        <v>-63.687800000000003</v>
      </c>
      <c r="EV291" s="117">
        <v>-71.711399999999998</v>
      </c>
      <c r="EW291" s="117">
        <v>-139.31</v>
      </c>
      <c r="EX291" s="117">
        <v>-245.55829999999997</v>
      </c>
      <c r="EY291" s="117">
        <v>-144.86720000000003</v>
      </c>
      <c r="EZ291" s="117">
        <v>-71.044800000000009</v>
      </c>
      <c r="FA291" s="118">
        <v>-120.3802</v>
      </c>
      <c r="FB291" s="119">
        <v>-81.759199999999993</v>
      </c>
      <c r="FC291" s="117">
        <v>-94.158600000000007</v>
      </c>
      <c r="FD291" s="117">
        <v>-311.67309999999998</v>
      </c>
      <c r="FE291" s="117">
        <v>-284.79320000000001</v>
      </c>
      <c r="FF291" s="117">
        <v>-100.4256</v>
      </c>
      <c r="FG291" s="117">
        <v>-128.4186</v>
      </c>
      <c r="FH291" s="117">
        <v>-150.55720000000002</v>
      </c>
      <c r="FI291" s="117">
        <v>-360.61</v>
      </c>
      <c r="FJ291" s="117">
        <v>-243.91499999999999</v>
      </c>
      <c r="FK291" s="117">
        <v>-273.77417681121801</v>
      </c>
      <c r="FL291" s="117">
        <v>-259.60139007568398</v>
      </c>
      <c r="FM291" s="118">
        <v>-346.79522079086303</v>
      </c>
      <c r="FN291" s="119">
        <v>-172.9418</v>
      </c>
      <c r="FO291" s="117">
        <v>-186.06460000000001</v>
      </c>
      <c r="FP291" s="117">
        <v>-226.42330000000001</v>
      </c>
      <c r="FQ291" s="117">
        <v>-322.89769999999999</v>
      </c>
      <c r="FR291" s="117">
        <v>-322.16710000000006</v>
      </c>
      <c r="FS291" s="117">
        <v>-440.17419999999998</v>
      </c>
      <c r="FT291" s="117">
        <v>-440.18430000000006</v>
      </c>
      <c r="FU291" s="117">
        <v>-356.02310000000006</v>
      </c>
      <c r="FV291" s="117">
        <v>-430.60399999999998</v>
      </c>
      <c r="FW291" s="117">
        <v>-434.98950000000002</v>
      </c>
      <c r="FX291" s="117">
        <v>-684.0634</v>
      </c>
      <c r="FY291" s="118">
        <v>-390.84729999999996</v>
      </c>
      <c r="FZ291" s="119">
        <v>-294.33924641000004</v>
      </c>
      <c r="GA291" s="117">
        <v>-216.78602702999999</v>
      </c>
      <c r="GB291" s="117">
        <v>-318.07708873000001</v>
      </c>
      <c r="GC291" s="117">
        <v>-424.59046178</v>
      </c>
      <c r="GD291" s="117">
        <v>-351.07801372999995</v>
      </c>
      <c r="GE291" s="117">
        <v>-490.86309260999991</v>
      </c>
      <c r="GF291" s="117">
        <v>-411.89050127999997</v>
      </c>
      <c r="GG291" s="117">
        <v>-610.64644682000005</v>
      </c>
      <c r="GH291" s="117">
        <v>-641.12584089999996</v>
      </c>
      <c r="GI291" s="117">
        <v>-491.39474982000002</v>
      </c>
      <c r="GJ291" s="117">
        <v>-641.86575798000001</v>
      </c>
      <c r="GK291" s="118">
        <v>-510.53850707999999</v>
      </c>
      <c r="GL291" s="119">
        <v>-433.07268483000001</v>
      </c>
      <c r="GM291" s="119">
        <v>-505.44722092000001</v>
      </c>
      <c r="GN291" s="119">
        <v>-422.36686871000001</v>
      </c>
      <c r="GO291" s="117">
        <v>-411.37605400999996</v>
      </c>
      <c r="GP291" s="117">
        <v>-486.45948138</v>
      </c>
      <c r="GQ291" s="117">
        <v>-1220.7822452100002</v>
      </c>
      <c r="GR291" s="117">
        <v>-508.35360006999997</v>
      </c>
      <c r="GS291" s="117">
        <v>-612.32628037999996</v>
      </c>
      <c r="GT291" s="117">
        <v>-553.41977456000006</v>
      </c>
      <c r="GU291" s="60">
        <v>-533.66850751000004</v>
      </c>
      <c r="GV291" s="60">
        <v>-536.22128769999995</v>
      </c>
      <c r="GW291" s="60">
        <v>-778.82518057999994</v>
      </c>
      <c r="GX291" s="60">
        <v>-617.43287767000004</v>
      </c>
      <c r="GY291" s="60">
        <v>-540.19928371000003</v>
      </c>
      <c r="GZ291" s="60">
        <v>-504.31266183000002</v>
      </c>
      <c r="HA291" s="26"/>
      <c r="HB291" s="27"/>
      <c r="HC291" s="7"/>
      <c r="HD291" s="7"/>
      <c r="HE291" s="7"/>
      <c r="HF291" s="7"/>
      <c r="HG291" s="7"/>
      <c r="HH291" s="7"/>
      <c r="HI291" s="7"/>
      <c r="HJ291" s="7"/>
      <c r="HK291" s="7"/>
      <c r="HL291" s="7"/>
      <c r="HM291" s="7"/>
      <c r="HN291" s="7"/>
      <c r="HO291" s="7"/>
      <c r="HP291" s="7"/>
      <c r="HQ291" s="7"/>
      <c r="HR291" s="7"/>
      <c r="HS291" s="7"/>
      <c r="HT291" s="7"/>
      <c r="HU291" s="7"/>
      <c r="HV291" s="7"/>
      <c r="HW291" s="7"/>
      <c r="HX291" s="7"/>
      <c r="HY291" s="7"/>
      <c r="HZ291" s="7"/>
      <c r="IA291" s="7"/>
      <c r="IB291" s="7"/>
      <c r="IC291" s="7"/>
      <c r="ID291" s="7"/>
      <c r="IE291" s="7"/>
      <c r="IF291" s="7"/>
      <c r="IG291" s="7"/>
      <c r="IH291" s="7"/>
      <c r="II291" s="7"/>
      <c r="IJ291" s="7"/>
      <c r="IK291" s="7"/>
      <c r="IL291" s="7"/>
      <c r="IM291" s="7"/>
      <c r="IN291" s="7"/>
      <c r="IO291" s="7"/>
      <c r="IP291" s="7"/>
      <c r="IQ291" s="7"/>
      <c r="IR291" s="7"/>
      <c r="IS291" s="7"/>
      <c r="IT291" s="7"/>
      <c r="IU291" s="7"/>
      <c r="IV291" s="7"/>
    </row>
    <row r="292" spans="1:256" s="5" customFormat="1" ht="12" customHeight="1">
      <c r="A292" s="55" t="s">
        <v>115</v>
      </c>
      <c r="B292" s="117">
        <v>0</v>
      </c>
      <c r="C292" s="117">
        <v>0</v>
      </c>
      <c r="D292" s="117">
        <v>0</v>
      </c>
      <c r="E292" s="117">
        <v>0</v>
      </c>
      <c r="F292" s="117">
        <v>0</v>
      </c>
      <c r="G292" s="117">
        <v>0</v>
      </c>
      <c r="H292" s="117">
        <v>0</v>
      </c>
      <c r="I292" s="117">
        <v>0</v>
      </c>
      <c r="J292" s="117">
        <v>0</v>
      </c>
      <c r="K292" s="117">
        <v>0</v>
      </c>
      <c r="L292" s="117">
        <v>0</v>
      </c>
      <c r="M292" s="118">
        <v>0</v>
      </c>
      <c r="N292" s="119">
        <v>0</v>
      </c>
      <c r="O292" s="117">
        <v>0</v>
      </c>
      <c r="P292" s="117">
        <v>0</v>
      </c>
      <c r="Q292" s="117">
        <v>0</v>
      </c>
      <c r="R292" s="117">
        <v>0</v>
      </c>
      <c r="S292" s="117">
        <v>0</v>
      </c>
      <c r="T292" s="117">
        <v>0</v>
      </c>
      <c r="U292" s="117">
        <v>0</v>
      </c>
      <c r="V292" s="117">
        <v>0</v>
      </c>
      <c r="W292" s="117">
        <v>0</v>
      </c>
      <c r="X292" s="117">
        <v>0</v>
      </c>
      <c r="Y292" s="118">
        <v>0</v>
      </c>
      <c r="Z292" s="119">
        <v>0</v>
      </c>
      <c r="AA292" s="117">
        <v>0</v>
      </c>
      <c r="AB292" s="117">
        <v>0</v>
      </c>
      <c r="AC292" s="117">
        <v>0</v>
      </c>
      <c r="AD292" s="117">
        <v>0</v>
      </c>
      <c r="AE292" s="117">
        <v>0</v>
      </c>
      <c r="AF292" s="117">
        <v>0</v>
      </c>
      <c r="AG292" s="117">
        <v>0</v>
      </c>
      <c r="AH292" s="117">
        <v>0</v>
      </c>
      <c r="AI292" s="117">
        <v>0</v>
      </c>
      <c r="AJ292" s="117">
        <v>0</v>
      </c>
      <c r="AK292" s="118">
        <v>0</v>
      </c>
      <c r="AL292" s="119">
        <v>0</v>
      </c>
      <c r="AM292" s="117">
        <v>0</v>
      </c>
      <c r="AN292" s="117">
        <v>0</v>
      </c>
      <c r="AO292" s="117">
        <v>0</v>
      </c>
      <c r="AP292" s="117">
        <v>0</v>
      </c>
      <c r="AQ292" s="117">
        <v>0</v>
      </c>
      <c r="AR292" s="117">
        <v>0</v>
      </c>
      <c r="AS292" s="117">
        <v>0</v>
      </c>
      <c r="AT292" s="117">
        <v>0</v>
      </c>
      <c r="AU292" s="117">
        <v>0</v>
      </c>
      <c r="AV292" s="117">
        <v>0</v>
      </c>
      <c r="AW292" s="118">
        <v>0</v>
      </c>
      <c r="AX292" s="119">
        <v>0</v>
      </c>
      <c r="AY292" s="117">
        <v>0</v>
      </c>
      <c r="AZ292" s="117">
        <v>0</v>
      </c>
      <c r="BA292" s="117">
        <v>0</v>
      </c>
      <c r="BB292" s="117">
        <v>0</v>
      </c>
      <c r="BC292" s="117">
        <v>0</v>
      </c>
      <c r="BD292" s="117">
        <v>0</v>
      </c>
      <c r="BE292" s="117">
        <v>0</v>
      </c>
      <c r="BF292" s="117">
        <v>0</v>
      </c>
      <c r="BG292" s="117">
        <v>0</v>
      </c>
      <c r="BH292" s="117">
        <v>0</v>
      </c>
      <c r="BI292" s="118">
        <v>0</v>
      </c>
      <c r="BJ292" s="119">
        <v>0</v>
      </c>
      <c r="BK292" s="117">
        <v>0</v>
      </c>
      <c r="BL292" s="117">
        <v>0</v>
      </c>
      <c r="BM292" s="117">
        <v>0</v>
      </c>
      <c r="BN292" s="117">
        <v>0</v>
      </c>
      <c r="BO292" s="117">
        <v>0</v>
      </c>
      <c r="BP292" s="117">
        <v>0</v>
      </c>
      <c r="BQ292" s="117">
        <v>0</v>
      </c>
      <c r="BR292" s="117">
        <v>0</v>
      </c>
      <c r="BS292" s="117">
        <v>0</v>
      </c>
      <c r="BT292" s="117">
        <v>0</v>
      </c>
      <c r="BU292" s="118">
        <v>0</v>
      </c>
      <c r="BV292" s="119">
        <v>0</v>
      </c>
      <c r="BW292" s="117">
        <v>0</v>
      </c>
      <c r="BX292" s="117">
        <v>0</v>
      </c>
      <c r="BY292" s="117">
        <v>0</v>
      </c>
      <c r="BZ292" s="117">
        <v>0</v>
      </c>
      <c r="CA292" s="117">
        <v>0</v>
      </c>
      <c r="CB292" s="117">
        <v>0</v>
      </c>
      <c r="CC292" s="117">
        <v>0</v>
      </c>
      <c r="CD292" s="117">
        <v>0</v>
      </c>
      <c r="CE292" s="117">
        <v>0</v>
      </c>
      <c r="CF292" s="117">
        <v>0</v>
      </c>
      <c r="CG292" s="118">
        <v>0</v>
      </c>
      <c r="CH292" s="119">
        <v>0</v>
      </c>
      <c r="CI292" s="117">
        <v>0</v>
      </c>
      <c r="CJ292" s="117">
        <v>0</v>
      </c>
      <c r="CK292" s="117">
        <v>0</v>
      </c>
      <c r="CL292" s="117">
        <v>0</v>
      </c>
      <c r="CM292" s="117">
        <v>0</v>
      </c>
      <c r="CN292" s="117">
        <v>0</v>
      </c>
      <c r="CO292" s="117">
        <v>0</v>
      </c>
      <c r="CP292" s="117">
        <v>0</v>
      </c>
      <c r="CQ292" s="117">
        <v>0</v>
      </c>
      <c r="CR292" s="117">
        <v>0</v>
      </c>
      <c r="CS292" s="118">
        <v>0</v>
      </c>
      <c r="CT292" s="119">
        <v>0</v>
      </c>
      <c r="CU292" s="117">
        <v>0</v>
      </c>
      <c r="CV292" s="117">
        <v>0</v>
      </c>
      <c r="CW292" s="117">
        <v>0</v>
      </c>
      <c r="CX292" s="117">
        <v>0</v>
      </c>
      <c r="CY292" s="117">
        <v>0</v>
      </c>
      <c r="CZ292" s="117">
        <v>0</v>
      </c>
      <c r="DA292" s="117">
        <v>0</v>
      </c>
      <c r="DB292" s="117">
        <v>0</v>
      </c>
      <c r="DC292" s="117">
        <v>0</v>
      </c>
      <c r="DD292" s="117">
        <v>0</v>
      </c>
      <c r="DE292" s="118">
        <v>0</v>
      </c>
      <c r="DF292" s="119">
        <v>0</v>
      </c>
      <c r="DG292" s="117">
        <v>0</v>
      </c>
      <c r="DH292" s="117">
        <v>0</v>
      </c>
      <c r="DI292" s="117">
        <v>0</v>
      </c>
      <c r="DJ292" s="117">
        <v>0</v>
      </c>
      <c r="DK292" s="117">
        <v>0</v>
      </c>
      <c r="DL292" s="117">
        <v>0</v>
      </c>
      <c r="DM292" s="117">
        <v>0</v>
      </c>
      <c r="DN292" s="117">
        <v>0</v>
      </c>
      <c r="DO292" s="117">
        <v>0</v>
      </c>
      <c r="DP292" s="117">
        <v>0</v>
      </c>
      <c r="DQ292" s="118">
        <v>0</v>
      </c>
      <c r="DR292" s="119">
        <v>0</v>
      </c>
      <c r="DS292" s="117">
        <v>0</v>
      </c>
      <c r="DT292" s="117">
        <v>0</v>
      </c>
      <c r="DU292" s="117">
        <v>0</v>
      </c>
      <c r="DV292" s="117">
        <v>0</v>
      </c>
      <c r="DW292" s="117">
        <v>0</v>
      </c>
      <c r="DX292" s="117">
        <v>0</v>
      </c>
      <c r="DY292" s="117">
        <v>0</v>
      </c>
      <c r="DZ292" s="117">
        <v>0</v>
      </c>
      <c r="EA292" s="117">
        <v>0</v>
      </c>
      <c r="EB292" s="117">
        <v>0</v>
      </c>
      <c r="EC292" s="118">
        <v>0</v>
      </c>
      <c r="ED292" s="119">
        <v>0</v>
      </c>
      <c r="EE292" s="117">
        <v>0</v>
      </c>
      <c r="EF292" s="117">
        <v>0</v>
      </c>
      <c r="EG292" s="117">
        <v>0</v>
      </c>
      <c r="EH292" s="117">
        <v>0</v>
      </c>
      <c r="EI292" s="117">
        <v>0</v>
      </c>
      <c r="EJ292" s="117">
        <v>0</v>
      </c>
      <c r="EK292" s="117">
        <v>0</v>
      </c>
      <c r="EL292" s="117">
        <v>0</v>
      </c>
      <c r="EM292" s="117">
        <v>0</v>
      </c>
      <c r="EN292" s="117">
        <v>0</v>
      </c>
      <c r="EO292" s="118">
        <v>0</v>
      </c>
      <c r="EP292" s="119">
        <v>0</v>
      </c>
      <c r="EQ292" s="117">
        <v>0</v>
      </c>
      <c r="ER292" s="117">
        <v>0</v>
      </c>
      <c r="ES292" s="117">
        <v>0</v>
      </c>
      <c r="ET292" s="117">
        <v>0</v>
      </c>
      <c r="EU292" s="117">
        <v>0</v>
      </c>
      <c r="EV292" s="117">
        <v>0</v>
      </c>
      <c r="EW292" s="117">
        <v>0</v>
      </c>
      <c r="EX292" s="117">
        <v>0</v>
      </c>
      <c r="EY292" s="117">
        <v>0</v>
      </c>
      <c r="EZ292" s="117">
        <v>0</v>
      </c>
      <c r="FA292" s="118">
        <v>0</v>
      </c>
      <c r="FB292" s="119">
        <v>0</v>
      </c>
      <c r="FC292" s="117">
        <v>0</v>
      </c>
      <c r="FD292" s="117">
        <v>0</v>
      </c>
      <c r="FE292" s="117">
        <v>0</v>
      </c>
      <c r="FF292" s="117">
        <v>0</v>
      </c>
      <c r="FG292" s="117">
        <v>0</v>
      </c>
      <c r="FH292" s="117">
        <v>0</v>
      </c>
      <c r="FI292" s="117">
        <v>0</v>
      </c>
      <c r="FJ292" s="117">
        <v>0</v>
      </c>
      <c r="FK292" s="117">
        <v>0</v>
      </c>
      <c r="FL292" s="117">
        <v>0</v>
      </c>
      <c r="FM292" s="118">
        <v>0</v>
      </c>
      <c r="FN292" s="119">
        <v>0</v>
      </c>
      <c r="FO292" s="117">
        <v>0</v>
      </c>
      <c r="FP292" s="117">
        <v>0</v>
      </c>
      <c r="FQ292" s="117">
        <v>0</v>
      </c>
      <c r="FR292" s="117">
        <v>0</v>
      </c>
      <c r="FS292" s="117">
        <v>0</v>
      </c>
      <c r="FT292" s="117">
        <v>0</v>
      </c>
      <c r="FU292" s="117">
        <v>0</v>
      </c>
      <c r="FV292" s="117">
        <v>0</v>
      </c>
      <c r="FW292" s="117">
        <v>0</v>
      </c>
      <c r="FX292" s="117">
        <v>0</v>
      </c>
      <c r="FY292" s="118">
        <v>0</v>
      </c>
      <c r="FZ292" s="119">
        <v>0</v>
      </c>
      <c r="GA292" s="117">
        <v>0</v>
      </c>
      <c r="GB292" s="117">
        <v>0</v>
      </c>
      <c r="GC292" s="117">
        <v>0</v>
      </c>
      <c r="GD292" s="117">
        <v>0</v>
      </c>
      <c r="GE292" s="117">
        <v>0</v>
      </c>
      <c r="GF292" s="117">
        <v>0</v>
      </c>
      <c r="GG292" s="117">
        <v>0</v>
      </c>
      <c r="GH292" s="117">
        <v>0</v>
      </c>
      <c r="GI292" s="117">
        <v>0</v>
      </c>
      <c r="GJ292" s="117">
        <v>0</v>
      </c>
      <c r="GK292" s="118">
        <v>0</v>
      </c>
      <c r="GL292" s="119">
        <v>0</v>
      </c>
      <c r="GM292" s="119">
        <v>0</v>
      </c>
      <c r="GN292" s="119">
        <v>0</v>
      </c>
      <c r="GO292" s="117">
        <v>0</v>
      </c>
      <c r="GP292" s="117">
        <v>0</v>
      </c>
      <c r="GQ292" s="117">
        <v>0</v>
      </c>
      <c r="GR292" s="117">
        <v>0</v>
      </c>
      <c r="GS292" s="117">
        <v>0</v>
      </c>
      <c r="GT292" s="117">
        <v>0</v>
      </c>
      <c r="GU292" s="60">
        <v>0</v>
      </c>
      <c r="GV292" s="60">
        <v>0</v>
      </c>
      <c r="GW292" s="60">
        <v>0</v>
      </c>
      <c r="GX292" s="60">
        <v>0</v>
      </c>
      <c r="GY292" s="60">
        <v>0</v>
      </c>
      <c r="GZ292" s="60">
        <v>0</v>
      </c>
      <c r="HA292" s="26"/>
      <c r="HB292" s="27"/>
      <c r="HC292" s="7"/>
      <c r="HD292" s="7"/>
      <c r="HE292" s="7"/>
      <c r="HF292" s="7"/>
      <c r="HG292" s="7"/>
      <c r="HH292" s="7"/>
      <c r="HI292" s="7"/>
      <c r="HJ292" s="7"/>
      <c r="HK292" s="7"/>
      <c r="HL292" s="7"/>
      <c r="HM292" s="7"/>
      <c r="HN292" s="7"/>
      <c r="HO292" s="7"/>
      <c r="HP292" s="7"/>
      <c r="HQ292" s="7"/>
      <c r="HR292" s="7"/>
      <c r="HS292" s="7"/>
      <c r="HT292" s="7"/>
      <c r="HU292" s="7"/>
      <c r="HV292" s="7"/>
      <c r="HW292" s="7"/>
      <c r="HX292" s="7"/>
      <c r="HY292" s="7"/>
      <c r="HZ292" s="7"/>
      <c r="IA292" s="7"/>
      <c r="IB292" s="7"/>
      <c r="IC292" s="7"/>
      <c r="ID292" s="7"/>
      <c r="IE292" s="7"/>
      <c r="IF292" s="7"/>
      <c r="IG292" s="7"/>
      <c r="IH292" s="7"/>
      <c r="II292" s="7"/>
      <c r="IJ292" s="7"/>
      <c r="IK292" s="7"/>
      <c r="IL292" s="7"/>
      <c r="IM292" s="7"/>
      <c r="IN292" s="7"/>
      <c r="IO292" s="7"/>
      <c r="IP292" s="7"/>
      <c r="IQ292" s="7"/>
      <c r="IR292" s="7"/>
      <c r="IS292" s="7"/>
      <c r="IT292" s="7"/>
      <c r="IU292" s="7"/>
      <c r="IV292" s="7"/>
    </row>
    <row r="293" spans="1:256" s="5" customFormat="1" ht="12" customHeight="1">
      <c r="A293" s="54" t="s">
        <v>123</v>
      </c>
      <c r="B293" s="117">
        <v>-78.534999999999997</v>
      </c>
      <c r="C293" s="117">
        <v>-142.25799999999998</v>
      </c>
      <c r="D293" s="117">
        <v>-255.505</v>
      </c>
      <c r="E293" s="117">
        <v>-110.68</v>
      </c>
      <c r="F293" s="117">
        <v>-78.099999999999994</v>
      </c>
      <c r="G293" s="117">
        <v>-103.501</v>
      </c>
      <c r="H293" s="117">
        <v>-41.221999999999994</v>
      </c>
      <c r="I293" s="117">
        <v>-38.331000000000003</v>
      </c>
      <c r="J293" s="117">
        <v>-123.152</v>
      </c>
      <c r="K293" s="117">
        <v>-112.05200000000001</v>
      </c>
      <c r="L293" s="117">
        <v>-150.19999999999999</v>
      </c>
      <c r="M293" s="118">
        <v>-318.36399999999998</v>
      </c>
      <c r="N293" s="119">
        <v>-151.47200000000001</v>
      </c>
      <c r="O293" s="117">
        <v>-69.600999999999999</v>
      </c>
      <c r="P293" s="117">
        <v>-1667.297</v>
      </c>
      <c r="Q293" s="117">
        <v>-63.018999999999998</v>
      </c>
      <c r="R293" s="117">
        <v>-99.165999999999997</v>
      </c>
      <c r="S293" s="117">
        <v>-214.74600000000001</v>
      </c>
      <c r="T293" s="117">
        <v>-111.80599999999998</v>
      </c>
      <c r="U293" s="117">
        <v>-181.70699999999999</v>
      </c>
      <c r="V293" s="117">
        <v>-417.74700000000001</v>
      </c>
      <c r="W293" s="117">
        <v>-91.704999999999998</v>
      </c>
      <c r="X293" s="117">
        <v>-298.07799999999997</v>
      </c>
      <c r="Y293" s="118">
        <v>-667.39499999999998</v>
      </c>
      <c r="Z293" s="119">
        <v>-172.02</v>
      </c>
      <c r="AA293" s="117">
        <v>-125.90300000000001</v>
      </c>
      <c r="AB293" s="117">
        <v>-265.92599999999999</v>
      </c>
      <c r="AC293" s="117">
        <v>-381.44599999999997</v>
      </c>
      <c r="AD293" s="117">
        <v>-264.005</v>
      </c>
      <c r="AE293" s="117">
        <v>-372.00900000000001</v>
      </c>
      <c r="AF293" s="117">
        <v>-401.93</v>
      </c>
      <c r="AG293" s="117">
        <v>-151.84100000000001</v>
      </c>
      <c r="AH293" s="117">
        <v>-400.18</v>
      </c>
      <c r="AI293" s="117">
        <v>-692.60699999999997</v>
      </c>
      <c r="AJ293" s="117">
        <v>-325.08100000000002</v>
      </c>
      <c r="AK293" s="118">
        <v>-553.04100000000005</v>
      </c>
      <c r="AL293" s="119">
        <v>-271.392</v>
      </c>
      <c r="AM293" s="117">
        <v>-193.8</v>
      </c>
      <c r="AN293" s="117">
        <v>-442.61199999999997</v>
      </c>
      <c r="AO293" s="117">
        <v>-114.41400000000002</v>
      </c>
      <c r="AP293" s="117">
        <v>-72.004000000000005</v>
      </c>
      <c r="AQ293" s="117">
        <v>-330.96600000000001</v>
      </c>
      <c r="AR293" s="117">
        <v>-641.70899999999995</v>
      </c>
      <c r="AS293" s="117">
        <v>-955.59900000000005</v>
      </c>
      <c r="AT293" s="117">
        <v>-1034.8129999999999</v>
      </c>
      <c r="AU293" s="117">
        <v>-952.78</v>
      </c>
      <c r="AV293" s="117">
        <v>-424.60500000000002</v>
      </c>
      <c r="AW293" s="118">
        <v>-620.91499999999996</v>
      </c>
      <c r="AX293" s="119">
        <v>-959.25700000000006</v>
      </c>
      <c r="AY293" s="117">
        <v>-723.721</v>
      </c>
      <c r="AZ293" s="117">
        <v>-1725.654</v>
      </c>
      <c r="BA293" s="117">
        <v>-295.97899999999998</v>
      </c>
      <c r="BB293" s="117">
        <v>-392.46</v>
      </c>
      <c r="BC293" s="117">
        <v>-449.43900000000002</v>
      </c>
      <c r="BD293" s="117">
        <v>-709.53300000000002</v>
      </c>
      <c r="BE293" s="117">
        <v>-497.53300000000002</v>
      </c>
      <c r="BF293" s="117">
        <v>-296.03800000000001</v>
      </c>
      <c r="BG293" s="117">
        <v>-450.447</v>
      </c>
      <c r="BH293" s="117">
        <v>-251.83799999999999</v>
      </c>
      <c r="BI293" s="118">
        <v>-374.00900000000001</v>
      </c>
      <c r="BJ293" s="119">
        <v>-365.79199999999997</v>
      </c>
      <c r="BK293" s="117">
        <v>-140.56700000000001</v>
      </c>
      <c r="BL293" s="117">
        <v>-307.78199999999998</v>
      </c>
      <c r="BM293" s="117">
        <v>-303.55</v>
      </c>
      <c r="BN293" s="117">
        <v>-210.51499999999999</v>
      </c>
      <c r="BO293" s="117">
        <v>-550.48199999999997</v>
      </c>
      <c r="BP293" s="117">
        <v>-470.58100000000002</v>
      </c>
      <c r="BQ293" s="117">
        <v>-708.66</v>
      </c>
      <c r="BR293" s="117">
        <v>-372.39299999999997</v>
      </c>
      <c r="BS293" s="117">
        <v>-386.43672790527341</v>
      </c>
      <c r="BT293" s="117">
        <v>-168.959</v>
      </c>
      <c r="BU293" s="118">
        <v>-417.4</v>
      </c>
      <c r="BV293" s="119">
        <v>-287.36399999999998</v>
      </c>
      <c r="BW293" s="117">
        <v>-390.416</v>
      </c>
      <c r="BX293" s="117">
        <v>-339.98199999999997</v>
      </c>
      <c r="BY293" s="117">
        <v>-175.97399999999999</v>
      </c>
      <c r="BZ293" s="117">
        <v>-248.97399999999999</v>
      </c>
      <c r="CA293" s="117">
        <v>-425.25599999999997</v>
      </c>
      <c r="CB293" s="117">
        <v>-93.635999999999996</v>
      </c>
      <c r="CC293" s="117">
        <v>-151.155</v>
      </c>
      <c r="CD293" s="117">
        <v>-418.32100000000003</v>
      </c>
      <c r="CE293" s="117">
        <v>-307.53899999999999</v>
      </c>
      <c r="CF293" s="117">
        <v>-469.88200000000001</v>
      </c>
      <c r="CG293" s="118">
        <v>-336.26034300231936</v>
      </c>
      <c r="CH293" s="119">
        <v>-388.23442193603523</v>
      </c>
      <c r="CI293" s="117">
        <v>-386.536</v>
      </c>
      <c r="CJ293" s="117">
        <v>-286.20899999999995</v>
      </c>
      <c r="CK293" s="117">
        <v>-199.67699999999999</v>
      </c>
      <c r="CL293" s="117">
        <v>-269.40618359374997</v>
      </c>
      <c r="CM293" s="117">
        <v>-324.88794042968749</v>
      </c>
      <c r="CN293" s="117">
        <v>-518.80100000000004</v>
      </c>
      <c r="CO293" s="117">
        <v>-124.73099999999999</v>
      </c>
      <c r="CP293" s="117">
        <v>-204.80600000000001</v>
      </c>
      <c r="CQ293" s="117">
        <v>-276.029</v>
      </c>
      <c r="CR293" s="117">
        <v>-277.57799999999997</v>
      </c>
      <c r="CS293" s="118">
        <v>-398.21600000000001</v>
      </c>
      <c r="CT293" s="119">
        <v>-342.27300000000002</v>
      </c>
      <c r="CU293" s="117">
        <v>-213.43600000000001</v>
      </c>
      <c r="CV293" s="117">
        <v>-483.07392980957036</v>
      </c>
      <c r="CW293" s="117">
        <v>-364.68200000000002</v>
      </c>
      <c r="CX293" s="117">
        <v>-186.25</v>
      </c>
      <c r="CY293" s="117">
        <v>-227.71700000000001</v>
      </c>
      <c r="CZ293" s="117">
        <v>-485.58199999999999</v>
      </c>
      <c r="DA293" s="117">
        <v>-87.995999999999995</v>
      </c>
      <c r="DB293" s="117">
        <v>-244.09297015380861</v>
      </c>
      <c r="DC293" s="117">
        <v>-273.93848291015632</v>
      </c>
      <c r="DD293" s="117">
        <v>-209.3225899658203</v>
      </c>
      <c r="DE293" s="118">
        <v>-345.72596051025403</v>
      </c>
      <c r="DF293" s="119">
        <v>-162.4476701660156</v>
      </c>
      <c r="DG293" s="117">
        <v>-69.369679931640619</v>
      </c>
      <c r="DH293" s="117">
        <v>-275.50299999999999</v>
      </c>
      <c r="DI293" s="117">
        <v>-323.36</v>
      </c>
      <c r="DJ293" s="117">
        <v>-117.91200000000001</v>
      </c>
      <c r="DK293" s="117">
        <v>-366.97199999999998</v>
      </c>
      <c r="DL293" s="117">
        <v>-543.05100000000004</v>
      </c>
      <c r="DM293" s="117">
        <v>-178.44499999999999</v>
      </c>
      <c r="DN293" s="117">
        <v>-310.88400000000001</v>
      </c>
      <c r="DO293" s="117">
        <v>-267.8</v>
      </c>
      <c r="DP293" s="117">
        <v>-181.37100000000001</v>
      </c>
      <c r="DQ293" s="118">
        <v>-129.04499999999999</v>
      </c>
      <c r="DR293" s="119">
        <v>-292.50700000000001</v>
      </c>
      <c r="DS293" s="117">
        <v>-162.31899999999999</v>
      </c>
      <c r="DT293" s="117">
        <v>-247.98200000000003</v>
      </c>
      <c r="DU293" s="117">
        <v>-123.63500000000001</v>
      </c>
      <c r="DV293" s="117">
        <v>-122.274</v>
      </c>
      <c r="DW293" s="117">
        <v>-296.03228997802739</v>
      </c>
      <c r="DX293" s="117">
        <v>-344.84100000000001</v>
      </c>
      <c r="DY293" s="117">
        <v>-210.816</v>
      </c>
      <c r="DZ293" s="117">
        <v>-273.79200000000003</v>
      </c>
      <c r="EA293" s="117">
        <v>-268.59899999999999</v>
      </c>
      <c r="EB293" s="117">
        <v>-125.1</v>
      </c>
      <c r="EC293" s="118">
        <v>-202.68899999999999</v>
      </c>
      <c r="ED293" s="119">
        <v>-140.65899999999999</v>
      </c>
      <c r="EE293" s="117">
        <v>-21.081</v>
      </c>
      <c r="EF293" s="117">
        <v>-216.26099999999997</v>
      </c>
      <c r="EG293" s="117">
        <v>-262.76223669433597</v>
      </c>
      <c r="EH293" s="117">
        <v>-80.586390380859385</v>
      </c>
      <c r="EI293" s="117">
        <v>-235.267</v>
      </c>
      <c r="EJ293" s="117">
        <v>-282.47300000000001</v>
      </c>
      <c r="EK293" s="117">
        <v>-95.296999999999997</v>
      </c>
      <c r="EL293" s="117">
        <v>-225.71699999999998</v>
      </c>
      <c r="EM293" s="117">
        <v>-210.70212005728482</v>
      </c>
      <c r="EN293" s="117">
        <v>-51.918390502929704</v>
      </c>
      <c r="EO293" s="118">
        <v>-6989.05</v>
      </c>
      <c r="EP293" s="119">
        <v>-6425.5194798584007</v>
      </c>
      <c r="EQ293" s="117">
        <v>-73.284999999999997</v>
      </c>
      <c r="ER293" s="117">
        <v>-503.93041967773433</v>
      </c>
      <c r="ES293" s="117">
        <v>-2375.4677999267547</v>
      </c>
      <c r="ET293" s="117">
        <v>-122.22555012893682</v>
      </c>
      <c r="EU293" s="117">
        <v>-730.6254603271484</v>
      </c>
      <c r="EV293" s="117">
        <v>-178.04809114074709</v>
      </c>
      <c r="EW293" s="117">
        <v>-490.87693017578124</v>
      </c>
      <c r="EX293" s="117">
        <v>-247.78800000000001</v>
      </c>
      <c r="EY293" s="117">
        <v>-267.197</v>
      </c>
      <c r="EZ293" s="117">
        <v>-385.649</v>
      </c>
      <c r="FA293" s="118">
        <v>-279.31319012451172</v>
      </c>
      <c r="FB293" s="119">
        <v>-110.11270971679689</v>
      </c>
      <c r="FC293" s="117">
        <v>-112.35662011718749</v>
      </c>
      <c r="FD293" s="117">
        <v>-196.63403991699218</v>
      </c>
      <c r="FE293" s="117">
        <v>-355.94500988769533</v>
      </c>
      <c r="FF293" s="117">
        <v>-267.22459008789099</v>
      </c>
      <c r="FG293" s="117">
        <v>-208.31200000000001</v>
      </c>
      <c r="FH293" s="117">
        <v>-380.69200000000001</v>
      </c>
      <c r="FI293" s="117">
        <v>-182.63300000000001</v>
      </c>
      <c r="FJ293" s="117">
        <v>-256.92899999999997</v>
      </c>
      <c r="FK293" s="117">
        <v>-213.82996411132811</v>
      </c>
      <c r="FL293" s="117">
        <v>-662.58900000000006</v>
      </c>
      <c r="FM293" s="118">
        <v>-159.47499999999999</v>
      </c>
      <c r="FN293" s="119">
        <v>-123.15929999999999</v>
      </c>
      <c r="FO293" s="117">
        <v>-257.32160000000005</v>
      </c>
      <c r="FP293" s="117">
        <v>-175.15179999999998</v>
      </c>
      <c r="FQ293" s="117">
        <v>-249.17420000000001</v>
      </c>
      <c r="FR293" s="117">
        <v>-853.6821000000001</v>
      </c>
      <c r="FS293" s="117">
        <v>-325.6671</v>
      </c>
      <c r="FT293" s="117">
        <v>-475.12570000000005</v>
      </c>
      <c r="FU293" s="117">
        <v>-210.98220000000001</v>
      </c>
      <c r="FV293" s="117">
        <v>-332.98140000000001</v>
      </c>
      <c r="FW293" s="117">
        <v>-303.05599999999998</v>
      </c>
      <c r="FX293" s="117">
        <v>-273.40309999999999</v>
      </c>
      <c r="FY293" s="118">
        <v>-708.24969999999996</v>
      </c>
      <c r="FZ293" s="119">
        <v>-243.19128884999998</v>
      </c>
      <c r="GA293" s="117">
        <v>-87.730969080000008</v>
      </c>
      <c r="GB293" s="117">
        <v>-459.55790218999999</v>
      </c>
      <c r="GC293" s="117">
        <v>-121.00727324</v>
      </c>
      <c r="GD293" s="117">
        <v>-367.44095770999996</v>
      </c>
      <c r="GE293" s="117">
        <v>-651.8410973199999</v>
      </c>
      <c r="GF293" s="117">
        <v>-395.95776766</v>
      </c>
      <c r="GG293" s="117">
        <v>-476.02373083000003</v>
      </c>
      <c r="GH293" s="117">
        <v>-386.23930200999996</v>
      </c>
      <c r="GI293" s="117">
        <v>-226.97544236000002</v>
      </c>
      <c r="GJ293" s="117">
        <v>-196.77709805999999</v>
      </c>
      <c r="GK293" s="118">
        <v>-927.77325463</v>
      </c>
      <c r="GL293" s="119">
        <v>-1849.14369188</v>
      </c>
      <c r="GM293" s="119">
        <v>-390.89919476</v>
      </c>
      <c r="GN293" s="119">
        <v>-753.21162969</v>
      </c>
      <c r="GO293" s="117">
        <v>-533.66158236000001</v>
      </c>
      <c r="GP293" s="117">
        <v>-674.94991905999996</v>
      </c>
      <c r="GQ293" s="117">
        <v>-615.53561906000004</v>
      </c>
      <c r="GR293" s="117">
        <v>-419.77466928999996</v>
      </c>
      <c r="GS293" s="117">
        <v>-1477.69829667</v>
      </c>
      <c r="GT293" s="117">
        <v>-754.54457253999999</v>
      </c>
      <c r="GU293" s="60">
        <v>-299.08020227999998</v>
      </c>
      <c r="GV293" s="60">
        <v>-243.40670942999998</v>
      </c>
      <c r="GW293" s="60">
        <v>-558.45440809000002</v>
      </c>
      <c r="GX293" s="60">
        <v>-713.52216899000007</v>
      </c>
      <c r="GY293" s="60">
        <v>-267.01972632999997</v>
      </c>
      <c r="GZ293" s="60">
        <v>-1328.2851367799999</v>
      </c>
      <c r="HA293" s="26"/>
      <c r="HB293" s="27"/>
      <c r="HC293" s="7"/>
      <c r="HD293" s="7"/>
      <c r="HE293" s="7"/>
      <c r="HF293" s="7"/>
      <c r="HG293" s="7"/>
      <c r="HH293" s="7"/>
      <c r="HI293" s="7"/>
      <c r="HJ293" s="7"/>
      <c r="HK293" s="7"/>
      <c r="HL293" s="7"/>
      <c r="HM293" s="7"/>
      <c r="HN293" s="7"/>
      <c r="HO293" s="7"/>
      <c r="HP293" s="7"/>
      <c r="HQ293" s="7"/>
      <c r="HR293" s="7"/>
      <c r="HS293" s="7"/>
      <c r="HT293" s="7"/>
      <c r="HU293" s="7"/>
      <c r="HV293" s="7"/>
      <c r="HW293" s="7"/>
      <c r="HX293" s="7"/>
      <c r="HY293" s="7"/>
      <c r="HZ293" s="7"/>
      <c r="IA293" s="7"/>
      <c r="IB293" s="7"/>
      <c r="IC293" s="7"/>
      <c r="ID293" s="7"/>
      <c r="IE293" s="7"/>
      <c r="IF293" s="7"/>
      <c r="IG293" s="7"/>
      <c r="IH293" s="7"/>
      <c r="II293" s="7"/>
      <c r="IJ293" s="7"/>
      <c r="IK293" s="7"/>
      <c r="IL293" s="7"/>
      <c r="IM293" s="7"/>
      <c r="IN293" s="7"/>
      <c r="IO293" s="7"/>
      <c r="IP293" s="7"/>
      <c r="IQ293" s="7"/>
      <c r="IR293" s="7"/>
      <c r="IS293" s="7"/>
      <c r="IT293" s="7"/>
      <c r="IU293" s="7"/>
      <c r="IV293" s="7"/>
    </row>
    <row r="294" spans="1:256" s="5" customFormat="1" ht="12" customHeight="1">
      <c r="A294" s="55" t="s">
        <v>114</v>
      </c>
      <c r="B294" s="117">
        <v>-78.534999999999997</v>
      </c>
      <c r="C294" s="117">
        <v>-142.25799999999998</v>
      </c>
      <c r="D294" s="117">
        <v>-255.505</v>
      </c>
      <c r="E294" s="117">
        <v>-110.68</v>
      </c>
      <c r="F294" s="117">
        <v>-78.099999999999994</v>
      </c>
      <c r="G294" s="117">
        <v>-103.501</v>
      </c>
      <c r="H294" s="117">
        <v>-41.221999999999994</v>
      </c>
      <c r="I294" s="117">
        <v>-38.331000000000003</v>
      </c>
      <c r="J294" s="117">
        <v>-123.152</v>
      </c>
      <c r="K294" s="117">
        <v>-112.05200000000001</v>
      </c>
      <c r="L294" s="117">
        <v>-150.19999999999999</v>
      </c>
      <c r="M294" s="118">
        <v>-318.36399999999998</v>
      </c>
      <c r="N294" s="119">
        <v>-151.47200000000001</v>
      </c>
      <c r="O294" s="117">
        <v>-69.600999999999999</v>
      </c>
      <c r="P294" s="117">
        <v>-1667.297</v>
      </c>
      <c r="Q294" s="117">
        <v>-63.018999999999998</v>
      </c>
      <c r="R294" s="117">
        <v>-99.165999999999997</v>
      </c>
      <c r="S294" s="117">
        <v>-214.74600000000001</v>
      </c>
      <c r="T294" s="117">
        <v>-111.80599999999998</v>
      </c>
      <c r="U294" s="117">
        <v>-181.70699999999999</v>
      </c>
      <c r="V294" s="117">
        <v>-417.74700000000001</v>
      </c>
      <c r="W294" s="117">
        <v>-91.704999999999998</v>
      </c>
      <c r="X294" s="117">
        <v>-298.07799999999997</v>
      </c>
      <c r="Y294" s="118">
        <v>-667.39499999999998</v>
      </c>
      <c r="Z294" s="119">
        <v>-172.02</v>
      </c>
      <c r="AA294" s="117">
        <v>-125.90300000000001</v>
      </c>
      <c r="AB294" s="117">
        <v>-265.92599999999999</v>
      </c>
      <c r="AC294" s="117">
        <v>-381.44599999999997</v>
      </c>
      <c r="AD294" s="117">
        <v>-264.005</v>
      </c>
      <c r="AE294" s="117">
        <v>-372.00900000000001</v>
      </c>
      <c r="AF294" s="117">
        <v>-401.93</v>
      </c>
      <c r="AG294" s="117">
        <v>-151.84100000000001</v>
      </c>
      <c r="AH294" s="117">
        <v>-400.18</v>
      </c>
      <c r="AI294" s="117">
        <v>-692.60699999999997</v>
      </c>
      <c r="AJ294" s="117">
        <v>-325.08100000000002</v>
      </c>
      <c r="AK294" s="118">
        <v>-553.04100000000005</v>
      </c>
      <c r="AL294" s="119">
        <v>-271.392</v>
      </c>
      <c r="AM294" s="117">
        <v>-193.8</v>
      </c>
      <c r="AN294" s="117">
        <v>-442.61199999999997</v>
      </c>
      <c r="AO294" s="117">
        <v>-114.41400000000002</v>
      </c>
      <c r="AP294" s="117">
        <v>-72.004000000000005</v>
      </c>
      <c r="AQ294" s="117">
        <v>-330.96600000000001</v>
      </c>
      <c r="AR294" s="117">
        <v>-641.70899999999995</v>
      </c>
      <c r="AS294" s="117">
        <v>-955.59900000000005</v>
      </c>
      <c r="AT294" s="117">
        <v>-1034.8129999999999</v>
      </c>
      <c r="AU294" s="117">
        <v>-952.78</v>
      </c>
      <c r="AV294" s="117">
        <v>-424.60500000000002</v>
      </c>
      <c r="AW294" s="118">
        <v>-620.91499999999996</v>
      </c>
      <c r="AX294" s="119">
        <v>-959.25700000000006</v>
      </c>
      <c r="AY294" s="117">
        <v>-723.721</v>
      </c>
      <c r="AZ294" s="117">
        <v>-1725.654</v>
      </c>
      <c r="BA294" s="117">
        <v>-295.97899999999998</v>
      </c>
      <c r="BB294" s="117">
        <v>-392.46</v>
      </c>
      <c r="BC294" s="117">
        <v>-449.43900000000002</v>
      </c>
      <c r="BD294" s="117">
        <v>-709.53300000000002</v>
      </c>
      <c r="BE294" s="117">
        <v>-497.53300000000002</v>
      </c>
      <c r="BF294" s="117">
        <v>-296.03800000000001</v>
      </c>
      <c r="BG294" s="117">
        <v>-450.447</v>
      </c>
      <c r="BH294" s="117">
        <v>-251.83799999999999</v>
      </c>
      <c r="BI294" s="118">
        <v>-374.00900000000001</v>
      </c>
      <c r="BJ294" s="119">
        <v>-365.79199999999997</v>
      </c>
      <c r="BK294" s="117">
        <v>-140.56700000000001</v>
      </c>
      <c r="BL294" s="117">
        <v>-307.78199999999998</v>
      </c>
      <c r="BM294" s="117">
        <v>-303.55</v>
      </c>
      <c r="BN294" s="117">
        <v>-210.51499999999999</v>
      </c>
      <c r="BO294" s="117">
        <v>-550.48199999999997</v>
      </c>
      <c r="BP294" s="117">
        <v>-470.58100000000002</v>
      </c>
      <c r="BQ294" s="117">
        <v>-708.66</v>
      </c>
      <c r="BR294" s="117">
        <v>-372.39299999999997</v>
      </c>
      <c r="BS294" s="117">
        <v>-386.43672790527341</v>
      </c>
      <c r="BT294" s="117">
        <v>-168.959</v>
      </c>
      <c r="BU294" s="118">
        <v>-417.4</v>
      </c>
      <c r="BV294" s="119">
        <v>-287.36399999999998</v>
      </c>
      <c r="BW294" s="117">
        <v>-390.416</v>
      </c>
      <c r="BX294" s="117">
        <v>-339.98199999999997</v>
      </c>
      <c r="BY294" s="117">
        <v>-175.97399999999999</v>
      </c>
      <c r="BZ294" s="117">
        <v>-248.97399999999999</v>
      </c>
      <c r="CA294" s="117">
        <v>-425.25599999999997</v>
      </c>
      <c r="CB294" s="117">
        <v>-93.635999999999996</v>
      </c>
      <c r="CC294" s="117">
        <v>-151.155</v>
      </c>
      <c r="CD294" s="117">
        <v>-418.32100000000003</v>
      </c>
      <c r="CE294" s="117">
        <v>-307.53899999999999</v>
      </c>
      <c r="CF294" s="117">
        <v>-469.88200000000001</v>
      </c>
      <c r="CG294" s="118">
        <v>-336.26034300231936</v>
      </c>
      <c r="CH294" s="119">
        <v>-388.23442193603523</v>
      </c>
      <c r="CI294" s="117">
        <v>-386.536</v>
      </c>
      <c r="CJ294" s="117">
        <v>-286.20899999999995</v>
      </c>
      <c r="CK294" s="117">
        <v>-199.67699999999999</v>
      </c>
      <c r="CL294" s="117">
        <v>-269.40618359374997</v>
      </c>
      <c r="CM294" s="117">
        <v>-324.88794042968749</v>
      </c>
      <c r="CN294" s="117">
        <v>-518.80100000000004</v>
      </c>
      <c r="CO294" s="117">
        <v>-124.73099999999999</v>
      </c>
      <c r="CP294" s="117">
        <v>-204.80600000000001</v>
      </c>
      <c r="CQ294" s="117">
        <v>-276.029</v>
      </c>
      <c r="CR294" s="117">
        <v>-277.57799999999997</v>
      </c>
      <c r="CS294" s="118">
        <v>-398.21600000000001</v>
      </c>
      <c r="CT294" s="119">
        <v>-342.27300000000002</v>
      </c>
      <c r="CU294" s="117">
        <v>-213.43600000000001</v>
      </c>
      <c r="CV294" s="117">
        <v>-483.07392980957036</v>
      </c>
      <c r="CW294" s="117">
        <v>-364.68200000000002</v>
      </c>
      <c r="CX294" s="117">
        <v>-186.25</v>
      </c>
      <c r="CY294" s="117">
        <v>-227.71700000000001</v>
      </c>
      <c r="CZ294" s="117">
        <v>-485.58199999999999</v>
      </c>
      <c r="DA294" s="117">
        <v>-87.995999999999995</v>
      </c>
      <c r="DB294" s="117">
        <v>-244.09297015380861</v>
      </c>
      <c r="DC294" s="117">
        <v>-273.93848291015632</v>
      </c>
      <c r="DD294" s="117">
        <v>-209.3225899658203</v>
      </c>
      <c r="DE294" s="118">
        <v>-345.72596051025403</v>
      </c>
      <c r="DF294" s="119">
        <v>-162.4476701660156</v>
      </c>
      <c r="DG294" s="117">
        <v>-69.369679931640619</v>
      </c>
      <c r="DH294" s="117">
        <v>-275.50299999999999</v>
      </c>
      <c r="DI294" s="117">
        <v>-323.36</v>
      </c>
      <c r="DJ294" s="117">
        <v>-117.91200000000001</v>
      </c>
      <c r="DK294" s="117">
        <v>-366.97199999999998</v>
      </c>
      <c r="DL294" s="117">
        <v>-543.05100000000004</v>
      </c>
      <c r="DM294" s="117">
        <v>-178.44499999999999</v>
      </c>
      <c r="DN294" s="117">
        <v>-310.88400000000001</v>
      </c>
      <c r="DO294" s="117">
        <v>-267.8</v>
      </c>
      <c r="DP294" s="117">
        <v>-181.37100000000001</v>
      </c>
      <c r="DQ294" s="118">
        <v>-129.04499999999999</v>
      </c>
      <c r="DR294" s="119">
        <v>-292.50700000000001</v>
      </c>
      <c r="DS294" s="117">
        <v>-162.31899999999999</v>
      </c>
      <c r="DT294" s="117">
        <v>-247.98200000000003</v>
      </c>
      <c r="DU294" s="117">
        <v>-123.63500000000001</v>
      </c>
      <c r="DV294" s="117">
        <v>-122.274</v>
      </c>
      <c r="DW294" s="117">
        <v>-296.03228997802739</v>
      </c>
      <c r="DX294" s="117">
        <v>-344.84100000000001</v>
      </c>
      <c r="DY294" s="117">
        <v>-210.816</v>
      </c>
      <c r="DZ294" s="117">
        <v>-273.79200000000003</v>
      </c>
      <c r="EA294" s="117">
        <v>-268.59899999999999</v>
      </c>
      <c r="EB294" s="117">
        <v>-125.1</v>
      </c>
      <c r="EC294" s="118">
        <v>-202.68899999999999</v>
      </c>
      <c r="ED294" s="119">
        <v>-140.65899999999999</v>
      </c>
      <c r="EE294" s="117">
        <v>-21.081</v>
      </c>
      <c r="EF294" s="117">
        <v>-216.26099999999997</v>
      </c>
      <c r="EG294" s="117">
        <v>-262.76223669433597</v>
      </c>
      <c r="EH294" s="117">
        <v>-80.586390380859385</v>
      </c>
      <c r="EI294" s="117">
        <v>-235.267</v>
      </c>
      <c r="EJ294" s="117">
        <v>-282.47300000000001</v>
      </c>
      <c r="EK294" s="117">
        <v>-95.296999999999997</v>
      </c>
      <c r="EL294" s="117">
        <v>-225.71699999999998</v>
      </c>
      <c r="EM294" s="117">
        <v>-210.70212005728482</v>
      </c>
      <c r="EN294" s="117">
        <v>-51.918390502929704</v>
      </c>
      <c r="EO294" s="118">
        <v>-6989.05</v>
      </c>
      <c r="EP294" s="119">
        <v>-6425.5194798584007</v>
      </c>
      <c r="EQ294" s="117">
        <v>-73.284999999999997</v>
      </c>
      <c r="ER294" s="117">
        <v>-503.93041967773433</v>
      </c>
      <c r="ES294" s="117">
        <v>-2375.4677999267547</v>
      </c>
      <c r="ET294" s="117">
        <v>-122.22555012893682</v>
      </c>
      <c r="EU294" s="117">
        <v>-730.6254603271484</v>
      </c>
      <c r="EV294" s="117">
        <v>-178.04809114074709</v>
      </c>
      <c r="EW294" s="117">
        <v>-490.87693017578124</v>
      </c>
      <c r="EX294" s="117">
        <v>-247.78800000000001</v>
      </c>
      <c r="EY294" s="117">
        <v>-267.197</v>
      </c>
      <c r="EZ294" s="117">
        <v>-385.649</v>
      </c>
      <c r="FA294" s="118">
        <v>-279.31319012451172</v>
      </c>
      <c r="FB294" s="119">
        <v>-110.11270971679689</v>
      </c>
      <c r="FC294" s="117">
        <v>-112.35662011718749</v>
      </c>
      <c r="FD294" s="117">
        <v>-196.63403991699218</v>
      </c>
      <c r="FE294" s="117">
        <v>-355.94500988769533</v>
      </c>
      <c r="FF294" s="117">
        <v>-267.22459008789099</v>
      </c>
      <c r="FG294" s="117">
        <v>-208.31200000000001</v>
      </c>
      <c r="FH294" s="117">
        <v>-380.69200000000001</v>
      </c>
      <c r="FI294" s="117">
        <v>-182.63300000000001</v>
      </c>
      <c r="FJ294" s="117">
        <v>-256.92899999999997</v>
      </c>
      <c r="FK294" s="117">
        <v>-213.82996411132811</v>
      </c>
      <c r="FL294" s="117">
        <v>-662.58900000000006</v>
      </c>
      <c r="FM294" s="118">
        <v>-159.47499999999999</v>
      </c>
      <c r="FN294" s="119">
        <v>-123.15929999999999</v>
      </c>
      <c r="FO294" s="117">
        <v>-257.32160000000005</v>
      </c>
      <c r="FP294" s="117">
        <v>-175.15179999999998</v>
      </c>
      <c r="FQ294" s="117">
        <v>-249.17420000000001</v>
      </c>
      <c r="FR294" s="117">
        <v>-853.6821000000001</v>
      </c>
      <c r="FS294" s="117">
        <v>-325.6671</v>
      </c>
      <c r="FT294" s="117">
        <v>-475.12570000000005</v>
      </c>
      <c r="FU294" s="117">
        <v>-210.98220000000001</v>
      </c>
      <c r="FV294" s="117">
        <v>-332.98140000000001</v>
      </c>
      <c r="FW294" s="117">
        <v>-303.05599999999998</v>
      </c>
      <c r="FX294" s="117">
        <v>-273.40309999999999</v>
      </c>
      <c r="FY294" s="118">
        <v>-708.24969999999996</v>
      </c>
      <c r="FZ294" s="119">
        <v>-243.19128884999998</v>
      </c>
      <c r="GA294" s="117">
        <v>-87.730969080000008</v>
      </c>
      <c r="GB294" s="117">
        <v>-459.55790218999999</v>
      </c>
      <c r="GC294" s="117">
        <v>-121.00727324</v>
      </c>
      <c r="GD294" s="117">
        <v>-367.44095770999996</v>
      </c>
      <c r="GE294" s="117">
        <v>-651.8410973199999</v>
      </c>
      <c r="GF294" s="117">
        <v>-395.95776766</v>
      </c>
      <c r="GG294" s="117">
        <v>-476.02373083000003</v>
      </c>
      <c r="GH294" s="117">
        <v>-386.23930200999996</v>
      </c>
      <c r="GI294" s="117">
        <v>-226.97544236000002</v>
      </c>
      <c r="GJ294" s="117">
        <v>-196.77709805999999</v>
      </c>
      <c r="GK294" s="118">
        <v>-927.77325463</v>
      </c>
      <c r="GL294" s="119">
        <v>-1849.14369188</v>
      </c>
      <c r="GM294" s="119">
        <v>-390.89919476</v>
      </c>
      <c r="GN294" s="119">
        <v>-753.21162969</v>
      </c>
      <c r="GO294" s="117">
        <v>-533.66158236000001</v>
      </c>
      <c r="GP294" s="117">
        <v>-674.94991905999996</v>
      </c>
      <c r="GQ294" s="117">
        <v>-615.53561906000004</v>
      </c>
      <c r="GR294" s="117">
        <v>-419.77466928999996</v>
      </c>
      <c r="GS294" s="117">
        <v>-1477.69829667</v>
      </c>
      <c r="GT294" s="117">
        <v>-754.54457253999999</v>
      </c>
      <c r="GU294" s="60">
        <v>-299.08020227999998</v>
      </c>
      <c r="GV294" s="60">
        <v>-243.40670942999998</v>
      </c>
      <c r="GW294" s="60">
        <v>-558.45440809000002</v>
      </c>
      <c r="GX294" s="60">
        <v>-713.52216899000007</v>
      </c>
      <c r="GY294" s="60">
        <v>-267.01972632999997</v>
      </c>
      <c r="GZ294" s="60">
        <v>-1328.2851367799999</v>
      </c>
      <c r="HA294" s="26"/>
      <c r="HB294" s="27"/>
      <c r="HC294" s="7"/>
      <c r="HD294" s="7"/>
      <c r="HE294" s="7"/>
      <c r="HF294" s="7"/>
      <c r="HG294" s="7"/>
      <c r="HH294" s="7"/>
      <c r="HI294" s="7"/>
      <c r="HJ294" s="7"/>
      <c r="HK294" s="7"/>
      <c r="HL294" s="7"/>
      <c r="HM294" s="7"/>
      <c r="HN294" s="7"/>
      <c r="HO294" s="7"/>
      <c r="HP294" s="7"/>
      <c r="HQ294" s="7"/>
      <c r="HR294" s="7"/>
      <c r="HS294" s="7"/>
      <c r="HT294" s="7"/>
      <c r="HU294" s="7"/>
      <c r="HV294" s="7"/>
      <c r="HW294" s="7"/>
      <c r="HX294" s="7"/>
      <c r="HY294" s="7"/>
      <c r="HZ294" s="7"/>
      <c r="IA294" s="7"/>
      <c r="IB294" s="7"/>
      <c r="IC294" s="7"/>
      <c r="ID294" s="7"/>
      <c r="IE294" s="7"/>
      <c r="IF294" s="7"/>
      <c r="IG294" s="7"/>
      <c r="IH294" s="7"/>
      <c r="II294" s="7"/>
      <c r="IJ294" s="7"/>
      <c r="IK294" s="7"/>
      <c r="IL294" s="7"/>
      <c r="IM294" s="7"/>
      <c r="IN294" s="7"/>
      <c r="IO294" s="7"/>
      <c r="IP294" s="7"/>
      <c r="IQ294" s="7"/>
      <c r="IR294" s="7"/>
      <c r="IS294" s="7"/>
      <c r="IT294" s="7"/>
      <c r="IU294" s="7"/>
      <c r="IV294" s="7"/>
    </row>
    <row r="295" spans="1:256" s="5" customFormat="1" ht="12" customHeight="1">
      <c r="A295" s="55" t="s">
        <v>125</v>
      </c>
      <c r="B295" s="117">
        <v>0</v>
      </c>
      <c r="C295" s="117">
        <v>0</v>
      </c>
      <c r="D295" s="117">
        <v>0</v>
      </c>
      <c r="E295" s="117">
        <v>0</v>
      </c>
      <c r="F295" s="117">
        <v>0</v>
      </c>
      <c r="G295" s="117">
        <v>0</v>
      </c>
      <c r="H295" s="117">
        <v>0</v>
      </c>
      <c r="I295" s="117">
        <v>0</v>
      </c>
      <c r="J295" s="117">
        <v>0</v>
      </c>
      <c r="K295" s="117">
        <v>0</v>
      </c>
      <c r="L295" s="117">
        <v>0</v>
      </c>
      <c r="M295" s="118">
        <v>0</v>
      </c>
      <c r="N295" s="119">
        <v>0</v>
      </c>
      <c r="O295" s="117">
        <v>0</v>
      </c>
      <c r="P295" s="117">
        <v>0</v>
      </c>
      <c r="Q295" s="117">
        <v>0</v>
      </c>
      <c r="R295" s="117">
        <v>0</v>
      </c>
      <c r="S295" s="117">
        <v>0</v>
      </c>
      <c r="T295" s="117">
        <v>0</v>
      </c>
      <c r="U295" s="117">
        <v>0</v>
      </c>
      <c r="V295" s="117">
        <v>0</v>
      </c>
      <c r="W295" s="117">
        <v>0</v>
      </c>
      <c r="X295" s="117">
        <v>0</v>
      </c>
      <c r="Y295" s="118">
        <v>0</v>
      </c>
      <c r="Z295" s="119">
        <v>0</v>
      </c>
      <c r="AA295" s="117">
        <v>0</v>
      </c>
      <c r="AB295" s="117">
        <v>0</v>
      </c>
      <c r="AC295" s="117">
        <v>0</v>
      </c>
      <c r="AD295" s="117">
        <v>0</v>
      </c>
      <c r="AE295" s="117">
        <v>0</v>
      </c>
      <c r="AF295" s="117">
        <v>0</v>
      </c>
      <c r="AG295" s="117">
        <v>0</v>
      </c>
      <c r="AH295" s="117">
        <v>0</v>
      </c>
      <c r="AI295" s="117">
        <v>0</v>
      </c>
      <c r="AJ295" s="117">
        <v>0</v>
      </c>
      <c r="AK295" s="118">
        <v>0</v>
      </c>
      <c r="AL295" s="119">
        <v>0</v>
      </c>
      <c r="AM295" s="117">
        <v>0</v>
      </c>
      <c r="AN295" s="117">
        <v>0</v>
      </c>
      <c r="AO295" s="117">
        <v>0</v>
      </c>
      <c r="AP295" s="117">
        <v>0</v>
      </c>
      <c r="AQ295" s="117">
        <v>0</v>
      </c>
      <c r="AR295" s="117">
        <v>0</v>
      </c>
      <c r="AS295" s="117">
        <v>0</v>
      </c>
      <c r="AT295" s="117">
        <v>0</v>
      </c>
      <c r="AU295" s="117">
        <v>0</v>
      </c>
      <c r="AV295" s="117">
        <v>0</v>
      </c>
      <c r="AW295" s="118">
        <v>0</v>
      </c>
      <c r="AX295" s="119">
        <v>0</v>
      </c>
      <c r="AY295" s="117">
        <v>0</v>
      </c>
      <c r="AZ295" s="117">
        <v>0</v>
      </c>
      <c r="BA295" s="117">
        <v>0</v>
      </c>
      <c r="BB295" s="117">
        <v>0</v>
      </c>
      <c r="BC295" s="117">
        <v>0</v>
      </c>
      <c r="BD295" s="117">
        <v>0</v>
      </c>
      <c r="BE295" s="117">
        <v>0</v>
      </c>
      <c r="BF295" s="117">
        <v>0</v>
      </c>
      <c r="BG295" s="117">
        <v>0</v>
      </c>
      <c r="BH295" s="117">
        <v>0</v>
      </c>
      <c r="BI295" s="118">
        <v>0</v>
      </c>
      <c r="BJ295" s="119">
        <v>0</v>
      </c>
      <c r="BK295" s="117">
        <v>0</v>
      </c>
      <c r="BL295" s="117">
        <v>0</v>
      </c>
      <c r="BM295" s="117">
        <v>0</v>
      </c>
      <c r="BN295" s="117">
        <v>0</v>
      </c>
      <c r="BO295" s="117">
        <v>0</v>
      </c>
      <c r="BP295" s="117">
        <v>0</v>
      </c>
      <c r="BQ295" s="117">
        <v>0</v>
      </c>
      <c r="BR295" s="117">
        <v>0</v>
      </c>
      <c r="BS295" s="117">
        <v>0</v>
      </c>
      <c r="BT295" s="117">
        <v>0</v>
      </c>
      <c r="BU295" s="118">
        <v>0</v>
      </c>
      <c r="BV295" s="119">
        <v>0</v>
      </c>
      <c r="BW295" s="117">
        <v>0</v>
      </c>
      <c r="BX295" s="117">
        <v>0</v>
      </c>
      <c r="BY295" s="117">
        <v>0</v>
      </c>
      <c r="BZ295" s="117">
        <v>0</v>
      </c>
      <c r="CA295" s="117">
        <v>0</v>
      </c>
      <c r="CB295" s="117">
        <v>0</v>
      </c>
      <c r="CC295" s="117">
        <v>0</v>
      </c>
      <c r="CD295" s="117">
        <v>0</v>
      </c>
      <c r="CE295" s="117">
        <v>0</v>
      </c>
      <c r="CF295" s="117">
        <v>0</v>
      </c>
      <c r="CG295" s="118">
        <v>0</v>
      </c>
      <c r="CH295" s="119">
        <v>0</v>
      </c>
      <c r="CI295" s="117">
        <v>0</v>
      </c>
      <c r="CJ295" s="117">
        <v>0</v>
      </c>
      <c r="CK295" s="117">
        <v>0</v>
      </c>
      <c r="CL295" s="117">
        <v>0</v>
      </c>
      <c r="CM295" s="117">
        <v>0</v>
      </c>
      <c r="CN295" s="117">
        <v>0</v>
      </c>
      <c r="CO295" s="117">
        <v>0</v>
      </c>
      <c r="CP295" s="117">
        <v>0</v>
      </c>
      <c r="CQ295" s="117">
        <v>0</v>
      </c>
      <c r="CR295" s="117">
        <v>0</v>
      </c>
      <c r="CS295" s="118">
        <v>0</v>
      </c>
      <c r="CT295" s="119">
        <v>0</v>
      </c>
      <c r="CU295" s="117">
        <v>0</v>
      </c>
      <c r="CV295" s="117">
        <v>0</v>
      </c>
      <c r="CW295" s="117">
        <v>0</v>
      </c>
      <c r="CX295" s="117">
        <v>0</v>
      </c>
      <c r="CY295" s="117">
        <v>0</v>
      </c>
      <c r="CZ295" s="117">
        <v>0</v>
      </c>
      <c r="DA295" s="117">
        <v>0</v>
      </c>
      <c r="DB295" s="117">
        <v>0</v>
      </c>
      <c r="DC295" s="117">
        <v>0</v>
      </c>
      <c r="DD295" s="117">
        <v>0</v>
      </c>
      <c r="DE295" s="118">
        <v>0</v>
      </c>
      <c r="DF295" s="119">
        <v>0</v>
      </c>
      <c r="DG295" s="117">
        <v>0</v>
      </c>
      <c r="DH295" s="117">
        <v>0</v>
      </c>
      <c r="DI295" s="117">
        <v>0</v>
      </c>
      <c r="DJ295" s="117">
        <v>0</v>
      </c>
      <c r="DK295" s="117">
        <v>0</v>
      </c>
      <c r="DL295" s="117">
        <v>0</v>
      </c>
      <c r="DM295" s="117">
        <v>0</v>
      </c>
      <c r="DN295" s="117">
        <v>0</v>
      </c>
      <c r="DO295" s="117">
        <v>0</v>
      </c>
      <c r="DP295" s="117">
        <v>0</v>
      </c>
      <c r="DQ295" s="118">
        <v>0</v>
      </c>
      <c r="DR295" s="119">
        <v>0</v>
      </c>
      <c r="DS295" s="117">
        <v>0</v>
      </c>
      <c r="DT295" s="117">
        <v>0</v>
      </c>
      <c r="DU295" s="117">
        <v>0</v>
      </c>
      <c r="DV295" s="117">
        <v>0</v>
      </c>
      <c r="DW295" s="117">
        <v>0</v>
      </c>
      <c r="DX295" s="117">
        <v>0</v>
      </c>
      <c r="DY295" s="117">
        <v>0</v>
      </c>
      <c r="DZ295" s="117">
        <v>0</v>
      </c>
      <c r="EA295" s="117">
        <v>0</v>
      </c>
      <c r="EB295" s="117">
        <v>0</v>
      </c>
      <c r="EC295" s="118">
        <v>0</v>
      </c>
      <c r="ED295" s="119">
        <v>0</v>
      </c>
      <c r="EE295" s="117">
        <v>0</v>
      </c>
      <c r="EF295" s="117">
        <v>0</v>
      </c>
      <c r="EG295" s="117">
        <v>0</v>
      </c>
      <c r="EH295" s="117">
        <v>0</v>
      </c>
      <c r="EI295" s="117">
        <v>0</v>
      </c>
      <c r="EJ295" s="117">
        <v>0</v>
      </c>
      <c r="EK295" s="117">
        <v>0</v>
      </c>
      <c r="EL295" s="117">
        <v>0</v>
      </c>
      <c r="EM295" s="117">
        <v>0</v>
      </c>
      <c r="EN295" s="117">
        <v>0</v>
      </c>
      <c r="EO295" s="118">
        <v>0</v>
      </c>
      <c r="EP295" s="119">
        <v>0</v>
      </c>
      <c r="EQ295" s="117">
        <v>0</v>
      </c>
      <c r="ER295" s="117">
        <v>0</v>
      </c>
      <c r="ES295" s="117">
        <v>0</v>
      </c>
      <c r="ET295" s="117">
        <v>0</v>
      </c>
      <c r="EU295" s="117">
        <v>0</v>
      </c>
      <c r="EV295" s="117">
        <v>0</v>
      </c>
      <c r="EW295" s="117">
        <v>0</v>
      </c>
      <c r="EX295" s="117">
        <v>0</v>
      </c>
      <c r="EY295" s="117">
        <v>0</v>
      </c>
      <c r="EZ295" s="117">
        <v>0</v>
      </c>
      <c r="FA295" s="118">
        <v>0</v>
      </c>
      <c r="FB295" s="119">
        <v>0</v>
      </c>
      <c r="FC295" s="117">
        <v>0</v>
      </c>
      <c r="FD295" s="117">
        <v>0</v>
      </c>
      <c r="FE295" s="117">
        <v>0</v>
      </c>
      <c r="FF295" s="117">
        <v>0</v>
      </c>
      <c r="FG295" s="117">
        <v>0</v>
      </c>
      <c r="FH295" s="117">
        <v>0</v>
      </c>
      <c r="FI295" s="117">
        <v>0</v>
      </c>
      <c r="FJ295" s="117">
        <v>0</v>
      </c>
      <c r="FK295" s="117">
        <v>0</v>
      </c>
      <c r="FL295" s="117">
        <v>0</v>
      </c>
      <c r="FM295" s="118">
        <v>0</v>
      </c>
      <c r="FN295" s="119">
        <v>0</v>
      </c>
      <c r="FO295" s="117">
        <v>0</v>
      </c>
      <c r="FP295" s="117">
        <v>0</v>
      </c>
      <c r="FQ295" s="117">
        <v>0</v>
      </c>
      <c r="FR295" s="117">
        <v>0</v>
      </c>
      <c r="FS295" s="117">
        <v>0</v>
      </c>
      <c r="FT295" s="117">
        <v>0</v>
      </c>
      <c r="FU295" s="117">
        <v>0</v>
      </c>
      <c r="FV295" s="117">
        <v>0</v>
      </c>
      <c r="FW295" s="117">
        <v>0</v>
      </c>
      <c r="FX295" s="117">
        <v>0</v>
      </c>
      <c r="FY295" s="118">
        <v>0</v>
      </c>
      <c r="FZ295" s="119">
        <v>0</v>
      </c>
      <c r="GA295" s="117">
        <v>0</v>
      </c>
      <c r="GB295" s="117">
        <v>0</v>
      </c>
      <c r="GC295" s="117">
        <v>0</v>
      </c>
      <c r="GD295" s="117">
        <v>0</v>
      </c>
      <c r="GE295" s="117">
        <v>0</v>
      </c>
      <c r="GF295" s="117">
        <v>0</v>
      </c>
      <c r="GG295" s="117">
        <v>0</v>
      </c>
      <c r="GH295" s="117">
        <v>0</v>
      </c>
      <c r="GI295" s="117">
        <v>0</v>
      </c>
      <c r="GJ295" s="117">
        <v>0</v>
      </c>
      <c r="GK295" s="118">
        <v>0</v>
      </c>
      <c r="GL295" s="119">
        <v>0</v>
      </c>
      <c r="GM295" s="119">
        <v>0</v>
      </c>
      <c r="GN295" s="119">
        <v>0</v>
      </c>
      <c r="GO295" s="117">
        <v>0</v>
      </c>
      <c r="GP295" s="117">
        <v>0</v>
      </c>
      <c r="GQ295" s="117">
        <v>0</v>
      </c>
      <c r="GR295" s="117">
        <v>0</v>
      </c>
      <c r="GS295" s="117">
        <v>0</v>
      </c>
      <c r="GT295" s="117">
        <v>0</v>
      </c>
      <c r="GU295" s="60">
        <v>0</v>
      </c>
      <c r="GV295" s="60">
        <v>0</v>
      </c>
      <c r="GW295" s="60">
        <v>0</v>
      </c>
      <c r="GX295" s="60">
        <v>0</v>
      </c>
      <c r="GY295" s="60">
        <v>0</v>
      </c>
      <c r="GZ295" s="60">
        <v>0</v>
      </c>
      <c r="HA295" s="26"/>
      <c r="HB295" s="27"/>
      <c r="HC295" s="7"/>
      <c r="HD295" s="7"/>
      <c r="HE295" s="7"/>
      <c r="HF295" s="7"/>
      <c r="HG295" s="7"/>
      <c r="HH295" s="7"/>
      <c r="HI295" s="7"/>
      <c r="HJ295" s="7"/>
      <c r="HK295" s="7"/>
      <c r="HL295" s="7"/>
      <c r="HM295" s="7"/>
      <c r="HN295" s="7"/>
      <c r="HO295" s="7"/>
      <c r="HP295" s="7"/>
      <c r="HQ295" s="7"/>
      <c r="HR295" s="7"/>
      <c r="HS295" s="7"/>
      <c r="HT295" s="7"/>
      <c r="HU295" s="7"/>
      <c r="HV295" s="7"/>
      <c r="HW295" s="7"/>
      <c r="HX295" s="7"/>
      <c r="HY295" s="7"/>
      <c r="HZ295" s="7"/>
      <c r="IA295" s="7"/>
      <c r="IB295" s="7"/>
      <c r="IC295" s="7"/>
      <c r="ID295" s="7"/>
      <c r="IE295" s="7"/>
      <c r="IF295" s="7"/>
      <c r="IG295" s="7"/>
      <c r="IH295" s="7"/>
      <c r="II295" s="7"/>
      <c r="IJ295" s="7"/>
      <c r="IK295" s="7"/>
      <c r="IL295" s="7"/>
      <c r="IM295" s="7"/>
      <c r="IN295" s="7"/>
      <c r="IO295" s="7"/>
      <c r="IP295" s="7"/>
      <c r="IQ295" s="7"/>
      <c r="IR295" s="7"/>
      <c r="IS295" s="7"/>
      <c r="IT295" s="7"/>
      <c r="IU295" s="7"/>
      <c r="IV295" s="7"/>
    </row>
    <row r="296" spans="1:256" s="5" customFormat="1" ht="12" customHeight="1">
      <c r="A296" s="55" t="s">
        <v>115</v>
      </c>
      <c r="B296" s="117">
        <v>0</v>
      </c>
      <c r="C296" s="117">
        <v>0</v>
      </c>
      <c r="D296" s="117">
        <v>0</v>
      </c>
      <c r="E296" s="117">
        <v>0</v>
      </c>
      <c r="F296" s="117">
        <v>0</v>
      </c>
      <c r="G296" s="117">
        <v>0</v>
      </c>
      <c r="H296" s="117">
        <v>0</v>
      </c>
      <c r="I296" s="117">
        <v>0</v>
      </c>
      <c r="J296" s="117">
        <v>0</v>
      </c>
      <c r="K296" s="117">
        <v>0</v>
      </c>
      <c r="L296" s="117">
        <v>0</v>
      </c>
      <c r="M296" s="118">
        <v>0</v>
      </c>
      <c r="N296" s="119">
        <v>0</v>
      </c>
      <c r="O296" s="117">
        <v>0</v>
      </c>
      <c r="P296" s="117">
        <v>0</v>
      </c>
      <c r="Q296" s="117">
        <v>0</v>
      </c>
      <c r="R296" s="117">
        <v>0</v>
      </c>
      <c r="S296" s="117">
        <v>0</v>
      </c>
      <c r="T296" s="117">
        <v>0</v>
      </c>
      <c r="U296" s="117">
        <v>0</v>
      </c>
      <c r="V296" s="117">
        <v>0</v>
      </c>
      <c r="W296" s="117">
        <v>0</v>
      </c>
      <c r="X296" s="117">
        <v>0</v>
      </c>
      <c r="Y296" s="118">
        <v>0</v>
      </c>
      <c r="Z296" s="119">
        <v>0</v>
      </c>
      <c r="AA296" s="117">
        <v>0</v>
      </c>
      <c r="AB296" s="117">
        <v>0</v>
      </c>
      <c r="AC296" s="117">
        <v>0</v>
      </c>
      <c r="AD296" s="117">
        <v>0</v>
      </c>
      <c r="AE296" s="117">
        <v>0</v>
      </c>
      <c r="AF296" s="117">
        <v>0</v>
      </c>
      <c r="AG296" s="117">
        <v>0</v>
      </c>
      <c r="AH296" s="117">
        <v>0</v>
      </c>
      <c r="AI296" s="117">
        <v>0</v>
      </c>
      <c r="AJ296" s="117">
        <v>0</v>
      </c>
      <c r="AK296" s="118">
        <v>0</v>
      </c>
      <c r="AL296" s="119">
        <v>0</v>
      </c>
      <c r="AM296" s="117">
        <v>0</v>
      </c>
      <c r="AN296" s="117">
        <v>0</v>
      </c>
      <c r="AO296" s="117">
        <v>0</v>
      </c>
      <c r="AP296" s="117">
        <v>0</v>
      </c>
      <c r="AQ296" s="117">
        <v>0</v>
      </c>
      <c r="AR296" s="117">
        <v>0</v>
      </c>
      <c r="AS296" s="117">
        <v>0</v>
      </c>
      <c r="AT296" s="117">
        <v>0</v>
      </c>
      <c r="AU296" s="117">
        <v>0</v>
      </c>
      <c r="AV296" s="117">
        <v>0</v>
      </c>
      <c r="AW296" s="118">
        <v>0</v>
      </c>
      <c r="AX296" s="119">
        <v>0</v>
      </c>
      <c r="AY296" s="117">
        <v>0</v>
      </c>
      <c r="AZ296" s="117">
        <v>0</v>
      </c>
      <c r="BA296" s="117">
        <v>0</v>
      </c>
      <c r="BB296" s="117">
        <v>0</v>
      </c>
      <c r="BC296" s="117">
        <v>0</v>
      </c>
      <c r="BD296" s="117">
        <v>0</v>
      </c>
      <c r="BE296" s="117">
        <v>0</v>
      </c>
      <c r="BF296" s="117">
        <v>0</v>
      </c>
      <c r="BG296" s="117">
        <v>0</v>
      </c>
      <c r="BH296" s="117">
        <v>0</v>
      </c>
      <c r="BI296" s="118">
        <v>0</v>
      </c>
      <c r="BJ296" s="119">
        <v>0</v>
      </c>
      <c r="BK296" s="117">
        <v>0</v>
      </c>
      <c r="BL296" s="117">
        <v>0</v>
      </c>
      <c r="BM296" s="117">
        <v>0</v>
      </c>
      <c r="BN296" s="117">
        <v>0</v>
      </c>
      <c r="BO296" s="117">
        <v>0</v>
      </c>
      <c r="BP296" s="117">
        <v>0</v>
      </c>
      <c r="BQ296" s="117">
        <v>0</v>
      </c>
      <c r="BR296" s="117">
        <v>0</v>
      </c>
      <c r="BS296" s="117">
        <v>0</v>
      </c>
      <c r="BT296" s="117">
        <v>0</v>
      </c>
      <c r="BU296" s="118">
        <v>0</v>
      </c>
      <c r="BV296" s="119">
        <v>0</v>
      </c>
      <c r="BW296" s="117">
        <v>0</v>
      </c>
      <c r="BX296" s="117">
        <v>0</v>
      </c>
      <c r="BY296" s="117">
        <v>0</v>
      </c>
      <c r="BZ296" s="117">
        <v>0</v>
      </c>
      <c r="CA296" s="117">
        <v>0</v>
      </c>
      <c r="CB296" s="117">
        <v>0</v>
      </c>
      <c r="CC296" s="117">
        <v>0</v>
      </c>
      <c r="CD296" s="117">
        <v>0</v>
      </c>
      <c r="CE296" s="117">
        <v>0</v>
      </c>
      <c r="CF296" s="117">
        <v>0</v>
      </c>
      <c r="CG296" s="118">
        <v>0</v>
      </c>
      <c r="CH296" s="119">
        <v>0</v>
      </c>
      <c r="CI296" s="117">
        <v>0</v>
      </c>
      <c r="CJ296" s="117">
        <v>0</v>
      </c>
      <c r="CK296" s="117">
        <v>0</v>
      </c>
      <c r="CL296" s="117">
        <v>0</v>
      </c>
      <c r="CM296" s="117">
        <v>0</v>
      </c>
      <c r="CN296" s="117">
        <v>0</v>
      </c>
      <c r="CO296" s="117">
        <v>0</v>
      </c>
      <c r="CP296" s="117">
        <v>0</v>
      </c>
      <c r="CQ296" s="117">
        <v>0</v>
      </c>
      <c r="CR296" s="117">
        <v>0</v>
      </c>
      <c r="CS296" s="118">
        <v>0</v>
      </c>
      <c r="CT296" s="119">
        <v>0</v>
      </c>
      <c r="CU296" s="117">
        <v>0</v>
      </c>
      <c r="CV296" s="117">
        <v>0</v>
      </c>
      <c r="CW296" s="117">
        <v>0</v>
      </c>
      <c r="CX296" s="117">
        <v>0</v>
      </c>
      <c r="CY296" s="117">
        <v>0</v>
      </c>
      <c r="CZ296" s="117">
        <v>0</v>
      </c>
      <c r="DA296" s="117">
        <v>0</v>
      </c>
      <c r="DB296" s="117">
        <v>0</v>
      </c>
      <c r="DC296" s="117">
        <v>0</v>
      </c>
      <c r="DD296" s="117">
        <v>0</v>
      </c>
      <c r="DE296" s="118">
        <v>0</v>
      </c>
      <c r="DF296" s="119">
        <v>0</v>
      </c>
      <c r="DG296" s="117">
        <v>0</v>
      </c>
      <c r="DH296" s="117">
        <v>0</v>
      </c>
      <c r="DI296" s="117">
        <v>0</v>
      </c>
      <c r="DJ296" s="117">
        <v>0</v>
      </c>
      <c r="DK296" s="117">
        <v>0</v>
      </c>
      <c r="DL296" s="117">
        <v>0</v>
      </c>
      <c r="DM296" s="117">
        <v>0</v>
      </c>
      <c r="DN296" s="117">
        <v>0</v>
      </c>
      <c r="DO296" s="117">
        <v>0</v>
      </c>
      <c r="DP296" s="117">
        <v>0</v>
      </c>
      <c r="DQ296" s="118">
        <v>0</v>
      </c>
      <c r="DR296" s="119">
        <v>0</v>
      </c>
      <c r="DS296" s="117">
        <v>0</v>
      </c>
      <c r="DT296" s="117">
        <v>0</v>
      </c>
      <c r="DU296" s="117">
        <v>0</v>
      </c>
      <c r="DV296" s="117">
        <v>0</v>
      </c>
      <c r="DW296" s="117">
        <v>0</v>
      </c>
      <c r="DX296" s="117">
        <v>0</v>
      </c>
      <c r="DY296" s="117">
        <v>0</v>
      </c>
      <c r="DZ296" s="117">
        <v>0</v>
      </c>
      <c r="EA296" s="117">
        <v>0</v>
      </c>
      <c r="EB296" s="117">
        <v>0</v>
      </c>
      <c r="EC296" s="118">
        <v>0</v>
      </c>
      <c r="ED296" s="119">
        <v>0</v>
      </c>
      <c r="EE296" s="117">
        <v>0</v>
      </c>
      <c r="EF296" s="117">
        <v>0</v>
      </c>
      <c r="EG296" s="117">
        <v>0</v>
      </c>
      <c r="EH296" s="117">
        <v>0</v>
      </c>
      <c r="EI296" s="117">
        <v>0</v>
      </c>
      <c r="EJ296" s="117">
        <v>0</v>
      </c>
      <c r="EK296" s="117">
        <v>0</v>
      </c>
      <c r="EL296" s="117">
        <v>0</v>
      </c>
      <c r="EM296" s="117">
        <v>0</v>
      </c>
      <c r="EN296" s="117">
        <v>0</v>
      </c>
      <c r="EO296" s="118">
        <v>0</v>
      </c>
      <c r="EP296" s="119">
        <v>0</v>
      </c>
      <c r="EQ296" s="117">
        <v>0</v>
      </c>
      <c r="ER296" s="117">
        <v>0</v>
      </c>
      <c r="ES296" s="117">
        <v>0</v>
      </c>
      <c r="ET296" s="117">
        <v>0</v>
      </c>
      <c r="EU296" s="117">
        <v>0</v>
      </c>
      <c r="EV296" s="117">
        <v>0</v>
      </c>
      <c r="EW296" s="117">
        <v>0</v>
      </c>
      <c r="EX296" s="117">
        <v>0</v>
      </c>
      <c r="EY296" s="117">
        <v>0</v>
      </c>
      <c r="EZ296" s="117">
        <v>0</v>
      </c>
      <c r="FA296" s="118">
        <v>0</v>
      </c>
      <c r="FB296" s="119">
        <v>0</v>
      </c>
      <c r="FC296" s="117">
        <v>0</v>
      </c>
      <c r="FD296" s="117">
        <v>0</v>
      </c>
      <c r="FE296" s="117">
        <v>0</v>
      </c>
      <c r="FF296" s="117">
        <v>0</v>
      </c>
      <c r="FG296" s="117">
        <v>0</v>
      </c>
      <c r="FH296" s="117">
        <v>0</v>
      </c>
      <c r="FI296" s="117">
        <v>0</v>
      </c>
      <c r="FJ296" s="117">
        <v>0</v>
      </c>
      <c r="FK296" s="117">
        <v>0</v>
      </c>
      <c r="FL296" s="117">
        <v>0</v>
      </c>
      <c r="FM296" s="118">
        <v>0</v>
      </c>
      <c r="FN296" s="119">
        <v>0</v>
      </c>
      <c r="FO296" s="117">
        <v>0</v>
      </c>
      <c r="FP296" s="117">
        <v>0</v>
      </c>
      <c r="FQ296" s="117">
        <v>0</v>
      </c>
      <c r="FR296" s="117">
        <v>0</v>
      </c>
      <c r="FS296" s="117">
        <v>0</v>
      </c>
      <c r="FT296" s="117">
        <v>0</v>
      </c>
      <c r="FU296" s="117">
        <v>0</v>
      </c>
      <c r="FV296" s="117">
        <v>0</v>
      </c>
      <c r="FW296" s="117">
        <v>0</v>
      </c>
      <c r="FX296" s="117">
        <v>0</v>
      </c>
      <c r="FY296" s="118">
        <v>0</v>
      </c>
      <c r="FZ296" s="119">
        <v>0</v>
      </c>
      <c r="GA296" s="117">
        <v>0</v>
      </c>
      <c r="GB296" s="117">
        <v>0</v>
      </c>
      <c r="GC296" s="117">
        <v>0</v>
      </c>
      <c r="GD296" s="117">
        <v>0</v>
      </c>
      <c r="GE296" s="117">
        <v>0</v>
      </c>
      <c r="GF296" s="117">
        <v>0</v>
      </c>
      <c r="GG296" s="117">
        <v>0</v>
      </c>
      <c r="GH296" s="117">
        <v>0</v>
      </c>
      <c r="GI296" s="117">
        <v>0</v>
      </c>
      <c r="GJ296" s="117">
        <v>0</v>
      </c>
      <c r="GK296" s="118">
        <v>0</v>
      </c>
      <c r="GL296" s="119">
        <v>0</v>
      </c>
      <c r="GM296" s="119">
        <v>0</v>
      </c>
      <c r="GN296" s="119">
        <v>0</v>
      </c>
      <c r="GO296" s="117">
        <v>0</v>
      </c>
      <c r="GP296" s="117">
        <v>0</v>
      </c>
      <c r="GQ296" s="117">
        <v>0</v>
      </c>
      <c r="GR296" s="117">
        <v>0</v>
      </c>
      <c r="GS296" s="117">
        <v>0</v>
      </c>
      <c r="GT296" s="117">
        <v>0</v>
      </c>
      <c r="GU296" s="60">
        <v>0</v>
      </c>
      <c r="GV296" s="60">
        <v>0</v>
      </c>
      <c r="GW296" s="60">
        <v>0</v>
      </c>
      <c r="GX296" s="60">
        <v>0</v>
      </c>
      <c r="GY296" s="60">
        <v>0</v>
      </c>
      <c r="GZ296" s="60">
        <v>0</v>
      </c>
      <c r="HA296" s="26"/>
      <c r="HB296" s="27"/>
      <c r="HC296" s="7"/>
      <c r="HD296" s="7"/>
      <c r="HE296" s="7"/>
      <c r="HF296" s="7"/>
      <c r="HG296" s="7"/>
      <c r="HH296" s="7"/>
      <c r="HI296" s="7"/>
      <c r="HJ296" s="7"/>
      <c r="HK296" s="7"/>
      <c r="HL296" s="7"/>
      <c r="HM296" s="7"/>
      <c r="HN296" s="7"/>
      <c r="HO296" s="7"/>
      <c r="HP296" s="7"/>
      <c r="HQ296" s="7"/>
      <c r="HR296" s="7"/>
      <c r="HS296" s="7"/>
      <c r="HT296" s="7"/>
      <c r="HU296" s="7"/>
      <c r="HV296" s="7"/>
      <c r="HW296" s="7"/>
      <c r="HX296" s="7"/>
      <c r="HY296" s="7"/>
      <c r="HZ296" s="7"/>
      <c r="IA296" s="7"/>
      <c r="IB296" s="7"/>
      <c r="IC296" s="7"/>
      <c r="ID296" s="7"/>
      <c r="IE296" s="7"/>
      <c r="IF296" s="7"/>
      <c r="IG296" s="7"/>
      <c r="IH296" s="7"/>
      <c r="II296" s="7"/>
      <c r="IJ296" s="7"/>
      <c r="IK296" s="7"/>
      <c r="IL296" s="7"/>
      <c r="IM296" s="7"/>
      <c r="IN296" s="7"/>
      <c r="IO296" s="7"/>
      <c r="IP296" s="7"/>
      <c r="IQ296" s="7"/>
      <c r="IR296" s="7"/>
      <c r="IS296" s="7"/>
      <c r="IT296" s="7"/>
      <c r="IU296" s="7"/>
      <c r="IV296" s="7"/>
    </row>
    <row r="297" spans="1:256" s="5" customFormat="1" ht="12" customHeight="1">
      <c r="A297" s="55" t="s">
        <v>98</v>
      </c>
      <c r="B297" s="117">
        <v>0</v>
      </c>
      <c r="C297" s="117">
        <v>0</v>
      </c>
      <c r="D297" s="117">
        <v>0</v>
      </c>
      <c r="E297" s="117">
        <v>0</v>
      </c>
      <c r="F297" s="117">
        <v>0</v>
      </c>
      <c r="G297" s="117">
        <v>0</v>
      </c>
      <c r="H297" s="117">
        <v>0</v>
      </c>
      <c r="I297" s="117">
        <v>0</v>
      </c>
      <c r="J297" s="117">
        <v>0</v>
      </c>
      <c r="K297" s="117">
        <v>0</v>
      </c>
      <c r="L297" s="117">
        <v>0</v>
      </c>
      <c r="M297" s="118">
        <v>0</v>
      </c>
      <c r="N297" s="119">
        <v>0</v>
      </c>
      <c r="O297" s="117">
        <v>0</v>
      </c>
      <c r="P297" s="117">
        <v>0</v>
      </c>
      <c r="Q297" s="117">
        <v>0</v>
      </c>
      <c r="R297" s="117">
        <v>0</v>
      </c>
      <c r="S297" s="117">
        <v>0</v>
      </c>
      <c r="T297" s="117">
        <v>0</v>
      </c>
      <c r="U297" s="117">
        <v>0</v>
      </c>
      <c r="V297" s="117">
        <v>0</v>
      </c>
      <c r="W297" s="117">
        <v>0</v>
      </c>
      <c r="X297" s="117">
        <v>0</v>
      </c>
      <c r="Y297" s="118">
        <v>0</v>
      </c>
      <c r="Z297" s="119">
        <v>0</v>
      </c>
      <c r="AA297" s="117">
        <v>0</v>
      </c>
      <c r="AB297" s="117">
        <v>0</v>
      </c>
      <c r="AC297" s="117">
        <v>0</v>
      </c>
      <c r="AD297" s="117">
        <v>0</v>
      </c>
      <c r="AE297" s="117">
        <v>0</v>
      </c>
      <c r="AF297" s="117">
        <v>0</v>
      </c>
      <c r="AG297" s="117">
        <v>0</v>
      </c>
      <c r="AH297" s="117">
        <v>0</v>
      </c>
      <c r="AI297" s="117">
        <v>0</v>
      </c>
      <c r="AJ297" s="117">
        <v>0</v>
      </c>
      <c r="AK297" s="118">
        <v>0</v>
      </c>
      <c r="AL297" s="119">
        <v>0</v>
      </c>
      <c r="AM297" s="117">
        <v>0</v>
      </c>
      <c r="AN297" s="117">
        <v>0</v>
      </c>
      <c r="AO297" s="117">
        <v>0</v>
      </c>
      <c r="AP297" s="117">
        <v>0</v>
      </c>
      <c r="AQ297" s="117">
        <v>0</v>
      </c>
      <c r="AR297" s="117">
        <v>0</v>
      </c>
      <c r="AS297" s="117">
        <v>0</v>
      </c>
      <c r="AT297" s="117">
        <v>0</v>
      </c>
      <c r="AU297" s="117">
        <v>0</v>
      </c>
      <c r="AV297" s="117">
        <v>0</v>
      </c>
      <c r="AW297" s="118">
        <v>0</v>
      </c>
      <c r="AX297" s="119">
        <v>0</v>
      </c>
      <c r="AY297" s="117">
        <v>0</v>
      </c>
      <c r="AZ297" s="117">
        <v>0</v>
      </c>
      <c r="BA297" s="117">
        <v>0</v>
      </c>
      <c r="BB297" s="117">
        <v>0</v>
      </c>
      <c r="BC297" s="117">
        <v>0</v>
      </c>
      <c r="BD297" s="117">
        <v>0</v>
      </c>
      <c r="BE297" s="117">
        <v>0</v>
      </c>
      <c r="BF297" s="117">
        <v>0</v>
      </c>
      <c r="BG297" s="117">
        <v>0</v>
      </c>
      <c r="BH297" s="117">
        <v>0</v>
      </c>
      <c r="BI297" s="118">
        <v>0</v>
      </c>
      <c r="BJ297" s="119">
        <v>0</v>
      </c>
      <c r="BK297" s="117">
        <v>0</v>
      </c>
      <c r="BL297" s="117">
        <v>0</v>
      </c>
      <c r="BM297" s="117">
        <v>0</v>
      </c>
      <c r="BN297" s="117">
        <v>0</v>
      </c>
      <c r="BO297" s="117">
        <v>0</v>
      </c>
      <c r="BP297" s="117">
        <v>0</v>
      </c>
      <c r="BQ297" s="117">
        <v>0</v>
      </c>
      <c r="BR297" s="117">
        <v>0</v>
      </c>
      <c r="BS297" s="117">
        <v>0</v>
      </c>
      <c r="BT297" s="117">
        <v>0</v>
      </c>
      <c r="BU297" s="118">
        <v>0</v>
      </c>
      <c r="BV297" s="119">
        <v>0</v>
      </c>
      <c r="BW297" s="117">
        <v>0</v>
      </c>
      <c r="BX297" s="117">
        <v>0</v>
      </c>
      <c r="BY297" s="117">
        <v>0</v>
      </c>
      <c r="BZ297" s="117">
        <v>0</v>
      </c>
      <c r="CA297" s="117">
        <v>0</v>
      </c>
      <c r="CB297" s="117">
        <v>0</v>
      </c>
      <c r="CC297" s="117">
        <v>0</v>
      </c>
      <c r="CD297" s="117">
        <v>0</v>
      </c>
      <c r="CE297" s="117">
        <v>0</v>
      </c>
      <c r="CF297" s="117">
        <v>0</v>
      </c>
      <c r="CG297" s="118">
        <v>0</v>
      </c>
      <c r="CH297" s="119">
        <v>0</v>
      </c>
      <c r="CI297" s="117">
        <v>0</v>
      </c>
      <c r="CJ297" s="117">
        <v>0</v>
      </c>
      <c r="CK297" s="117">
        <v>0</v>
      </c>
      <c r="CL297" s="117">
        <v>0</v>
      </c>
      <c r="CM297" s="117">
        <v>0</v>
      </c>
      <c r="CN297" s="117">
        <v>0</v>
      </c>
      <c r="CO297" s="117">
        <v>0</v>
      </c>
      <c r="CP297" s="117">
        <v>0</v>
      </c>
      <c r="CQ297" s="117">
        <v>0</v>
      </c>
      <c r="CR297" s="117">
        <v>0</v>
      </c>
      <c r="CS297" s="118">
        <v>0</v>
      </c>
      <c r="CT297" s="119">
        <v>0</v>
      </c>
      <c r="CU297" s="117">
        <v>0</v>
      </c>
      <c r="CV297" s="117">
        <v>0</v>
      </c>
      <c r="CW297" s="117">
        <v>0</v>
      </c>
      <c r="CX297" s="117">
        <v>0</v>
      </c>
      <c r="CY297" s="117">
        <v>0</v>
      </c>
      <c r="CZ297" s="117">
        <v>0</v>
      </c>
      <c r="DA297" s="117">
        <v>0</v>
      </c>
      <c r="DB297" s="117">
        <v>0</v>
      </c>
      <c r="DC297" s="117">
        <v>0</v>
      </c>
      <c r="DD297" s="117">
        <v>0</v>
      </c>
      <c r="DE297" s="118">
        <v>0</v>
      </c>
      <c r="DF297" s="119">
        <v>0</v>
      </c>
      <c r="DG297" s="117">
        <v>0</v>
      </c>
      <c r="DH297" s="117">
        <v>0</v>
      </c>
      <c r="DI297" s="117">
        <v>0</v>
      </c>
      <c r="DJ297" s="117">
        <v>0</v>
      </c>
      <c r="DK297" s="117">
        <v>0</v>
      </c>
      <c r="DL297" s="117">
        <v>0</v>
      </c>
      <c r="DM297" s="117">
        <v>0</v>
      </c>
      <c r="DN297" s="117">
        <v>0</v>
      </c>
      <c r="DO297" s="117">
        <v>0</v>
      </c>
      <c r="DP297" s="117">
        <v>0</v>
      </c>
      <c r="DQ297" s="118">
        <v>0</v>
      </c>
      <c r="DR297" s="119">
        <v>0</v>
      </c>
      <c r="DS297" s="117">
        <v>0</v>
      </c>
      <c r="DT297" s="117">
        <v>0</v>
      </c>
      <c r="DU297" s="117">
        <v>0</v>
      </c>
      <c r="DV297" s="117">
        <v>0</v>
      </c>
      <c r="DW297" s="117">
        <v>0</v>
      </c>
      <c r="DX297" s="117">
        <v>0</v>
      </c>
      <c r="DY297" s="117">
        <v>0</v>
      </c>
      <c r="DZ297" s="117">
        <v>0</v>
      </c>
      <c r="EA297" s="117">
        <v>0</v>
      </c>
      <c r="EB297" s="117">
        <v>0</v>
      </c>
      <c r="EC297" s="118">
        <v>0</v>
      </c>
      <c r="ED297" s="119">
        <v>0</v>
      </c>
      <c r="EE297" s="117">
        <v>0</v>
      </c>
      <c r="EF297" s="117">
        <v>0</v>
      </c>
      <c r="EG297" s="117">
        <v>0</v>
      </c>
      <c r="EH297" s="117">
        <v>0</v>
      </c>
      <c r="EI297" s="117">
        <v>0</v>
      </c>
      <c r="EJ297" s="117">
        <v>0</v>
      </c>
      <c r="EK297" s="117">
        <v>0</v>
      </c>
      <c r="EL297" s="117">
        <v>0</v>
      </c>
      <c r="EM297" s="117">
        <v>0</v>
      </c>
      <c r="EN297" s="117">
        <v>0</v>
      </c>
      <c r="EO297" s="118">
        <v>0</v>
      </c>
      <c r="EP297" s="119">
        <v>0</v>
      </c>
      <c r="EQ297" s="117">
        <v>0</v>
      </c>
      <c r="ER297" s="117">
        <v>0</v>
      </c>
      <c r="ES297" s="117">
        <v>0</v>
      </c>
      <c r="ET297" s="117">
        <v>0</v>
      </c>
      <c r="EU297" s="117">
        <v>0</v>
      </c>
      <c r="EV297" s="117">
        <v>0</v>
      </c>
      <c r="EW297" s="117">
        <v>0</v>
      </c>
      <c r="EX297" s="117">
        <v>0</v>
      </c>
      <c r="EY297" s="117">
        <v>0</v>
      </c>
      <c r="EZ297" s="117">
        <v>0</v>
      </c>
      <c r="FA297" s="118">
        <v>0</v>
      </c>
      <c r="FB297" s="119">
        <v>0</v>
      </c>
      <c r="FC297" s="117">
        <v>0</v>
      </c>
      <c r="FD297" s="117">
        <v>0</v>
      </c>
      <c r="FE297" s="117">
        <v>0</v>
      </c>
      <c r="FF297" s="117">
        <v>0</v>
      </c>
      <c r="FG297" s="117">
        <v>0</v>
      </c>
      <c r="FH297" s="117">
        <v>0</v>
      </c>
      <c r="FI297" s="117">
        <v>0</v>
      </c>
      <c r="FJ297" s="117">
        <v>0</v>
      </c>
      <c r="FK297" s="117">
        <v>0</v>
      </c>
      <c r="FL297" s="117">
        <v>0</v>
      </c>
      <c r="FM297" s="118">
        <v>0</v>
      </c>
      <c r="FN297" s="119">
        <v>0</v>
      </c>
      <c r="FO297" s="117">
        <v>0</v>
      </c>
      <c r="FP297" s="117">
        <v>0</v>
      </c>
      <c r="FQ297" s="117">
        <v>0</v>
      </c>
      <c r="FR297" s="117">
        <v>0</v>
      </c>
      <c r="FS297" s="117">
        <v>0</v>
      </c>
      <c r="FT297" s="117">
        <v>0</v>
      </c>
      <c r="FU297" s="117">
        <v>0</v>
      </c>
      <c r="FV297" s="117">
        <v>0</v>
      </c>
      <c r="FW297" s="117">
        <v>0</v>
      </c>
      <c r="FX297" s="117">
        <v>0</v>
      </c>
      <c r="FY297" s="118">
        <v>0</v>
      </c>
      <c r="FZ297" s="119">
        <v>0</v>
      </c>
      <c r="GA297" s="117">
        <v>0</v>
      </c>
      <c r="GB297" s="117">
        <v>0</v>
      </c>
      <c r="GC297" s="117">
        <v>0</v>
      </c>
      <c r="GD297" s="117">
        <v>0</v>
      </c>
      <c r="GE297" s="117">
        <v>0</v>
      </c>
      <c r="GF297" s="117">
        <v>0</v>
      </c>
      <c r="GG297" s="117">
        <v>0</v>
      </c>
      <c r="GH297" s="117">
        <v>0</v>
      </c>
      <c r="GI297" s="117">
        <v>0</v>
      </c>
      <c r="GJ297" s="117">
        <v>0</v>
      </c>
      <c r="GK297" s="118">
        <v>0</v>
      </c>
      <c r="GL297" s="119">
        <v>0</v>
      </c>
      <c r="GM297" s="119">
        <v>0</v>
      </c>
      <c r="GN297" s="119">
        <v>0</v>
      </c>
      <c r="GO297" s="117">
        <v>0</v>
      </c>
      <c r="GP297" s="117">
        <v>0</v>
      </c>
      <c r="GQ297" s="117">
        <v>0</v>
      </c>
      <c r="GR297" s="117">
        <v>0</v>
      </c>
      <c r="GS297" s="117">
        <v>0</v>
      </c>
      <c r="GT297" s="117">
        <v>0</v>
      </c>
      <c r="GU297" s="60">
        <v>0</v>
      </c>
      <c r="GV297" s="60">
        <v>0</v>
      </c>
      <c r="GW297" s="60">
        <v>0</v>
      </c>
      <c r="GX297" s="60">
        <v>0</v>
      </c>
      <c r="GY297" s="60">
        <v>0</v>
      </c>
      <c r="GZ297" s="60">
        <v>0</v>
      </c>
      <c r="HA297" s="26"/>
      <c r="HB297" s="27"/>
      <c r="HC297" s="7"/>
      <c r="HD297" s="7"/>
      <c r="HE297" s="7"/>
      <c r="HF297" s="7"/>
      <c r="HG297" s="7"/>
      <c r="HH297" s="7"/>
      <c r="HI297" s="7"/>
      <c r="HJ297" s="7"/>
      <c r="HK297" s="7"/>
      <c r="HL297" s="7"/>
      <c r="HM297" s="7"/>
      <c r="HN297" s="7"/>
      <c r="HO297" s="7"/>
      <c r="HP297" s="7"/>
      <c r="HQ297" s="7"/>
      <c r="HR297" s="7"/>
      <c r="HS297" s="7"/>
      <c r="HT297" s="7"/>
      <c r="HU297" s="7"/>
      <c r="HV297" s="7"/>
      <c r="HW297" s="7"/>
      <c r="HX297" s="7"/>
      <c r="HY297" s="7"/>
      <c r="HZ297" s="7"/>
      <c r="IA297" s="7"/>
      <c r="IB297" s="7"/>
      <c r="IC297" s="7"/>
      <c r="ID297" s="7"/>
      <c r="IE297" s="7"/>
      <c r="IF297" s="7"/>
      <c r="IG297" s="7"/>
      <c r="IH297" s="7"/>
      <c r="II297" s="7"/>
      <c r="IJ297" s="7"/>
      <c r="IK297" s="7"/>
      <c r="IL297" s="7"/>
      <c r="IM297" s="7"/>
      <c r="IN297" s="7"/>
      <c r="IO297" s="7"/>
      <c r="IP297" s="7"/>
      <c r="IQ297" s="7"/>
      <c r="IR297" s="7"/>
      <c r="IS297" s="7"/>
      <c r="IT297" s="7"/>
      <c r="IU297" s="7"/>
      <c r="IV297" s="7"/>
    </row>
    <row r="298" spans="1:256" s="5" customFormat="1" ht="12" customHeight="1">
      <c r="A298" s="48" t="s">
        <v>127</v>
      </c>
      <c r="B298" s="117">
        <v>322.00900000000001</v>
      </c>
      <c r="C298" s="117">
        <v>191.9</v>
      </c>
      <c r="D298" s="117">
        <v>-27.2</v>
      </c>
      <c r="E298" s="117">
        <v>362.7</v>
      </c>
      <c r="F298" s="117">
        <v>538.10699999999997</v>
      </c>
      <c r="G298" s="117">
        <v>558.41399999999999</v>
      </c>
      <c r="H298" s="117">
        <v>1287.05</v>
      </c>
      <c r="I298" s="117">
        <v>963.5</v>
      </c>
      <c r="J298" s="117">
        <v>794.2</v>
      </c>
      <c r="K298" s="117">
        <v>1117.8</v>
      </c>
      <c r="L298" s="117">
        <v>255.37200000000001</v>
      </c>
      <c r="M298" s="118">
        <v>209.08099999999999</v>
      </c>
      <c r="N298" s="119">
        <v>1564.8330000000001</v>
      </c>
      <c r="O298" s="117">
        <v>137.303</v>
      </c>
      <c r="P298" s="117">
        <v>-689.34299999999996</v>
      </c>
      <c r="Q298" s="117">
        <v>1845.162</v>
      </c>
      <c r="R298" s="117">
        <v>893.11300000000006</v>
      </c>
      <c r="S298" s="117">
        <v>390.99099999999999</v>
      </c>
      <c r="T298" s="117">
        <v>-352.55700000000002</v>
      </c>
      <c r="U298" s="117">
        <v>709.91099999999994</v>
      </c>
      <c r="V298" s="117">
        <v>659.12099999999998</v>
      </c>
      <c r="W298" s="117">
        <v>-256.32100000000003</v>
      </c>
      <c r="X298" s="117">
        <v>979.29600000000005</v>
      </c>
      <c r="Y298" s="118">
        <v>1294.989</v>
      </c>
      <c r="Z298" s="119">
        <v>-1066.0719999999999</v>
      </c>
      <c r="AA298" s="117">
        <v>388.72300000000001</v>
      </c>
      <c r="AB298" s="117">
        <v>557.51199999999994</v>
      </c>
      <c r="AC298" s="117">
        <v>-1357.4849999999999</v>
      </c>
      <c r="AD298" s="117">
        <v>128.96</v>
      </c>
      <c r="AE298" s="117">
        <v>-960.96400000000006</v>
      </c>
      <c r="AF298" s="117">
        <v>-767.61300000000006</v>
      </c>
      <c r="AG298" s="117">
        <v>416.178</v>
      </c>
      <c r="AH298" s="117">
        <v>-605.33399999999995</v>
      </c>
      <c r="AI298" s="117">
        <v>-95.570999999999998</v>
      </c>
      <c r="AJ298" s="117">
        <v>391.38600000000002</v>
      </c>
      <c r="AK298" s="118">
        <v>804.96699999999998</v>
      </c>
      <c r="AL298" s="119">
        <v>-325.69858090658067</v>
      </c>
      <c r="AM298" s="117">
        <v>1739.2404194334943</v>
      </c>
      <c r="AN298" s="117">
        <v>611.36890491844758</v>
      </c>
      <c r="AO298" s="117">
        <v>1367.8737034282717</v>
      </c>
      <c r="AP298" s="117">
        <v>-1514.8883998178778</v>
      </c>
      <c r="AQ298" s="117">
        <v>-1391.3504465886651</v>
      </c>
      <c r="AR298" s="117">
        <v>1503.6381552528451</v>
      </c>
      <c r="AS298" s="117">
        <v>-5675.9283924004876</v>
      </c>
      <c r="AT298" s="117">
        <v>-1788.5731033599632</v>
      </c>
      <c r="AU298" s="117">
        <v>-1320.5622445284193</v>
      </c>
      <c r="AV298" s="117">
        <v>-2534.9044692797811</v>
      </c>
      <c r="AW298" s="118">
        <v>-2074.26489816718</v>
      </c>
      <c r="AX298" s="119">
        <v>-1214.3271807909596</v>
      </c>
      <c r="AY298" s="117">
        <v>-205.9415246353976</v>
      </c>
      <c r="AZ298" s="117">
        <v>1423.2460289215919</v>
      </c>
      <c r="BA298" s="117">
        <v>-311.86128674603208</v>
      </c>
      <c r="BB298" s="117">
        <v>880.95170048385114</v>
      </c>
      <c r="BC298" s="117">
        <v>-1824.9521890338115</v>
      </c>
      <c r="BD298" s="117">
        <v>-193.07307470338105</v>
      </c>
      <c r="BE298" s="117">
        <v>116.25072900009214</v>
      </c>
      <c r="BF298" s="117">
        <v>194.3194365880959</v>
      </c>
      <c r="BG298" s="117">
        <v>1163.4051018236453</v>
      </c>
      <c r="BH298" s="117">
        <v>901.38543959077197</v>
      </c>
      <c r="BI298" s="118">
        <v>-381.21852397235017</v>
      </c>
      <c r="BJ298" s="119">
        <v>334.73588166215967</v>
      </c>
      <c r="BK298" s="117">
        <v>-215.35596145014151</v>
      </c>
      <c r="BL298" s="117">
        <v>154.55770639957069</v>
      </c>
      <c r="BM298" s="117">
        <v>-514.23873360561606</v>
      </c>
      <c r="BN298" s="117">
        <v>-434.61891068884273</v>
      </c>
      <c r="BO298" s="117">
        <v>-87.151239999314882</v>
      </c>
      <c r="BP298" s="117">
        <v>18.199550423261623</v>
      </c>
      <c r="BQ298" s="117">
        <v>55.440209407228018</v>
      </c>
      <c r="BR298" s="117">
        <v>409.16104589446485</v>
      </c>
      <c r="BS298" s="117">
        <v>572.96193866809438</v>
      </c>
      <c r="BT298" s="117">
        <v>-1370.827874994985</v>
      </c>
      <c r="BU298" s="118">
        <v>0.59730896467244021</v>
      </c>
      <c r="BV298" s="119">
        <v>461.70694398879863</v>
      </c>
      <c r="BW298" s="117">
        <v>777.87883907928665</v>
      </c>
      <c r="BX298" s="117">
        <v>-824.15583511371631</v>
      </c>
      <c r="BY298" s="117">
        <v>-803.25209272378709</v>
      </c>
      <c r="BZ298" s="117">
        <v>-161.62016478329048</v>
      </c>
      <c r="CA298" s="117">
        <v>374.99579680666653</v>
      </c>
      <c r="CB298" s="117">
        <v>43.04122622814053</v>
      </c>
      <c r="CC298" s="117">
        <v>-387.8574112381695</v>
      </c>
      <c r="CD298" s="117">
        <v>-673.67707361941723</v>
      </c>
      <c r="CE298" s="117">
        <v>-723.63304384334572</v>
      </c>
      <c r="CF298" s="117">
        <v>-822.72564606848437</v>
      </c>
      <c r="CG298" s="118">
        <v>864.06584711391292</v>
      </c>
      <c r="CH298" s="119">
        <v>222.85419826315237</v>
      </c>
      <c r="CI298" s="117">
        <v>678.83285580720019</v>
      </c>
      <c r="CJ298" s="117">
        <v>-246.49682758607995</v>
      </c>
      <c r="CK298" s="117">
        <v>41.914769999966261</v>
      </c>
      <c r="CL298" s="117">
        <v>705.0796852098606</v>
      </c>
      <c r="CM298" s="117">
        <v>381.55761736060515</v>
      </c>
      <c r="CN298" s="117">
        <v>-1071.3379654099674</v>
      </c>
      <c r="CO298" s="117">
        <v>-2811.9798944937424</v>
      </c>
      <c r="CP298" s="117">
        <v>-680.07813740971767</v>
      </c>
      <c r="CQ298" s="117">
        <v>-181.4444512442978</v>
      </c>
      <c r="CR298" s="117">
        <v>-2083.2878661444488</v>
      </c>
      <c r="CS298" s="118">
        <v>32.88797158906516</v>
      </c>
      <c r="CT298" s="119">
        <v>-217.40259555404845</v>
      </c>
      <c r="CU298" s="117">
        <v>288.99091730185938</v>
      </c>
      <c r="CV298" s="117">
        <v>916.0330352838223</v>
      </c>
      <c r="CW298" s="117">
        <v>-1069.5783497528121</v>
      </c>
      <c r="CX298" s="117">
        <v>-729.83140027722084</v>
      </c>
      <c r="CY298" s="117">
        <v>-177.14552431436965</v>
      </c>
      <c r="CZ298" s="117">
        <v>-901.08437491332131</v>
      </c>
      <c r="DA298" s="117">
        <v>-903.17046832913013</v>
      </c>
      <c r="DB298" s="117">
        <v>-532.714447737059</v>
      </c>
      <c r="DC298" s="117">
        <v>16.203116717960015</v>
      </c>
      <c r="DD298" s="117">
        <v>-304.30260934515377</v>
      </c>
      <c r="DE298" s="118">
        <v>2170.9663300058983</v>
      </c>
      <c r="DF298" s="119">
        <v>-172.45871060784509</v>
      </c>
      <c r="DG298" s="117">
        <v>-742.84850370991535</v>
      </c>
      <c r="DH298" s="117">
        <v>434.10154999922531</v>
      </c>
      <c r="DI298" s="117">
        <v>-766.30121538825483</v>
      </c>
      <c r="DJ298" s="117">
        <v>1184.557696391179</v>
      </c>
      <c r="DK298" s="117">
        <v>-400.37324875638876</v>
      </c>
      <c r="DL298" s="117">
        <v>-510.84413168778201</v>
      </c>
      <c r="DM298" s="117">
        <v>215.00010413678132</v>
      </c>
      <c r="DN298" s="117">
        <v>-143.045577701225</v>
      </c>
      <c r="DO298" s="117">
        <v>-299.90993841841873</v>
      </c>
      <c r="DP298" s="117">
        <v>-480.34654054139708</v>
      </c>
      <c r="DQ298" s="118">
        <v>498.1826358324534</v>
      </c>
      <c r="DR298" s="119">
        <v>911.33214236851074</v>
      </c>
      <c r="DS298" s="117">
        <v>1310.4577660092441</v>
      </c>
      <c r="DT298" s="117">
        <v>-480.50975386183666</v>
      </c>
      <c r="DU298" s="117">
        <v>-294.27530536956402</v>
      </c>
      <c r="DV298" s="117">
        <v>432.12686211841043</v>
      </c>
      <c r="DW298" s="117">
        <v>-4864.973271758945</v>
      </c>
      <c r="DX298" s="117">
        <v>-196.17991557850166</v>
      </c>
      <c r="DY298" s="117">
        <v>249.9470346928193</v>
      </c>
      <c r="DZ298" s="117">
        <v>-218.09711093872266</v>
      </c>
      <c r="EA298" s="117">
        <v>256.49116195866395</v>
      </c>
      <c r="EB298" s="117">
        <v>1327.9410054324635</v>
      </c>
      <c r="EC298" s="118">
        <v>506.29743850647532</v>
      </c>
      <c r="ED298" s="119">
        <v>1593.8842520441049</v>
      </c>
      <c r="EE298" s="117">
        <v>-2431.2458379544005</v>
      </c>
      <c r="EF298" s="117">
        <v>-1268.0579383355453</v>
      </c>
      <c r="EG298" s="117">
        <v>-466.92796057144949</v>
      </c>
      <c r="EH298" s="117">
        <v>620.53821515603931</v>
      </c>
      <c r="EI298" s="117">
        <v>-1202.6663248218674</v>
      </c>
      <c r="EJ298" s="117">
        <v>1673.9409604398272</v>
      </c>
      <c r="EK298" s="117">
        <v>337.15215752676573</v>
      </c>
      <c r="EL298" s="117">
        <v>-1438.1857733291035</v>
      </c>
      <c r="EM298" s="117">
        <v>276.11069680136882</v>
      </c>
      <c r="EN298" s="117">
        <v>-781.59565457780616</v>
      </c>
      <c r="EO298" s="118">
        <v>2571.4714076962987</v>
      </c>
      <c r="EP298" s="119">
        <v>2960.7077721768665</v>
      </c>
      <c r="EQ298" s="117">
        <v>4050.059472812884</v>
      </c>
      <c r="ER298" s="117">
        <v>4611.5056720912316</v>
      </c>
      <c r="ES298" s="117">
        <v>2423.8160220656287</v>
      </c>
      <c r="ET298" s="117">
        <v>9438.2162396101194</v>
      </c>
      <c r="EU298" s="117">
        <v>-1705.8472116315884</v>
      </c>
      <c r="EV298" s="117">
        <v>-1957.7167184779898</v>
      </c>
      <c r="EW298" s="117">
        <v>-1325.5623525529666</v>
      </c>
      <c r="EX298" s="117">
        <v>-472.31377788117487</v>
      </c>
      <c r="EY298" s="117">
        <v>-2822.6527839078508</v>
      </c>
      <c r="EZ298" s="117">
        <v>2191.3739476871574</v>
      </c>
      <c r="FA298" s="118">
        <v>-3623.7936050098415</v>
      </c>
      <c r="FB298" s="119">
        <v>2150.821516328861</v>
      </c>
      <c r="FC298" s="117">
        <v>1083.4394991014658</v>
      </c>
      <c r="FD298" s="117">
        <v>-1942.9712272485658</v>
      </c>
      <c r="FE298" s="117">
        <v>-1426.4558621153521</v>
      </c>
      <c r="FF298" s="117">
        <v>1429.5494891396434</v>
      </c>
      <c r="FG298" s="117">
        <v>2316.509550706895</v>
      </c>
      <c r="FH298" s="117">
        <v>2498.9421918236894</v>
      </c>
      <c r="FI298" s="117">
        <v>1605.2442177477596</v>
      </c>
      <c r="FJ298" s="117">
        <v>552.49504157655986</v>
      </c>
      <c r="FK298" s="117">
        <v>-3148.2748805101228</v>
      </c>
      <c r="FL298" s="117">
        <v>-6663.8717050891</v>
      </c>
      <c r="FM298" s="118">
        <v>-6603.8970532765879</v>
      </c>
      <c r="FN298" s="119">
        <v>-2097.5526</v>
      </c>
      <c r="FO298" s="117">
        <v>-1705.7658999999999</v>
      </c>
      <c r="FP298" s="117">
        <v>547.36029999999994</v>
      </c>
      <c r="FQ298" s="117">
        <v>-112.1066</v>
      </c>
      <c r="FR298" s="117">
        <v>1212.2819999999999</v>
      </c>
      <c r="FS298" s="117">
        <v>6863.6895000000004</v>
      </c>
      <c r="FT298" s="117">
        <v>-992.58209999999985</v>
      </c>
      <c r="FU298" s="117">
        <v>-1478.2576999999999</v>
      </c>
      <c r="FV298" s="117">
        <v>2010.057</v>
      </c>
      <c r="FW298" s="117">
        <v>-3179.8069</v>
      </c>
      <c r="FX298" s="117">
        <v>-1617.69</v>
      </c>
      <c r="FY298" s="118">
        <v>-1699.0708</v>
      </c>
      <c r="FZ298" s="119">
        <v>-772.69097292000004</v>
      </c>
      <c r="GA298" s="117">
        <v>4595.0202005800002</v>
      </c>
      <c r="GB298" s="117">
        <v>2356.51027114</v>
      </c>
      <c r="GC298" s="117">
        <v>1477.8402380000002</v>
      </c>
      <c r="GD298" s="117">
        <v>3370.3697071600004</v>
      </c>
      <c r="GE298" s="117">
        <v>5136.5216352899997</v>
      </c>
      <c r="GF298" s="117">
        <v>-546.26230580999993</v>
      </c>
      <c r="GG298" s="117">
        <v>2040.6575832599997</v>
      </c>
      <c r="GH298" s="117">
        <v>7295.9851672799996</v>
      </c>
      <c r="GI298" s="117">
        <v>-3908.5882057800004</v>
      </c>
      <c r="GJ298" s="117">
        <v>-191.6470287299999</v>
      </c>
      <c r="GK298" s="118">
        <v>1258.1502422599999</v>
      </c>
      <c r="GL298" s="119">
        <v>5014.253774060001</v>
      </c>
      <c r="GM298" s="119">
        <v>-1732.3761167700002</v>
      </c>
      <c r="GN298" s="119">
        <v>3715.9189437800001</v>
      </c>
      <c r="GO298" s="117">
        <v>4360.443839380001</v>
      </c>
      <c r="GP298" s="117">
        <v>162.58237626000005</v>
      </c>
      <c r="GQ298" s="117">
        <v>-843.2811781700002</v>
      </c>
      <c r="GR298" s="117">
        <v>-3483.6771202</v>
      </c>
      <c r="GS298" s="117">
        <v>-911.20592606999992</v>
      </c>
      <c r="GT298" s="117">
        <v>-2457.1423630400004</v>
      </c>
      <c r="GU298" s="60">
        <v>-2838.6361742899999</v>
      </c>
      <c r="GV298" s="60">
        <v>-88.536721749999998</v>
      </c>
      <c r="GW298" s="60">
        <v>-747.52191155000003</v>
      </c>
      <c r="GX298" s="60">
        <v>-222.44040325999995</v>
      </c>
      <c r="GY298" s="60">
        <v>-896.76303131999998</v>
      </c>
      <c r="GZ298" s="60">
        <v>-146.20453096999998</v>
      </c>
      <c r="HA298" s="26"/>
      <c r="HB298" s="27"/>
      <c r="HC298" s="7"/>
      <c r="HD298" s="7"/>
      <c r="HE298" s="7"/>
      <c r="HF298" s="7"/>
      <c r="HG298" s="7"/>
      <c r="HH298" s="7"/>
      <c r="HI298" s="7"/>
      <c r="HJ298" s="7"/>
      <c r="HK298" s="7"/>
      <c r="HL298" s="7"/>
      <c r="HM298" s="7"/>
      <c r="HN298" s="7"/>
      <c r="HO298" s="7"/>
      <c r="HP298" s="7"/>
      <c r="HQ298" s="7"/>
      <c r="HR298" s="7"/>
      <c r="HS298" s="7"/>
      <c r="HT298" s="7"/>
      <c r="HU298" s="7"/>
      <c r="HV298" s="7"/>
      <c r="HW298" s="7"/>
      <c r="HX298" s="7"/>
      <c r="HY298" s="7"/>
      <c r="HZ298" s="7"/>
      <c r="IA298" s="7"/>
      <c r="IB298" s="7"/>
      <c r="IC298" s="7"/>
      <c r="ID298" s="7"/>
      <c r="IE298" s="7"/>
      <c r="IF298" s="7"/>
      <c r="IG298" s="7"/>
      <c r="IH298" s="7"/>
      <c r="II298" s="7"/>
      <c r="IJ298" s="7"/>
      <c r="IK298" s="7"/>
      <c r="IL298" s="7"/>
      <c r="IM298" s="7"/>
      <c r="IN298" s="7"/>
      <c r="IO298" s="7"/>
      <c r="IP298" s="7"/>
      <c r="IQ298" s="7"/>
      <c r="IR298" s="7"/>
      <c r="IS298" s="7"/>
      <c r="IT298" s="7"/>
      <c r="IU298" s="7"/>
      <c r="IV298" s="7"/>
    </row>
    <row r="299" spans="1:256" s="5" customFormat="1" ht="12" customHeight="1">
      <c r="A299" s="37" t="s">
        <v>105</v>
      </c>
      <c r="B299" s="117">
        <v>676.16200000000003</v>
      </c>
      <c r="C299" s="117">
        <v>1551.175</v>
      </c>
      <c r="D299" s="117">
        <v>768.99599999999998</v>
      </c>
      <c r="E299" s="117">
        <v>330.17899999999997</v>
      </c>
      <c r="F299" s="117">
        <v>345.94</v>
      </c>
      <c r="G299" s="117">
        <v>466.95800000000003</v>
      </c>
      <c r="H299" s="117">
        <v>2081.8490000000002</v>
      </c>
      <c r="I299" s="117">
        <v>635.49</v>
      </c>
      <c r="J299" s="117">
        <v>-2454.5610000000001</v>
      </c>
      <c r="K299" s="117">
        <v>1487.1479999999999</v>
      </c>
      <c r="L299" s="117">
        <v>-312.435</v>
      </c>
      <c r="M299" s="118">
        <v>-657.99900000000002</v>
      </c>
      <c r="N299" s="119">
        <v>-14.127000000000001</v>
      </c>
      <c r="O299" s="117">
        <v>22.233000000000001</v>
      </c>
      <c r="P299" s="117">
        <v>425.404</v>
      </c>
      <c r="Q299" s="117">
        <v>-288.25099999999998</v>
      </c>
      <c r="R299" s="117">
        <v>130.40799999999999</v>
      </c>
      <c r="S299" s="117">
        <v>-572.46199999999999</v>
      </c>
      <c r="T299" s="117">
        <v>-818.39400000000001</v>
      </c>
      <c r="U299" s="117">
        <v>-1002.26</v>
      </c>
      <c r="V299" s="117">
        <v>-569.471</v>
      </c>
      <c r="W299" s="117">
        <v>-641.35299999999995</v>
      </c>
      <c r="X299" s="117">
        <v>-43.901000000000003</v>
      </c>
      <c r="Y299" s="118">
        <v>-966.72900000000004</v>
      </c>
      <c r="Z299" s="119">
        <v>-1135.1369999999999</v>
      </c>
      <c r="AA299" s="117">
        <v>-243.69800000000001</v>
      </c>
      <c r="AB299" s="117">
        <v>-222.423</v>
      </c>
      <c r="AC299" s="117">
        <v>-575.69799999999998</v>
      </c>
      <c r="AD299" s="117">
        <v>-404.267</v>
      </c>
      <c r="AE299" s="117">
        <v>-310.72899999999998</v>
      </c>
      <c r="AF299" s="117">
        <v>-497.12200000000001</v>
      </c>
      <c r="AG299" s="117">
        <v>-503.25900000000001</v>
      </c>
      <c r="AH299" s="117">
        <v>-684.62300000000005</v>
      </c>
      <c r="AI299" s="117">
        <v>-2496.1289999999999</v>
      </c>
      <c r="AJ299" s="117">
        <v>-1608.374</v>
      </c>
      <c r="AK299" s="118">
        <v>-1061.8979999999999</v>
      </c>
      <c r="AL299" s="119">
        <v>-82.166622673434787</v>
      </c>
      <c r="AM299" s="117">
        <v>-304.10295381381718</v>
      </c>
      <c r="AN299" s="117">
        <v>-627.14393099119252</v>
      </c>
      <c r="AO299" s="117">
        <v>-1498.390371839439</v>
      </c>
      <c r="AP299" s="117">
        <v>-2276.8902444535352</v>
      </c>
      <c r="AQ299" s="117">
        <v>-435.27468818256455</v>
      </c>
      <c r="AR299" s="117">
        <v>1525.9317801287636</v>
      </c>
      <c r="AS299" s="117">
        <v>-3135.0713379562612</v>
      </c>
      <c r="AT299" s="117">
        <v>-1071.089220360315</v>
      </c>
      <c r="AU299" s="117">
        <v>-524.53035081761334</v>
      </c>
      <c r="AV299" s="117">
        <v>-618.60913901393269</v>
      </c>
      <c r="AW299" s="118">
        <v>-617.52603708932861</v>
      </c>
      <c r="AX299" s="119">
        <v>-647.16971912832935</v>
      </c>
      <c r="AY299" s="117">
        <v>-44.364800251515611</v>
      </c>
      <c r="AZ299" s="117">
        <v>-51.372157822107177</v>
      </c>
      <c r="BA299" s="117">
        <v>-156.40482065936482</v>
      </c>
      <c r="BB299" s="117">
        <v>-332.28887075521044</v>
      </c>
      <c r="BC299" s="117">
        <v>-253.09576424941929</v>
      </c>
      <c r="BD299" s="117">
        <v>-80.414842083728956</v>
      </c>
      <c r="BE299" s="117">
        <v>-284.46460559442119</v>
      </c>
      <c r="BF299" s="117">
        <v>-141.74466379626219</v>
      </c>
      <c r="BG299" s="117">
        <v>-566.36950855381156</v>
      </c>
      <c r="BH299" s="117">
        <v>-140.31978417851775</v>
      </c>
      <c r="BI299" s="118">
        <v>-551.48678805872873</v>
      </c>
      <c r="BJ299" s="119">
        <v>65.914500087012101</v>
      </c>
      <c r="BK299" s="117">
        <v>-100.07375186344137</v>
      </c>
      <c r="BL299" s="117">
        <v>-62.2387314231012</v>
      </c>
      <c r="BM299" s="117">
        <v>-15.20949016287825</v>
      </c>
      <c r="BN299" s="117">
        <v>211.53587988280592</v>
      </c>
      <c r="BO299" s="117">
        <v>334.17461447584878</v>
      </c>
      <c r="BP299" s="117">
        <v>-454.73453690203297</v>
      </c>
      <c r="BQ299" s="117">
        <v>-15.393067335450297</v>
      </c>
      <c r="BR299" s="117">
        <v>-171.21456560857081</v>
      </c>
      <c r="BS299" s="117">
        <v>-11.726393642713486</v>
      </c>
      <c r="BT299" s="117">
        <v>-89.158510362583769</v>
      </c>
      <c r="BU299" s="118">
        <v>274.8390361445783</v>
      </c>
      <c r="BV299" s="119">
        <v>-181.11823126874967</v>
      </c>
      <c r="BW299" s="117">
        <v>130.47993311852008</v>
      </c>
      <c r="BX299" s="117">
        <v>-306.43028818257642</v>
      </c>
      <c r="BY299" s="117">
        <v>356.25021252842947</v>
      </c>
      <c r="BZ299" s="117">
        <v>-192.13439184774504</v>
      </c>
      <c r="CA299" s="117">
        <v>86.187662504698991</v>
      </c>
      <c r="CB299" s="117">
        <v>-190.77451448399259</v>
      </c>
      <c r="CC299" s="117">
        <v>70.050928660704983</v>
      </c>
      <c r="CD299" s="117">
        <v>-271.70029571795789</v>
      </c>
      <c r="CE299" s="117">
        <v>-46.034489047852794</v>
      </c>
      <c r="CF299" s="117">
        <v>-27.366183234779026</v>
      </c>
      <c r="CG299" s="118">
        <v>-23.56487323366046</v>
      </c>
      <c r="CH299" s="119">
        <v>104.83493512860063</v>
      </c>
      <c r="CI299" s="117">
        <v>-165.29339544942201</v>
      </c>
      <c r="CJ299" s="117">
        <v>-18.01094264518936</v>
      </c>
      <c r="CK299" s="117">
        <v>-30.808350426386713</v>
      </c>
      <c r="CL299" s="117">
        <v>175.37255674185647</v>
      </c>
      <c r="CM299" s="117">
        <v>-39.575297176798223</v>
      </c>
      <c r="CN299" s="117">
        <v>-45.30951349092819</v>
      </c>
      <c r="CO299" s="117">
        <v>-162.12037266196677</v>
      </c>
      <c r="CP299" s="117">
        <v>-621.74870436843389</v>
      </c>
      <c r="CQ299" s="117">
        <v>82.121587425702756</v>
      </c>
      <c r="CR299" s="117">
        <v>-92.422662825932761</v>
      </c>
      <c r="CS299" s="118">
        <v>191.71168076961726</v>
      </c>
      <c r="CT299" s="119">
        <v>-144.61025776814066</v>
      </c>
      <c r="CU299" s="117">
        <v>35.818299620735388</v>
      </c>
      <c r="CV299" s="117">
        <v>131.40428167008562</v>
      </c>
      <c r="CW299" s="117">
        <v>190.2943944124701</v>
      </c>
      <c r="CX299" s="117">
        <v>-122.65490360621263</v>
      </c>
      <c r="CY299" s="117">
        <v>2.9005219995602673</v>
      </c>
      <c r="CZ299" s="117">
        <v>-65.515137223248928</v>
      </c>
      <c r="DA299" s="117">
        <v>88.785397461618004</v>
      </c>
      <c r="DB299" s="117">
        <v>127.56158851118981</v>
      </c>
      <c r="DC299" s="117">
        <v>72.64947931928485</v>
      </c>
      <c r="DD299" s="117">
        <v>263.02197069585873</v>
      </c>
      <c r="DE299" s="118">
        <v>45.196890908750262</v>
      </c>
      <c r="DF299" s="119">
        <v>-43.504672373813122</v>
      </c>
      <c r="DG299" s="117">
        <v>303.21398006196819</v>
      </c>
      <c r="DH299" s="117">
        <v>-371.75651801710831</v>
      </c>
      <c r="DI299" s="117">
        <v>164.74279838861676</v>
      </c>
      <c r="DJ299" s="117">
        <v>-252.08268788278994</v>
      </c>
      <c r="DK299" s="117">
        <v>217.89741195586856</v>
      </c>
      <c r="DL299" s="117">
        <v>275.17064441826074</v>
      </c>
      <c r="DM299" s="117">
        <v>-101.70997025844223</v>
      </c>
      <c r="DN299" s="117">
        <v>319.22697275084954</v>
      </c>
      <c r="DO299" s="117">
        <v>-113.11884242692177</v>
      </c>
      <c r="DP299" s="117">
        <v>227.70039213242441</v>
      </c>
      <c r="DQ299" s="118">
        <v>-108.34836596766891</v>
      </c>
      <c r="DR299" s="119">
        <v>282.83453018506367</v>
      </c>
      <c r="DS299" s="117">
        <v>-57.489165111142007</v>
      </c>
      <c r="DT299" s="117">
        <v>-344.3990268693492</v>
      </c>
      <c r="DU299" s="117">
        <v>672.88016126821481</v>
      </c>
      <c r="DV299" s="117">
        <v>111.88410786383631</v>
      </c>
      <c r="DW299" s="117">
        <v>-226.02759354783797</v>
      </c>
      <c r="DX299" s="117">
        <v>125.49093693978941</v>
      </c>
      <c r="DY299" s="117">
        <v>-176.32422709576673</v>
      </c>
      <c r="DZ299" s="117">
        <v>844.37267491521538</v>
      </c>
      <c r="EA299" s="117">
        <v>-404.80199498264557</v>
      </c>
      <c r="EB299" s="117">
        <v>-30.031578905561606</v>
      </c>
      <c r="EC299" s="118">
        <v>-231.33600860768854</v>
      </c>
      <c r="ED299" s="119">
        <v>391.63943125605783</v>
      </c>
      <c r="EE299" s="117">
        <v>-41.192283462766213</v>
      </c>
      <c r="EF299" s="117">
        <v>-311.7166623782731</v>
      </c>
      <c r="EG299" s="117">
        <v>480.19748303644184</v>
      </c>
      <c r="EH299" s="117">
        <v>-294.19946138544776</v>
      </c>
      <c r="EI299" s="117">
        <v>777.54473264789999</v>
      </c>
      <c r="EJ299" s="117">
        <v>-474.60293778588476</v>
      </c>
      <c r="EK299" s="117">
        <v>164.72803299370341</v>
      </c>
      <c r="EL299" s="117">
        <v>293.15230829685834</v>
      </c>
      <c r="EM299" s="117">
        <v>418.19632770946185</v>
      </c>
      <c r="EN299" s="117">
        <v>-200.65172408332032</v>
      </c>
      <c r="EO299" s="118">
        <v>255.37489767992756</v>
      </c>
      <c r="EP299" s="119">
        <v>230.06899374878117</v>
      </c>
      <c r="EQ299" s="117">
        <v>280.17232294249038</v>
      </c>
      <c r="ER299" s="117">
        <v>-119.39680457671705</v>
      </c>
      <c r="ES299" s="117">
        <v>-141.98360650442038</v>
      </c>
      <c r="ET299" s="117">
        <v>414.16293231023161</v>
      </c>
      <c r="EU299" s="117">
        <v>-34.282232666323893</v>
      </c>
      <c r="EV299" s="117">
        <v>-337.14746503469382</v>
      </c>
      <c r="EW299" s="117">
        <v>-136.7748453184546</v>
      </c>
      <c r="EX299" s="117">
        <v>-345.99135453707737</v>
      </c>
      <c r="EY299" s="117">
        <v>1263.3557318791666</v>
      </c>
      <c r="EZ299" s="117">
        <v>-439.80093665110542</v>
      </c>
      <c r="FA299" s="118">
        <v>-25.759064518048842</v>
      </c>
      <c r="FB299" s="119">
        <v>-197.13254060544679</v>
      </c>
      <c r="FC299" s="117">
        <v>234.96342110335453</v>
      </c>
      <c r="FD299" s="117">
        <v>-63.366353910276771</v>
      </c>
      <c r="FE299" s="117">
        <v>421.11171106366675</v>
      </c>
      <c r="FF299" s="117">
        <v>-445.87684932338527</v>
      </c>
      <c r="FG299" s="117">
        <v>-244.02174664685165</v>
      </c>
      <c r="FH299" s="117">
        <v>141.01115157451596</v>
      </c>
      <c r="FI299" s="117">
        <v>-793.42641933430684</v>
      </c>
      <c r="FJ299" s="117">
        <v>750.82237498841926</v>
      </c>
      <c r="FK299" s="117">
        <v>-888.43553765503441</v>
      </c>
      <c r="FL299" s="117">
        <v>-130.7157106481348</v>
      </c>
      <c r="FM299" s="118">
        <v>-280.35827943452853</v>
      </c>
      <c r="FN299" s="119">
        <v>270.32</v>
      </c>
      <c r="FO299" s="117">
        <v>-625.72619999999995</v>
      </c>
      <c r="FP299" s="117">
        <v>-250.2784</v>
      </c>
      <c r="FQ299" s="117">
        <v>621.04430000000002</v>
      </c>
      <c r="FR299" s="117">
        <v>249.3903</v>
      </c>
      <c r="FS299" s="117">
        <v>-162.13560000000001</v>
      </c>
      <c r="FT299" s="117">
        <v>-242.62389999999999</v>
      </c>
      <c r="FU299" s="117">
        <v>-137.82050000000001</v>
      </c>
      <c r="FV299" s="117">
        <v>622.68340000000001</v>
      </c>
      <c r="FW299" s="117">
        <v>59.523499999999999</v>
      </c>
      <c r="FX299" s="117">
        <v>587.55930000000001</v>
      </c>
      <c r="FY299" s="118">
        <v>99.741299999999853</v>
      </c>
      <c r="FZ299" s="119">
        <v>-837.44762616000003</v>
      </c>
      <c r="GA299" s="117">
        <v>384.60955608</v>
      </c>
      <c r="GB299" s="117">
        <v>662.91194813000004</v>
      </c>
      <c r="GC299" s="117">
        <v>-155.88868107999997</v>
      </c>
      <c r="GD299" s="117">
        <v>-450.01525236999998</v>
      </c>
      <c r="GE299" s="117">
        <v>743.29575569999986</v>
      </c>
      <c r="GF299" s="117">
        <v>-279.34196087000009</v>
      </c>
      <c r="GG299" s="117">
        <v>294.95060226000004</v>
      </c>
      <c r="GH299" s="117">
        <v>738.94650756999999</v>
      </c>
      <c r="GI299" s="117">
        <v>15.061218470000014</v>
      </c>
      <c r="GJ299" s="117">
        <v>556.47491394999997</v>
      </c>
      <c r="GK299" s="118">
        <v>-707.75086311999985</v>
      </c>
      <c r="GL299" s="119">
        <v>570.3543456299999</v>
      </c>
      <c r="GM299" s="119">
        <v>-912.79851778000011</v>
      </c>
      <c r="GN299" s="119">
        <v>484.12563374000001</v>
      </c>
      <c r="GO299" s="117">
        <v>-1150.5277412</v>
      </c>
      <c r="GP299" s="117">
        <v>-1274.5710740699999</v>
      </c>
      <c r="GQ299" s="117">
        <v>168.56040748000061</v>
      </c>
      <c r="GR299" s="117">
        <v>-234.22726924999995</v>
      </c>
      <c r="GS299" s="117">
        <v>-1453.9486622000002</v>
      </c>
      <c r="GT299" s="117">
        <v>-816.86442918999978</v>
      </c>
      <c r="GU299" s="60">
        <v>2353.04998187</v>
      </c>
      <c r="GV299" s="60">
        <v>-453.40943635999997</v>
      </c>
      <c r="GW299" s="60">
        <v>-410.24396024999999</v>
      </c>
      <c r="GX299" s="60">
        <v>-506.83222072000024</v>
      </c>
      <c r="GY299" s="60">
        <v>-358.74380805999999</v>
      </c>
      <c r="GZ299" s="60">
        <v>-375.71682133000002</v>
      </c>
      <c r="HA299" s="26"/>
      <c r="HB299" s="27"/>
      <c r="HC299" s="7"/>
      <c r="HD299" s="7"/>
      <c r="HE299" s="7"/>
      <c r="HF299" s="7"/>
      <c r="HG299" s="7"/>
      <c r="HH299" s="7"/>
      <c r="HI299" s="7"/>
      <c r="HJ299" s="7"/>
      <c r="HK299" s="7"/>
      <c r="HL299" s="7"/>
      <c r="HM299" s="7"/>
      <c r="HN299" s="7"/>
      <c r="HO299" s="7"/>
      <c r="HP299" s="7"/>
      <c r="HQ299" s="7"/>
      <c r="HR299" s="7"/>
      <c r="HS299" s="7"/>
      <c r="HT299" s="7"/>
      <c r="HU299" s="7"/>
      <c r="HV299" s="7"/>
      <c r="HW299" s="7"/>
      <c r="HX299" s="7"/>
      <c r="HY299" s="7"/>
      <c r="HZ299" s="7"/>
      <c r="IA299" s="7"/>
      <c r="IB299" s="7"/>
      <c r="IC299" s="7"/>
      <c r="ID299" s="7"/>
      <c r="IE299" s="7"/>
      <c r="IF299" s="7"/>
      <c r="IG299" s="7"/>
      <c r="IH299" s="7"/>
      <c r="II299" s="7"/>
      <c r="IJ299" s="7"/>
      <c r="IK299" s="7"/>
      <c r="IL299" s="7"/>
      <c r="IM299" s="7"/>
      <c r="IN299" s="7"/>
      <c r="IO299" s="7"/>
      <c r="IP299" s="7"/>
      <c r="IQ299" s="7"/>
      <c r="IR299" s="7"/>
      <c r="IS299" s="7"/>
      <c r="IT299" s="7"/>
      <c r="IU299" s="7"/>
      <c r="IV299" s="7"/>
    </row>
    <row r="300" spans="1:256" s="5" customFormat="1" ht="12" customHeight="1">
      <c r="A300" s="37" t="s">
        <v>128</v>
      </c>
      <c r="B300" s="117">
        <v>-205</v>
      </c>
      <c r="C300" s="117">
        <v>-4.7350000000000003</v>
      </c>
      <c r="D300" s="117">
        <v>-106.426</v>
      </c>
      <c r="E300" s="117">
        <v>21.5</v>
      </c>
      <c r="F300" s="117">
        <v>-74.5</v>
      </c>
      <c r="G300" s="117">
        <v>42.5</v>
      </c>
      <c r="H300" s="117">
        <v>5.6</v>
      </c>
      <c r="I300" s="117">
        <v>49.8</v>
      </c>
      <c r="J300" s="117">
        <v>-297.10000000000002</v>
      </c>
      <c r="K300" s="117">
        <v>-9.1</v>
      </c>
      <c r="L300" s="117">
        <v>0.1</v>
      </c>
      <c r="M300" s="118">
        <v>66.099999999999994</v>
      </c>
      <c r="N300" s="119">
        <v>-63.142000000000003</v>
      </c>
      <c r="O300" s="117">
        <v>3.3410000000000002</v>
      </c>
      <c r="P300" s="117">
        <v>-271.58199999999999</v>
      </c>
      <c r="Q300" s="117">
        <v>16.14</v>
      </c>
      <c r="R300" s="117">
        <v>-24.425000000000001</v>
      </c>
      <c r="S300" s="117">
        <v>14.321</v>
      </c>
      <c r="T300" s="117">
        <v>-14.666</v>
      </c>
      <c r="U300" s="117">
        <v>2.722</v>
      </c>
      <c r="V300" s="117">
        <v>-1.95</v>
      </c>
      <c r="W300" s="117">
        <v>-9.9049999999999994</v>
      </c>
      <c r="X300" s="117">
        <v>47.196999999999996</v>
      </c>
      <c r="Y300" s="118">
        <v>22.803000000000004</v>
      </c>
      <c r="Z300" s="119">
        <v>-39.865000000000002</v>
      </c>
      <c r="AA300" s="117">
        <v>-10.5</v>
      </c>
      <c r="AB300" s="117">
        <v>30.002999999999997</v>
      </c>
      <c r="AC300" s="117">
        <v>-10.552</v>
      </c>
      <c r="AD300" s="117">
        <v>34.347999999999999</v>
      </c>
      <c r="AE300" s="117">
        <v>-62.751999999999995</v>
      </c>
      <c r="AF300" s="117">
        <v>10.028000000000002</v>
      </c>
      <c r="AG300" s="117">
        <v>-0.7090000000000013</v>
      </c>
      <c r="AH300" s="117">
        <v>-11.349</v>
      </c>
      <c r="AI300" s="117">
        <v>22.3</v>
      </c>
      <c r="AJ300" s="117">
        <v>7.9409999999999981</v>
      </c>
      <c r="AK300" s="118">
        <v>4.3810000000000029</v>
      </c>
      <c r="AL300" s="119">
        <v>-9.6070000000000046</v>
      </c>
      <c r="AM300" s="117">
        <v>-16.733999999999998</v>
      </c>
      <c r="AN300" s="117">
        <v>35.74799999999999</v>
      </c>
      <c r="AO300" s="117">
        <v>-4.848999999999986</v>
      </c>
      <c r="AP300" s="117">
        <v>-36.71200000000001</v>
      </c>
      <c r="AQ300" s="117">
        <v>1.4937962</v>
      </c>
      <c r="AR300" s="117">
        <v>-8.638243000000001E-2</v>
      </c>
      <c r="AS300" s="117">
        <v>6.7362183800000004</v>
      </c>
      <c r="AT300" s="117">
        <v>5.3012678499999977</v>
      </c>
      <c r="AU300" s="117">
        <v>-5.083899999999999</v>
      </c>
      <c r="AV300" s="117">
        <v>-3.906184839999999</v>
      </c>
      <c r="AW300" s="118">
        <v>28.811516840000003</v>
      </c>
      <c r="AX300" s="119">
        <v>-8.2080000000000002</v>
      </c>
      <c r="AY300" s="117">
        <v>81.932999999999993</v>
      </c>
      <c r="AZ300" s="117">
        <v>-91.631</v>
      </c>
      <c r="BA300" s="117">
        <v>21.027000000000001</v>
      </c>
      <c r="BB300" s="117">
        <v>-35.972000000000001</v>
      </c>
      <c r="BC300" s="117">
        <v>9.5000000000000195E-2</v>
      </c>
      <c r="BD300" s="117">
        <v>4.3479999999999999</v>
      </c>
      <c r="BE300" s="117">
        <v>18.646000000000001</v>
      </c>
      <c r="BF300" s="117">
        <v>-16.129000000000001</v>
      </c>
      <c r="BG300" s="117">
        <v>-2.4089999999999998</v>
      </c>
      <c r="BH300" s="117">
        <v>17.637</v>
      </c>
      <c r="BI300" s="118">
        <v>-21.204999999999998</v>
      </c>
      <c r="BJ300" s="119">
        <v>6.1550000000000002</v>
      </c>
      <c r="BK300" s="117">
        <v>-5.423</v>
      </c>
      <c r="BL300" s="117">
        <v>-1.9490000000000001</v>
      </c>
      <c r="BM300" s="117">
        <v>26.578000000000003</v>
      </c>
      <c r="BN300" s="117">
        <v>-26.56</v>
      </c>
      <c r="BO300" s="117">
        <v>0.124122</v>
      </c>
      <c r="BP300" s="117">
        <v>9.0438779999999994</v>
      </c>
      <c r="BQ300" s="117">
        <v>7.6470000000000038</v>
      </c>
      <c r="BR300" s="117">
        <v>-11.084000000000003</v>
      </c>
      <c r="BS300" s="117">
        <v>-0.66300000000000003</v>
      </c>
      <c r="BT300" s="117">
        <v>0.89600000000000002</v>
      </c>
      <c r="BU300" s="118">
        <v>-1.18</v>
      </c>
      <c r="BV300" s="119">
        <v>-5.1999999999999998E-2</v>
      </c>
      <c r="BW300" s="117">
        <v>1.3260000000000001</v>
      </c>
      <c r="BX300" s="117">
        <v>3.1240000000000001</v>
      </c>
      <c r="BY300" s="117">
        <v>-0.20200000000000001</v>
      </c>
      <c r="BZ300" s="117">
        <v>-2.6509999999999998</v>
      </c>
      <c r="CA300" s="117">
        <v>0.14399999999999999</v>
      </c>
      <c r="CB300" s="117">
        <v>0.441</v>
      </c>
      <c r="CC300" s="117">
        <v>-0.5</v>
      </c>
      <c r="CD300" s="117">
        <v>6.2E-2</v>
      </c>
      <c r="CE300" s="117">
        <v>4.9000000000000002E-2</v>
      </c>
      <c r="CF300" s="117">
        <v>-7.9000000000000001E-2</v>
      </c>
      <c r="CG300" s="118">
        <v>0</v>
      </c>
      <c r="CH300" s="119">
        <v>2.1999999999999999E-2</v>
      </c>
      <c r="CI300" s="117">
        <v>-0.33300000000000002</v>
      </c>
      <c r="CJ300" s="117">
        <v>5.0000000000000001E-3</v>
      </c>
      <c r="CK300" s="117">
        <v>4.2999999999999997E-2</v>
      </c>
      <c r="CL300" s="117">
        <v>0.17655199999999999</v>
      </c>
      <c r="CM300" s="117">
        <v>-0.160552</v>
      </c>
      <c r="CN300" s="117">
        <v>21.504000000000001</v>
      </c>
      <c r="CO300" s="117">
        <v>-21.385999999999999</v>
      </c>
      <c r="CP300" s="117">
        <v>-0.63300000000000001</v>
      </c>
      <c r="CQ300" s="117">
        <v>7.5999999999999998E-2</v>
      </c>
      <c r="CR300" s="117">
        <v>0.187</v>
      </c>
      <c r="CS300" s="118">
        <v>6.6000000000000003E-2</v>
      </c>
      <c r="CT300" s="119">
        <v>0</v>
      </c>
      <c r="CU300" s="117">
        <v>0.191</v>
      </c>
      <c r="CV300" s="117">
        <v>2.5999999999999999E-2</v>
      </c>
      <c r="CW300" s="117">
        <v>-2E-3</v>
      </c>
      <c r="CX300" s="117">
        <v>-0.14699999999999999</v>
      </c>
      <c r="CY300" s="117">
        <v>1.0169999999999999</v>
      </c>
      <c r="CZ300" s="117">
        <v>2.9000000000000001E-2</v>
      </c>
      <c r="DA300" s="117">
        <v>-9.4E-2</v>
      </c>
      <c r="DB300" s="117">
        <v>1.0999999999999999E-2</v>
      </c>
      <c r="DC300" s="117">
        <v>0</v>
      </c>
      <c r="DD300" s="117">
        <v>1.175</v>
      </c>
      <c r="DE300" s="118">
        <v>0.58399999999999996</v>
      </c>
      <c r="DF300" s="119">
        <v>0</v>
      </c>
      <c r="DG300" s="117">
        <v>0</v>
      </c>
      <c r="DH300" s="117">
        <v>0.13500000000000001</v>
      </c>
      <c r="DI300" s="117">
        <v>-1.7999999999999999E-2</v>
      </c>
      <c r="DJ300" s="117">
        <v>2.4E-2</v>
      </c>
      <c r="DK300" s="117">
        <v>1E-3</v>
      </c>
      <c r="DL300" s="117">
        <v>2E-3</v>
      </c>
      <c r="DM300" s="117">
        <v>1.0609999999999999</v>
      </c>
      <c r="DN300" s="117">
        <v>7.0000000000000001E-3</v>
      </c>
      <c r="DO300" s="117">
        <v>0.20799999999999999</v>
      </c>
      <c r="DP300" s="117">
        <v>1E-3</v>
      </c>
      <c r="DQ300" s="118">
        <v>2.3E-2</v>
      </c>
      <c r="DR300" s="119">
        <v>0</v>
      </c>
      <c r="DS300" s="117">
        <v>34.225000000000001</v>
      </c>
      <c r="DT300" s="117">
        <v>5.0000000000000001E-3</v>
      </c>
      <c r="DU300" s="117">
        <v>1.6E-2</v>
      </c>
      <c r="DV300" s="117">
        <v>-1.4E-2</v>
      </c>
      <c r="DW300" s="117">
        <v>9.4E-2</v>
      </c>
      <c r="DX300" s="117">
        <v>0</v>
      </c>
      <c r="DY300" s="117">
        <v>0</v>
      </c>
      <c r="DZ300" s="117">
        <v>80.438000000000002</v>
      </c>
      <c r="EA300" s="117">
        <v>0.2</v>
      </c>
      <c r="EB300" s="117">
        <v>0</v>
      </c>
      <c r="EC300" s="118">
        <v>2E-3</v>
      </c>
      <c r="ED300" s="119">
        <v>0.52600000000000002</v>
      </c>
      <c r="EE300" s="117">
        <v>0.16</v>
      </c>
      <c r="EF300" s="117">
        <v>-0.746</v>
      </c>
      <c r="EG300" s="117">
        <v>1.929</v>
      </c>
      <c r="EH300" s="117">
        <v>0.58599999999999997</v>
      </c>
      <c r="EI300" s="117">
        <v>1.52</v>
      </c>
      <c r="EJ300" s="117">
        <v>0.23799999999999999</v>
      </c>
      <c r="EK300" s="117">
        <v>1.4E-2</v>
      </c>
      <c r="EL300" s="117">
        <v>6.5000000000000002E-2</v>
      </c>
      <c r="EM300" s="117">
        <v>9.6000000000000002E-2</v>
      </c>
      <c r="EN300" s="117">
        <v>0.80100000000000005</v>
      </c>
      <c r="EO300" s="118">
        <v>4.0000000000000001E-3</v>
      </c>
      <c r="EP300" s="119">
        <v>8.9999999999999993E-3</v>
      </c>
      <c r="EQ300" s="117">
        <v>12.76</v>
      </c>
      <c r="ER300" s="117">
        <v>-6.2E-2</v>
      </c>
      <c r="ES300" s="117">
        <v>0.64800000000000002</v>
      </c>
      <c r="ET300" s="117">
        <v>-2.4329999999999998</v>
      </c>
      <c r="EU300" s="117">
        <v>1.7649999999999999</v>
      </c>
      <c r="EV300" s="117">
        <v>1.0999999999999999E-2</v>
      </c>
      <c r="EW300" s="117">
        <v>-2.2679999999999998</v>
      </c>
      <c r="EX300" s="117">
        <v>-1.1000000000000001</v>
      </c>
      <c r="EY300" s="117">
        <v>-1.2E-2</v>
      </c>
      <c r="EZ300" s="117">
        <v>1.6639999999999999</v>
      </c>
      <c r="FA300" s="118">
        <v>0.20799999999999999</v>
      </c>
      <c r="FB300" s="119">
        <v>2.972</v>
      </c>
      <c r="FC300" s="117">
        <v>8.0000000000000002E-3</v>
      </c>
      <c r="FD300" s="117">
        <v>9.9000000000000005E-2</v>
      </c>
      <c r="FE300" s="117">
        <v>3.3000000000000002E-2</v>
      </c>
      <c r="FF300" s="117">
        <v>3.2000000000000001E-2</v>
      </c>
      <c r="FG300" s="117">
        <v>0.20899999999999999</v>
      </c>
      <c r="FH300" s="117">
        <v>-0.20799999999999999</v>
      </c>
      <c r="FI300" s="117">
        <v>-0.224</v>
      </c>
      <c r="FJ300" s="117">
        <v>3.4000000000000002E-2</v>
      </c>
      <c r="FK300" s="117">
        <v>-9.5000000000000001E-2</v>
      </c>
      <c r="FL300" s="117">
        <v>2.5910000000000002</v>
      </c>
      <c r="FM300" s="118">
        <v>-0.49199999999999999</v>
      </c>
      <c r="FN300" s="119">
        <v>6.9500000000000006E-2</v>
      </c>
      <c r="FO300" s="117">
        <v>0</v>
      </c>
      <c r="FP300" s="117">
        <v>-0.3589</v>
      </c>
      <c r="FQ300" s="117">
        <v>0.1087</v>
      </c>
      <c r="FR300" s="117">
        <v>5.0599999999999999E-2</v>
      </c>
      <c r="FS300" s="117">
        <v>7.9700000000000007E-2</v>
      </c>
      <c r="FT300" s="117">
        <v>-3.5282</v>
      </c>
      <c r="FU300" s="117">
        <v>3521.6701000000003</v>
      </c>
      <c r="FV300" s="117">
        <v>439.91230000000002</v>
      </c>
      <c r="FW300" s="117">
        <v>1.15E-2</v>
      </c>
      <c r="FX300" s="117">
        <v>0</v>
      </c>
      <c r="FY300" s="118">
        <v>2.0000000000000001E-4</v>
      </c>
      <c r="FZ300" s="119">
        <v>0.55315924999999999</v>
      </c>
      <c r="GA300" s="117">
        <v>-0.22475791000000001</v>
      </c>
      <c r="GB300" s="117">
        <v>2.3179000000000034E-3</v>
      </c>
      <c r="GC300" s="117">
        <v>0.15972380999999999</v>
      </c>
      <c r="GD300" s="117">
        <v>1.27822608</v>
      </c>
      <c r="GE300" s="117">
        <v>4.9014999999999996E-4</v>
      </c>
      <c r="GF300" s="117">
        <v>-4.0494299999999988E-3</v>
      </c>
      <c r="GG300" s="117">
        <v>0.32023196999999998</v>
      </c>
      <c r="GH300" s="117">
        <v>-1.0562825100000002</v>
      </c>
      <c r="GI300" s="117">
        <v>-0.10214772</v>
      </c>
      <c r="GJ300" s="117">
        <v>1.116055</v>
      </c>
      <c r="GK300" s="118">
        <v>-1.1526480000000007E-2</v>
      </c>
      <c r="GL300" s="119">
        <v>0.22354424999999997</v>
      </c>
      <c r="GM300" s="119">
        <v>0.147481</v>
      </c>
      <c r="GN300" s="119">
        <v>3.0135150000000003E-2</v>
      </c>
      <c r="GO300" s="117">
        <v>1.1760636499999999</v>
      </c>
      <c r="GP300" s="117">
        <v>0.19973863</v>
      </c>
      <c r="GQ300" s="117">
        <v>1.9479046200000001</v>
      </c>
      <c r="GR300" s="117">
        <v>-0.40430396999999996</v>
      </c>
      <c r="GS300" s="117">
        <v>-18.130558409999999</v>
      </c>
      <c r="GT300" s="117">
        <v>-0.49384341999999998</v>
      </c>
      <c r="GU300" s="60">
        <v>-0.42835623</v>
      </c>
      <c r="GV300" s="60">
        <v>5.0145480000000006E-2</v>
      </c>
      <c r="GW300" s="60">
        <v>8.9999999999999985E-6</v>
      </c>
      <c r="GX300" s="60">
        <v>1.0000000000000001E-5</v>
      </c>
      <c r="GY300" s="60">
        <v>1.0899999999999999E-4</v>
      </c>
      <c r="GZ300" s="60">
        <v>7.4872259999999996E-2</v>
      </c>
      <c r="HA300" s="26"/>
      <c r="HB300" s="27"/>
      <c r="HC300" s="7"/>
      <c r="HD300" s="7"/>
      <c r="HE300" s="7"/>
      <c r="HF300" s="7"/>
      <c r="HG300" s="7"/>
      <c r="HH300" s="7"/>
      <c r="HI300" s="7"/>
      <c r="HJ300" s="7"/>
      <c r="HK300" s="7"/>
      <c r="HL300" s="7"/>
      <c r="HM300" s="7"/>
      <c r="HN300" s="7"/>
      <c r="HO300" s="7"/>
      <c r="HP300" s="7"/>
      <c r="HQ300" s="7"/>
      <c r="HR300" s="7"/>
      <c r="HS300" s="7"/>
      <c r="HT300" s="7"/>
      <c r="HU300" s="7"/>
      <c r="HV300" s="7"/>
      <c r="HW300" s="7"/>
      <c r="HX300" s="7"/>
      <c r="HY300" s="7"/>
      <c r="HZ300" s="7"/>
      <c r="IA300" s="7"/>
      <c r="IB300" s="7"/>
      <c r="IC300" s="7"/>
      <c r="ID300" s="7"/>
      <c r="IE300" s="7"/>
      <c r="IF300" s="7"/>
      <c r="IG300" s="7"/>
      <c r="IH300" s="7"/>
      <c r="II300" s="7"/>
      <c r="IJ300" s="7"/>
      <c r="IK300" s="7"/>
      <c r="IL300" s="7"/>
      <c r="IM300" s="7"/>
      <c r="IN300" s="7"/>
      <c r="IO300" s="7"/>
      <c r="IP300" s="7"/>
      <c r="IQ300" s="7"/>
      <c r="IR300" s="7"/>
      <c r="IS300" s="7"/>
      <c r="IT300" s="7"/>
      <c r="IU300" s="7"/>
      <c r="IV300" s="7"/>
    </row>
    <row r="301" spans="1:256" s="5" customFormat="1" ht="12" customHeight="1">
      <c r="A301" s="42" t="s">
        <v>129</v>
      </c>
      <c r="B301" s="117">
        <v>0.4</v>
      </c>
      <c r="C301" s="117">
        <v>0.36499999999999999</v>
      </c>
      <c r="D301" s="117">
        <v>1.0740000000000001</v>
      </c>
      <c r="E301" s="117">
        <v>0.2</v>
      </c>
      <c r="F301" s="117">
        <v>1.3</v>
      </c>
      <c r="G301" s="117">
        <v>7.6</v>
      </c>
      <c r="H301" s="117">
        <v>0</v>
      </c>
      <c r="I301" s="117">
        <v>0.8</v>
      </c>
      <c r="J301" s="117">
        <v>0.8</v>
      </c>
      <c r="K301" s="117">
        <v>0.1</v>
      </c>
      <c r="L301" s="117">
        <v>0.1</v>
      </c>
      <c r="M301" s="118">
        <v>2.4</v>
      </c>
      <c r="N301" s="119">
        <v>5.8000000000000003E-2</v>
      </c>
      <c r="O301" s="117">
        <v>-0.159</v>
      </c>
      <c r="P301" s="117">
        <v>1.7999999999999999E-2</v>
      </c>
      <c r="Q301" s="117">
        <v>0.04</v>
      </c>
      <c r="R301" s="117">
        <v>0.57499999999999996</v>
      </c>
      <c r="S301" s="117">
        <v>-0.17899999999999999</v>
      </c>
      <c r="T301" s="117">
        <v>2.0339999999999998</v>
      </c>
      <c r="U301" s="117">
        <v>2.1999999999999999E-2</v>
      </c>
      <c r="V301" s="117">
        <v>0.15</v>
      </c>
      <c r="W301" s="117">
        <v>-2.5049999999999999</v>
      </c>
      <c r="X301" s="117">
        <v>0.29699999999999999</v>
      </c>
      <c r="Y301" s="118">
        <v>3.0000000000000001E-3</v>
      </c>
      <c r="Z301" s="119">
        <v>0.13500000000000001</v>
      </c>
      <c r="AA301" s="117">
        <v>0</v>
      </c>
      <c r="AB301" s="117">
        <v>3.0000000000000001E-3</v>
      </c>
      <c r="AC301" s="117">
        <v>0.14799999999999999</v>
      </c>
      <c r="AD301" s="117">
        <v>4.8000000000000001E-2</v>
      </c>
      <c r="AE301" s="117">
        <v>0.25</v>
      </c>
      <c r="AF301" s="117">
        <v>3.2000000000000001E-2</v>
      </c>
      <c r="AG301" s="117">
        <v>2.4E-2</v>
      </c>
      <c r="AH301" s="117">
        <v>0.22900000000000001</v>
      </c>
      <c r="AI301" s="117">
        <v>4.5999999999999999E-2</v>
      </c>
      <c r="AJ301" s="117">
        <v>0</v>
      </c>
      <c r="AK301" s="118">
        <v>0.14599999999999999</v>
      </c>
      <c r="AL301" s="119">
        <v>0.34</v>
      </c>
      <c r="AM301" s="117">
        <v>0.60399999999999998</v>
      </c>
      <c r="AN301" s="117">
        <v>0.16200000000000001</v>
      </c>
      <c r="AO301" s="117">
        <v>3.1E-2</v>
      </c>
      <c r="AP301" s="117">
        <v>8.6129999999999995</v>
      </c>
      <c r="AQ301" s="117">
        <v>1.43</v>
      </c>
      <c r="AR301" s="117">
        <v>0.17499999999999999</v>
      </c>
      <c r="AS301" s="117">
        <v>9.9000000000000005E-2</v>
      </c>
      <c r="AT301" s="117">
        <v>0.216</v>
      </c>
      <c r="AU301" s="117">
        <v>2.226</v>
      </c>
      <c r="AV301" s="117">
        <v>0.48399999999999999</v>
      </c>
      <c r="AW301" s="118">
        <v>0.60899999999999999</v>
      </c>
      <c r="AX301" s="119">
        <v>0.64300000000000002</v>
      </c>
      <c r="AY301" s="117">
        <v>0.28199999999999997</v>
      </c>
      <c r="AZ301" s="117">
        <v>0.36899999999999999</v>
      </c>
      <c r="BA301" s="117">
        <v>0.34399999999999997</v>
      </c>
      <c r="BB301" s="117">
        <v>0.111</v>
      </c>
      <c r="BC301" s="117">
        <v>2.4950000000000001</v>
      </c>
      <c r="BD301" s="117">
        <v>0.249</v>
      </c>
      <c r="BE301" s="117">
        <v>2.44</v>
      </c>
      <c r="BF301" s="117">
        <v>0.17599999999999999</v>
      </c>
      <c r="BG301" s="117">
        <v>-1.2150000000000001</v>
      </c>
      <c r="BH301" s="117">
        <v>-0.182</v>
      </c>
      <c r="BI301" s="118">
        <v>0.42</v>
      </c>
      <c r="BJ301" s="119">
        <v>0.155</v>
      </c>
      <c r="BK301" s="117">
        <v>0.245</v>
      </c>
      <c r="BL301" s="117">
        <v>-1.617</v>
      </c>
      <c r="BM301" s="117">
        <v>0.28899999999999998</v>
      </c>
      <c r="BN301" s="117">
        <v>-0.27100000000000002</v>
      </c>
      <c r="BO301" s="117">
        <v>0.10299999999999999</v>
      </c>
      <c r="BP301" s="117">
        <v>1.885</v>
      </c>
      <c r="BQ301" s="117">
        <v>3.7429999999999999</v>
      </c>
      <c r="BR301" s="117">
        <v>0</v>
      </c>
      <c r="BS301" s="117">
        <v>-0.66300000000000003</v>
      </c>
      <c r="BT301" s="117">
        <v>-0.09</v>
      </c>
      <c r="BU301" s="118">
        <v>-0.19400000000000001</v>
      </c>
      <c r="BV301" s="119">
        <v>-5.1999999999999998E-2</v>
      </c>
      <c r="BW301" s="117">
        <v>1.5740000000000001</v>
      </c>
      <c r="BX301" s="117">
        <v>0.27100000000000002</v>
      </c>
      <c r="BY301" s="117">
        <v>0</v>
      </c>
      <c r="BZ301" s="117">
        <v>0</v>
      </c>
      <c r="CA301" s="117">
        <v>0.14399999999999999</v>
      </c>
      <c r="CB301" s="117">
        <v>0.441</v>
      </c>
      <c r="CC301" s="117">
        <v>0.5</v>
      </c>
      <c r="CD301" s="117">
        <v>6.2E-2</v>
      </c>
      <c r="CE301" s="117">
        <v>4.9000000000000002E-2</v>
      </c>
      <c r="CF301" s="117">
        <v>-7.9000000000000001E-2</v>
      </c>
      <c r="CG301" s="118">
        <v>0</v>
      </c>
      <c r="CH301" s="119">
        <v>2.1999999999999999E-2</v>
      </c>
      <c r="CI301" s="117">
        <v>-0.33300000000000002</v>
      </c>
      <c r="CJ301" s="117">
        <v>5.0000000000000001E-3</v>
      </c>
      <c r="CK301" s="117">
        <v>4.2999999999999997E-2</v>
      </c>
      <c r="CL301" s="117">
        <v>1.4999999999999999E-2</v>
      </c>
      <c r="CM301" s="117">
        <v>1E-3</v>
      </c>
      <c r="CN301" s="117">
        <v>8.9999999999999993E-3</v>
      </c>
      <c r="CO301" s="117">
        <v>0.109</v>
      </c>
      <c r="CP301" s="117">
        <v>-0.63300000000000001</v>
      </c>
      <c r="CQ301" s="117">
        <v>7.5999999999999998E-2</v>
      </c>
      <c r="CR301" s="117">
        <v>0.187</v>
      </c>
      <c r="CS301" s="118">
        <v>6.6000000000000003E-2</v>
      </c>
      <c r="CT301" s="119">
        <v>0</v>
      </c>
      <c r="CU301" s="117">
        <v>0.191</v>
      </c>
      <c r="CV301" s="117">
        <v>2.5999999999999999E-2</v>
      </c>
      <c r="CW301" s="117">
        <v>-2E-3</v>
      </c>
      <c r="CX301" s="117">
        <v>-0.14699999999999999</v>
      </c>
      <c r="CY301" s="117">
        <v>1.0169999999999999</v>
      </c>
      <c r="CZ301" s="117">
        <v>2.9000000000000001E-2</v>
      </c>
      <c r="DA301" s="117">
        <v>-9.4E-2</v>
      </c>
      <c r="DB301" s="117">
        <v>1.0999999999999999E-2</v>
      </c>
      <c r="DC301" s="117">
        <v>0</v>
      </c>
      <c r="DD301" s="117">
        <v>1.175</v>
      </c>
      <c r="DE301" s="118">
        <v>0.58399999999999996</v>
      </c>
      <c r="DF301" s="119">
        <v>0</v>
      </c>
      <c r="DG301" s="117">
        <v>0</v>
      </c>
      <c r="DH301" s="117">
        <v>0.13500000000000001</v>
      </c>
      <c r="DI301" s="117">
        <v>-1.7999999999999999E-2</v>
      </c>
      <c r="DJ301" s="117">
        <v>2.4E-2</v>
      </c>
      <c r="DK301" s="117">
        <v>1E-3</v>
      </c>
      <c r="DL301" s="117">
        <v>2E-3</v>
      </c>
      <c r="DM301" s="117">
        <v>1.0609999999999999</v>
      </c>
      <c r="DN301" s="117">
        <v>7.0000000000000001E-3</v>
      </c>
      <c r="DO301" s="117">
        <v>0.20799999999999999</v>
      </c>
      <c r="DP301" s="117">
        <v>1E-3</v>
      </c>
      <c r="DQ301" s="118">
        <v>2.3E-2</v>
      </c>
      <c r="DR301" s="119">
        <v>0</v>
      </c>
      <c r="DS301" s="117">
        <v>0</v>
      </c>
      <c r="DT301" s="117">
        <v>0</v>
      </c>
      <c r="DU301" s="117">
        <v>0</v>
      </c>
      <c r="DV301" s="117">
        <v>0</v>
      </c>
      <c r="DW301" s="117">
        <v>0</v>
      </c>
      <c r="DX301" s="117">
        <v>0</v>
      </c>
      <c r="DY301" s="117">
        <v>0</v>
      </c>
      <c r="DZ301" s="117">
        <v>0</v>
      </c>
      <c r="EA301" s="117">
        <v>0</v>
      </c>
      <c r="EB301" s="117">
        <v>0</v>
      </c>
      <c r="EC301" s="118">
        <v>0</v>
      </c>
      <c r="ED301" s="119">
        <v>0</v>
      </c>
      <c r="EE301" s="117">
        <v>0</v>
      </c>
      <c r="EF301" s="117">
        <v>0</v>
      </c>
      <c r="EG301" s="117">
        <v>0</v>
      </c>
      <c r="EH301" s="117">
        <v>0</v>
      </c>
      <c r="EI301" s="117">
        <v>0</v>
      </c>
      <c r="EJ301" s="117">
        <v>0</v>
      </c>
      <c r="EK301" s="117">
        <v>0</v>
      </c>
      <c r="EL301" s="117">
        <v>0</v>
      </c>
      <c r="EM301" s="117">
        <v>0</v>
      </c>
      <c r="EN301" s="117">
        <v>0</v>
      </c>
      <c r="EO301" s="118">
        <v>0</v>
      </c>
      <c r="EP301" s="119">
        <v>0</v>
      </c>
      <c r="EQ301" s="117">
        <v>0</v>
      </c>
      <c r="ER301" s="117">
        <v>0</v>
      </c>
      <c r="ES301" s="117">
        <v>0</v>
      </c>
      <c r="ET301" s="117">
        <v>0</v>
      </c>
      <c r="EU301" s="117">
        <v>0</v>
      </c>
      <c r="EV301" s="117">
        <v>0</v>
      </c>
      <c r="EW301" s="117">
        <v>0</v>
      </c>
      <c r="EX301" s="117">
        <v>0</v>
      </c>
      <c r="EY301" s="117">
        <v>0</v>
      </c>
      <c r="EZ301" s="117">
        <v>0</v>
      </c>
      <c r="FA301" s="118">
        <v>0</v>
      </c>
      <c r="FB301" s="119">
        <v>0</v>
      </c>
      <c r="FC301" s="117">
        <v>0</v>
      </c>
      <c r="FD301" s="117">
        <v>0</v>
      </c>
      <c r="FE301" s="117">
        <v>0</v>
      </c>
      <c r="FF301" s="117">
        <v>0</v>
      </c>
      <c r="FG301" s="117">
        <v>0</v>
      </c>
      <c r="FH301" s="117">
        <v>0</v>
      </c>
      <c r="FI301" s="117">
        <v>0</v>
      </c>
      <c r="FJ301" s="117">
        <v>0</v>
      </c>
      <c r="FK301" s="117">
        <v>0</v>
      </c>
      <c r="FL301" s="117">
        <v>0</v>
      </c>
      <c r="FM301" s="118">
        <v>0</v>
      </c>
      <c r="FN301" s="119">
        <v>0</v>
      </c>
      <c r="FO301" s="117">
        <v>0</v>
      </c>
      <c r="FP301" s="117">
        <v>0</v>
      </c>
      <c r="FQ301" s="117">
        <v>0</v>
      </c>
      <c r="FR301" s="117">
        <v>0</v>
      </c>
      <c r="FS301" s="117">
        <v>0</v>
      </c>
      <c r="FT301" s="117">
        <v>0</v>
      </c>
      <c r="FU301" s="117">
        <v>3521.67</v>
      </c>
      <c r="FV301" s="117">
        <v>440.00670000000002</v>
      </c>
      <c r="FW301" s="117">
        <v>0</v>
      </c>
      <c r="FX301" s="117">
        <v>0</v>
      </c>
      <c r="FY301" s="118">
        <v>0</v>
      </c>
      <c r="FZ301" s="119">
        <v>0</v>
      </c>
      <c r="GA301" s="117">
        <v>0</v>
      </c>
      <c r="GB301" s="117">
        <v>0</v>
      </c>
      <c r="GC301" s="117">
        <v>0</v>
      </c>
      <c r="GD301" s="117">
        <v>0</v>
      </c>
      <c r="GE301" s="117">
        <v>0</v>
      </c>
      <c r="GF301" s="117">
        <v>0</v>
      </c>
      <c r="GG301" s="117">
        <v>0</v>
      </c>
      <c r="GH301" s="117">
        <v>0</v>
      </c>
      <c r="GI301" s="117">
        <v>0</v>
      </c>
      <c r="GJ301" s="117">
        <v>0</v>
      </c>
      <c r="GK301" s="118">
        <v>0</v>
      </c>
      <c r="GL301" s="119">
        <v>0</v>
      </c>
      <c r="GM301" s="119">
        <v>0</v>
      </c>
      <c r="GN301" s="119">
        <v>0</v>
      </c>
      <c r="GO301" s="117">
        <v>0</v>
      </c>
      <c r="GP301" s="117">
        <v>0</v>
      </c>
      <c r="GQ301" s="117">
        <v>0</v>
      </c>
      <c r="GR301" s="117">
        <v>0</v>
      </c>
      <c r="GS301" s="117">
        <v>0</v>
      </c>
      <c r="GT301" s="117">
        <v>0</v>
      </c>
      <c r="GU301" s="60">
        <v>0</v>
      </c>
      <c r="GV301" s="60">
        <v>0</v>
      </c>
      <c r="GW301" s="60">
        <v>0</v>
      </c>
      <c r="GX301" s="60">
        <v>0</v>
      </c>
      <c r="GY301" s="60">
        <v>0</v>
      </c>
      <c r="GZ301" s="60">
        <v>0</v>
      </c>
      <c r="HA301" s="26"/>
      <c r="HB301" s="27"/>
      <c r="HC301" s="7"/>
      <c r="HD301" s="7"/>
      <c r="HE301" s="7"/>
      <c r="HF301" s="7"/>
      <c r="HG301" s="7"/>
      <c r="HH301" s="7"/>
      <c r="HI301" s="7"/>
      <c r="HJ301" s="7"/>
      <c r="HK301" s="7"/>
      <c r="HL301" s="7"/>
      <c r="HM301" s="7"/>
      <c r="HN301" s="7"/>
      <c r="HO301" s="7"/>
      <c r="HP301" s="7"/>
      <c r="HQ301" s="7"/>
      <c r="HR301" s="7"/>
      <c r="HS301" s="7"/>
      <c r="HT301" s="7"/>
      <c r="HU301" s="7"/>
      <c r="HV301" s="7"/>
      <c r="HW301" s="7"/>
      <c r="HX301" s="7"/>
      <c r="HY301" s="7"/>
      <c r="HZ301" s="7"/>
      <c r="IA301" s="7"/>
      <c r="IB301" s="7"/>
      <c r="IC301" s="7"/>
      <c r="ID301" s="7"/>
      <c r="IE301" s="7"/>
      <c r="IF301" s="7"/>
      <c r="IG301" s="7"/>
      <c r="IH301" s="7"/>
      <c r="II301" s="7"/>
      <c r="IJ301" s="7"/>
      <c r="IK301" s="7"/>
      <c r="IL301" s="7"/>
      <c r="IM301" s="7"/>
      <c r="IN301" s="7"/>
      <c r="IO301" s="7"/>
      <c r="IP301" s="7"/>
      <c r="IQ301" s="7"/>
      <c r="IR301" s="7"/>
      <c r="IS301" s="7"/>
      <c r="IT301" s="7"/>
      <c r="IU301" s="7"/>
      <c r="IV301" s="7"/>
    </row>
    <row r="302" spans="1:256" s="5" customFormat="1" ht="12" customHeight="1">
      <c r="A302" s="42" t="s">
        <v>130</v>
      </c>
      <c r="B302" s="117">
        <v>-205.4</v>
      </c>
      <c r="C302" s="117">
        <v>-5.0999999999999996</v>
      </c>
      <c r="D302" s="117">
        <v>-107.5</v>
      </c>
      <c r="E302" s="117">
        <v>21.3</v>
      </c>
      <c r="F302" s="117">
        <v>-75.8</v>
      </c>
      <c r="G302" s="117">
        <v>34.9</v>
      </c>
      <c r="H302" s="117">
        <v>5.6</v>
      </c>
      <c r="I302" s="117">
        <v>49</v>
      </c>
      <c r="J302" s="117">
        <v>-297.89999999999998</v>
      </c>
      <c r="K302" s="117">
        <v>-9.1999999999999993</v>
      </c>
      <c r="L302" s="117">
        <v>0</v>
      </c>
      <c r="M302" s="118">
        <v>63.7</v>
      </c>
      <c r="N302" s="119">
        <v>-63.2</v>
      </c>
      <c r="O302" s="117">
        <v>3.5</v>
      </c>
      <c r="P302" s="117">
        <v>-271.60000000000002</v>
      </c>
      <c r="Q302" s="117">
        <v>16.100000000000001</v>
      </c>
      <c r="R302" s="117">
        <v>-25</v>
      </c>
      <c r="S302" s="117">
        <v>14.5</v>
      </c>
      <c r="T302" s="117">
        <v>-16.7</v>
      </c>
      <c r="U302" s="117">
        <v>2.7</v>
      </c>
      <c r="V302" s="117">
        <v>-2.1</v>
      </c>
      <c r="W302" s="117">
        <v>-7.4</v>
      </c>
      <c r="X302" s="117">
        <v>46.9</v>
      </c>
      <c r="Y302" s="118">
        <v>22.8</v>
      </c>
      <c r="Z302" s="119">
        <v>-40</v>
      </c>
      <c r="AA302" s="117">
        <v>-10.5</v>
      </c>
      <c r="AB302" s="117">
        <v>30</v>
      </c>
      <c r="AC302" s="117">
        <v>-10.7</v>
      </c>
      <c r="AD302" s="117">
        <v>34.299999999999997</v>
      </c>
      <c r="AE302" s="117">
        <v>-63.001999999999995</v>
      </c>
      <c r="AF302" s="117">
        <v>9.9960000000000022</v>
      </c>
      <c r="AG302" s="117">
        <v>-0.73300000000000132</v>
      </c>
      <c r="AH302" s="117">
        <v>-11.577999999999999</v>
      </c>
      <c r="AI302" s="117">
        <v>22.253999999999998</v>
      </c>
      <c r="AJ302" s="117">
        <v>7.9409999999999981</v>
      </c>
      <c r="AK302" s="118">
        <v>4.2350000000000003</v>
      </c>
      <c r="AL302" s="119">
        <v>-9.9470000000000045</v>
      </c>
      <c r="AM302" s="117">
        <v>-17.337999999999997</v>
      </c>
      <c r="AN302" s="117">
        <v>35.585999999999991</v>
      </c>
      <c r="AO302" s="117">
        <v>-4.8799999999999857</v>
      </c>
      <c r="AP302" s="117">
        <v>-45.325000000000003</v>
      </c>
      <c r="AQ302" s="117">
        <v>6.3796199999999997E-2</v>
      </c>
      <c r="AR302" s="117">
        <v>-0.26138243</v>
      </c>
      <c r="AS302" s="117">
        <v>6.6372183800000002</v>
      </c>
      <c r="AT302" s="117">
        <v>5.0852678499999975</v>
      </c>
      <c r="AU302" s="117">
        <v>-7.309899999999999</v>
      </c>
      <c r="AV302" s="117">
        <v>-4.390184839999999</v>
      </c>
      <c r="AW302" s="118">
        <v>28.202516840000005</v>
      </c>
      <c r="AX302" s="119">
        <v>-8.8510000000000009</v>
      </c>
      <c r="AY302" s="117">
        <v>81.650999999999996</v>
      </c>
      <c r="AZ302" s="117">
        <v>-92</v>
      </c>
      <c r="BA302" s="117">
        <v>20.683</v>
      </c>
      <c r="BB302" s="117">
        <v>-36.082999999999998</v>
      </c>
      <c r="BC302" s="117">
        <v>-2.4</v>
      </c>
      <c r="BD302" s="117">
        <v>4.0990000000000002</v>
      </c>
      <c r="BE302" s="117">
        <v>16.206</v>
      </c>
      <c r="BF302" s="117">
        <v>-16.305</v>
      </c>
      <c r="BG302" s="117">
        <v>-1.194</v>
      </c>
      <c r="BH302" s="117">
        <v>17.818999999999999</v>
      </c>
      <c r="BI302" s="118">
        <v>-21.625</v>
      </c>
      <c r="BJ302" s="119">
        <v>6</v>
      </c>
      <c r="BK302" s="117">
        <v>-5.6680000000000001</v>
      </c>
      <c r="BL302" s="117">
        <v>-0.33200000000000002</v>
      </c>
      <c r="BM302" s="117">
        <v>26.289000000000001</v>
      </c>
      <c r="BN302" s="117">
        <v>-26.289000000000001</v>
      </c>
      <c r="BO302" s="117">
        <v>2.1121999999999998E-2</v>
      </c>
      <c r="BP302" s="117">
        <v>7.1588779999999996</v>
      </c>
      <c r="BQ302" s="117">
        <v>3.9040000000000035</v>
      </c>
      <c r="BR302" s="117">
        <v>-11.084000000000003</v>
      </c>
      <c r="BS302" s="117">
        <v>0</v>
      </c>
      <c r="BT302" s="117">
        <v>0.98599999999999999</v>
      </c>
      <c r="BU302" s="118">
        <v>-0.98599999999999999</v>
      </c>
      <c r="BV302" s="119">
        <v>0</v>
      </c>
      <c r="BW302" s="117">
        <v>-0.248</v>
      </c>
      <c r="BX302" s="117">
        <v>2.8530000000000002</v>
      </c>
      <c r="BY302" s="117">
        <v>-0.20200000000000001</v>
      </c>
      <c r="BZ302" s="117">
        <v>-2.6509999999999998</v>
      </c>
      <c r="CA302" s="117">
        <v>0</v>
      </c>
      <c r="CB302" s="117">
        <v>0</v>
      </c>
      <c r="CC302" s="117">
        <v>-1</v>
      </c>
      <c r="CD302" s="117">
        <v>0</v>
      </c>
      <c r="CE302" s="117">
        <v>0</v>
      </c>
      <c r="CF302" s="117">
        <v>0</v>
      </c>
      <c r="CG302" s="118">
        <v>0</v>
      </c>
      <c r="CH302" s="119">
        <v>0</v>
      </c>
      <c r="CI302" s="117">
        <v>0</v>
      </c>
      <c r="CJ302" s="117">
        <v>0</v>
      </c>
      <c r="CK302" s="117">
        <v>0</v>
      </c>
      <c r="CL302" s="117">
        <v>0.161552</v>
      </c>
      <c r="CM302" s="117">
        <v>-0.161552</v>
      </c>
      <c r="CN302" s="117">
        <v>21.495000000000001</v>
      </c>
      <c r="CO302" s="117">
        <v>-21.495000000000001</v>
      </c>
      <c r="CP302" s="117">
        <v>0</v>
      </c>
      <c r="CQ302" s="117">
        <v>0</v>
      </c>
      <c r="CR302" s="117">
        <v>0</v>
      </c>
      <c r="CS302" s="118">
        <v>0</v>
      </c>
      <c r="CT302" s="119">
        <v>0</v>
      </c>
      <c r="CU302" s="117">
        <v>0</v>
      </c>
      <c r="CV302" s="117">
        <v>0</v>
      </c>
      <c r="CW302" s="117">
        <v>0</v>
      </c>
      <c r="CX302" s="117">
        <v>0</v>
      </c>
      <c r="CY302" s="117">
        <v>0</v>
      </c>
      <c r="CZ302" s="117">
        <v>0</v>
      </c>
      <c r="DA302" s="117">
        <v>0</v>
      </c>
      <c r="DB302" s="117">
        <v>0</v>
      </c>
      <c r="DC302" s="117">
        <v>0</v>
      </c>
      <c r="DD302" s="117">
        <v>0</v>
      </c>
      <c r="DE302" s="118">
        <v>0</v>
      </c>
      <c r="DF302" s="119">
        <v>0</v>
      </c>
      <c r="DG302" s="117">
        <v>0</v>
      </c>
      <c r="DH302" s="117">
        <v>0</v>
      </c>
      <c r="DI302" s="117">
        <v>0</v>
      </c>
      <c r="DJ302" s="117">
        <v>0</v>
      </c>
      <c r="DK302" s="117">
        <v>0</v>
      </c>
      <c r="DL302" s="117">
        <v>0</v>
      </c>
      <c r="DM302" s="117">
        <v>0</v>
      </c>
      <c r="DN302" s="117">
        <v>0</v>
      </c>
      <c r="DO302" s="117">
        <v>0</v>
      </c>
      <c r="DP302" s="117">
        <v>0</v>
      </c>
      <c r="DQ302" s="118">
        <v>0</v>
      </c>
      <c r="DR302" s="119">
        <v>0</v>
      </c>
      <c r="DS302" s="117">
        <v>34.225000000000001</v>
      </c>
      <c r="DT302" s="117">
        <v>5.0000000000000001E-3</v>
      </c>
      <c r="DU302" s="117">
        <v>1.6E-2</v>
      </c>
      <c r="DV302" s="117">
        <v>-1.4E-2</v>
      </c>
      <c r="DW302" s="117">
        <v>9.4E-2</v>
      </c>
      <c r="DX302" s="117">
        <v>0</v>
      </c>
      <c r="DY302" s="117">
        <v>0</v>
      </c>
      <c r="DZ302" s="117">
        <v>80.438000000000002</v>
      </c>
      <c r="EA302" s="117">
        <v>0.2</v>
      </c>
      <c r="EB302" s="117">
        <v>0</v>
      </c>
      <c r="EC302" s="118">
        <v>2E-3</v>
      </c>
      <c r="ED302" s="119">
        <v>0.52600000000000002</v>
      </c>
      <c r="EE302" s="117">
        <v>0.16</v>
      </c>
      <c r="EF302" s="117">
        <v>-0.746</v>
      </c>
      <c r="EG302" s="117">
        <v>1.929</v>
      </c>
      <c r="EH302" s="117">
        <v>0.58599999999999997</v>
      </c>
      <c r="EI302" s="117">
        <v>1.52</v>
      </c>
      <c r="EJ302" s="117">
        <v>0.23799999999999999</v>
      </c>
      <c r="EK302" s="117">
        <v>1.4E-2</v>
      </c>
      <c r="EL302" s="117">
        <v>6.5000000000000002E-2</v>
      </c>
      <c r="EM302" s="117">
        <v>9.6000000000000002E-2</v>
      </c>
      <c r="EN302" s="117">
        <v>0.80100000000000005</v>
      </c>
      <c r="EO302" s="118">
        <v>4.0000000000000001E-3</v>
      </c>
      <c r="EP302" s="119">
        <v>8.9999999999999993E-3</v>
      </c>
      <c r="EQ302" s="117">
        <v>12.76</v>
      </c>
      <c r="ER302" s="117">
        <v>-6.2E-2</v>
      </c>
      <c r="ES302" s="117">
        <v>0.64800000000000002</v>
      </c>
      <c r="ET302" s="117">
        <v>-2.4329999999999998</v>
      </c>
      <c r="EU302" s="117">
        <v>1.7649999999999999</v>
      </c>
      <c r="EV302" s="117">
        <v>1.0999999999999999E-2</v>
      </c>
      <c r="EW302" s="117">
        <v>-2.2679999999999998</v>
      </c>
      <c r="EX302" s="117">
        <v>-1.1000000000000001</v>
      </c>
      <c r="EY302" s="117">
        <v>-1.2E-2</v>
      </c>
      <c r="EZ302" s="117">
        <v>1.6639999999999999</v>
      </c>
      <c r="FA302" s="118">
        <v>0.20799999999999999</v>
      </c>
      <c r="FB302" s="119">
        <v>2.972</v>
      </c>
      <c r="FC302" s="117">
        <v>8.0000000000000002E-3</v>
      </c>
      <c r="FD302" s="117">
        <v>9.9000000000000005E-2</v>
      </c>
      <c r="FE302" s="117">
        <v>3.3000000000000002E-2</v>
      </c>
      <c r="FF302" s="117">
        <v>3.2000000000000001E-2</v>
      </c>
      <c r="FG302" s="117">
        <v>0.20899999999999999</v>
      </c>
      <c r="FH302" s="117">
        <v>-0.20799999999999999</v>
      </c>
      <c r="FI302" s="117">
        <v>-0.224</v>
      </c>
      <c r="FJ302" s="117">
        <v>3.4000000000000002E-2</v>
      </c>
      <c r="FK302" s="117">
        <v>-9.5000000000000001E-2</v>
      </c>
      <c r="FL302" s="117">
        <v>2.5910000000000002</v>
      </c>
      <c r="FM302" s="118">
        <v>-0.49199999999999999</v>
      </c>
      <c r="FN302" s="119">
        <v>6.9500000000000006E-2</v>
      </c>
      <c r="FO302" s="117">
        <v>0</v>
      </c>
      <c r="FP302" s="117">
        <v>-0.3589</v>
      </c>
      <c r="FQ302" s="117">
        <v>0.1087</v>
      </c>
      <c r="FR302" s="117">
        <v>5.0599999999999999E-2</v>
      </c>
      <c r="FS302" s="117">
        <v>7.9700000000000007E-2</v>
      </c>
      <c r="FT302" s="117">
        <v>-3.5282</v>
      </c>
      <c r="FU302" s="117">
        <v>1E-4</v>
      </c>
      <c r="FV302" s="117">
        <v>-9.4400000000000012E-2</v>
      </c>
      <c r="FW302" s="117">
        <v>1.15E-2</v>
      </c>
      <c r="FX302" s="117">
        <v>0</v>
      </c>
      <c r="FY302" s="118">
        <v>2.0000000000000001E-4</v>
      </c>
      <c r="FZ302" s="119">
        <v>0.55315924999999999</v>
      </c>
      <c r="GA302" s="117">
        <v>-0.22475791000000001</v>
      </c>
      <c r="GB302" s="117">
        <v>2.3179000000000034E-3</v>
      </c>
      <c r="GC302" s="117">
        <v>0.15972380999999999</v>
      </c>
      <c r="GD302" s="117">
        <v>1.27822608</v>
      </c>
      <c r="GE302" s="117">
        <v>4.9014999999999996E-4</v>
      </c>
      <c r="GF302" s="117">
        <v>-4.0494299999999988E-3</v>
      </c>
      <c r="GG302" s="117">
        <v>0.32023196999999998</v>
      </c>
      <c r="GH302" s="117">
        <v>-1.0562825100000002</v>
      </c>
      <c r="GI302" s="117">
        <v>-0.10214772</v>
      </c>
      <c r="GJ302" s="117">
        <v>1.116055</v>
      </c>
      <c r="GK302" s="118">
        <v>-1.1526480000000007E-2</v>
      </c>
      <c r="GL302" s="119">
        <v>0.22354424999999997</v>
      </c>
      <c r="GM302" s="119">
        <v>0.147481</v>
      </c>
      <c r="GN302" s="119">
        <v>3.0135150000000003E-2</v>
      </c>
      <c r="GO302" s="117">
        <v>1.1760636499999999</v>
      </c>
      <c r="GP302" s="117">
        <v>0.19973863</v>
      </c>
      <c r="GQ302" s="117">
        <v>1.9479046200000001</v>
      </c>
      <c r="GR302" s="117">
        <v>-0.40430396999999996</v>
      </c>
      <c r="GS302" s="117">
        <v>-18.130558409999999</v>
      </c>
      <c r="GT302" s="117">
        <v>-0.49384341999999998</v>
      </c>
      <c r="GU302" s="60">
        <v>-0.42835623</v>
      </c>
      <c r="GV302" s="60">
        <v>5.0145480000000006E-2</v>
      </c>
      <c r="GW302" s="60">
        <v>8.9999999999999985E-6</v>
      </c>
      <c r="GX302" s="60">
        <v>1.0000000000000001E-5</v>
      </c>
      <c r="GY302" s="60">
        <v>1.0899999999999999E-4</v>
      </c>
      <c r="GZ302" s="60">
        <v>7.4872259999999996E-2</v>
      </c>
      <c r="HA302" s="26"/>
      <c r="HB302" s="27"/>
      <c r="HC302" s="7"/>
      <c r="HD302" s="7"/>
      <c r="HE302" s="7"/>
      <c r="HF302" s="7"/>
      <c r="HG302" s="7"/>
      <c r="HH302" s="7"/>
      <c r="HI302" s="7"/>
      <c r="HJ302" s="7"/>
      <c r="HK302" s="7"/>
      <c r="HL302" s="7"/>
      <c r="HM302" s="7"/>
      <c r="HN302" s="7"/>
      <c r="HO302" s="7"/>
      <c r="HP302" s="7"/>
      <c r="HQ302" s="7"/>
      <c r="HR302" s="7"/>
      <c r="HS302" s="7"/>
      <c r="HT302" s="7"/>
      <c r="HU302" s="7"/>
      <c r="HV302" s="7"/>
      <c r="HW302" s="7"/>
      <c r="HX302" s="7"/>
      <c r="HY302" s="7"/>
      <c r="HZ302" s="7"/>
      <c r="IA302" s="7"/>
      <c r="IB302" s="7"/>
      <c r="IC302" s="7"/>
      <c r="ID302" s="7"/>
      <c r="IE302" s="7"/>
      <c r="IF302" s="7"/>
      <c r="IG302" s="7"/>
      <c r="IH302" s="7"/>
      <c r="II302" s="7"/>
      <c r="IJ302" s="7"/>
      <c r="IK302" s="7"/>
      <c r="IL302" s="7"/>
      <c r="IM302" s="7"/>
      <c r="IN302" s="7"/>
      <c r="IO302" s="7"/>
      <c r="IP302" s="7"/>
      <c r="IQ302" s="7"/>
      <c r="IR302" s="7"/>
      <c r="IS302" s="7"/>
      <c r="IT302" s="7"/>
      <c r="IU302" s="7"/>
      <c r="IV302" s="7"/>
    </row>
    <row r="303" spans="1:256" s="5" customFormat="1" ht="12" customHeight="1">
      <c r="A303" s="48" t="s">
        <v>131</v>
      </c>
      <c r="B303" s="117">
        <v>-297.60000000000002</v>
      </c>
      <c r="C303" s="117">
        <v>0</v>
      </c>
      <c r="D303" s="117">
        <v>0</v>
      </c>
      <c r="E303" s="117">
        <v>0</v>
      </c>
      <c r="F303" s="117">
        <v>0</v>
      </c>
      <c r="G303" s="117">
        <v>0</v>
      </c>
      <c r="H303" s="117">
        <v>0</v>
      </c>
      <c r="I303" s="117">
        <v>-11.5</v>
      </c>
      <c r="J303" s="117">
        <v>-200.9</v>
      </c>
      <c r="K303" s="117">
        <v>0</v>
      </c>
      <c r="L303" s="117">
        <v>0</v>
      </c>
      <c r="M303" s="118">
        <v>0</v>
      </c>
      <c r="N303" s="119">
        <v>0</v>
      </c>
      <c r="O303" s="117">
        <v>0</v>
      </c>
      <c r="P303" s="117">
        <v>-285.7</v>
      </c>
      <c r="Q303" s="117">
        <v>0</v>
      </c>
      <c r="R303" s="117">
        <v>0</v>
      </c>
      <c r="S303" s="117">
        <v>0</v>
      </c>
      <c r="T303" s="117">
        <v>0</v>
      </c>
      <c r="U303" s="117">
        <v>0</v>
      </c>
      <c r="V303" s="117">
        <v>0</v>
      </c>
      <c r="W303" s="117">
        <v>0</v>
      </c>
      <c r="X303" s="117">
        <v>0</v>
      </c>
      <c r="Y303" s="118">
        <v>0</v>
      </c>
      <c r="Z303" s="119">
        <v>0</v>
      </c>
      <c r="AA303" s="117">
        <v>0</v>
      </c>
      <c r="AB303" s="117">
        <v>0</v>
      </c>
      <c r="AC303" s="117">
        <v>0</v>
      </c>
      <c r="AD303" s="117">
        <v>0</v>
      </c>
      <c r="AE303" s="117">
        <v>0</v>
      </c>
      <c r="AF303" s="117">
        <v>0</v>
      </c>
      <c r="AG303" s="117">
        <v>0</v>
      </c>
      <c r="AH303" s="117">
        <v>0</v>
      </c>
      <c r="AI303" s="117">
        <v>0</v>
      </c>
      <c r="AJ303" s="117">
        <v>0</v>
      </c>
      <c r="AK303" s="118">
        <v>0</v>
      </c>
      <c r="AL303" s="119">
        <v>0</v>
      </c>
      <c r="AM303" s="117">
        <v>0</v>
      </c>
      <c r="AN303" s="117">
        <v>0</v>
      </c>
      <c r="AO303" s="117">
        <v>0</v>
      </c>
      <c r="AP303" s="117">
        <v>0</v>
      </c>
      <c r="AQ303" s="117">
        <v>0</v>
      </c>
      <c r="AR303" s="117">
        <v>0</v>
      </c>
      <c r="AS303" s="117">
        <v>0</v>
      </c>
      <c r="AT303" s="117">
        <v>0</v>
      </c>
      <c r="AU303" s="117">
        <v>0</v>
      </c>
      <c r="AV303" s="117">
        <v>0</v>
      </c>
      <c r="AW303" s="118">
        <v>0</v>
      </c>
      <c r="AX303" s="119">
        <v>0</v>
      </c>
      <c r="AY303" s="117">
        <v>0</v>
      </c>
      <c r="AZ303" s="117">
        <v>0</v>
      </c>
      <c r="BA303" s="117">
        <v>0</v>
      </c>
      <c r="BB303" s="117">
        <v>0</v>
      </c>
      <c r="BC303" s="117">
        <v>0</v>
      </c>
      <c r="BD303" s="117">
        <v>0</v>
      </c>
      <c r="BE303" s="117">
        <v>0</v>
      </c>
      <c r="BF303" s="117">
        <v>0</v>
      </c>
      <c r="BG303" s="117">
        <v>0</v>
      </c>
      <c r="BH303" s="117">
        <v>0</v>
      </c>
      <c r="BI303" s="118">
        <v>0</v>
      </c>
      <c r="BJ303" s="119">
        <v>0</v>
      </c>
      <c r="BK303" s="117">
        <v>0</v>
      </c>
      <c r="BL303" s="117">
        <v>0</v>
      </c>
      <c r="BM303" s="117">
        <v>0</v>
      </c>
      <c r="BN303" s="117">
        <v>0</v>
      </c>
      <c r="BO303" s="117">
        <v>0</v>
      </c>
      <c r="BP303" s="117">
        <v>0</v>
      </c>
      <c r="BQ303" s="117">
        <v>0</v>
      </c>
      <c r="BR303" s="117">
        <v>0</v>
      </c>
      <c r="BS303" s="117">
        <v>0</v>
      </c>
      <c r="BT303" s="117">
        <v>0</v>
      </c>
      <c r="BU303" s="118">
        <v>0</v>
      </c>
      <c r="BV303" s="119">
        <v>0</v>
      </c>
      <c r="BW303" s="117">
        <v>0</v>
      </c>
      <c r="BX303" s="117">
        <v>0</v>
      </c>
      <c r="BY303" s="117">
        <v>0</v>
      </c>
      <c r="BZ303" s="117">
        <v>0</v>
      </c>
      <c r="CA303" s="117">
        <v>0</v>
      </c>
      <c r="CB303" s="117">
        <v>0</v>
      </c>
      <c r="CC303" s="117">
        <v>0</v>
      </c>
      <c r="CD303" s="117">
        <v>0</v>
      </c>
      <c r="CE303" s="117">
        <v>0</v>
      </c>
      <c r="CF303" s="117">
        <v>0</v>
      </c>
      <c r="CG303" s="118">
        <v>0</v>
      </c>
      <c r="CH303" s="119">
        <v>0</v>
      </c>
      <c r="CI303" s="117">
        <v>0</v>
      </c>
      <c r="CJ303" s="117">
        <v>0</v>
      </c>
      <c r="CK303" s="117">
        <v>0</v>
      </c>
      <c r="CL303" s="117">
        <v>0</v>
      </c>
      <c r="CM303" s="117">
        <v>0</v>
      </c>
      <c r="CN303" s="117">
        <v>0</v>
      </c>
      <c r="CO303" s="117">
        <v>0</v>
      </c>
      <c r="CP303" s="117">
        <v>0</v>
      </c>
      <c r="CQ303" s="117">
        <v>0</v>
      </c>
      <c r="CR303" s="117">
        <v>0</v>
      </c>
      <c r="CS303" s="118">
        <v>0</v>
      </c>
      <c r="CT303" s="119">
        <v>0</v>
      </c>
      <c r="CU303" s="117">
        <v>0</v>
      </c>
      <c r="CV303" s="117">
        <v>0</v>
      </c>
      <c r="CW303" s="117">
        <v>0</v>
      </c>
      <c r="CX303" s="117">
        <v>0</v>
      </c>
      <c r="CY303" s="117">
        <v>0</v>
      </c>
      <c r="CZ303" s="117">
        <v>0</v>
      </c>
      <c r="DA303" s="117">
        <v>0</v>
      </c>
      <c r="DB303" s="117">
        <v>0</v>
      </c>
      <c r="DC303" s="117">
        <v>0</v>
      </c>
      <c r="DD303" s="117">
        <v>0</v>
      </c>
      <c r="DE303" s="118">
        <v>0</v>
      </c>
      <c r="DF303" s="119">
        <v>0</v>
      </c>
      <c r="DG303" s="117">
        <v>0</v>
      </c>
      <c r="DH303" s="117">
        <v>0</v>
      </c>
      <c r="DI303" s="117">
        <v>0</v>
      </c>
      <c r="DJ303" s="117">
        <v>0</v>
      </c>
      <c r="DK303" s="117">
        <v>0</v>
      </c>
      <c r="DL303" s="117">
        <v>0</v>
      </c>
      <c r="DM303" s="117">
        <v>0</v>
      </c>
      <c r="DN303" s="117">
        <v>0</v>
      </c>
      <c r="DO303" s="117">
        <v>0</v>
      </c>
      <c r="DP303" s="117">
        <v>0</v>
      </c>
      <c r="DQ303" s="118">
        <v>0</v>
      </c>
      <c r="DR303" s="119">
        <v>0</v>
      </c>
      <c r="DS303" s="117">
        <v>0</v>
      </c>
      <c r="DT303" s="117">
        <v>0</v>
      </c>
      <c r="DU303" s="117">
        <v>0</v>
      </c>
      <c r="DV303" s="117">
        <v>0</v>
      </c>
      <c r="DW303" s="117">
        <v>0</v>
      </c>
      <c r="DX303" s="117">
        <v>0</v>
      </c>
      <c r="DY303" s="117">
        <v>0</v>
      </c>
      <c r="DZ303" s="117">
        <v>0</v>
      </c>
      <c r="EA303" s="117">
        <v>0</v>
      </c>
      <c r="EB303" s="117">
        <v>0</v>
      </c>
      <c r="EC303" s="118">
        <v>0</v>
      </c>
      <c r="ED303" s="119">
        <v>0</v>
      </c>
      <c r="EE303" s="117">
        <v>0</v>
      </c>
      <c r="EF303" s="117">
        <v>0</v>
      </c>
      <c r="EG303" s="117">
        <v>0</v>
      </c>
      <c r="EH303" s="117">
        <v>0</v>
      </c>
      <c r="EI303" s="117">
        <v>0</v>
      </c>
      <c r="EJ303" s="117">
        <v>0</v>
      </c>
      <c r="EK303" s="117">
        <v>0</v>
      </c>
      <c r="EL303" s="117">
        <v>0</v>
      </c>
      <c r="EM303" s="117">
        <v>0</v>
      </c>
      <c r="EN303" s="117">
        <v>0</v>
      </c>
      <c r="EO303" s="118">
        <v>0</v>
      </c>
      <c r="EP303" s="119">
        <v>0</v>
      </c>
      <c r="EQ303" s="117">
        <v>0</v>
      </c>
      <c r="ER303" s="117">
        <v>0</v>
      </c>
      <c r="ES303" s="117">
        <v>0</v>
      </c>
      <c r="ET303" s="117">
        <v>0</v>
      </c>
      <c r="EU303" s="117">
        <v>0</v>
      </c>
      <c r="EV303" s="117">
        <v>0</v>
      </c>
      <c r="EW303" s="117">
        <v>0</v>
      </c>
      <c r="EX303" s="117">
        <v>0</v>
      </c>
      <c r="EY303" s="117">
        <v>0</v>
      </c>
      <c r="EZ303" s="117">
        <v>0</v>
      </c>
      <c r="FA303" s="118">
        <v>0</v>
      </c>
      <c r="FB303" s="119">
        <v>0</v>
      </c>
      <c r="FC303" s="117">
        <v>0</v>
      </c>
      <c r="FD303" s="117">
        <v>0</v>
      </c>
      <c r="FE303" s="117">
        <v>0</v>
      </c>
      <c r="FF303" s="117">
        <v>0</v>
      </c>
      <c r="FG303" s="117">
        <v>0</v>
      </c>
      <c r="FH303" s="117">
        <v>0</v>
      </c>
      <c r="FI303" s="117">
        <v>0</v>
      </c>
      <c r="FJ303" s="117">
        <v>0</v>
      </c>
      <c r="FK303" s="117">
        <v>0</v>
      </c>
      <c r="FL303" s="117">
        <v>0</v>
      </c>
      <c r="FM303" s="118">
        <v>0</v>
      </c>
      <c r="FN303" s="119">
        <v>0</v>
      </c>
      <c r="FO303" s="117">
        <v>0</v>
      </c>
      <c r="FP303" s="117">
        <v>0</v>
      </c>
      <c r="FQ303" s="117">
        <v>0</v>
      </c>
      <c r="FR303" s="117">
        <v>0</v>
      </c>
      <c r="FS303" s="117">
        <v>0</v>
      </c>
      <c r="FT303" s="117">
        <v>0</v>
      </c>
      <c r="FU303" s="117">
        <v>0</v>
      </c>
      <c r="FV303" s="117">
        <v>0</v>
      </c>
      <c r="FW303" s="117">
        <v>0</v>
      </c>
      <c r="FX303" s="117">
        <v>0</v>
      </c>
      <c r="FY303" s="118">
        <v>0</v>
      </c>
      <c r="FZ303" s="119">
        <v>0</v>
      </c>
      <c r="GA303" s="117">
        <v>0</v>
      </c>
      <c r="GB303" s="117">
        <v>0</v>
      </c>
      <c r="GC303" s="117">
        <v>0</v>
      </c>
      <c r="GD303" s="117">
        <v>0</v>
      </c>
      <c r="GE303" s="117">
        <v>0</v>
      </c>
      <c r="GF303" s="117">
        <v>0</v>
      </c>
      <c r="GG303" s="117">
        <v>0</v>
      </c>
      <c r="GH303" s="117">
        <v>0</v>
      </c>
      <c r="GI303" s="117">
        <v>0</v>
      </c>
      <c r="GJ303" s="117">
        <v>0</v>
      </c>
      <c r="GK303" s="118">
        <v>0</v>
      </c>
      <c r="GL303" s="119">
        <v>0</v>
      </c>
      <c r="GM303" s="119">
        <v>0</v>
      </c>
      <c r="GN303" s="119">
        <v>0</v>
      </c>
      <c r="GO303" s="117">
        <v>0</v>
      </c>
      <c r="GP303" s="117">
        <v>0</v>
      </c>
      <c r="GQ303" s="117">
        <v>0</v>
      </c>
      <c r="GR303" s="117">
        <v>0</v>
      </c>
      <c r="GS303" s="117">
        <v>0</v>
      </c>
      <c r="GT303" s="117">
        <v>0</v>
      </c>
      <c r="GU303" s="60">
        <v>0</v>
      </c>
      <c r="GV303" s="60">
        <v>0</v>
      </c>
      <c r="GW303" s="60">
        <v>0</v>
      </c>
      <c r="GX303" s="60">
        <v>0</v>
      </c>
      <c r="GY303" s="60">
        <v>0</v>
      </c>
      <c r="GZ303" s="60">
        <v>0</v>
      </c>
      <c r="HA303" s="26"/>
      <c r="HB303" s="27"/>
      <c r="HC303" s="7"/>
      <c r="HD303" s="7"/>
      <c r="HE303" s="7"/>
      <c r="HF303" s="7"/>
      <c r="HG303" s="7"/>
      <c r="HH303" s="7"/>
      <c r="HI303" s="7"/>
      <c r="HJ303" s="7"/>
      <c r="HK303" s="7"/>
      <c r="HL303" s="7"/>
      <c r="HM303" s="7"/>
      <c r="HN303" s="7"/>
      <c r="HO303" s="7"/>
      <c r="HP303" s="7"/>
      <c r="HQ303" s="7"/>
      <c r="HR303" s="7"/>
      <c r="HS303" s="7"/>
      <c r="HT303" s="7"/>
      <c r="HU303" s="7"/>
      <c r="HV303" s="7"/>
      <c r="HW303" s="7"/>
      <c r="HX303" s="7"/>
      <c r="HY303" s="7"/>
      <c r="HZ303" s="7"/>
      <c r="IA303" s="7"/>
      <c r="IB303" s="7"/>
      <c r="IC303" s="7"/>
      <c r="ID303" s="7"/>
      <c r="IE303" s="7"/>
      <c r="IF303" s="7"/>
      <c r="IG303" s="7"/>
      <c r="IH303" s="7"/>
      <c r="II303" s="7"/>
      <c r="IJ303" s="7"/>
      <c r="IK303" s="7"/>
      <c r="IL303" s="7"/>
      <c r="IM303" s="7"/>
      <c r="IN303" s="7"/>
      <c r="IO303" s="7"/>
      <c r="IP303" s="7"/>
      <c r="IQ303" s="7"/>
      <c r="IR303" s="7"/>
      <c r="IS303" s="7"/>
      <c r="IT303" s="7"/>
      <c r="IU303" s="7"/>
      <c r="IV303" s="7"/>
    </row>
    <row r="304" spans="1:256" s="5" customFormat="1" ht="12" customHeight="1">
      <c r="A304" s="48" t="s">
        <v>132</v>
      </c>
      <c r="B304" s="117">
        <v>92.2</v>
      </c>
      <c r="C304" s="117">
        <v>-5.0999999999999996</v>
      </c>
      <c r="D304" s="117">
        <v>-107.5</v>
      </c>
      <c r="E304" s="117">
        <v>21.3</v>
      </c>
      <c r="F304" s="117">
        <v>-75.8</v>
      </c>
      <c r="G304" s="117">
        <v>34.9</v>
      </c>
      <c r="H304" s="117">
        <v>5.6</v>
      </c>
      <c r="I304" s="117">
        <v>60.5</v>
      </c>
      <c r="J304" s="117">
        <v>-97</v>
      </c>
      <c r="K304" s="117">
        <v>-9.1999999999999993</v>
      </c>
      <c r="L304" s="117">
        <v>0</v>
      </c>
      <c r="M304" s="118">
        <v>63.7</v>
      </c>
      <c r="N304" s="119">
        <v>-63.2</v>
      </c>
      <c r="O304" s="117">
        <v>3.5</v>
      </c>
      <c r="P304" s="117">
        <v>14.1</v>
      </c>
      <c r="Q304" s="117">
        <v>16.100000000000001</v>
      </c>
      <c r="R304" s="117">
        <v>-25</v>
      </c>
      <c r="S304" s="117">
        <v>14.5</v>
      </c>
      <c r="T304" s="117">
        <v>-16.7</v>
      </c>
      <c r="U304" s="117">
        <v>2.7</v>
      </c>
      <c r="V304" s="117">
        <v>-2.1</v>
      </c>
      <c r="W304" s="117">
        <v>-7.4</v>
      </c>
      <c r="X304" s="117">
        <v>46.9</v>
      </c>
      <c r="Y304" s="118">
        <v>22.8</v>
      </c>
      <c r="Z304" s="119">
        <v>-40</v>
      </c>
      <c r="AA304" s="117">
        <v>-10.5</v>
      </c>
      <c r="AB304" s="117">
        <v>30</v>
      </c>
      <c r="AC304" s="117">
        <v>-10.7</v>
      </c>
      <c r="AD304" s="117">
        <v>34.299999999999997</v>
      </c>
      <c r="AE304" s="117">
        <v>-63.001999999999995</v>
      </c>
      <c r="AF304" s="117">
        <v>9.9960000000000022</v>
      </c>
      <c r="AG304" s="117">
        <v>-0.73300000000000132</v>
      </c>
      <c r="AH304" s="117">
        <v>-11.577999999999999</v>
      </c>
      <c r="AI304" s="117">
        <v>22.253999999999998</v>
      </c>
      <c r="AJ304" s="117">
        <v>7.9409999999999981</v>
      </c>
      <c r="AK304" s="118">
        <v>4.2350000000000003</v>
      </c>
      <c r="AL304" s="119">
        <v>-9.9470000000000045</v>
      </c>
      <c r="AM304" s="117">
        <v>-17.337999999999997</v>
      </c>
      <c r="AN304" s="117">
        <v>35.585999999999991</v>
      </c>
      <c r="AO304" s="117">
        <v>-4.8799999999999857</v>
      </c>
      <c r="AP304" s="117">
        <v>-45.325000000000003</v>
      </c>
      <c r="AQ304" s="117">
        <v>6.3796199999999997E-2</v>
      </c>
      <c r="AR304" s="117">
        <v>-0.26138243</v>
      </c>
      <c r="AS304" s="117">
        <v>6.6372183800000002</v>
      </c>
      <c r="AT304" s="117">
        <v>5.0852678499999975</v>
      </c>
      <c r="AU304" s="117">
        <v>-7.309899999999999</v>
      </c>
      <c r="AV304" s="117">
        <v>-4.390184839999999</v>
      </c>
      <c r="AW304" s="118">
        <v>28.202516840000005</v>
      </c>
      <c r="AX304" s="119">
        <v>-8.8510000000000009</v>
      </c>
      <c r="AY304" s="117">
        <v>81.650999999999996</v>
      </c>
      <c r="AZ304" s="117">
        <v>-92</v>
      </c>
      <c r="BA304" s="117">
        <v>20.683</v>
      </c>
      <c r="BB304" s="117">
        <v>-36.082999999999998</v>
      </c>
      <c r="BC304" s="117">
        <v>-2.4</v>
      </c>
      <c r="BD304" s="117">
        <v>4.0990000000000002</v>
      </c>
      <c r="BE304" s="117">
        <v>16.206</v>
      </c>
      <c r="BF304" s="117">
        <v>-16.305</v>
      </c>
      <c r="BG304" s="117">
        <v>-1.194</v>
      </c>
      <c r="BH304" s="117">
        <v>17.818999999999999</v>
      </c>
      <c r="BI304" s="118">
        <v>-21.625</v>
      </c>
      <c r="BJ304" s="119">
        <v>6</v>
      </c>
      <c r="BK304" s="117">
        <v>-5.6680000000000001</v>
      </c>
      <c r="BL304" s="117">
        <v>-0.33200000000000002</v>
      </c>
      <c r="BM304" s="117">
        <v>26.289000000000001</v>
      </c>
      <c r="BN304" s="117">
        <v>-26.289000000000001</v>
      </c>
      <c r="BO304" s="117">
        <v>2.1121999999999998E-2</v>
      </c>
      <c r="BP304" s="117">
        <v>7.1588779999999996</v>
      </c>
      <c r="BQ304" s="117">
        <v>3.9040000000000035</v>
      </c>
      <c r="BR304" s="117">
        <v>-11.084000000000003</v>
      </c>
      <c r="BS304" s="117">
        <v>0</v>
      </c>
      <c r="BT304" s="117">
        <v>0.98599999999999999</v>
      </c>
      <c r="BU304" s="118">
        <v>-0.98599999999999999</v>
      </c>
      <c r="BV304" s="119">
        <v>0</v>
      </c>
      <c r="BW304" s="117">
        <v>-0.248</v>
      </c>
      <c r="BX304" s="117">
        <v>2.8530000000000002</v>
      </c>
      <c r="BY304" s="117">
        <v>-0.20200000000000001</v>
      </c>
      <c r="BZ304" s="117">
        <v>-2.6509999999999998</v>
      </c>
      <c r="CA304" s="117">
        <v>0</v>
      </c>
      <c r="CB304" s="117">
        <v>0</v>
      </c>
      <c r="CC304" s="117">
        <v>-1</v>
      </c>
      <c r="CD304" s="117">
        <v>0</v>
      </c>
      <c r="CE304" s="117">
        <v>0</v>
      </c>
      <c r="CF304" s="117">
        <v>0</v>
      </c>
      <c r="CG304" s="118">
        <v>0</v>
      </c>
      <c r="CH304" s="119">
        <v>0</v>
      </c>
      <c r="CI304" s="117">
        <v>0</v>
      </c>
      <c r="CJ304" s="117">
        <v>0</v>
      </c>
      <c r="CK304" s="117">
        <v>0</v>
      </c>
      <c r="CL304" s="117">
        <v>0.161552</v>
      </c>
      <c r="CM304" s="117">
        <v>-0.161552</v>
      </c>
      <c r="CN304" s="117">
        <v>21.495000000000001</v>
      </c>
      <c r="CO304" s="117">
        <v>-21.495000000000001</v>
      </c>
      <c r="CP304" s="117">
        <v>0</v>
      </c>
      <c r="CQ304" s="117">
        <v>0</v>
      </c>
      <c r="CR304" s="117">
        <v>0</v>
      </c>
      <c r="CS304" s="118">
        <v>0</v>
      </c>
      <c r="CT304" s="119">
        <v>0</v>
      </c>
      <c r="CU304" s="117">
        <v>0</v>
      </c>
      <c r="CV304" s="117">
        <v>0</v>
      </c>
      <c r="CW304" s="117">
        <v>0</v>
      </c>
      <c r="CX304" s="117">
        <v>0</v>
      </c>
      <c r="CY304" s="117">
        <v>0</v>
      </c>
      <c r="CZ304" s="117">
        <v>0</v>
      </c>
      <c r="DA304" s="117">
        <v>0</v>
      </c>
      <c r="DB304" s="117">
        <v>0</v>
      </c>
      <c r="DC304" s="117">
        <v>0</v>
      </c>
      <c r="DD304" s="117">
        <v>0</v>
      </c>
      <c r="DE304" s="118">
        <v>0</v>
      </c>
      <c r="DF304" s="119">
        <v>0</v>
      </c>
      <c r="DG304" s="117">
        <v>0</v>
      </c>
      <c r="DH304" s="117">
        <v>0</v>
      </c>
      <c r="DI304" s="117">
        <v>0</v>
      </c>
      <c r="DJ304" s="117">
        <v>0</v>
      </c>
      <c r="DK304" s="117">
        <v>0</v>
      </c>
      <c r="DL304" s="117">
        <v>0</v>
      </c>
      <c r="DM304" s="117">
        <v>0</v>
      </c>
      <c r="DN304" s="117">
        <v>0</v>
      </c>
      <c r="DO304" s="117">
        <v>0</v>
      </c>
      <c r="DP304" s="117">
        <v>0</v>
      </c>
      <c r="DQ304" s="118">
        <v>0</v>
      </c>
      <c r="DR304" s="119">
        <v>0</v>
      </c>
      <c r="DS304" s="117">
        <v>34.225000000000001</v>
      </c>
      <c r="DT304" s="117">
        <v>5.0000000000000001E-3</v>
      </c>
      <c r="DU304" s="117">
        <v>1.6E-2</v>
      </c>
      <c r="DV304" s="117">
        <v>-1.4E-2</v>
      </c>
      <c r="DW304" s="117">
        <v>9.4E-2</v>
      </c>
      <c r="DX304" s="117">
        <v>0</v>
      </c>
      <c r="DY304" s="117">
        <v>0</v>
      </c>
      <c r="DZ304" s="117">
        <v>80.438000000000002</v>
      </c>
      <c r="EA304" s="117">
        <v>0.2</v>
      </c>
      <c r="EB304" s="117">
        <v>0</v>
      </c>
      <c r="EC304" s="118">
        <v>2E-3</v>
      </c>
      <c r="ED304" s="119">
        <v>0.52600000000000002</v>
      </c>
      <c r="EE304" s="117">
        <v>0.16</v>
      </c>
      <c r="EF304" s="117">
        <v>-0.746</v>
      </c>
      <c r="EG304" s="117">
        <v>1.929</v>
      </c>
      <c r="EH304" s="117">
        <v>0.58599999999999997</v>
      </c>
      <c r="EI304" s="117">
        <v>1.52</v>
      </c>
      <c r="EJ304" s="117">
        <v>0.23799999999999999</v>
      </c>
      <c r="EK304" s="117">
        <v>1.4E-2</v>
      </c>
      <c r="EL304" s="117">
        <v>6.5000000000000002E-2</v>
      </c>
      <c r="EM304" s="117">
        <v>9.6000000000000002E-2</v>
      </c>
      <c r="EN304" s="117">
        <v>0.80100000000000005</v>
      </c>
      <c r="EO304" s="118">
        <v>4.0000000000000001E-3</v>
      </c>
      <c r="EP304" s="119">
        <v>8.9999999999999993E-3</v>
      </c>
      <c r="EQ304" s="117">
        <v>12.76</v>
      </c>
      <c r="ER304" s="117">
        <v>-6.2E-2</v>
      </c>
      <c r="ES304" s="117">
        <v>0.64800000000000002</v>
      </c>
      <c r="ET304" s="117">
        <v>-2.4329999999999998</v>
      </c>
      <c r="EU304" s="117">
        <v>1.7649999999999999</v>
      </c>
      <c r="EV304" s="117">
        <v>1.0999999999999999E-2</v>
      </c>
      <c r="EW304" s="117">
        <v>-2.2679999999999998</v>
      </c>
      <c r="EX304" s="117">
        <v>-1.1000000000000001</v>
      </c>
      <c r="EY304" s="117">
        <v>-1.2E-2</v>
      </c>
      <c r="EZ304" s="117">
        <v>1.6639999999999999</v>
      </c>
      <c r="FA304" s="118">
        <v>0.20799999999999999</v>
      </c>
      <c r="FB304" s="119">
        <v>2.972</v>
      </c>
      <c r="FC304" s="117">
        <v>8.0000000000000002E-3</v>
      </c>
      <c r="FD304" s="117">
        <v>9.9000000000000005E-2</v>
      </c>
      <c r="FE304" s="117">
        <v>3.3000000000000002E-2</v>
      </c>
      <c r="FF304" s="117">
        <v>3.2000000000000001E-2</v>
      </c>
      <c r="FG304" s="117">
        <v>0.20899999999999999</v>
      </c>
      <c r="FH304" s="117">
        <v>-0.20799999999999999</v>
      </c>
      <c r="FI304" s="117">
        <v>-0.224</v>
      </c>
      <c r="FJ304" s="117">
        <v>3.4000000000000002E-2</v>
      </c>
      <c r="FK304" s="117">
        <v>-9.5000000000000001E-2</v>
      </c>
      <c r="FL304" s="117">
        <v>2.5910000000000002</v>
      </c>
      <c r="FM304" s="118">
        <v>-0.49199999999999999</v>
      </c>
      <c r="FN304" s="119">
        <v>6.9500000000000006E-2</v>
      </c>
      <c r="FO304" s="117">
        <v>0</v>
      </c>
      <c r="FP304" s="117">
        <v>-0.3589</v>
      </c>
      <c r="FQ304" s="117">
        <v>0.1087</v>
      </c>
      <c r="FR304" s="117">
        <v>5.0599999999999999E-2</v>
      </c>
      <c r="FS304" s="117">
        <v>7.9700000000000007E-2</v>
      </c>
      <c r="FT304" s="117">
        <v>-3.5282</v>
      </c>
      <c r="FU304" s="117">
        <v>1E-4</v>
      </c>
      <c r="FV304" s="117">
        <v>-9.4400000000000012E-2</v>
      </c>
      <c r="FW304" s="117">
        <v>1.15E-2</v>
      </c>
      <c r="FX304" s="117">
        <v>0</v>
      </c>
      <c r="FY304" s="118">
        <v>2.0000000000000001E-4</v>
      </c>
      <c r="FZ304" s="119">
        <v>0.55315924999999999</v>
      </c>
      <c r="GA304" s="117">
        <v>-0.22475791000000001</v>
      </c>
      <c r="GB304" s="117">
        <v>2.3179000000000034E-3</v>
      </c>
      <c r="GC304" s="117">
        <v>0.15972380999999999</v>
      </c>
      <c r="GD304" s="117">
        <v>1.27822608</v>
      </c>
      <c r="GE304" s="117">
        <v>4.9014999999999996E-4</v>
      </c>
      <c r="GF304" s="117">
        <v>-4.0494299999999988E-3</v>
      </c>
      <c r="GG304" s="117">
        <v>0.32023196999999998</v>
      </c>
      <c r="GH304" s="117">
        <v>-1.0562825100000002</v>
      </c>
      <c r="GI304" s="117">
        <v>-0.10214772</v>
      </c>
      <c r="GJ304" s="117">
        <v>1.116055</v>
      </c>
      <c r="GK304" s="118">
        <v>-1.1526480000000007E-2</v>
      </c>
      <c r="GL304" s="119">
        <v>0.22354424999999997</v>
      </c>
      <c r="GM304" s="119">
        <v>0.147481</v>
      </c>
      <c r="GN304" s="119">
        <v>3.0135150000000003E-2</v>
      </c>
      <c r="GO304" s="117">
        <v>1.1760636499999999</v>
      </c>
      <c r="GP304" s="117">
        <v>0.19973863</v>
      </c>
      <c r="GQ304" s="117">
        <v>1.9479046200000001</v>
      </c>
      <c r="GR304" s="117">
        <v>-0.40430396999999996</v>
      </c>
      <c r="GS304" s="117">
        <v>-18.130558409999999</v>
      </c>
      <c r="GT304" s="117">
        <v>-0.49384341999999998</v>
      </c>
      <c r="GU304" s="60">
        <v>-0.42835623</v>
      </c>
      <c r="GV304" s="60">
        <v>5.0145480000000006E-2</v>
      </c>
      <c r="GW304" s="60">
        <v>8.9999999999999985E-6</v>
      </c>
      <c r="GX304" s="60">
        <v>1.0000000000000001E-5</v>
      </c>
      <c r="GY304" s="60">
        <v>1.0899999999999999E-4</v>
      </c>
      <c r="GZ304" s="60">
        <v>7.4872259999999996E-2</v>
      </c>
      <c r="HA304" s="26"/>
      <c r="HB304" s="27"/>
      <c r="HC304" s="7"/>
      <c r="HD304" s="7"/>
      <c r="HE304" s="7"/>
      <c r="HF304" s="7"/>
      <c r="HG304" s="7"/>
      <c r="HH304" s="7"/>
      <c r="HI304" s="7"/>
      <c r="HJ304" s="7"/>
      <c r="HK304" s="7"/>
      <c r="HL304" s="7"/>
      <c r="HM304" s="7"/>
      <c r="HN304" s="7"/>
      <c r="HO304" s="7"/>
      <c r="HP304" s="7"/>
      <c r="HQ304" s="7"/>
      <c r="HR304" s="7"/>
      <c r="HS304" s="7"/>
      <c r="HT304" s="7"/>
      <c r="HU304" s="7"/>
      <c r="HV304" s="7"/>
      <c r="HW304" s="7"/>
      <c r="HX304" s="7"/>
      <c r="HY304" s="7"/>
      <c r="HZ304" s="7"/>
      <c r="IA304" s="7"/>
      <c r="IB304" s="7"/>
      <c r="IC304" s="7"/>
      <c r="ID304" s="7"/>
      <c r="IE304" s="7"/>
      <c r="IF304" s="7"/>
      <c r="IG304" s="7"/>
      <c r="IH304" s="7"/>
      <c r="II304" s="7"/>
      <c r="IJ304" s="7"/>
      <c r="IK304" s="7"/>
      <c r="IL304" s="7"/>
      <c r="IM304" s="7"/>
      <c r="IN304" s="7"/>
      <c r="IO304" s="7"/>
      <c r="IP304" s="7"/>
      <c r="IQ304" s="7"/>
      <c r="IR304" s="7"/>
      <c r="IS304" s="7"/>
      <c r="IT304" s="7"/>
      <c r="IU304" s="7"/>
      <c r="IV304" s="7"/>
    </row>
    <row r="305" spans="1:256" s="5" customFormat="1" ht="12" customHeight="1">
      <c r="A305" s="58" t="s">
        <v>133</v>
      </c>
      <c r="B305" s="117">
        <v>-14.518000000000143</v>
      </c>
      <c r="C305" s="117">
        <v>374.07900000000041</v>
      </c>
      <c r="D305" s="117">
        <v>74.510999999999513</v>
      </c>
      <c r="E305" s="117">
        <v>479.20400000000041</v>
      </c>
      <c r="F305" s="117">
        <v>334.1609999999996</v>
      </c>
      <c r="G305" s="117">
        <v>-108.42700000000002</v>
      </c>
      <c r="H305" s="117">
        <v>865.43199999999979</v>
      </c>
      <c r="I305" s="117">
        <v>306.35299999999916</v>
      </c>
      <c r="J305" s="117">
        <v>75.753999999999678</v>
      </c>
      <c r="K305" s="117">
        <v>571.46399999999971</v>
      </c>
      <c r="L305" s="117">
        <v>-174.70399999999995</v>
      </c>
      <c r="M305" s="118">
        <v>-576.14900000000068</v>
      </c>
      <c r="N305" s="119">
        <v>-395.49116900203808</v>
      </c>
      <c r="O305" s="117">
        <v>-899.58166719707697</v>
      </c>
      <c r="P305" s="117">
        <v>81.22732388972527</v>
      </c>
      <c r="Q305" s="117">
        <v>32.552912925160854</v>
      </c>
      <c r="R305" s="117">
        <v>216.70779766457281</v>
      </c>
      <c r="S305" s="117">
        <v>-40.367260160197702</v>
      </c>
      <c r="T305" s="117">
        <v>31.220202808813241</v>
      </c>
      <c r="U305" s="117">
        <v>-305.97359088681361</v>
      </c>
      <c r="V305" s="117">
        <v>365.56993380197787</v>
      </c>
      <c r="W305" s="117">
        <v>-1220.3896541903041</v>
      </c>
      <c r="X305" s="117">
        <v>-268.03550887295546</v>
      </c>
      <c r="Y305" s="118">
        <v>602.67430817764011</v>
      </c>
      <c r="Z305" s="119">
        <v>-412.44199236020745</v>
      </c>
      <c r="AA305" s="117">
        <v>-945.06897531405616</v>
      </c>
      <c r="AB305" s="117">
        <v>-41.831548595058962</v>
      </c>
      <c r="AC305" s="117">
        <v>-181.12787744621619</v>
      </c>
      <c r="AD305" s="117">
        <v>-808.80427202936244</v>
      </c>
      <c r="AE305" s="117">
        <v>-709.42928285018206</v>
      </c>
      <c r="AF305" s="117">
        <v>1151.8415636344102</v>
      </c>
      <c r="AG305" s="117">
        <v>-840.95867512147424</v>
      </c>
      <c r="AH305" s="117">
        <v>590.63103712240957</v>
      </c>
      <c r="AI305" s="117">
        <v>-507.86460120700212</v>
      </c>
      <c r="AJ305" s="117">
        <v>-683.25240658470489</v>
      </c>
      <c r="AK305" s="118">
        <v>133.06376495167507</v>
      </c>
      <c r="AL305" s="119">
        <v>-1582.7204794470608</v>
      </c>
      <c r="AM305" s="117">
        <v>96.669509952170301</v>
      </c>
      <c r="AN305" s="117">
        <v>535.64608183528071</v>
      </c>
      <c r="AO305" s="117">
        <v>-1398.2859736727287</v>
      </c>
      <c r="AP305" s="117">
        <v>-1059.5312114237468</v>
      </c>
      <c r="AQ305" s="117">
        <v>-1244.0681769736864</v>
      </c>
      <c r="AR305" s="117">
        <v>1889.8336922479152</v>
      </c>
      <c r="AS305" s="117">
        <v>-1588.1796259454925</v>
      </c>
      <c r="AT305" s="117">
        <v>-219.46535387369659</v>
      </c>
      <c r="AU305" s="117">
        <v>-458.29727421740654</v>
      </c>
      <c r="AV305" s="117">
        <v>-62.695772827433302</v>
      </c>
      <c r="AW305" s="118">
        <v>835.13375695285822</v>
      </c>
      <c r="AX305" s="119">
        <v>-549.00518230391572</v>
      </c>
      <c r="AY305" s="117">
        <v>98.023696029290761</v>
      </c>
      <c r="AZ305" s="117">
        <v>598.30826506203266</v>
      </c>
      <c r="BA305" s="117">
        <v>40.72492330782552</v>
      </c>
      <c r="BB305" s="117">
        <v>-219.76141023174819</v>
      </c>
      <c r="BC305" s="117">
        <v>-778.45584556504173</v>
      </c>
      <c r="BD305" s="117">
        <v>-496.07356985987633</v>
      </c>
      <c r="BE305" s="117">
        <v>492.44266925875564</v>
      </c>
      <c r="BF305" s="117">
        <v>156.59843307856272</v>
      </c>
      <c r="BG305" s="117">
        <v>74.441612581831578</v>
      </c>
      <c r="BH305" s="117">
        <v>1222.9513981065534</v>
      </c>
      <c r="BI305" s="118">
        <v>-446.59502550944853</v>
      </c>
      <c r="BJ305" s="119">
        <v>-1229.4108404972417</v>
      </c>
      <c r="BK305" s="117">
        <v>54.248886998717239</v>
      </c>
      <c r="BL305" s="117">
        <v>-73.897190360197897</v>
      </c>
      <c r="BM305" s="117">
        <v>596.4063834389417</v>
      </c>
      <c r="BN305" s="117">
        <v>545.86235155773409</v>
      </c>
      <c r="BO305" s="117">
        <v>34.952329358335192</v>
      </c>
      <c r="BP305" s="117">
        <v>867.6344624747544</v>
      </c>
      <c r="BQ305" s="117">
        <v>-339.89595542830011</v>
      </c>
      <c r="BR305" s="117">
        <v>314.9769913602363</v>
      </c>
      <c r="BS305" s="117">
        <v>431.84019057632247</v>
      </c>
      <c r="BT305" s="117">
        <v>739.01196556041214</v>
      </c>
      <c r="BU305" s="118">
        <v>695.34441631551613</v>
      </c>
      <c r="BV305" s="119">
        <v>-38.930002591576795</v>
      </c>
      <c r="BW305" s="117">
        <v>325.33598606831464</v>
      </c>
      <c r="BX305" s="117">
        <v>258.45557187340182</v>
      </c>
      <c r="BY305" s="117">
        <v>-359.36418691934665</v>
      </c>
      <c r="BZ305" s="117">
        <v>135.3897123124184</v>
      </c>
      <c r="CA305" s="117">
        <v>217.84334296958104</v>
      </c>
      <c r="CB305" s="117">
        <v>-224.11813870330843</v>
      </c>
      <c r="CC305" s="117">
        <v>-326.76676552443581</v>
      </c>
      <c r="CD305" s="117">
        <v>-991.96523084624187</v>
      </c>
      <c r="CE305" s="117">
        <v>76.759980870164782</v>
      </c>
      <c r="CF305" s="117">
        <v>167.21826347222128</v>
      </c>
      <c r="CG305" s="118">
        <v>229.0106163978021</v>
      </c>
      <c r="CH305" s="119">
        <v>75.127803752618661</v>
      </c>
      <c r="CI305" s="117">
        <v>-353.33985393328129</v>
      </c>
      <c r="CJ305" s="117">
        <v>-23.584439250038145</v>
      </c>
      <c r="CK305" s="117">
        <v>118.50735669948426</v>
      </c>
      <c r="CL305" s="117">
        <v>32.560724474091785</v>
      </c>
      <c r="CM305" s="117">
        <v>-196.25133550837018</v>
      </c>
      <c r="CN305" s="117">
        <v>-83.324251640908187</v>
      </c>
      <c r="CO305" s="117">
        <v>124.31932460741837</v>
      </c>
      <c r="CP305" s="117">
        <v>196.25373341845079</v>
      </c>
      <c r="CQ305" s="117">
        <v>-277.93365581835451</v>
      </c>
      <c r="CR305" s="117">
        <v>703.01749315194559</v>
      </c>
      <c r="CS305" s="118">
        <v>-381.06246967979496</v>
      </c>
      <c r="CT305" s="119">
        <v>21.913946372322016</v>
      </c>
      <c r="CU305" s="117">
        <v>-258.70482688146978</v>
      </c>
      <c r="CV305" s="117">
        <v>-96.774923904345542</v>
      </c>
      <c r="CW305" s="117">
        <v>-170.1344418705454</v>
      </c>
      <c r="CX305" s="117">
        <v>-213.32547001748844</v>
      </c>
      <c r="CY305" s="117">
        <v>-36.721614612781195</v>
      </c>
      <c r="CZ305" s="117">
        <v>88.746897123305232</v>
      </c>
      <c r="DA305" s="117">
        <v>-28.307948827383314</v>
      </c>
      <c r="DB305" s="117">
        <v>-109.48184818345635</v>
      </c>
      <c r="DC305" s="117">
        <v>137.29896568859567</v>
      </c>
      <c r="DD305" s="117">
        <v>43.484523175120074</v>
      </c>
      <c r="DE305" s="118">
        <v>-170.56986212558058</v>
      </c>
      <c r="DF305" s="119">
        <v>-114.58850302083556</v>
      </c>
      <c r="DG305" s="117">
        <v>-197.73604513683904</v>
      </c>
      <c r="DH305" s="117">
        <v>-45.05599366141837</v>
      </c>
      <c r="DI305" s="117">
        <v>-405.39955350885555</v>
      </c>
      <c r="DJ305" s="117">
        <v>-291.48131678614936</v>
      </c>
      <c r="DK305" s="117">
        <v>-81.191095653587581</v>
      </c>
      <c r="DL305" s="117">
        <v>-220.34097678915833</v>
      </c>
      <c r="DM305" s="117">
        <v>-169.48302778881657</v>
      </c>
      <c r="DN305" s="117">
        <v>-432.0179848728626</v>
      </c>
      <c r="DO305" s="117">
        <v>-59.931880184924239</v>
      </c>
      <c r="DP305" s="117">
        <v>261.57419141458325</v>
      </c>
      <c r="DQ305" s="118">
        <v>-156.68673371059504</v>
      </c>
      <c r="DR305" s="119">
        <v>-123.74145910391258</v>
      </c>
      <c r="DS305" s="117">
        <v>232.97496168265752</v>
      </c>
      <c r="DT305" s="117">
        <v>-64.404798212101468</v>
      </c>
      <c r="DU305" s="117">
        <v>99.703525110994917</v>
      </c>
      <c r="DV305" s="117">
        <v>46.172970773791974</v>
      </c>
      <c r="DW305" s="117">
        <v>-174.86065063171708</v>
      </c>
      <c r="DX305" s="117">
        <v>-118.01174123691089</v>
      </c>
      <c r="DY305" s="117">
        <v>226.88121329346791</v>
      </c>
      <c r="DZ305" s="117">
        <v>-48.576208808139199</v>
      </c>
      <c r="EA305" s="117">
        <v>-283.94525057436158</v>
      </c>
      <c r="EB305" s="117">
        <v>-289.40424015621284</v>
      </c>
      <c r="EC305" s="118">
        <v>296.06666598708944</v>
      </c>
      <c r="ED305" s="119">
        <v>-30.629138576392961</v>
      </c>
      <c r="EE305" s="117">
        <v>-30.677312844650146</v>
      </c>
      <c r="EF305" s="117">
        <v>63.147511281283187</v>
      </c>
      <c r="EG305" s="117">
        <v>-63.768375473466222</v>
      </c>
      <c r="EH305" s="117">
        <v>0.71604004165055812</v>
      </c>
      <c r="EI305" s="117">
        <v>-366.32187320204139</v>
      </c>
      <c r="EJ305" s="117">
        <v>-53.749372000572748</v>
      </c>
      <c r="EK305" s="117">
        <v>-48.68376367367091</v>
      </c>
      <c r="EL305" s="117">
        <v>-123.54063973933194</v>
      </c>
      <c r="EM305" s="117">
        <v>167.59311960248942</v>
      </c>
      <c r="EN305" s="117">
        <v>269.0749404409753</v>
      </c>
      <c r="EO305" s="118">
        <v>844.52915978339888</v>
      </c>
      <c r="EP305" s="119">
        <v>-209.20854666413561</v>
      </c>
      <c r="EQ305" s="117">
        <v>-741.9520457344679</v>
      </c>
      <c r="ER305" s="117">
        <v>-660.98341604992129</v>
      </c>
      <c r="ES305" s="117">
        <v>519.96605035122775</v>
      </c>
      <c r="ET305" s="117">
        <v>-142.69945074735369</v>
      </c>
      <c r="EU305" s="117">
        <v>-254.50257947993305</v>
      </c>
      <c r="EV305" s="117">
        <v>-1212.6970507349033</v>
      </c>
      <c r="EW305" s="117">
        <v>-939.28831771891828</v>
      </c>
      <c r="EX305" s="117">
        <v>1222.5915157322443</v>
      </c>
      <c r="EY305" s="117">
        <v>-76.784216246209326</v>
      </c>
      <c r="EZ305" s="117">
        <v>-429.01473334736056</v>
      </c>
      <c r="FA305" s="118">
        <v>-227.5054048494635</v>
      </c>
      <c r="FB305" s="119">
        <v>-1822.5454731411428</v>
      </c>
      <c r="FC305" s="117">
        <v>-79.447045292670282</v>
      </c>
      <c r="FD305" s="117">
        <v>-1977.2468891429041</v>
      </c>
      <c r="FE305" s="117">
        <v>-874.46479728920349</v>
      </c>
      <c r="FF305" s="117">
        <v>749.01151801202786</v>
      </c>
      <c r="FG305" s="117">
        <v>-99.973283139067917</v>
      </c>
      <c r="FH305" s="117">
        <v>-1145.2936294348019</v>
      </c>
      <c r="FI305" s="117">
        <v>33.647298361157709</v>
      </c>
      <c r="FJ305" s="117">
        <v>-2039.6267303916288</v>
      </c>
      <c r="FK305" s="117">
        <v>1695.8125924635842</v>
      </c>
      <c r="FL305" s="117">
        <v>3117.292324111344</v>
      </c>
      <c r="FM305" s="118">
        <v>4252.2786405275974</v>
      </c>
      <c r="FN305" s="119">
        <v>257.20380401822831</v>
      </c>
      <c r="FO305" s="117">
        <v>446.5152999899999</v>
      </c>
      <c r="FP305" s="117">
        <v>-504.97707170909337</v>
      </c>
      <c r="FQ305" s="117">
        <v>-1162.1595523505773</v>
      </c>
      <c r="FR305" s="117">
        <v>1636.742039431565</v>
      </c>
      <c r="FS305" s="117">
        <v>-769.74134995264376</v>
      </c>
      <c r="FT305" s="117">
        <v>372.98218327158793</v>
      </c>
      <c r="FU305" s="117">
        <v>501.04497815233026</v>
      </c>
      <c r="FV305" s="117">
        <v>1111.714814246393</v>
      </c>
      <c r="FW305" s="117">
        <v>-276.53117459578789</v>
      </c>
      <c r="FX305" s="117">
        <v>1027.5271900399998</v>
      </c>
      <c r="FY305" s="118">
        <v>-2987.6727231876457</v>
      </c>
      <c r="FZ305" s="119">
        <v>-88.443506850000176</v>
      </c>
      <c r="GA305" s="117">
        <v>-688.12563902000011</v>
      </c>
      <c r="GB305" s="117">
        <v>-539.79226054999799</v>
      </c>
      <c r="GC305" s="117">
        <v>-78.960812979998536</v>
      </c>
      <c r="GD305" s="117">
        <v>90.367986979996203</v>
      </c>
      <c r="GE305" s="117">
        <v>-1131.6573557500024</v>
      </c>
      <c r="GF305" s="117">
        <v>443.18369005000204</v>
      </c>
      <c r="GG305" s="117">
        <v>-523.70817233000162</v>
      </c>
      <c r="GH305" s="117">
        <v>-125.33074092000243</v>
      </c>
      <c r="GI305" s="117">
        <v>-537.56414831999427</v>
      </c>
      <c r="GJ305" s="117">
        <v>-98.839295509999374</v>
      </c>
      <c r="GK305" s="118">
        <v>-13.224289230003706</v>
      </c>
      <c r="GL305" s="119">
        <v>-493.1824967099983</v>
      </c>
      <c r="GM305" s="119">
        <v>842.81247443000211</v>
      </c>
      <c r="GN305" s="119">
        <v>-1539.0025115300032</v>
      </c>
      <c r="GO305" s="117">
        <v>571.67112755999369</v>
      </c>
      <c r="GP305" s="117">
        <v>359.3640360699992</v>
      </c>
      <c r="GQ305" s="117">
        <v>-47.070295329999226</v>
      </c>
      <c r="GR305" s="117">
        <v>-98.985704009997789</v>
      </c>
      <c r="GS305" s="117">
        <v>-707.77287555000112</v>
      </c>
      <c r="GT305" s="117">
        <v>-382.1144640099991</v>
      </c>
      <c r="GU305" s="60">
        <v>809.01048484999569</v>
      </c>
      <c r="GV305" s="60">
        <v>334.91533200000481</v>
      </c>
      <c r="GW305" s="60">
        <v>-268.44423940999934</v>
      </c>
      <c r="GX305" s="60">
        <v>65.295881740005598</v>
      </c>
      <c r="GY305" s="60">
        <v>204.40492755999935</v>
      </c>
      <c r="GZ305" s="60">
        <v>306.17851471999893</v>
      </c>
      <c r="HA305" s="26"/>
      <c r="HB305" s="27"/>
      <c r="HC305" s="7"/>
      <c r="HD305" s="7"/>
      <c r="HE305" s="7"/>
      <c r="HF305" s="7"/>
      <c r="HG305" s="7"/>
      <c r="HH305" s="7"/>
      <c r="HI305" s="7"/>
      <c r="HJ305" s="7"/>
      <c r="HK305" s="7"/>
      <c r="HL305" s="7"/>
      <c r="HM305" s="7"/>
      <c r="HN305" s="7"/>
      <c r="HO305" s="7"/>
      <c r="HP305" s="7"/>
      <c r="HQ305" s="7"/>
      <c r="HR305" s="7"/>
      <c r="HS305" s="7"/>
      <c r="HT305" s="7"/>
      <c r="HU305" s="7"/>
      <c r="HV305" s="7"/>
      <c r="HW305" s="7"/>
      <c r="HX305" s="7"/>
      <c r="HY305" s="7"/>
      <c r="HZ305" s="7"/>
      <c r="IA305" s="7"/>
      <c r="IB305" s="7"/>
      <c r="IC305" s="7"/>
      <c r="ID305" s="7"/>
      <c r="IE305" s="7"/>
      <c r="IF305" s="7"/>
      <c r="IG305" s="7"/>
      <c r="IH305" s="7"/>
      <c r="II305" s="7"/>
      <c r="IJ305" s="7"/>
      <c r="IK305" s="7"/>
      <c r="IL305" s="7"/>
      <c r="IM305" s="7"/>
      <c r="IN305" s="7"/>
      <c r="IO305" s="7"/>
      <c r="IP305" s="7"/>
      <c r="IQ305" s="7"/>
      <c r="IR305" s="7"/>
      <c r="IS305" s="7"/>
      <c r="IT305" s="7"/>
      <c r="IU305" s="7"/>
      <c r="IV305" s="7"/>
    </row>
    <row r="306" spans="1:256" s="5" customFormat="1" ht="12" customHeight="1">
      <c r="A306" s="58" t="s">
        <v>134</v>
      </c>
      <c r="B306" s="117">
        <v>-538.29999999999995</v>
      </c>
      <c r="C306" s="117">
        <v>-324</v>
      </c>
      <c r="D306" s="117">
        <v>-4197.7</v>
      </c>
      <c r="E306" s="117">
        <v>-1958.3</v>
      </c>
      <c r="F306" s="117">
        <v>1765.5</v>
      </c>
      <c r="G306" s="117">
        <v>-264.89999999999998</v>
      </c>
      <c r="H306" s="117">
        <v>8343.6</v>
      </c>
      <c r="I306" s="117">
        <v>5953.4</v>
      </c>
      <c r="J306" s="117">
        <v>1241.0999999999999</v>
      </c>
      <c r="K306" s="117">
        <v>754.7</v>
      </c>
      <c r="L306" s="117">
        <v>1716.7</v>
      </c>
      <c r="M306" s="118">
        <v>427.1</v>
      </c>
      <c r="N306" s="119">
        <v>1666</v>
      </c>
      <c r="O306" s="117">
        <v>2222.9</v>
      </c>
      <c r="P306" s="117">
        <v>122.7</v>
      </c>
      <c r="Q306" s="117">
        <v>942.19999999999709</v>
      </c>
      <c r="R306" s="117">
        <v>2636</v>
      </c>
      <c r="S306" s="117">
        <v>635.49999999999864</v>
      </c>
      <c r="T306" s="117">
        <v>-210.4</v>
      </c>
      <c r="U306" s="117">
        <v>-157.20000000000147</v>
      </c>
      <c r="V306" s="117">
        <v>-759.3</v>
      </c>
      <c r="W306" s="117">
        <v>-172.69999999999564</v>
      </c>
      <c r="X306" s="117">
        <v>1900.4</v>
      </c>
      <c r="Y306" s="118">
        <v>-159.99999999999562</v>
      </c>
      <c r="Z306" s="119">
        <v>-1139.9200364967</v>
      </c>
      <c r="AA306" s="117">
        <v>525.62866309748711</v>
      </c>
      <c r="AB306" s="117">
        <v>-295.99296886460991</v>
      </c>
      <c r="AC306" s="117">
        <v>-2415.0412513084793</v>
      </c>
      <c r="AD306" s="117">
        <v>2799.2491100306224</v>
      </c>
      <c r="AE306" s="117">
        <v>-1620.7490270849212</v>
      </c>
      <c r="AF306" s="117">
        <v>2604.8211439828042</v>
      </c>
      <c r="AG306" s="117">
        <v>2574.1497620900814</v>
      </c>
      <c r="AH306" s="117">
        <v>-741.46232407304217</v>
      </c>
      <c r="AI306" s="117">
        <v>-8805.9836754997104</v>
      </c>
      <c r="AJ306" s="117">
        <v>-1549.1708516303918</v>
      </c>
      <c r="AK306" s="118">
        <v>157.3123288203613</v>
      </c>
      <c r="AL306" s="119">
        <v>947.95999521879639</v>
      </c>
      <c r="AM306" s="117">
        <v>4946.3905002091133</v>
      </c>
      <c r="AN306" s="117">
        <v>10556.986835242718</v>
      </c>
      <c r="AO306" s="117">
        <v>5992.828097407265</v>
      </c>
      <c r="AP306" s="117">
        <v>-1835.9665086211166</v>
      </c>
      <c r="AQ306" s="117">
        <v>-1874.1213284949658</v>
      </c>
      <c r="AR306" s="117">
        <v>-652.2534743410132</v>
      </c>
      <c r="AS306" s="117">
        <v>-2901.0342364136131</v>
      </c>
      <c r="AT306" s="117">
        <v>-21695.84501482646</v>
      </c>
      <c r="AU306" s="117">
        <v>-3522.4037336172264</v>
      </c>
      <c r="AV306" s="117">
        <v>-1172.6191337359012</v>
      </c>
      <c r="AW306" s="118">
        <v>3239.8706138136649</v>
      </c>
      <c r="AX306" s="119">
        <v>-8327.8906167968471</v>
      </c>
      <c r="AY306" s="117">
        <v>-469.18958686839568</v>
      </c>
      <c r="AZ306" s="117">
        <v>-1698.0368326828984</v>
      </c>
      <c r="BA306" s="117">
        <v>10449.811995321239</v>
      </c>
      <c r="BB306" s="117">
        <v>61.387807723563121</v>
      </c>
      <c r="BC306" s="117">
        <v>-2931.1865082833297</v>
      </c>
      <c r="BD306" s="117">
        <v>849.90664699902288</v>
      </c>
      <c r="BE306" s="117">
        <v>-220.83432227958218</v>
      </c>
      <c r="BF306" s="117">
        <v>601.40631745277733</v>
      </c>
      <c r="BG306" s="117">
        <v>-2640.0499866091095</v>
      </c>
      <c r="BH306" s="117">
        <v>2512.9607626399975</v>
      </c>
      <c r="BI306" s="118">
        <v>-6010.32567242</v>
      </c>
      <c r="BJ306" s="119">
        <v>1400.5720683387131</v>
      </c>
      <c r="BK306" s="117">
        <v>856.17447162348174</v>
      </c>
      <c r="BL306" s="117">
        <v>890.78046443802793</v>
      </c>
      <c r="BM306" s="117">
        <v>-10193.843065073057</v>
      </c>
      <c r="BN306" s="117">
        <v>-244.62187566634168</v>
      </c>
      <c r="BO306" s="117">
        <v>-478.92967483912525</v>
      </c>
      <c r="BP306" s="117">
        <v>1264.4023552023416</v>
      </c>
      <c r="BQ306" s="117">
        <v>2527.3052136835245</v>
      </c>
      <c r="BR306" s="117">
        <v>215.86894435256249</v>
      </c>
      <c r="BS306" s="117">
        <v>-667.51479226024014</v>
      </c>
      <c r="BT306" s="117">
        <v>2102.9559107756495</v>
      </c>
      <c r="BU306" s="118">
        <v>65.195628686693695</v>
      </c>
      <c r="BV306" s="119">
        <v>2576.0238406686631</v>
      </c>
      <c r="BW306" s="117">
        <v>-124.86168588355287</v>
      </c>
      <c r="BX306" s="117">
        <v>-659.34954442238609</v>
      </c>
      <c r="BY306" s="117">
        <v>212.10205810901101</v>
      </c>
      <c r="BZ306" s="117">
        <v>1073.5427785154038</v>
      </c>
      <c r="CA306" s="117">
        <v>1848.9726439325573</v>
      </c>
      <c r="CB306" s="117">
        <v>-1938.0509353303776</v>
      </c>
      <c r="CC306" s="117">
        <v>333.67354778634427</v>
      </c>
      <c r="CD306" s="117">
        <v>3587.8803625528617</v>
      </c>
      <c r="CE306" s="117">
        <v>-2517.0275362925386</v>
      </c>
      <c r="CF306" s="117">
        <v>2.1673744177376868</v>
      </c>
      <c r="CG306" s="118">
        <v>-1088.4724196051156</v>
      </c>
      <c r="CH306" s="119">
        <v>506.23361755007511</v>
      </c>
      <c r="CI306" s="117">
        <v>-358.49503389483829</v>
      </c>
      <c r="CJ306" s="117">
        <v>988.6600647873405</v>
      </c>
      <c r="CK306" s="117">
        <v>-4018.3941825550382</v>
      </c>
      <c r="CL306" s="117">
        <v>-426.37799996298259</v>
      </c>
      <c r="CM306" s="117">
        <v>8676.7806568186061</v>
      </c>
      <c r="CN306" s="117">
        <v>-2392.9312108756935</v>
      </c>
      <c r="CO306" s="117">
        <v>-2183.6871895775494</v>
      </c>
      <c r="CP306" s="117">
        <v>1316.3231351171767</v>
      </c>
      <c r="CQ306" s="117">
        <v>-2982.0408047626815</v>
      </c>
      <c r="CR306" s="117">
        <v>-238.34848795467096</v>
      </c>
      <c r="CS306" s="118">
        <v>1414.3646601409862</v>
      </c>
      <c r="CT306" s="119">
        <v>712.91983297219485</v>
      </c>
      <c r="CU306" s="117">
        <v>-452.52624166758392</v>
      </c>
      <c r="CV306" s="117">
        <v>3725.4214776398808</v>
      </c>
      <c r="CW306" s="117">
        <v>-1156.6869318438671</v>
      </c>
      <c r="CX306" s="117">
        <v>1161.9063762946353</v>
      </c>
      <c r="CY306" s="117">
        <v>4978.1747511095391</v>
      </c>
      <c r="CZ306" s="117">
        <v>111.69168067448508</v>
      </c>
      <c r="DA306" s="117">
        <v>431.90824389191442</v>
      </c>
      <c r="DB306" s="117">
        <v>3641.2336084336239</v>
      </c>
      <c r="DC306" s="117">
        <v>1672.8908107016168</v>
      </c>
      <c r="DD306" s="117">
        <v>-213.69641286382952</v>
      </c>
      <c r="DE306" s="118">
        <v>-6117.5867015386839</v>
      </c>
      <c r="DF306" s="119">
        <v>4201.675791618607</v>
      </c>
      <c r="DG306" s="117">
        <v>-305.54291062732676</v>
      </c>
      <c r="DH306" s="117">
        <v>-1270.0722874633029</v>
      </c>
      <c r="DI306" s="117">
        <v>-166.90154105013119</v>
      </c>
      <c r="DJ306" s="117">
        <v>-276.05501743170817</v>
      </c>
      <c r="DK306" s="117">
        <v>-837.03487334483862</v>
      </c>
      <c r="DL306" s="117">
        <v>162.31321740077641</v>
      </c>
      <c r="DM306" s="117">
        <v>-518.5261128237978</v>
      </c>
      <c r="DN306" s="117">
        <v>-400.03970277197436</v>
      </c>
      <c r="DO306" s="117">
        <v>-756.76341177596123</v>
      </c>
      <c r="DP306" s="117">
        <v>59.174442432559907</v>
      </c>
      <c r="DQ306" s="118">
        <v>2351.8022404310464</v>
      </c>
      <c r="DR306" s="119">
        <v>2024.9381913469704</v>
      </c>
      <c r="DS306" s="117">
        <v>4792.3873829866889</v>
      </c>
      <c r="DT306" s="117">
        <v>3576.4749264878615</v>
      </c>
      <c r="DU306" s="117">
        <v>-508.54316442046689</v>
      </c>
      <c r="DV306" s="117">
        <v>177.58420776848305</v>
      </c>
      <c r="DW306" s="117">
        <v>-431.2836450733293</v>
      </c>
      <c r="DX306" s="117">
        <v>-5008.9495428284336</v>
      </c>
      <c r="DY306" s="117">
        <v>-47.721941745582392</v>
      </c>
      <c r="DZ306" s="117">
        <v>2547.6668594378079</v>
      </c>
      <c r="EA306" s="117">
        <v>3513.4084864146548</v>
      </c>
      <c r="EB306" s="117">
        <v>4358.4164442028004</v>
      </c>
      <c r="EC306" s="118">
        <v>-10674.914333025939</v>
      </c>
      <c r="ED306" s="119">
        <v>2690.8718430654135</v>
      </c>
      <c r="EE306" s="117">
        <v>768.88906375259126</v>
      </c>
      <c r="EF306" s="117">
        <v>2325.3601886832444</v>
      </c>
      <c r="EG306" s="117">
        <v>-3779.8113472271916</v>
      </c>
      <c r="EH306" s="117">
        <v>6768.6055351755076</v>
      </c>
      <c r="EI306" s="117">
        <v>-613.82163176018548</v>
      </c>
      <c r="EJ306" s="117">
        <v>3917.2545558549623</v>
      </c>
      <c r="EK306" s="117">
        <v>4432.5481947324188</v>
      </c>
      <c r="EL306" s="117">
        <v>1956.9293178507808</v>
      </c>
      <c r="EM306" s="117">
        <v>4683.1778002215897</v>
      </c>
      <c r="EN306" s="117">
        <v>4269.1128583865366</v>
      </c>
      <c r="EO306" s="118">
        <v>3150.0010376488158</v>
      </c>
      <c r="EP306" s="119">
        <v>5577.3309767200799</v>
      </c>
      <c r="EQ306" s="117">
        <v>9263.7031232738391</v>
      </c>
      <c r="ER306" s="117">
        <v>8528.5307830000511</v>
      </c>
      <c r="ES306" s="117">
        <v>11960.61212700778</v>
      </c>
      <c r="ET306" s="117">
        <v>15534.74221313662</v>
      </c>
      <c r="EU306" s="117">
        <v>10745.56538135301</v>
      </c>
      <c r="EV306" s="117">
        <v>7652.4637528409949</v>
      </c>
      <c r="EW306" s="117">
        <v>3873.6034909024424</v>
      </c>
      <c r="EX306" s="117">
        <v>606.88525314791514</v>
      </c>
      <c r="EY306" s="117">
        <v>4252.2224305689952</v>
      </c>
      <c r="EZ306" s="117">
        <v>6395.4445269654816</v>
      </c>
      <c r="FA306" s="118">
        <v>3093.1416227499685</v>
      </c>
      <c r="FB306" s="119">
        <v>3231.074388177225</v>
      </c>
      <c r="FC306" s="117">
        <v>3645.232299554119</v>
      </c>
      <c r="FD306" s="117">
        <v>1340.5552101152364</v>
      </c>
      <c r="FE306" s="117">
        <v>4372.8319967227499</v>
      </c>
      <c r="FF306" s="117">
        <v>4030.3814728643565</v>
      </c>
      <c r="FG306" s="117">
        <v>2617.9934229241926</v>
      </c>
      <c r="FH306" s="117">
        <v>2361.8067836107862</v>
      </c>
      <c r="FI306" s="117">
        <v>1885.8759462609924</v>
      </c>
      <c r="FJ306" s="117">
        <v>473.05987971522109</v>
      </c>
      <c r="FK306" s="117">
        <v>-8608.8023644093282</v>
      </c>
      <c r="FL306" s="117">
        <v>-6813.9014201571299</v>
      </c>
      <c r="FM306" s="118">
        <v>-5567.0355473284098</v>
      </c>
      <c r="FN306" s="119">
        <v>-2235.4638</v>
      </c>
      <c r="FO306" s="117">
        <v>113.1931</v>
      </c>
      <c r="FP306" s="117">
        <v>940.45960000000002</v>
      </c>
      <c r="FQ306" s="117">
        <v>1805.3769</v>
      </c>
      <c r="FR306" s="117">
        <v>3745.4187000000002</v>
      </c>
      <c r="FS306" s="117">
        <v>7048.1922999999988</v>
      </c>
      <c r="FT306" s="117">
        <v>4671.8149999999996</v>
      </c>
      <c r="FU306" s="117">
        <v>8143.2925000000023</v>
      </c>
      <c r="FV306" s="117">
        <v>4882.3854000000001</v>
      </c>
      <c r="FW306" s="117">
        <v>9183.7430999999997</v>
      </c>
      <c r="FX306" s="117">
        <v>3878.3507999999997</v>
      </c>
      <c r="FY306" s="118">
        <v>4474.2242000000006</v>
      </c>
      <c r="FZ306" s="119">
        <v>2155.47955396</v>
      </c>
      <c r="GA306" s="117">
        <v>741.40766440000016</v>
      </c>
      <c r="GB306" s="117">
        <v>3263.1282309600001</v>
      </c>
      <c r="GC306" s="117">
        <v>3493.4447845</v>
      </c>
      <c r="GD306" s="117">
        <v>4568.8905854000004</v>
      </c>
      <c r="GE306" s="117">
        <v>2444.0425469299998</v>
      </c>
      <c r="GF306" s="117">
        <v>1844.8505196800006</v>
      </c>
      <c r="GG306" s="117">
        <v>4379.8710814600008</v>
      </c>
      <c r="GH306" s="117">
        <v>11605.875059319997</v>
      </c>
      <c r="GI306" s="117">
        <v>8808.9000948999983</v>
      </c>
      <c r="GJ306" s="117">
        <v>2994.5686004100003</v>
      </c>
      <c r="GK306" s="118">
        <v>2800.0448647500002</v>
      </c>
      <c r="GL306" s="119">
        <v>8496.7450724600039</v>
      </c>
      <c r="GM306" s="119">
        <v>9621.5700077300007</v>
      </c>
      <c r="GN306" s="119">
        <v>9530.4315286500005</v>
      </c>
      <c r="GO306" s="117">
        <v>6810.7313083400004</v>
      </c>
      <c r="GP306" s="117">
        <v>5203.7221664300014</v>
      </c>
      <c r="GQ306" s="117">
        <v>3246.6836388300007</v>
      </c>
      <c r="GR306" s="117">
        <v>7384.9046752600007</v>
      </c>
      <c r="GS306" s="117">
        <v>5486.2353279800009</v>
      </c>
      <c r="GT306" s="117">
        <v>808.48634142999992</v>
      </c>
      <c r="GU306" s="60">
        <v>372.241050739998</v>
      </c>
      <c r="GV306" s="60">
        <v>1149.9167025699996</v>
      </c>
      <c r="GW306" s="60">
        <v>525.13939040999992</v>
      </c>
      <c r="GX306" s="60">
        <v>363.31083981000006</v>
      </c>
      <c r="GY306" s="60">
        <v>1408.4961208300001</v>
      </c>
      <c r="GZ306" s="60">
        <v>10592.930177570001</v>
      </c>
      <c r="HA306" s="26"/>
      <c r="HB306" s="27"/>
      <c r="HC306" s="7"/>
      <c r="HD306" s="7"/>
      <c r="HE306" s="7"/>
      <c r="HF306" s="7"/>
      <c r="HG306" s="7"/>
      <c r="HH306" s="7"/>
      <c r="HI306" s="7"/>
      <c r="HJ306" s="7"/>
      <c r="HK306" s="7"/>
      <c r="HL306" s="7"/>
      <c r="HM306" s="7"/>
      <c r="HN306" s="7"/>
      <c r="HO306" s="7"/>
      <c r="HP306" s="7"/>
      <c r="HQ306" s="7"/>
      <c r="HR306" s="7"/>
      <c r="HS306" s="7"/>
      <c r="HT306" s="7"/>
      <c r="HU306" s="7"/>
      <c r="HV306" s="7"/>
      <c r="HW306" s="7"/>
      <c r="HX306" s="7"/>
      <c r="HY306" s="7"/>
      <c r="HZ306" s="7"/>
      <c r="IA306" s="7"/>
      <c r="IB306" s="7"/>
      <c r="IC306" s="7"/>
      <c r="ID306" s="7"/>
      <c r="IE306" s="7"/>
      <c r="IF306" s="7"/>
      <c r="IG306" s="7"/>
      <c r="IH306" s="7"/>
      <c r="II306" s="7"/>
      <c r="IJ306" s="7"/>
      <c r="IK306" s="7"/>
      <c r="IL306" s="7"/>
      <c r="IM306" s="7"/>
      <c r="IN306" s="7"/>
      <c r="IO306" s="7"/>
      <c r="IP306" s="7"/>
      <c r="IQ306" s="7"/>
      <c r="IR306" s="7"/>
      <c r="IS306" s="7"/>
      <c r="IT306" s="7"/>
      <c r="IU306" s="7"/>
      <c r="IV306" s="7"/>
    </row>
    <row r="307" spans="1:256" s="5" customFormat="1" ht="12" customHeight="1">
      <c r="A307" s="58" t="s">
        <v>135</v>
      </c>
      <c r="B307" s="117">
        <v>538.29999999999995</v>
      </c>
      <c r="C307" s="117">
        <v>324</v>
      </c>
      <c r="D307" s="117">
        <v>4197.7</v>
      </c>
      <c r="E307" s="117">
        <v>1958.3</v>
      </c>
      <c r="F307" s="117">
        <v>-1765.5</v>
      </c>
      <c r="G307" s="117">
        <v>264.89999999999998</v>
      </c>
      <c r="H307" s="117">
        <v>-8343.6</v>
      </c>
      <c r="I307" s="117">
        <v>-5953.4</v>
      </c>
      <c r="J307" s="117">
        <v>-1241.0999999999999</v>
      </c>
      <c r="K307" s="117">
        <v>-754.7</v>
      </c>
      <c r="L307" s="117">
        <v>-1716.7</v>
      </c>
      <c r="M307" s="118">
        <v>-427.1</v>
      </c>
      <c r="N307" s="119">
        <v>-1666</v>
      </c>
      <c r="O307" s="117">
        <v>-2222.9</v>
      </c>
      <c r="P307" s="117">
        <v>-122.7</v>
      </c>
      <c r="Q307" s="117">
        <v>-942.19999999999709</v>
      </c>
      <c r="R307" s="117">
        <v>-2636</v>
      </c>
      <c r="S307" s="117">
        <v>-635.49999999999864</v>
      </c>
      <c r="T307" s="117">
        <v>210.4</v>
      </c>
      <c r="U307" s="117">
        <v>157.20000000000147</v>
      </c>
      <c r="V307" s="117">
        <v>759.3</v>
      </c>
      <c r="W307" s="117">
        <v>172.69999999999564</v>
      </c>
      <c r="X307" s="117">
        <v>-1900.4</v>
      </c>
      <c r="Y307" s="118">
        <v>159.99999999999562</v>
      </c>
      <c r="Z307" s="119">
        <v>1139.9200364967</v>
      </c>
      <c r="AA307" s="117">
        <v>-525.62866309748711</v>
      </c>
      <c r="AB307" s="117">
        <v>295.99296886460991</v>
      </c>
      <c r="AC307" s="117">
        <v>2415.0412513084793</v>
      </c>
      <c r="AD307" s="117">
        <v>-2799.2491100306224</v>
      </c>
      <c r="AE307" s="117">
        <v>1620.7490270849212</v>
      </c>
      <c r="AF307" s="117">
        <v>-2604.8211439828042</v>
      </c>
      <c r="AG307" s="117">
        <v>-2574.1497620900814</v>
      </c>
      <c r="AH307" s="117">
        <v>741.46232407304217</v>
      </c>
      <c r="AI307" s="117">
        <v>8805.9836754997104</v>
      </c>
      <c r="AJ307" s="117">
        <v>1549.1708516303918</v>
      </c>
      <c r="AK307" s="118">
        <v>-157.3123288203613</v>
      </c>
      <c r="AL307" s="119">
        <v>-947.95999521879639</v>
      </c>
      <c r="AM307" s="117">
        <v>-4946.3905002091133</v>
      </c>
      <c r="AN307" s="117">
        <v>-10556.986835242718</v>
      </c>
      <c r="AO307" s="117">
        <v>-5992.828097407265</v>
      </c>
      <c r="AP307" s="117">
        <v>1835.9665086211166</v>
      </c>
      <c r="AQ307" s="117">
        <v>1874.1213284949658</v>
      </c>
      <c r="AR307" s="117">
        <v>652.2534743410132</v>
      </c>
      <c r="AS307" s="117">
        <v>2901.0342364136131</v>
      </c>
      <c r="AT307" s="117">
        <v>21695.84501482646</v>
      </c>
      <c r="AU307" s="117">
        <v>3522.4037336172264</v>
      </c>
      <c r="AV307" s="117">
        <v>1172.6191337359012</v>
      </c>
      <c r="AW307" s="118">
        <v>-3239.8706138136649</v>
      </c>
      <c r="AX307" s="119">
        <v>8327.8906167968471</v>
      </c>
      <c r="AY307" s="117">
        <v>469.18958686839568</v>
      </c>
      <c r="AZ307" s="117">
        <v>1698.0368326828984</v>
      </c>
      <c r="BA307" s="117">
        <v>-10449.811995321239</v>
      </c>
      <c r="BB307" s="117">
        <v>-61.387807723563121</v>
      </c>
      <c r="BC307" s="117">
        <v>2931.1865082833297</v>
      </c>
      <c r="BD307" s="117">
        <v>-849.90664699902288</v>
      </c>
      <c r="BE307" s="117">
        <v>220.83432227958218</v>
      </c>
      <c r="BF307" s="117">
        <v>-601.40631745277733</v>
      </c>
      <c r="BG307" s="117">
        <v>2640.0499866091095</v>
      </c>
      <c r="BH307" s="117">
        <v>-2512.9607626399975</v>
      </c>
      <c r="BI307" s="118">
        <v>6010.32567242</v>
      </c>
      <c r="BJ307" s="119">
        <v>-1400.5720683387131</v>
      </c>
      <c r="BK307" s="117">
        <v>-856.17447162348174</v>
      </c>
      <c r="BL307" s="117">
        <v>-890.78046443802793</v>
      </c>
      <c r="BM307" s="117">
        <v>10193.843065073057</v>
      </c>
      <c r="BN307" s="117">
        <v>244.62187566634168</v>
      </c>
      <c r="BO307" s="117">
        <v>478.92967483912525</v>
      </c>
      <c r="BP307" s="117">
        <v>-1264.4023552023416</v>
      </c>
      <c r="BQ307" s="117">
        <v>-2527.3052136835245</v>
      </c>
      <c r="BR307" s="117">
        <v>-215.86894435256249</v>
      </c>
      <c r="BS307" s="117">
        <v>667.51479226024014</v>
      </c>
      <c r="BT307" s="117">
        <v>-2102.9559107756495</v>
      </c>
      <c r="BU307" s="118">
        <v>-65.195628686693695</v>
      </c>
      <c r="BV307" s="119">
        <v>-2576.0238406686631</v>
      </c>
      <c r="BW307" s="117">
        <v>124.86168588355287</v>
      </c>
      <c r="BX307" s="117">
        <v>659.34954442238609</v>
      </c>
      <c r="BY307" s="117">
        <v>-212.10205810901101</v>
      </c>
      <c r="BZ307" s="117">
        <v>-1073.5427785154038</v>
      </c>
      <c r="CA307" s="117">
        <v>-1848.9726439325573</v>
      </c>
      <c r="CB307" s="117">
        <v>1938.0509353303776</v>
      </c>
      <c r="CC307" s="117">
        <v>-333.67354778634427</v>
      </c>
      <c r="CD307" s="117">
        <v>-3587.8803625528617</v>
      </c>
      <c r="CE307" s="117">
        <v>2517.0275362925386</v>
      </c>
      <c r="CF307" s="117">
        <v>-2.1673744177376868</v>
      </c>
      <c r="CG307" s="118">
        <v>1088.4724196051156</v>
      </c>
      <c r="CH307" s="119">
        <v>-506.23361755007511</v>
      </c>
      <c r="CI307" s="117">
        <v>358.49503389483829</v>
      </c>
      <c r="CJ307" s="117">
        <v>-988.6600647873405</v>
      </c>
      <c r="CK307" s="117">
        <v>4018.3941825550382</v>
      </c>
      <c r="CL307" s="117">
        <v>426.37799996298259</v>
      </c>
      <c r="CM307" s="117">
        <v>-8676.7806568186061</v>
      </c>
      <c r="CN307" s="117">
        <v>2392.9312108756935</v>
      </c>
      <c r="CO307" s="117">
        <v>2183.6871895775494</v>
      </c>
      <c r="CP307" s="117">
        <v>-1316.3231351171767</v>
      </c>
      <c r="CQ307" s="117">
        <v>2982.0408047626815</v>
      </c>
      <c r="CR307" s="117">
        <v>238.34848795467096</v>
      </c>
      <c r="CS307" s="118">
        <v>-1414.3646601409862</v>
      </c>
      <c r="CT307" s="119">
        <v>-712.91983297219485</v>
      </c>
      <c r="CU307" s="117">
        <v>452.52624166758392</v>
      </c>
      <c r="CV307" s="117">
        <v>-3725.4214776398808</v>
      </c>
      <c r="CW307" s="117">
        <v>1156.6869318438671</v>
      </c>
      <c r="CX307" s="117">
        <v>-1161.9063762946353</v>
      </c>
      <c r="CY307" s="117">
        <v>-4978.1747511095391</v>
      </c>
      <c r="CZ307" s="117">
        <v>-111.69168067448508</v>
      </c>
      <c r="DA307" s="117">
        <v>-431.90824389191442</v>
      </c>
      <c r="DB307" s="117">
        <v>-3641.2336084336239</v>
      </c>
      <c r="DC307" s="117">
        <v>-1672.8908107016168</v>
      </c>
      <c r="DD307" s="117">
        <v>213.69641286382952</v>
      </c>
      <c r="DE307" s="118">
        <v>6117.5867015386839</v>
      </c>
      <c r="DF307" s="119">
        <v>-4201.675791618607</v>
      </c>
      <c r="DG307" s="117">
        <v>305.54291062732676</v>
      </c>
      <c r="DH307" s="117">
        <v>1270.0722874633029</v>
      </c>
      <c r="DI307" s="117">
        <v>166.90154105013119</v>
      </c>
      <c r="DJ307" s="117">
        <v>276.05501743170817</v>
      </c>
      <c r="DK307" s="117">
        <v>837.03487334483862</v>
      </c>
      <c r="DL307" s="117">
        <v>-162.31321740077641</v>
      </c>
      <c r="DM307" s="117">
        <v>518.5261128237978</v>
      </c>
      <c r="DN307" s="117">
        <v>400.03970277197436</v>
      </c>
      <c r="DO307" s="117">
        <v>756.76341177596123</v>
      </c>
      <c r="DP307" s="117">
        <v>-59.174442432559907</v>
      </c>
      <c r="DQ307" s="118">
        <v>-2351.8022404310464</v>
      </c>
      <c r="DR307" s="119">
        <v>-2024.9381913469704</v>
      </c>
      <c r="DS307" s="117">
        <v>-4792.3873829866889</v>
      </c>
      <c r="DT307" s="117">
        <v>-3576.4749264878615</v>
      </c>
      <c r="DU307" s="117">
        <v>508.54316442046689</v>
      </c>
      <c r="DV307" s="117">
        <v>-177.58420776848305</v>
      </c>
      <c r="DW307" s="117">
        <v>431.2836450733293</v>
      </c>
      <c r="DX307" s="117">
        <v>5008.9495428284336</v>
      </c>
      <c r="DY307" s="117">
        <v>47.721941745582392</v>
      </c>
      <c r="DZ307" s="117">
        <v>-2547.6668594378079</v>
      </c>
      <c r="EA307" s="117">
        <v>-3513.4084864146548</v>
      </c>
      <c r="EB307" s="117">
        <v>-4358.4164442028004</v>
      </c>
      <c r="EC307" s="118">
        <v>10674.914333025939</v>
      </c>
      <c r="ED307" s="119">
        <v>-2690.8718430654135</v>
      </c>
      <c r="EE307" s="117">
        <v>-768.88906375259126</v>
      </c>
      <c r="EF307" s="117">
        <v>-2325.3601886832444</v>
      </c>
      <c r="EG307" s="117">
        <v>3779.8113472271916</v>
      </c>
      <c r="EH307" s="117">
        <v>-6768.6055351755076</v>
      </c>
      <c r="EI307" s="117">
        <v>613.82163176018548</v>
      </c>
      <c r="EJ307" s="117">
        <v>-3917.2545558549623</v>
      </c>
      <c r="EK307" s="117">
        <v>-4432.5481947324188</v>
      </c>
      <c r="EL307" s="117">
        <v>-1956.9293178507808</v>
      </c>
      <c r="EM307" s="117">
        <v>-4683.1778002215897</v>
      </c>
      <c r="EN307" s="117">
        <v>-4269.1128583865366</v>
      </c>
      <c r="EO307" s="118">
        <v>-3150.0010376488158</v>
      </c>
      <c r="EP307" s="119">
        <v>-5577.3309767200799</v>
      </c>
      <c r="EQ307" s="117">
        <v>-9263.7031232738391</v>
      </c>
      <c r="ER307" s="117">
        <v>-8528.5307830000511</v>
      </c>
      <c r="ES307" s="117">
        <v>-11960.61212700778</v>
      </c>
      <c r="ET307" s="117">
        <v>-15534.74221313662</v>
      </c>
      <c r="EU307" s="117">
        <v>-10745.56538135301</v>
      </c>
      <c r="EV307" s="117">
        <v>-7652.4637528409949</v>
      </c>
      <c r="EW307" s="117">
        <v>-3873.6034909024424</v>
      </c>
      <c r="EX307" s="117">
        <v>-606.88525314791514</v>
      </c>
      <c r="EY307" s="117">
        <v>-4252.2224305689952</v>
      </c>
      <c r="EZ307" s="117">
        <v>-6395.4445269654816</v>
      </c>
      <c r="FA307" s="118">
        <v>-3093.1416227499685</v>
      </c>
      <c r="FB307" s="119">
        <v>-3231.074388177225</v>
      </c>
      <c r="FC307" s="117">
        <v>-3645.232299554119</v>
      </c>
      <c r="FD307" s="117">
        <v>-1340.5552101152364</v>
      </c>
      <c r="FE307" s="117">
        <v>-4372.8319967227499</v>
      </c>
      <c r="FF307" s="117">
        <v>-4030.3814728643565</v>
      </c>
      <c r="FG307" s="117">
        <v>-2617.9934229241926</v>
      </c>
      <c r="FH307" s="117">
        <v>-2361.8067836107862</v>
      </c>
      <c r="FI307" s="117">
        <v>-1885.8759462609924</v>
      </c>
      <c r="FJ307" s="117">
        <v>-473.05987971522109</v>
      </c>
      <c r="FK307" s="117">
        <v>8608.8023644093282</v>
      </c>
      <c r="FL307" s="117">
        <v>6813.9014201571299</v>
      </c>
      <c r="FM307" s="118">
        <v>5567.0355473284098</v>
      </c>
      <c r="FN307" s="119">
        <v>2235.4638</v>
      </c>
      <c r="FO307" s="117">
        <v>-113.1931</v>
      </c>
      <c r="FP307" s="117">
        <v>-940.45960000000002</v>
      </c>
      <c r="FQ307" s="117">
        <v>-1805.3769</v>
      </c>
      <c r="FR307" s="117">
        <v>-3745.4187000000002</v>
      </c>
      <c r="FS307" s="117">
        <v>-7048.1922999999988</v>
      </c>
      <c r="FT307" s="117">
        <v>-4671.8149999999996</v>
      </c>
      <c r="FU307" s="117">
        <v>-8143.2925000000023</v>
      </c>
      <c r="FV307" s="117">
        <v>-4882.3854000000001</v>
      </c>
      <c r="FW307" s="117">
        <v>-9183.7430999999997</v>
      </c>
      <c r="FX307" s="117">
        <v>-3878.3507999999997</v>
      </c>
      <c r="FY307" s="118">
        <v>-4474.2242000000006</v>
      </c>
      <c r="FZ307" s="119">
        <v>-2155.47955396</v>
      </c>
      <c r="GA307" s="117">
        <v>-741.40766440000016</v>
      </c>
      <c r="GB307" s="117">
        <v>-3263.1282309600001</v>
      </c>
      <c r="GC307" s="117">
        <v>-3493.4447845</v>
      </c>
      <c r="GD307" s="117">
        <v>-4568.8905854000004</v>
      </c>
      <c r="GE307" s="117">
        <v>-2444.0425469299998</v>
      </c>
      <c r="GF307" s="117">
        <v>-1844.8505196800006</v>
      </c>
      <c r="GG307" s="117">
        <v>-4379.8710814600008</v>
      </c>
      <c r="GH307" s="117">
        <v>-11605.875059319997</v>
      </c>
      <c r="GI307" s="117">
        <v>-8808.9000948999983</v>
      </c>
      <c r="GJ307" s="117">
        <v>-2994.5686004100003</v>
      </c>
      <c r="GK307" s="118">
        <v>-2800.0448647500002</v>
      </c>
      <c r="GL307" s="119">
        <v>-8496.7450724600039</v>
      </c>
      <c r="GM307" s="119">
        <v>-9621.5700077300007</v>
      </c>
      <c r="GN307" s="119">
        <v>-9530.4315286500005</v>
      </c>
      <c r="GO307" s="117">
        <v>-6810.7313083400004</v>
      </c>
      <c r="GP307" s="117">
        <v>-5203.7221664300014</v>
      </c>
      <c r="GQ307" s="117">
        <v>-3246.6836388300007</v>
      </c>
      <c r="GR307" s="117">
        <v>-7384.9046752600007</v>
      </c>
      <c r="GS307" s="117">
        <v>-5486.2353279800009</v>
      </c>
      <c r="GT307" s="117">
        <v>-808.48634142999992</v>
      </c>
      <c r="GU307" s="60">
        <v>-372.241050739998</v>
      </c>
      <c r="GV307" s="60">
        <v>-1149.9167025699996</v>
      </c>
      <c r="GW307" s="60">
        <v>-525.13939040999992</v>
      </c>
      <c r="GX307" s="60">
        <v>-363.31083981000006</v>
      </c>
      <c r="GY307" s="60">
        <v>-1408.4961208300001</v>
      </c>
      <c r="GZ307" s="60">
        <v>-10592.930177570001</v>
      </c>
      <c r="HA307" s="26"/>
      <c r="HB307" s="27"/>
      <c r="HC307" s="7"/>
      <c r="HD307" s="7"/>
      <c r="HE307" s="7"/>
      <c r="HF307" s="7"/>
      <c r="HG307" s="7"/>
      <c r="HH307" s="7"/>
      <c r="HI307" s="7"/>
      <c r="HJ307" s="7"/>
      <c r="HK307" s="7"/>
      <c r="HL307" s="7"/>
      <c r="HM307" s="7"/>
      <c r="HN307" s="7"/>
      <c r="HO307" s="7"/>
      <c r="HP307" s="7"/>
      <c r="HQ307" s="7"/>
      <c r="HR307" s="7"/>
      <c r="HS307" s="7"/>
      <c r="HT307" s="7"/>
      <c r="HU307" s="7"/>
      <c r="HV307" s="7"/>
      <c r="HW307" s="7"/>
      <c r="HX307" s="7"/>
      <c r="HY307" s="7"/>
      <c r="HZ307" s="7"/>
      <c r="IA307" s="7"/>
      <c r="IB307" s="7"/>
      <c r="IC307" s="7"/>
      <c r="ID307" s="7"/>
      <c r="IE307" s="7"/>
      <c r="IF307" s="7"/>
      <c r="IG307" s="7"/>
      <c r="IH307" s="7"/>
      <c r="II307" s="7"/>
      <c r="IJ307" s="7"/>
      <c r="IK307" s="7"/>
      <c r="IL307" s="7"/>
      <c r="IM307" s="7"/>
      <c r="IN307" s="7"/>
      <c r="IO307" s="7"/>
      <c r="IP307" s="7"/>
      <c r="IQ307" s="7"/>
      <c r="IR307" s="7"/>
      <c r="IS307" s="7"/>
      <c r="IT307" s="7"/>
      <c r="IU307" s="7"/>
      <c r="IV307" s="7"/>
    </row>
    <row r="308" spans="1:256" s="5" customFormat="1" ht="12" customHeight="1">
      <c r="A308" s="3"/>
      <c r="B308" s="120"/>
      <c r="C308" s="122"/>
      <c r="D308" s="122"/>
      <c r="E308" s="122"/>
      <c r="F308" s="122"/>
      <c r="G308" s="122"/>
      <c r="H308" s="122"/>
      <c r="I308" s="122"/>
      <c r="J308" s="122"/>
      <c r="K308" s="122"/>
      <c r="L308" s="122"/>
      <c r="M308" s="127"/>
      <c r="N308" s="122"/>
      <c r="O308" s="122"/>
      <c r="P308" s="122"/>
      <c r="Q308" s="122"/>
      <c r="R308" s="122"/>
      <c r="S308" s="122"/>
      <c r="T308" s="122"/>
      <c r="U308" s="122"/>
      <c r="V308" s="122"/>
      <c r="W308" s="122"/>
      <c r="X308" s="122"/>
      <c r="Y308" s="127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7"/>
      <c r="AL308" s="122"/>
      <c r="AM308" s="122"/>
      <c r="AN308" s="122"/>
      <c r="AO308" s="122"/>
      <c r="AP308" s="122"/>
      <c r="AQ308" s="122"/>
      <c r="AR308" s="122"/>
      <c r="AS308" s="122"/>
      <c r="AT308" s="122"/>
      <c r="AU308" s="122"/>
      <c r="AV308" s="122"/>
      <c r="AW308" s="127"/>
      <c r="AX308" s="122"/>
      <c r="AY308" s="122"/>
      <c r="AZ308" s="122"/>
      <c r="BA308" s="122"/>
      <c r="BB308" s="122"/>
      <c r="BC308" s="122"/>
      <c r="BD308" s="122"/>
      <c r="BE308" s="122"/>
      <c r="BF308" s="122"/>
      <c r="BG308" s="122"/>
      <c r="BH308" s="122"/>
      <c r="BI308" s="127"/>
      <c r="BJ308" s="122"/>
      <c r="BK308" s="122"/>
      <c r="BL308" s="122"/>
      <c r="BM308" s="122"/>
      <c r="BN308" s="122"/>
      <c r="BO308" s="122"/>
      <c r="BP308" s="122"/>
      <c r="BQ308" s="122"/>
      <c r="BR308" s="122"/>
      <c r="BS308" s="122"/>
      <c r="BT308" s="122"/>
      <c r="BU308" s="127"/>
      <c r="BV308" s="122"/>
      <c r="BW308" s="122"/>
      <c r="BX308" s="122"/>
      <c r="BY308" s="122"/>
      <c r="BZ308" s="122"/>
      <c r="CA308" s="122"/>
      <c r="CB308" s="122"/>
      <c r="CC308" s="122"/>
      <c r="CD308" s="122"/>
      <c r="CE308" s="122"/>
      <c r="CF308" s="122"/>
      <c r="CG308" s="127"/>
      <c r="CH308" s="122"/>
      <c r="CI308" s="122"/>
      <c r="CJ308" s="122"/>
      <c r="CK308" s="122"/>
      <c r="CL308" s="122"/>
      <c r="CM308" s="122"/>
      <c r="CN308" s="122"/>
      <c r="CO308" s="122"/>
      <c r="CP308" s="122"/>
      <c r="CQ308" s="122"/>
      <c r="CR308" s="122"/>
      <c r="CS308" s="121"/>
      <c r="CT308" s="122"/>
      <c r="CU308" s="122"/>
      <c r="CV308" s="122"/>
      <c r="CW308" s="122"/>
      <c r="CX308" s="122"/>
      <c r="CY308" s="122"/>
      <c r="CZ308" s="122"/>
      <c r="DA308" s="122"/>
      <c r="DB308" s="122"/>
      <c r="DC308" s="122"/>
      <c r="DD308" s="122"/>
      <c r="DE308" s="121"/>
      <c r="DF308" s="122"/>
      <c r="DG308" s="122"/>
      <c r="DH308" s="122"/>
      <c r="DI308" s="122"/>
      <c r="DJ308" s="122"/>
      <c r="DK308" s="122"/>
      <c r="DL308" s="122"/>
      <c r="DM308" s="122"/>
      <c r="DN308" s="122"/>
      <c r="DO308" s="122"/>
      <c r="DP308" s="122"/>
      <c r="DQ308" s="121"/>
      <c r="DR308" s="122"/>
      <c r="DS308" s="122"/>
      <c r="DT308" s="122"/>
      <c r="DU308" s="122"/>
      <c r="DV308" s="122"/>
      <c r="DW308" s="122"/>
      <c r="DX308" s="122"/>
      <c r="DY308" s="122"/>
      <c r="DZ308" s="122"/>
      <c r="EA308" s="122"/>
      <c r="EB308" s="122"/>
      <c r="EC308" s="121"/>
      <c r="ED308" s="122"/>
      <c r="EE308" s="122"/>
      <c r="EF308" s="122"/>
      <c r="EG308" s="122"/>
      <c r="EH308" s="122"/>
      <c r="EI308" s="122"/>
      <c r="EJ308" s="122"/>
      <c r="EK308" s="122"/>
      <c r="EL308" s="122"/>
      <c r="EM308" s="122"/>
      <c r="EN308" s="122"/>
      <c r="EO308" s="121"/>
      <c r="EP308" s="122"/>
      <c r="EQ308" s="122"/>
      <c r="ER308" s="122"/>
      <c r="ES308" s="122"/>
      <c r="ET308" s="122"/>
      <c r="EU308" s="122"/>
      <c r="EV308" s="122"/>
      <c r="EW308" s="122"/>
      <c r="EX308" s="122"/>
      <c r="EY308" s="122"/>
      <c r="EZ308" s="122"/>
      <c r="FA308" s="121"/>
      <c r="FB308" s="122"/>
      <c r="FC308" s="122"/>
      <c r="FD308" s="122"/>
      <c r="FE308" s="122"/>
      <c r="FF308" s="122"/>
      <c r="FG308" s="122"/>
      <c r="FH308" s="122"/>
      <c r="FI308" s="122"/>
      <c r="FJ308" s="122"/>
      <c r="FK308" s="122"/>
      <c r="FL308" s="122"/>
      <c r="FM308" s="121"/>
      <c r="FN308" s="122"/>
      <c r="FO308" s="122"/>
      <c r="FP308" s="122"/>
      <c r="FQ308" s="122"/>
      <c r="FR308" s="122"/>
      <c r="FS308" s="122"/>
      <c r="FT308" s="122"/>
      <c r="FU308" s="122"/>
      <c r="FV308" s="122"/>
      <c r="FW308" s="122"/>
      <c r="FX308" s="122"/>
      <c r="FY308" s="121"/>
      <c r="FZ308" s="122"/>
      <c r="GA308" s="122"/>
      <c r="GB308" s="122"/>
      <c r="GC308" s="122"/>
      <c r="GD308" s="122"/>
      <c r="GE308" s="122"/>
      <c r="GF308" s="122"/>
      <c r="GG308" s="122"/>
      <c r="GH308" s="122"/>
      <c r="GI308" s="122"/>
      <c r="GJ308" s="122"/>
      <c r="GK308" s="121"/>
      <c r="GL308" s="122"/>
      <c r="GM308" s="122"/>
      <c r="GN308" s="122"/>
      <c r="GO308" s="122"/>
      <c r="GP308" s="122"/>
      <c r="GQ308" s="122"/>
      <c r="GR308" s="122"/>
      <c r="GS308" s="122"/>
      <c r="GT308" s="122"/>
      <c r="GU308" s="123"/>
      <c r="GV308" s="123"/>
      <c r="GW308" s="123"/>
      <c r="GX308" s="123"/>
      <c r="GY308" s="123"/>
      <c r="GZ308" s="123"/>
      <c r="HA308" s="7"/>
      <c r="HB308" s="7"/>
      <c r="HC308" s="7"/>
      <c r="HD308" s="7"/>
      <c r="HE308" s="7"/>
      <c r="HF308" s="7"/>
      <c r="HG308" s="7"/>
      <c r="HH308" s="7"/>
      <c r="HI308" s="7"/>
      <c r="HJ308" s="7"/>
      <c r="HK308" s="7"/>
      <c r="HL308" s="7"/>
      <c r="HM308" s="7"/>
      <c r="HN308" s="7"/>
      <c r="HO308" s="7"/>
      <c r="HP308" s="7"/>
      <c r="HQ308" s="7"/>
      <c r="HR308" s="7"/>
      <c r="HS308" s="7"/>
      <c r="HT308" s="7"/>
      <c r="HU308" s="7"/>
      <c r="HV308" s="7"/>
      <c r="HW308" s="7"/>
      <c r="HX308" s="7"/>
      <c r="HY308" s="7"/>
      <c r="HZ308" s="7"/>
      <c r="IA308" s="7"/>
      <c r="IB308" s="7"/>
      <c r="IC308" s="7"/>
      <c r="ID308" s="7"/>
      <c r="IE308" s="7"/>
      <c r="IF308" s="7"/>
      <c r="IG308" s="7"/>
      <c r="IH308" s="7"/>
      <c r="II308" s="7"/>
      <c r="IJ308" s="7"/>
      <c r="IK308" s="7"/>
      <c r="IL308" s="7"/>
      <c r="IM308" s="7"/>
      <c r="IN308" s="7"/>
      <c r="IO308" s="7"/>
      <c r="IP308" s="7"/>
      <c r="IQ308" s="7"/>
      <c r="IR308" s="7"/>
      <c r="IS308" s="7"/>
      <c r="IT308" s="7"/>
      <c r="IU308" s="7"/>
      <c r="IV308" s="7"/>
    </row>
    <row r="309" spans="1:256" s="10" customFormat="1" ht="12" customHeight="1">
      <c r="A309" s="88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EP309" s="62"/>
      <c r="FA309" s="62"/>
      <c r="FB309" s="62"/>
    </row>
    <row r="310" spans="1:256" s="10" customFormat="1">
      <c r="A310" s="11" t="s">
        <v>139</v>
      </c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</row>
    <row r="311" spans="1:256" s="10" customFormat="1">
      <c r="A311" s="11" t="s">
        <v>141</v>
      </c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</row>
    <row r="312" spans="1:256" s="10" customFormat="1">
      <c r="A312" s="11" t="s">
        <v>181</v>
      </c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</row>
    <row r="313" spans="1:256" s="10" customFormat="1">
      <c r="A313" s="4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</row>
    <row r="314" spans="1:256" s="10" customFormat="1">
      <c r="A314" s="1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</row>
    <row r="315" spans="1:256" s="10" customFormat="1">
      <c r="A315" s="1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</row>
  </sheetData>
  <mergeCells count="1">
    <mergeCell ref="GX3:GZ3"/>
  </mergeCells>
  <phoneticPr fontId="0" type="noConversion"/>
  <printOptions horizontalCentered="1"/>
  <pageMargins left="0.39370078740157483" right="0.39370078740157483" top="0.39370078740157483" bottom="0.39370078740157483" header="0.51181102362204722" footer="0.51181102362204722"/>
  <pageSetup paperSize="9" scale="75" orientation="portrait" verticalDpi="300" r:id="rId1"/>
  <headerFooter alignWithMargins="0"/>
  <rowBreaks count="2" manualBreakCount="2">
    <brk id="168" max="16383" man="1"/>
    <brk id="23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IU1486"/>
  <sheetViews>
    <sheetView workbookViewId="0">
      <pane xSplit="1" ySplit="5" topLeftCell="B200" activePane="bottomRight" state="frozen"/>
      <selection pane="topRight"/>
      <selection pane="bottomLeft"/>
      <selection pane="bottomRight"/>
    </sheetView>
  </sheetViews>
  <sheetFormatPr defaultColWidth="9.140625" defaultRowHeight="12.75"/>
  <cols>
    <col min="1" max="1" width="8.42578125" style="65" customWidth="1"/>
    <col min="2" max="3" width="9.7109375" style="68" customWidth="1"/>
    <col min="4" max="4" width="9.7109375" style="63" customWidth="1"/>
    <col min="5" max="21" width="9.7109375" style="68" customWidth="1"/>
    <col min="22" max="25" width="9.7109375" style="90" customWidth="1"/>
    <col min="26" max="69" width="9.7109375" style="68" customWidth="1"/>
    <col min="70" max="70" width="9.7109375" style="63" customWidth="1"/>
    <col min="71" max="93" width="9.7109375" style="68" customWidth="1"/>
    <col min="94" max="94" width="9.7109375" style="63" customWidth="1"/>
    <col min="95" max="141" width="9.7109375" style="68" customWidth="1"/>
    <col min="142" max="142" width="9.7109375" style="63" customWidth="1"/>
    <col min="143" max="165" width="9.7109375" style="68" customWidth="1"/>
    <col min="166" max="166" width="9.7109375" style="63" customWidth="1"/>
    <col min="167" max="200" width="9.7109375" style="68" customWidth="1"/>
    <col min="201" max="220" width="9.140625" style="63"/>
    <col min="221" max="16384" width="9.140625" style="68"/>
  </cols>
  <sheetData>
    <row r="1" spans="1:255">
      <c r="A1" s="77"/>
      <c r="B1" s="64" t="s">
        <v>216</v>
      </c>
      <c r="D1" s="68"/>
      <c r="V1" s="68"/>
      <c r="W1" s="68"/>
      <c r="X1" s="68"/>
      <c r="Y1" s="68"/>
      <c r="BR1" s="68"/>
      <c r="DN1" s="63"/>
      <c r="GH1" s="63"/>
      <c r="GS1" s="68"/>
      <c r="GT1" s="68"/>
      <c r="GU1" s="68"/>
      <c r="GV1" s="68"/>
      <c r="GW1" s="68"/>
      <c r="GX1" s="68"/>
      <c r="GY1" s="68"/>
      <c r="GZ1" s="68"/>
      <c r="HA1" s="68"/>
      <c r="HB1" s="68"/>
      <c r="HC1" s="68"/>
      <c r="HD1" s="68"/>
      <c r="HE1" s="68"/>
      <c r="HG1" s="68"/>
      <c r="HH1" s="68"/>
      <c r="HI1" s="68"/>
      <c r="HJ1" s="68"/>
      <c r="HK1" s="68"/>
      <c r="HL1" s="68"/>
    </row>
    <row r="2" spans="1:255">
      <c r="B2" s="8" t="s">
        <v>186</v>
      </c>
      <c r="D2" s="68"/>
      <c r="V2" s="68"/>
      <c r="W2" s="68"/>
      <c r="X2" s="68"/>
      <c r="Y2" s="68"/>
      <c r="BR2" s="68"/>
      <c r="DN2" s="63"/>
      <c r="GH2" s="63"/>
      <c r="GS2" s="68"/>
      <c r="GT2" s="68"/>
      <c r="GU2" s="68"/>
      <c r="GV2" s="68"/>
      <c r="GW2" s="68"/>
      <c r="GX2" s="68"/>
      <c r="GY2" s="68"/>
      <c r="GZ2" s="68"/>
      <c r="HA2" s="68"/>
      <c r="HB2" s="68"/>
      <c r="HC2" s="68"/>
      <c r="HD2" s="68"/>
      <c r="HE2" s="68"/>
      <c r="HG2" s="68"/>
      <c r="HH2" s="68"/>
      <c r="HI2" s="68"/>
      <c r="HJ2" s="68"/>
      <c r="HK2" s="68"/>
      <c r="HL2" s="68"/>
    </row>
    <row r="3" spans="1:255" ht="13.5" thickBot="1">
      <c r="B3" s="79"/>
      <c r="D3" s="68"/>
      <c r="V3" s="68"/>
      <c r="W3" s="68"/>
      <c r="X3" s="68"/>
      <c r="Y3" s="68"/>
      <c r="BR3" s="9"/>
      <c r="BS3" s="9"/>
      <c r="BT3" s="9"/>
      <c r="BU3" s="9"/>
      <c r="DN3" s="63"/>
      <c r="GH3" s="63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G3" s="68"/>
      <c r="HH3" s="68"/>
      <c r="HI3" s="68"/>
      <c r="HJ3" s="68"/>
      <c r="HK3" s="68"/>
      <c r="HL3" s="68"/>
    </row>
    <row r="4" spans="1:255" ht="13.5" thickBot="1">
      <c r="A4" s="70"/>
      <c r="B4" s="136" t="s">
        <v>187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8"/>
      <c r="Z4" s="103" t="s">
        <v>188</v>
      </c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6"/>
      <c r="AU4" s="106"/>
      <c r="AV4" s="106"/>
      <c r="AW4" s="107"/>
      <c r="AX4" s="102" t="s">
        <v>189</v>
      </c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9"/>
      <c r="BS4" s="9"/>
      <c r="BT4" s="9"/>
      <c r="BU4" s="108"/>
      <c r="BV4" s="102" t="s">
        <v>144</v>
      </c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6"/>
      <c r="CQ4" s="106"/>
      <c r="CR4" s="106"/>
      <c r="CS4" s="107"/>
      <c r="CT4" s="102" t="s">
        <v>209</v>
      </c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6"/>
      <c r="DO4" s="106"/>
      <c r="DP4" s="106"/>
      <c r="DQ4" s="107"/>
      <c r="DR4" s="102" t="s">
        <v>210</v>
      </c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103"/>
      <c r="EG4" s="103"/>
      <c r="EH4" s="103"/>
      <c r="EI4" s="103"/>
      <c r="EJ4" s="103"/>
      <c r="EK4" s="103"/>
      <c r="EL4" s="106"/>
      <c r="EM4" s="106"/>
      <c r="EN4" s="106"/>
      <c r="EO4" s="107"/>
      <c r="EP4" s="102" t="s">
        <v>211</v>
      </c>
      <c r="EQ4" s="103"/>
      <c r="ER4" s="103"/>
      <c r="ES4" s="103"/>
      <c r="ET4" s="103"/>
      <c r="EU4" s="103"/>
      <c r="EV4" s="103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103"/>
      <c r="FH4" s="103"/>
      <c r="FI4" s="103"/>
      <c r="FJ4" s="106"/>
      <c r="FK4" s="106"/>
      <c r="FL4" s="106"/>
      <c r="FM4" s="107"/>
      <c r="FN4" s="102" t="s">
        <v>212</v>
      </c>
      <c r="FO4" s="103"/>
      <c r="FP4" s="103"/>
      <c r="FQ4" s="103"/>
      <c r="FR4" s="103"/>
      <c r="FS4" s="103"/>
      <c r="FT4" s="103"/>
      <c r="FU4" s="103"/>
      <c r="FV4" s="103"/>
      <c r="FW4" s="103"/>
      <c r="FX4" s="103"/>
      <c r="FY4" s="103"/>
      <c r="FZ4" s="103"/>
      <c r="GA4" s="103"/>
      <c r="GB4" s="103"/>
      <c r="GC4" s="103"/>
      <c r="GD4" s="103"/>
      <c r="GE4" s="103"/>
      <c r="GF4" s="103"/>
      <c r="GG4" s="103"/>
      <c r="GH4" s="106"/>
      <c r="GI4" s="106"/>
      <c r="GJ4" s="106"/>
      <c r="GK4" s="107"/>
      <c r="GL4" s="102" t="s">
        <v>213</v>
      </c>
      <c r="GM4" s="103"/>
      <c r="GN4" s="103"/>
      <c r="GO4" s="103"/>
      <c r="GP4" s="103"/>
      <c r="GQ4" s="103"/>
      <c r="GR4" s="103"/>
      <c r="GS4" s="103"/>
      <c r="GT4" s="103"/>
      <c r="GU4" s="103"/>
      <c r="GV4" s="103"/>
      <c r="GW4" s="103"/>
      <c r="GX4" s="103"/>
      <c r="GY4" s="103"/>
      <c r="GZ4" s="103"/>
      <c r="HA4" s="103"/>
      <c r="HB4" s="103"/>
      <c r="HC4" s="103"/>
      <c r="HD4" s="103"/>
      <c r="HE4" s="103"/>
      <c r="HF4" s="106"/>
      <c r="HG4" s="106"/>
      <c r="HH4" s="106"/>
      <c r="HI4" s="106"/>
      <c r="HJ4" s="102" t="s">
        <v>214</v>
      </c>
      <c r="HK4" s="103"/>
      <c r="HL4" s="103"/>
      <c r="HM4" s="103"/>
      <c r="HN4" s="103"/>
      <c r="HO4" s="103"/>
      <c r="HP4" s="103"/>
      <c r="HQ4" s="103"/>
      <c r="HR4" s="103"/>
      <c r="HS4" s="103"/>
      <c r="HT4" s="103"/>
      <c r="HU4" s="103"/>
      <c r="HV4" s="103"/>
      <c r="HW4" s="103"/>
      <c r="HX4" s="103"/>
      <c r="HY4" s="103"/>
      <c r="HZ4" s="103"/>
      <c r="IA4" s="103"/>
      <c r="IB4" s="103"/>
      <c r="IC4" s="103"/>
      <c r="ID4" s="106"/>
      <c r="IE4" s="106"/>
      <c r="IF4" s="106"/>
      <c r="IG4" s="106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</row>
    <row r="5" spans="1:255" ht="57" customHeight="1">
      <c r="A5" s="78" t="s">
        <v>185</v>
      </c>
      <c r="B5" s="73" t="s">
        <v>190</v>
      </c>
      <c r="C5" s="71" t="s">
        <v>191</v>
      </c>
      <c r="D5" s="71" t="s">
        <v>244</v>
      </c>
      <c r="E5" s="71" t="s">
        <v>192</v>
      </c>
      <c r="F5" s="71" t="s">
        <v>193</v>
      </c>
      <c r="G5" s="71" t="s">
        <v>194</v>
      </c>
      <c r="H5" s="71" t="s">
        <v>195</v>
      </c>
      <c r="I5" s="71" t="s">
        <v>196</v>
      </c>
      <c r="J5" s="71" t="s">
        <v>197</v>
      </c>
      <c r="K5" s="71" t="s">
        <v>182</v>
      </c>
      <c r="L5" s="71" t="s">
        <v>198</v>
      </c>
      <c r="M5" s="71" t="s">
        <v>199</v>
      </c>
      <c r="N5" s="71" t="s">
        <v>200</v>
      </c>
      <c r="O5" s="71" t="s">
        <v>201</v>
      </c>
      <c r="P5" s="71" t="s">
        <v>202</v>
      </c>
      <c r="Q5" s="71" t="s">
        <v>203</v>
      </c>
      <c r="R5" s="71" t="s">
        <v>204</v>
      </c>
      <c r="S5" s="71" t="s">
        <v>205</v>
      </c>
      <c r="T5" s="71" t="s">
        <v>206</v>
      </c>
      <c r="U5" s="71" t="s">
        <v>207</v>
      </c>
      <c r="V5" s="71" t="s">
        <v>239</v>
      </c>
      <c r="W5" s="71" t="s">
        <v>240</v>
      </c>
      <c r="X5" s="71" t="s">
        <v>241</v>
      </c>
      <c r="Y5" s="74" t="s">
        <v>242</v>
      </c>
      <c r="Z5" s="71" t="s">
        <v>215</v>
      </c>
      <c r="AA5" s="71" t="s">
        <v>170</v>
      </c>
      <c r="AB5" s="71" t="s">
        <v>178</v>
      </c>
      <c r="AC5" s="71" t="s">
        <v>171</v>
      </c>
      <c r="AD5" s="71" t="s">
        <v>243</v>
      </c>
      <c r="AE5" s="72" t="s">
        <v>146</v>
      </c>
      <c r="AF5" s="71" t="s">
        <v>148</v>
      </c>
      <c r="AG5" s="71" t="s">
        <v>174</v>
      </c>
      <c r="AH5" s="71" t="s">
        <v>147</v>
      </c>
      <c r="AI5" s="71" t="s">
        <v>208</v>
      </c>
      <c r="AJ5" s="71" t="s">
        <v>175</v>
      </c>
      <c r="AK5" s="71" t="s">
        <v>176</v>
      </c>
      <c r="AL5" s="71" t="s">
        <v>149</v>
      </c>
      <c r="AM5" s="71" t="s">
        <v>177</v>
      </c>
      <c r="AN5" s="71" t="s">
        <v>172</v>
      </c>
      <c r="AO5" s="71" t="s">
        <v>173</v>
      </c>
      <c r="AP5" s="71" t="s">
        <v>245</v>
      </c>
      <c r="AQ5" s="71" t="s">
        <v>151</v>
      </c>
      <c r="AR5" s="71" t="s">
        <v>152</v>
      </c>
      <c r="AS5" s="71" t="s">
        <v>169</v>
      </c>
      <c r="AT5" s="71" t="s">
        <v>0</v>
      </c>
      <c r="AU5" s="71" t="s">
        <v>1</v>
      </c>
      <c r="AV5" s="71" t="s">
        <v>226</v>
      </c>
      <c r="AW5" s="74" t="s">
        <v>242</v>
      </c>
      <c r="AX5" s="71" t="s">
        <v>215</v>
      </c>
      <c r="AY5" s="71" t="s">
        <v>170</v>
      </c>
      <c r="AZ5" s="71" t="s">
        <v>178</v>
      </c>
      <c r="BA5" s="71" t="s">
        <v>171</v>
      </c>
      <c r="BB5" s="71" t="s">
        <v>179</v>
      </c>
      <c r="BC5" s="72" t="s">
        <v>146</v>
      </c>
      <c r="BD5" s="71" t="s">
        <v>148</v>
      </c>
      <c r="BE5" s="71" t="s">
        <v>174</v>
      </c>
      <c r="BF5" s="71" t="s">
        <v>147</v>
      </c>
      <c r="BG5" s="71" t="s">
        <v>208</v>
      </c>
      <c r="BH5" s="71" t="s">
        <v>175</v>
      </c>
      <c r="BI5" s="71" t="s">
        <v>176</v>
      </c>
      <c r="BJ5" s="71" t="s">
        <v>149</v>
      </c>
      <c r="BK5" s="71" t="s">
        <v>177</v>
      </c>
      <c r="BL5" s="71" t="s">
        <v>172</v>
      </c>
      <c r="BM5" s="71" t="s">
        <v>173</v>
      </c>
      <c r="BN5" s="71" t="s">
        <v>150</v>
      </c>
      <c r="BO5" s="71" t="s">
        <v>151</v>
      </c>
      <c r="BP5" s="71" t="s">
        <v>152</v>
      </c>
      <c r="BQ5" s="71" t="s">
        <v>169</v>
      </c>
      <c r="BR5" s="71" t="s">
        <v>0</v>
      </c>
      <c r="BS5" s="71" t="s">
        <v>1</v>
      </c>
      <c r="BT5" s="71" t="s">
        <v>226</v>
      </c>
      <c r="BU5" s="74" t="s">
        <v>242</v>
      </c>
      <c r="BV5" s="71" t="s">
        <v>215</v>
      </c>
      <c r="BW5" s="71" t="s">
        <v>170</v>
      </c>
      <c r="BX5" s="71" t="s">
        <v>178</v>
      </c>
      <c r="BY5" s="71" t="s">
        <v>171</v>
      </c>
      <c r="BZ5" s="71" t="s">
        <v>179</v>
      </c>
      <c r="CA5" s="72" t="s">
        <v>146</v>
      </c>
      <c r="CB5" s="71" t="s">
        <v>148</v>
      </c>
      <c r="CC5" s="71" t="s">
        <v>174</v>
      </c>
      <c r="CD5" s="71" t="s">
        <v>147</v>
      </c>
      <c r="CE5" s="71" t="s">
        <v>208</v>
      </c>
      <c r="CF5" s="71" t="s">
        <v>175</v>
      </c>
      <c r="CG5" s="71" t="s">
        <v>176</v>
      </c>
      <c r="CH5" s="71" t="s">
        <v>149</v>
      </c>
      <c r="CI5" s="71" t="s">
        <v>177</v>
      </c>
      <c r="CJ5" s="71" t="s">
        <v>172</v>
      </c>
      <c r="CK5" s="71" t="s">
        <v>173</v>
      </c>
      <c r="CL5" s="71" t="s">
        <v>150</v>
      </c>
      <c r="CM5" s="71" t="s">
        <v>151</v>
      </c>
      <c r="CN5" s="71" t="s">
        <v>152</v>
      </c>
      <c r="CO5" s="71" t="s">
        <v>169</v>
      </c>
      <c r="CP5" s="71" t="s">
        <v>0</v>
      </c>
      <c r="CQ5" s="71" t="s">
        <v>1</v>
      </c>
      <c r="CR5" s="71" t="s">
        <v>226</v>
      </c>
      <c r="CS5" s="74" t="s">
        <v>242</v>
      </c>
      <c r="CT5" s="71" t="s">
        <v>215</v>
      </c>
      <c r="CU5" s="71" t="s">
        <v>170</v>
      </c>
      <c r="CV5" s="71" t="s">
        <v>178</v>
      </c>
      <c r="CW5" s="71" t="s">
        <v>171</v>
      </c>
      <c r="CX5" s="71" t="s">
        <v>179</v>
      </c>
      <c r="CY5" s="72" t="s">
        <v>146</v>
      </c>
      <c r="CZ5" s="71" t="s">
        <v>148</v>
      </c>
      <c r="DA5" s="71" t="s">
        <v>174</v>
      </c>
      <c r="DB5" s="71" t="s">
        <v>147</v>
      </c>
      <c r="DC5" s="71" t="s">
        <v>208</v>
      </c>
      <c r="DD5" s="71" t="s">
        <v>175</v>
      </c>
      <c r="DE5" s="71" t="s">
        <v>176</v>
      </c>
      <c r="DF5" s="71" t="s">
        <v>149</v>
      </c>
      <c r="DG5" s="71" t="s">
        <v>177</v>
      </c>
      <c r="DH5" s="71" t="s">
        <v>172</v>
      </c>
      <c r="DI5" s="71" t="s">
        <v>173</v>
      </c>
      <c r="DJ5" s="71" t="s">
        <v>150</v>
      </c>
      <c r="DK5" s="71" t="s">
        <v>151</v>
      </c>
      <c r="DL5" s="71" t="s">
        <v>152</v>
      </c>
      <c r="DM5" s="71" t="s">
        <v>169</v>
      </c>
      <c r="DN5" s="71" t="s">
        <v>0</v>
      </c>
      <c r="DO5" s="71" t="s">
        <v>1</v>
      </c>
      <c r="DP5" s="71" t="s">
        <v>226</v>
      </c>
      <c r="DQ5" s="74" t="s">
        <v>242</v>
      </c>
      <c r="DR5" s="71" t="s">
        <v>215</v>
      </c>
      <c r="DS5" s="71" t="s">
        <v>170</v>
      </c>
      <c r="DT5" s="71" t="s">
        <v>178</v>
      </c>
      <c r="DU5" s="71" t="s">
        <v>171</v>
      </c>
      <c r="DV5" s="71" t="s">
        <v>179</v>
      </c>
      <c r="DW5" s="72" t="s">
        <v>146</v>
      </c>
      <c r="DX5" s="71" t="s">
        <v>148</v>
      </c>
      <c r="DY5" s="71" t="s">
        <v>174</v>
      </c>
      <c r="DZ5" s="71" t="s">
        <v>147</v>
      </c>
      <c r="EA5" s="71" t="s">
        <v>208</v>
      </c>
      <c r="EB5" s="71" t="s">
        <v>175</v>
      </c>
      <c r="EC5" s="71" t="s">
        <v>176</v>
      </c>
      <c r="ED5" s="71" t="s">
        <v>149</v>
      </c>
      <c r="EE5" s="71" t="s">
        <v>177</v>
      </c>
      <c r="EF5" s="71" t="s">
        <v>172</v>
      </c>
      <c r="EG5" s="71" t="s">
        <v>173</v>
      </c>
      <c r="EH5" s="71" t="s">
        <v>150</v>
      </c>
      <c r="EI5" s="71" t="s">
        <v>151</v>
      </c>
      <c r="EJ5" s="71" t="s">
        <v>152</v>
      </c>
      <c r="EK5" s="71" t="s">
        <v>169</v>
      </c>
      <c r="EL5" s="71" t="s">
        <v>0</v>
      </c>
      <c r="EM5" s="71" t="s">
        <v>1</v>
      </c>
      <c r="EN5" s="71" t="s">
        <v>226</v>
      </c>
      <c r="EO5" s="74" t="s">
        <v>242</v>
      </c>
      <c r="EP5" s="71" t="s">
        <v>215</v>
      </c>
      <c r="EQ5" s="71" t="s">
        <v>170</v>
      </c>
      <c r="ER5" s="71" t="s">
        <v>178</v>
      </c>
      <c r="ES5" s="71" t="s">
        <v>171</v>
      </c>
      <c r="ET5" s="71" t="s">
        <v>179</v>
      </c>
      <c r="EU5" s="72" t="s">
        <v>146</v>
      </c>
      <c r="EV5" s="71" t="s">
        <v>148</v>
      </c>
      <c r="EW5" s="71" t="s">
        <v>174</v>
      </c>
      <c r="EX5" s="71" t="s">
        <v>147</v>
      </c>
      <c r="EY5" s="71" t="s">
        <v>208</v>
      </c>
      <c r="EZ5" s="71" t="s">
        <v>175</v>
      </c>
      <c r="FA5" s="71" t="s">
        <v>176</v>
      </c>
      <c r="FB5" s="71" t="s">
        <v>149</v>
      </c>
      <c r="FC5" s="71" t="s">
        <v>177</v>
      </c>
      <c r="FD5" s="71" t="s">
        <v>172</v>
      </c>
      <c r="FE5" s="71" t="s">
        <v>173</v>
      </c>
      <c r="FF5" s="71" t="s">
        <v>150</v>
      </c>
      <c r="FG5" s="71" t="s">
        <v>151</v>
      </c>
      <c r="FH5" s="71" t="s">
        <v>152</v>
      </c>
      <c r="FI5" s="71" t="s">
        <v>169</v>
      </c>
      <c r="FJ5" s="71" t="s">
        <v>0</v>
      </c>
      <c r="FK5" s="71" t="s">
        <v>1</v>
      </c>
      <c r="FL5" s="71" t="s">
        <v>226</v>
      </c>
      <c r="FM5" s="74" t="s">
        <v>242</v>
      </c>
      <c r="FN5" s="71" t="s">
        <v>215</v>
      </c>
      <c r="FO5" s="71" t="s">
        <v>170</v>
      </c>
      <c r="FP5" s="71" t="s">
        <v>178</v>
      </c>
      <c r="FQ5" s="71" t="s">
        <v>171</v>
      </c>
      <c r="FR5" s="71" t="s">
        <v>179</v>
      </c>
      <c r="FS5" s="72" t="s">
        <v>146</v>
      </c>
      <c r="FT5" s="71" t="s">
        <v>148</v>
      </c>
      <c r="FU5" s="71" t="s">
        <v>174</v>
      </c>
      <c r="FV5" s="71" t="s">
        <v>147</v>
      </c>
      <c r="FW5" s="71" t="s">
        <v>208</v>
      </c>
      <c r="FX5" s="71" t="s">
        <v>175</v>
      </c>
      <c r="FY5" s="71" t="s">
        <v>176</v>
      </c>
      <c r="FZ5" s="71" t="s">
        <v>149</v>
      </c>
      <c r="GA5" s="71" t="s">
        <v>177</v>
      </c>
      <c r="GB5" s="71" t="s">
        <v>172</v>
      </c>
      <c r="GC5" s="71" t="s">
        <v>173</v>
      </c>
      <c r="GD5" s="71" t="s">
        <v>150</v>
      </c>
      <c r="GE5" s="71" t="s">
        <v>151</v>
      </c>
      <c r="GF5" s="71" t="s">
        <v>152</v>
      </c>
      <c r="GG5" s="71" t="s">
        <v>169</v>
      </c>
      <c r="GH5" s="71" t="s">
        <v>0</v>
      </c>
      <c r="GI5" s="71" t="s">
        <v>1</v>
      </c>
      <c r="GJ5" s="71" t="s">
        <v>226</v>
      </c>
      <c r="GK5" s="74" t="s">
        <v>242</v>
      </c>
      <c r="GL5" s="71" t="s">
        <v>215</v>
      </c>
      <c r="GM5" s="71" t="s">
        <v>170</v>
      </c>
      <c r="GN5" s="71" t="s">
        <v>178</v>
      </c>
      <c r="GO5" s="71" t="s">
        <v>171</v>
      </c>
      <c r="GP5" s="71" t="s">
        <v>179</v>
      </c>
      <c r="GQ5" s="72" t="s">
        <v>146</v>
      </c>
      <c r="GR5" s="71" t="s">
        <v>148</v>
      </c>
      <c r="GS5" s="71" t="s">
        <v>174</v>
      </c>
      <c r="GT5" s="71" t="s">
        <v>147</v>
      </c>
      <c r="GU5" s="71" t="s">
        <v>208</v>
      </c>
      <c r="GV5" s="71" t="s">
        <v>175</v>
      </c>
      <c r="GW5" s="71" t="s">
        <v>176</v>
      </c>
      <c r="GX5" s="71" t="s">
        <v>149</v>
      </c>
      <c r="GY5" s="71" t="s">
        <v>177</v>
      </c>
      <c r="GZ5" s="71" t="s">
        <v>172</v>
      </c>
      <c r="HA5" s="71" t="s">
        <v>173</v>
      </c>
      <c r="HB5" s="71" t="s">
        <v>150</v>
      </c>
      <c r="HC5" s="71" t="s">
        <v>151</v>
      </c>
      <c r="HD5" s="71" t="s">
        <v>152</v>
      </c>
      <c r="HE5" s="71" t="s">
        <v>169</v>
      </c>
      <c r="HF5" s="71" t="s">
        <v>0</v>
      </c>
      <c r="HG5" s="71" t="s">
        <v>1</v>
      </c>
      <c r="HH5" s="71" t="s">
        <v>226</v>
      </c>
      <c r="HI5" s="74" t="s">
        <v>242</v>
      </c>
      <c r="HJ5" s="71" t="s">
        <v>215</v>
      </c>
      <c r="HK5" s="71" t="s">
        <v>170</v>
      </c>
      <c r="HL5" s="71" t="s">
        <v>178</v>
      </c>
      <c r="HM5" s="71" t="s">
        <v>171</v>
      </c>
      <c r="HN5" s="71" t="s">
        <v>179</v>
      </c>
      <c r="HO5" s="72" t="s">
        <v>146</v>
      </c>
      <c r="HP5" s="71" t="s">
        <v>148</v>
      </c>
      <c r="HQ5" s="71" t="s">
        <v>174</v>
      </c>
      <c r="HR5" s="71" t="s">
        <v>147</v>
      </c>
      <c r="HS5" s="71" t="s">
        <v>208</v>
      </c>
      <c r="HT5" s="71" t="s">
        <v>175</v>
      </c>
      <c r="HU5" s="71" t="s">
        <v>176</v>
      </c>
      <c r="HV5" s="71" t="s">
        <v>149</v>
      </c>
      <c r="HW5" s="71" t="s">
        <v>177</v>
      </c>
      <c r="HX5" s="71" t="s">
        <v>172</v>
      </c>
      <c r="HY5" s="71" t="s">
        <v>173</v>
      </c>
      <c r="HZ5" s="71" t="s">
        <v>150</v>
      </c>
      <c r="IA5" s="71" t="s">
        <v>151</v>
      </c>
      <c r="IB5" s="71" t="s">
        <v>152</v>
      </c>
      <c r="IC5" s="71" t="s">
        <v>169</v>
      </c>
      <c r="ID5" s="71" t="s">
        <v>0</v>
      </c>
      <c r="IE5" s="71" t="s">
        <v>1</v>
      </c>
      <c r="IF5" s="71" t="s">
        <v>226</v>
      </c>
      <c r="IG5" s="71" t="s">
        <v>242</v>
      </c>
      <c r="IH5" s="63"/>
      <c r="II5" s="63"/>
      <c r="IJ5" s="63"/>
      <c r="IK5" s="63"/>
      <c r="IL5" s="63"/>
      <c r="IM5" s="63"/>
      <c r="IN5" s="63"/>
      <c r="IO5" s="63"/>
      <c r="IP5" s="63"/>
      <c r="IQ5" s="63"/>
      <c r="IR5" s="63"/>
      <c r="IS5" s="63"/>
      <c r="IT5" s="63"/>
      <c r="IU5" s="63"/>
    </row>
    <row r="6" spans="1:255">
      <c r="A6" s="70">
        <v>34700</v>
      </c>
      <c r="B6" s="80">
        <v>-1382.011</v>
      </c>
      <c r="C6" s="81">
        <v>834.32300000000021</v>
      </c>
      <c r="D6" s="81">
        <f>E6+F6+R6</f>
        <v>347.76299999999998</v>
      </c>
      <c r="E6" s="81">
        <v>429.22200000000004</v>
      </c>
      <c r="F6" s="81">
        <v>-890.69500000000005</v>
      </c>
      <c r="G6" s="81">
        <v>-1247.3809999999999</v>
      </c>
      <c r="H6" s="81">
        <v>-1441.5820000000001</v>
      </c>
      <c r="I6" s="81">
        <v>194.20099999999999</v>
      </c>
      <c r="J6" s="81">
        <v>-11.814</v>
      </c>
      <c r="K6" s="82">
        <f t="shared" ref="K6:K69" si="0">H6+J6</f>
        <v>-1453.3960000000002</v>
      </c>
      <c r="L6" s="81">
        <v>-16.414000000000001</v>
      </c>
      <c r="M6" s="81">
        <v>4.5999999999999996</v>
      </c>
      <c r="N6" s="81">
        <v>368.5</v>
      </c>
      <c r="O6" s="81">
        <v>297.60000000000002</v>
      </c>
      <c r="P6" s="81">
        <v>78.7</v>
      </c>
      <c r="Q6" s="81">
        <v>-7.8</v>
      </c>
      <c r="R6" s="81">
        <v>809.23599999999999</v>
      </c>
      <c r="S6" s="81">
        <v>100.02699999999999</v>
      </c>
      <c r="T6" s="81">
        <v>166.2</v>
      </c>
      <c r="U6" s="81">
        <v>322.00900000000001</v>
      </c>
      <c r="V6" s="82">
        <f>'Balanço de Pagamentos 1'!$B$133</f>
        <v>-96.18</v>
      </c>
      <c r="W6" s="82">
        <f>'Balanço de Pagamentos 1'!$B$170</f>
        <v>-10.795999999999992</v>
      </c>
      <c r="X6" s="82">
        <f>'Balanço de Pagamentos 1'!$B$240</f>
        <v>593.94800000000009</v>
      </c>
      <c r="Y6" s="105">
        <f>V6+W6+X6</f>
        <v>486.97200000000009</v>
      </c>
      <c r="Z6" s="81">
        <f t="shared" ref="Z6:AW6" si="1">B6</f>
        <v>-1382.011</v>
      </c>
      <c r="AA6" s="81">
        <f t="shared" si="1"/>
        <v>834.32300000000021</v>
      </c>
      <c r="AB6" s="81">
        <f t="shared" si="1"/>
        <v>347.76299999999998</v>
      </c>
      <c r="AC6" s="81">
        <f t="shared" si="1"/>
        <v>429.22200000000004</v>
      </c>
      <c r="AD6" s="81">
        <f t="shared" si="1"/>
        <v>-890.69500000000005</v>
      </c>
      <c r="AE6" s="81">
        <f t="shared" si="1"/>
        <v>-1247.3809999999999</v>
      </c>
      <c r="AF6" s="81">
        <f t="shared" si="1"/>
        <v>-1441.5820000000001</v>
      </c>
      <c r="AG6" s="81">
        <f t="shared" si="1"/>
        <v>194.20099999999999</v>
      </c>
      <c r="AH6" s="81">
        <f t="shared" si="1"/>
        <v>-11.814</v>
      </c>
      <c r="AI6" s="81">
        <f t="shared" si="1"/>
        <v>-1453.3960000000002</v>
      </c>
      <c r="AJ6" s="81">
        <f t="shared" si="1"/>
        <v>-16.414000000000001</v>
      </c>
      <c r="AK6" s="81">
        <f t="shared" si="1"/>
        <v>4.5999999999999996</v>
      </c>
      <c r="AL6" s="81">
        <f t="shared" si="1"/>
        <v>368.5</v>
      </c>
      <c r="AM6" s="81">
        <f t="shared" si="1"/>
        <v>297.60000000000002</v>
      </c>
      <c r="AN6" s="81">
        <f t="shared" si="1"/>
        <v>78.7</v>
      </c>
      <c r="AO6" s="81">
        <f t="shared" si="1"/>
        <v>-7.8</v>
      </c>
      <c r="AP6" s="81">
        <f t="shared" si="1"/>
        <v>809.23599999999999</v>
      </c>
      <c r="AQ6" s="81">
        <f t="shared" si="1"/>
        <v>100.02699999999999</v>
      </c>
      <c r="AR6" s="81">
        <f t="shared" si="1"/>
        <v>166.2</v>
      </c>
      <c r="AS6" s="81">
        <f t="shared" si="1"/>
        <v>322.00900000000001</v>
      </c>
      <c r="AT6" s="81">
        <f t="shared" si="1"/>
        <v>-96.18</v>
      </c>
      <c r="AU6" s="81">
        <f t="shared" si="1"/>
        <v>-10.795999999999992</v>
      </c>
      <c r="AV6" s="81">
        <f t="shared" si="1"/>
        <v>593.94800000000009</v>
      </c>
      <c r="AW6" s="81">
        <f t="shared" si="1"/>
        <v>486.97200000000009</v>
      </c>
      <c r="AX6" s="83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V6" s="83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T6" s="75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R6" s="75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P6" s="75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N6" s="75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L6" s="75"/>
      <c r="GM6" s="63"/>
      <c r="GN6" s="63"/>
      <c r="GO6" s="63"/>
      <c r="GP6" s="63"/>
      <c r="GQ6" s="63"/>
      <c r="GR6" s="63"/>
      <c r="HJ6" s="75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</row>
    <row r="7" spans="1:255">
      <c r="A7" s="70">
        <v>34731</v>
      </c>
      <c r="B7" s="80">
        <v>-2029.3810000000001</v>
      </c>
      <c r="C7" s="81">
        <v>1308.1729999999998</v>
      </c>
      <c r="D7" s="81">
        <f t="shared" ref="D7:D70" si="2">E7+F7+R7</f>
        <v>2269.4920000000002</v>
      </c>
      <c r="E7" s="81">
        <v>131.13799999999998</v>
      </c>
      <c r="F7" s="81">
        <v>-27.985999999999876</v>
      </c>
      <c r="G7" s="81">
        <v>-76.389999999999873</v>
      </c>
      <c r="H7" s="81">
        <v>-142.92399999999986</v>
      </c>
      <c r="I7" s="81">
        <v>66.533999999999992</v>
      </c>
      <c r="J7" s="81">
        <v>35.103999999999999</v>
      </c>
      <c r="K7" s="82">
        <f t="shared" si="0"/>
        <v>-107.81999999999987</v>
      </c>
      <c r="L7" s="81">
        <v>4.0000000000000001E-3</v>
      </c>
      <c r="M7" s="81">
        <v>35.1</v>
      </c>
      <c r="N7" s="81">
        <v>13.3</v>
      </c>
      <c r="O7" s="81">
        <v>0</v>
      </c>
      <c r="P7" s="81">
        <v>13.9</v>
      </c>
      <c r="Q7" s="81">
        <v>-0.60000000000000053</v>
      </c>
      <c r="R7" s="81">
        <v>2166.34</v>
      </c>
      <c r="S7" s="81">
        <v>884.55</v>
      </c>
      <c r="T7" s="81">
        <v>856.2</v>
      </c>
      <c r="U7" s="81">
        <v>191.9</v>
      </c>
      <c r="V7" s="82">
        <f>'Balanço de Pagamentos 1'!$C$133</f>
        <v>-35.201999999999998</v>
      </c>
      <c r="W7" s="82">
        <f>'Balanço de Pagamentos 1'!$C$170</f>
        <v>-70.650000000000006</v>
      </c>
      <c r="X7" s="82">
        <f>'Balanço de Pagamentos 1'!$C$240</f>
        <v>-854.822</v>
      </c>
      <c r="Y7" s="105">
        <f t="shared" ref="Y7:Y70" si="3">V7+W7+X7</f>
        <v>-960.67399999999998</v>
      </c>
      <c r="Z7" s="81">
        <f t="shared" ref="Z7:AW7" si="4">SUM(B6:B7)</f>
        <v>-3411.3919999999998</v>
      </c>
      <c r="AA7" s="81">
        <f t="shared" si="4"/>
        <v>2142.4960000000001</v>
      </c>
      <c r="AB7" s="81">
        <f t="shared" si="4"/>
        <v>2617.2550000000001</v>
      </c>
      <c r="AC7" s="81">
        <f t="shared" si="4"/>
        <v>560.36</v>
      </c>
      <c r="AD7" s="81">
        <f t="shared" si="4"/>
        <v>-918.68099999999993</v>
      </c>
      <c r="AE7" s="81">
        <f t="shared" si="4"/>
        <v>-1323.7709999999997</v>
      </c>
      <c r="AF7" s="81">
        <f t="shared" si="4"/>
        <v>-1584.5059999999999</v>
      </c>
      <c r="AG7" s="81">
        <f t="shared" si="4"/>
        <v>260.73500000000001</v>
      </c>
      <c r="AH7" s="81">
        <f t="shared" si="4"/>
        <v>23.29</v>
      </c>
      <c r="AI7" s="81">
        <f t="shared" si="4"/>
        <v>-1561.2160000000001</v>
      </c>
      <c r="AJ7" s="81">
        <f t="shared" si="4"/>
        <v>-16.41</v>
      </c>
      <c r="AK7" s="81">
        <f t="shared" si="4"/>
        <v>39.700000000000003</v>
      </c>
      <c r="AL7" s="81">
        <f t="shared" si="4"/>
        <v>381.8</v>
      </c>
      <c r="AM7" s="81">
        <f t="shared" si="4"/>
        <v>297.60000000000002</v>
      </c>
      <c r="AN7" s="81">
        <f t="shared" si="4"/>
        <v>92.600000000000009</v>
      </c>
      <c r="AO7" s="81">
        <f t="shared" si="4"/>
        <v>-8.4</v>
      </c>
      <c r="AP7" s="81">
        <f t="shared" si="4"/>
        <v>2975.576</v>
      </c>
      <c r="AQ7" s="81">
        <f t="shared" si="4"/>
        <v>984.577</v>
      </c>
      <c r="AR7" s="81">
        <f t="shared" si="4"/>
        <v>1022.4000000000001</v>
      </c>
      <c r="AS7" s="81">
        <f t="shared" si="4"/>
        <v>513.90899999999999</v>
      </c>
      <c r="AT7" s="81">
        <f t="shared" si="4"/>
        <v>-131.38200000000001</v>
      </c>
      <c r="AU7" s="81">
        <f t="shared" si="4"/>
        <v>-81.445999999999998</v>
      </c>
      <c r="AV7" s="81">
        <f t="shared" si="4"/>
        <v>-260.87399999999991</v>
      </c>
      <c r="AW7" s="81">
        <f t="shared" si="4"/>
        <v>-473.70199999999988</v>
      </c>
      <c r="AX7" s="83"/>
      <c r="AY7" s="84"/>
      <c r="AZ7" s="84"/>
      <c r="BA7" s="84"/>
      <c r="BB7" s="84"/>
      <c r="BC7" s="84"/>
      <c r="BD7" s="84"/>
      <c r="BE7" s="84"/>
      <c r="BF7" s="84"/>
      <c r="BG7" s="84"/>
      <c r="BH7" s="84"/>
      <c r="BI7" s="84"/>
      <c r="BJ7" s="84"/>
      <c r="BK7" s="84"/>
      <c r="BL7" s="84"/>
      <c r="BM7" s="84"/>
      <c r="BN7" s="84"/>
      <c r="BO7" s="84"/>
      <c r="BP7" s="84"/>
      <c r="BQ7" s="84"/>
      <c r="BV7" s="83"/>
      <c r="BW7" s="84"/>
      <c r="BX7" s="84"/>
      <c r="BY7" s="84"/>
      <c r="BZ7" s="84"/>
      <c r="CA7" s="84"/>
      <c r="CB7" s="84"/>
      <c r="CC7" s="84"/>
      <c r="CD7" s="84"/>
      <c r="CE7" s="84"/>
      <c r="CF7" s="84"/>
      <c r="CG7" s="84"/>
      <c r="CH7" s="84"/>
      <c r="CI7" s="84"/>
      <c r="CJ7" s="84"/>
      <c r="CK7" s="84"/>
      <c r="CL7" s="84"/>
      <c r="CM7" s="84"/>
      <c r="CN7" s="84"/>
      <c r="CO7" s="84"/>
      <c r="CT7" s="76">
        <f t="shared" ref="CT7:CT38" si="5">(B7/B6-1)*100</f>
        <v>46.842608343927814</v>
      </c>
      <c r="CU7" s="59">
        <f t="shared" ref="CU7:CU38" si="6">(C7/C6-1)*100</f>
        <v>56.794550791479971</v>
      </c>
      <c r="CV7" s="59">
        <f t="shared" ref="CV7:CV38" si="7">(D7/D6-1)*100</f>
        <v>552.59731483797884</v>
      </c>
      <c r="CW7" s="59">
        <f t="shared" ref="CW7:CW38" si="8">(E7/E6-1)*100</f>
        <v>-69.447512010102002</v>
      </c>
      <c r="CX7" s="59">
        <f t="shared" ref="CX7:CX38" si="9">(F7/F6-1)*100</f>
        <v>-96.857959234081264</v>
      </c>
      <c r="CY7" s="59">
        <f t="shared" ref="CY7:CY38" si="10">(G7/G6-1)*100</f>
        <v>-93.87596893010236</v>
      </c>
      <c r="CZ7" s="59">
        <f t="shared" ref="CZ7:CZ38" si="11">(H7/H6-1)*100</f>
        <v>-90.085614276537868</v>
      </c>
      <c r="DA7" s="59">
        <f t="shared" ref="DA7:DA38" si="12">(I7/I6-1)*100</f>
        <v>-65.739620290317774</v>
      </c>
      <c r="DB7" s="59">
        <f t="shared" ref="DB7:DB38" si="13">(J7/J6-1)*100</f>
        <v>-397.13898764178094</v>
      </c>
      <c r="DC7" s="59">
        <f t="shared" ref="DC7:DC38" si="14">(K7/K6-1)*100</f>
        <v>-92.581512540284976</v>
      </c>
      <c r="DD7" s="59">
        <f t="shared" ref="DD7:DD38" si="15">(L7/L6-1)*100</f>
        <v>-100.02436944072133</v>
      </c>
      <c r="DE7" s="59">
        <f t="shared" ref="DE7:DE38" si="16">(M7/M6-1)*100</f>
        <v>663.04347826086962</v>
      </c>
      <c r="DF7" s="59">
        <f t="shared" ref="DF7:DF38" si="17">(N7/N6-1)*100</f>
        <v>-96.390773405698781</v>
      </c>
      <c r="DG7" s="59">
        <f t="shared" ref="DG7:DG38" si="18">(O7/O6-1)*100</f>
        <v>-100</v>
      </c>
      <c r="DH7" s="59">
        <f t="shared" ref="DH7:DH38" si="19">(P7/P6-1)*100</f>
        <v>-82.337992376111814</v>
      </c>
      <c r="DI7" s="59">
        <f t="shared" ref="DI7:DI38" si="20">(Q7/Q6-1)*100</f>
        <v>-92.307692307692307</v>
      </c>
      <c r="DJ7" s="59">
        <f t="shared" ref="DJ7:DJ38" si="21">(R7/R6-1)*100</f>
        <v>167.70188177490871</v>
      </c>
      <c r="DK7" s="59">
        <f t="shared" ref="DK7:DK38" si="22">(S7/S6-1)*100</f>
        <v>784.31123596628913</v>
      </c>
      <c r="DL7" s="59">
        <f t="shared" ref="DL7:DL38" si="23">(T7/T6-1)*100</f>
        <v>415.16245487364625</v>
      </c>
      <c r="DM7" s="59">
        <f t="shared" ref="DM7:DM38" si="24">(U7/U6-1)*100</f>
        <v>-40.405392395864716</v>
      </c>
      <c r="DN7" s="59">
        <f t="shared" ref="DN7:DN38" si="25">(V7/V6-1)*100</f>
        <v>-63.399875233936378</v>
      </c>
      <c r="DO7" s="59">
        <f t="shared" ref="DO7:DO38" si="26">(W7/W6-1)*100</f>
        <v>554.40904038532835</v>
      </c>
      <c r="DP7" s="59">
        <f t="shared" ref="DP7:DP38" si="27">(X7/X6-1)*100</f>
        <v>-243.92202684410077</v>
      </c>
      <c r="DQ7" s="59">
        <f t="shared" ref="DQ7:DQ38" si="28">(Y7/Y6-1)*100</f>
        <v>-297.27499733044198</v>
      </c>
      <c r="DR7" s="76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P7" s="75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N7" s="75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L7" s="75"/>
      <c r="GM7" s="63"/>
      <c r="GN7" s="63"/>
      <c r="GO7" s="63"/>
      <c r="GP7" s="63"/>
      <c r="GQ7" s="63"/>
      <c r="GR7" s="63"/>
      <c r="HJ7" s="75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</row>
    <row r="8" spans="1:255">
      <c r="A8" s="70">
        <v>34759</v>
      </c>
      <c r="B8" s="80">
        <v>-2219.6379999999995</v>
      </c>
      <c r="C8" s="81">
        <v>-2077.0259999999998</v>
      </c>
      <c r="D8" s="81">
        <f t="shared" si="2"/>
        <v>-1809.7669999999998</v>
      </c>
      <c r="E8" s="81">
        <v>-22.146999999999991</v>
      </c>
      <c r="F8" s="81">
        <v>-2424.69</v>
      </c>
      <c r="G8" s="81">
        <v>-1268.2650000000001</v>
      </c>
      <c r="H8" s="81">
        <v>-1300.4009999999998</v>
      </c>
      <c r="I8" s="81">
        <v>32.135999999999996</v>
      </c>
      <c r="J8" s="81">
        <v>-1025.625</v>
      </c>
      <c r="K8" s="82">
        <f t="shared" si="0"/>
        <v>-2326.0259999999998</v>
      </c>
      <c r="L8" s="81">
        <v>-1015.925</v>
      </c>
      <c r="M8" s="81">
        <v>-9.6999999999999993</v>
      </c>
      <c r="N8" s="81">
        <v>-130.80000000000001</v>
      </c>
      <c r="O8" s="81">
        <v>-7.7</v>
      </c>
      <c r="P8" s="81">
        <v>-118.4</v>
      </c>
      <c r="Q8" s="81">
        <v>-4.7</v>
      </c>
      <c r="R8" s="81">
        <v>637.07000000000005</v>
      </c>
      <c r="S8" s="81">
        <v>555.39700000000005</v>
      </c>
      <c r="T8" s="81">
        <v>589.6</v>
      </c>
      <c r="U8" s="81">
        <v>-27.2</v>
      </c>
      <c r="V8" s="82">
        <f>'Balanço de Pagamentos 1'!$D$133</f>
        <v>-66.69</v>
      </c>
      <c r="W8" s="82">
        <f>'Balanço de Pagamentos 1'!$D$170</f>
        <v>-211.56799999999998</v>
      </c>
      <c r="X8" s="82">
        <f>'Balanço de Pagamentos 1'!$D$240</f>
        <v>7.4460000000001401</v>
      </c>
      <c r="Y8" s="105">
        <f t="shared" si="3"/>
        <v>-270.81199999999984</v>
      </c>
      <c r="Z8" s="81">
        <f t="shared" ref="Z8:AW8" si="29">SUM(B6:B8)</f>
        <v>-5631.0299999999988</v>
      </c>
      <c r="AA8" s="81">
        <f t="shared" si="29"/>
        <v>65.470000000000255</v>
      </c>
      <c r="AB8" s="81">
        <f t="shared" si="29"/>
        <v>807.48800000000028</v>
      </c>
      <c r="AC8" s="81">
        <f t="shared" si="29"/>
        <v>538.21299999999997</v>
      </c>
      <c r="AD8" s="81">
        <f t="shared" si="29"/>
        <v>-3343.3710000000001</v>
      </c>
      <c r="AE8" s="81">
        <f t="shared" si="29"/>
        <v>-2592.0360000000001</v>
      </c>
      <c r="AF8" s="81">
        <f t="shared" si="29"/>
        <v>-2884.9069999999997</v>
      </c>
      <c r="AG8" s="81">
        <f t="shared" si="29"/>
        <v>292.87099999999998</v>
      </c>
      <c r="AH8" s="81">
        <f t="shared" si="29"/>
        <v>-1002.335</v>
      </c>
      <c r="AI8" s="81">
        <f t="shared" si="29"/>
        <v>-3887.2420000000002</v>
      </c>
      <c r="AJ8" s="81">
        <f t="shared" si="29"/>
        <v>-1032.335</v>
      </c>
      <c r="AK8" s="81">
        <f t="shared" si="29"/>
        <v>30.000000000000004</v>
      </c>
      <c r="AL8" s="81">
        <f t="shared" si="29"/>
        <v>251</v>
      </c>
      <c r="AM8" s="81">
        <f t="shared" si="29"/>
        <v>289.90000000000003</v>
      </c>
      <c r="AN8" s="81">
        <f t="shared" si="29"/>
        <v>-25.799999999999997</v>
      </c>
      <c r="AO8" s="81">
        <f t="shared" si="29"/>
        <v>-13.100000000000001</v>
      </c>
      <c r="AP8" s="81">
        <f t="shared" si="29"/>
        <v>3612.6460000000002</v>
      </c>
      <c r="AQ8" s="81">
        <f t="shared" si="29"/>
        <v>1539.9740000000002</v>
      </c>
      <c r="AR8" s="81">
        <f t="shared" si="29"/>
        <v>1612</v>
      </c>
      <c r="AS8" s="81">
        <f t="shared" si="29"/>
        <v>486.709</v>
      </c>
      <c r="AT8" s="81">
        <f t="shared" si="29"/>
        <v>-198.072</v>
      </c>
      <c r="AU8" s="81">
        <f t="shared" si="29"/>
        <v>-293.01400000000001</v>
      </c>
      <c r="AV8" s="81">
        <f t="shared" si="29"/>
        <v>-253.42799999999977</v>
      </c>
      <c r="AW8" s="81">
        <f t="shared" si="29"/>
        <v>-744.51399999999967</v>
      </c>
      <c r="AX8" s="83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V8" s="85">
        <f t="shared" ref="BV8:BV39" si="30">AVERAGE(B6:B8)</f>
        <v>-1877.0099999999995</v>
      </c>
      <c r="BW8" s="81">
        <f t="shared" ref="BW8:BW39" si="31">AVERAGE(C6:C8)</f>
        <v>21.823333333333419</v>
      </c>
      <c r="BX8" s="81">
        <f t="shared" ref="BX8:BX39" si="32">AVERAGE(D6:D8)</f>
        <v>269.16266666666678</v>
      </c>
      <c r="BY8" s="81">
        <f t="shared" ref="BY8:BY39" si="33">AVERAGE(E6:E8)</f>
        <v>179.40433333333331</v>
      </c>
      <c r="BZ8" s="81">
        <f t="shared" ref="BZ8:BZ39" si="34">AVERAGE(F6:F8)</f>
        <v>-1114.4570000000001</v>
      </c>
      <c r="CA8" s="81">
        <f t="shared" ref="CA8:CA39" si="35">AVERAGE(G6:G8)</f>
        <v>-864.01200000000006</v>
      </c>
      <c r="CB8" s="81">
        <f t="shared" ref="CB8:CB39" si="36">AVERAGE(H6:H8)</f>
        <v>-961.63566666666657</v>
      </c>
      <c r="CC8" s="81">
        <f t="shared" ref="CC8:CC39" si="37">AVERAGE(I6:I8)</f>
        <v>97.623666666666665</v>
      </c>
      <c r="CD8" s="81">
        <f t="shared" ref="CD8:CD39" si="38">AVERAGE(J6:J8)</f>
        <v>-334.11166666666668</v>
      </c>
      <c r="CE8" s="81">
        <f t="shared" ref="CE8:CE39" si="39">AVERAGE(K6:K8)</f>
        <v>-1295.7473333333335</v>
      </c>
      <c r="CF8" s="81">
        <f t="shared" ref="CF8:CF39" si="40">AVERAGE(L6:L8)</f>
        <v>-344.11166666666668</v>
      </c>
      <c r="CG8" s="81">
        <f t="shared" ref="CG8:CG39" si="41">AVERAGE(M6:M8)</f>
        <v>10.000000000000002</v>
      </c>
      <c r="CH8" s="81">
        <f t="shared" ref="CH8:CH39" si="42">AVERAGE(N6:N8)</f>
        <v>83.666666666666671</v>
      </c>
      <c r="CI8" s="81">
        <f t="shared" ref="CI8:CI39" si="43">AVERAGE(O6:O8)</f>
        <v>96.63333333333334</v>
      </c>
      <c r="CJ8" s="81">
        <f t="shared" ref="CJ8:CJ39" si="44">AVERAGE(P6:P8)</f>
        <v>-8.6</v>
      </c>
      <c r="CK8" s="81">
        <f t="shared" ref="CK8:CK39" si="45">AVERAGE(Q6:Q8)</f>
        <v>-4.3666666666666671</v>
      </c>
      <c r="CL8" s="81">
        <f t="shared" ref="CL8:CL39" si="46">AVERAGE(R6:R8)</f>
        <v>1204.2153333333333</v>
      </c>
      <c r="CM8" s="81">
        <f t="shared" ref="CM8:CM39" si="47">AVERAGE(S6:S8)</f>
        <v>513.32466666666676</v>
      </c>
      <c r="CN8" s="81">
        <f t="shared" ref="CN8:CN39" si="48">AVERAGE(T6:T8)</f>
        <v>537.33333333333337</v>
      </c>
      <c r="CO8" s="81">
        <f t="shared" ref="CO8:CO39" si="49">AVERAGE(U6:U8)</f>
        <v>162.23633333333333</v>
      </c>
      <c r="CP8" s="81">
        <f t="shared" ref="CP8:CP39" si="50">AVERAGE(V6:V8)</f>
        <v>-66.024000000000001</v>
      </c>
      <c r="CQ8" s="81">
        <f t="shared" ref="CQ8:CQ39" si="51">AVERAGE(W6:W8)</f>
        <v>-97.671333333333337</v>
      </c>
      <c r="CR8" s="81">
        <f t="shared" ref="CR8:CR39" si="52">AVERAGE(X6:X8)</f>
        <v>-84.475999999999928</v>
      </c>
      <c r="CS8" s="81">
        <f t="shared" ref="CS8:CS39" si="53">AVERAGE(Y6:Y8)</f>
        <v>-248.17133333333322</v>
      </c>
      <c r="CT8" s="76">
        <f t="shared" si="5"/>
        <v>9.3751247301516738</v>
      </c>
      <c r="CU8" s="59">
        <f t="shared" si="6"/>
        <v>-258.7730368995538</v>
      </c>
      <c r="CV8" s="59">
        <f t="shared" si="7"/>
        <v>-179.74326413135623</v>
      </c>
      <c r="CW8" s="59">
        <f t="shared" si="8"/>
        <v>-116.88831612499808</v>
      </c>
      <c r="CX8" s="59">
        <f t="shared" si="9"/>
        <v>8563.9391124133872</v>
      </c>
      <c r="CY8" s="59">
        <f t="shared" si="10"/>
        <v>1560.2500327267996</v>
      </c>
      <c r="CZ8" s="59">
        <f t="shared" si="11"/>
        <v>809.85488791245768</v>
      </c>
      <c r="DA8" s="59">
        <f t="shared" si="12"/>
        <v>-51.699882766705741</v>
      </c>
      <c r="DB8" s="59">
        <f t="shared" si="13"/>
        <v>-3021.6755925250686</v>
      </c>
      <c r="DC8" s="59">
        <f t="shared" si="14"/>
        <v>2057.323316638845</v>
      </c>
      <c r="DD8" s="59">
        <f t="shared" si="15"/>
        <v>-25398224.999999996</v>
      </c>
      <c r="DE8" s="59">
        <f t="shared" si="16"/>
        <v>-127.63532763532763</v>
      </c>
      <c r="DF8" s="59">
        <f t="shared" si="17"/>
        <v>-1083.4586466165413</v>
      </c>
      <c r="DG8" s="59" t="e">
        <f t="shared" si="18"/>
        <v>#DIV/0!</v>
      </c>
      <c r="DH8" s="59">
        <f t="shared" si="19"/>
        <v>-951.79856115107918</v>
      </c>
      <c r="DI8" s="59">
        <f t="shared" si="20"/>
        <v>683.33333333333269</v>
      </c>
      <c r="DJ8" s="59">
        <f t="shared" si="21"/>
        <v>-70.592335459807785</v>
      </c>
      <c r="DK8" s="59">
        <f t="shared" si="22"/>
        <v>-37.211350404160306</v>
      </c>
      <c r="DL8" s="59">
        <f t="shared" si="23"/>
        <v>-31.137584676477459</v>
      </c>
      <c r="DM8" s="59">
        <f t="shared" si="24"/>
        <v>-114.17404898384575</v>
      </c>
      <c r="DN8" s="59">
        <f t="shared" si="25"/>
        <v>89.449463098687573</v>
      </c>
      <c r="DO8" s="59">
        <f t="shared" si="26"/>
        <v>199.45930644019811</v>
      </c>
      <c r="DP8" s="59">
        <f t="shared" si="27"/>
        <v>-100.87105853616309</v>
      </c>
      <c r="DQ8" s="59">
        <f t="shared" si="28"/>
        <v>-71.810208249624765</v>
      </c>
      <c r="DR8" s="76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P8" s="75"/>
      <c r="EQ8" s="63"/>
      <c r="ER8" s="63"/>
      <c r="ES8" s="63"/>
      <c r="ET8" s="63"/>
      <c r="EU8" s="63"/>
      <c r="EV8" s="63"/>
      <c r="EW8" s="63"/>
      <c r="EX8" s="63"/>
      <c r="EY8" s="63"/>
      <c r="EZ8" s="63"/>
      <c r="FA8" s="63"/>
      <c r="FB8" s="63"/>
      <c r="FC8" s="63"/>
      <c r="FD8" s="63"/>
      <c r="FE8" s="63"/>
      <c r="FF8" s="63"/>
      <c r="FG8" s="63"/>
      <c r="FH8" s="63"/>
      <c r="FI8" s="63"/>
      <c r="FN8" s="75"/>
      <c r="FO8" s="63"/>
      <c r="FP8" s="63"/>
      <c r="FQ8" s="63"/>
      <c r="FR8" s="63"/>
      <c r="FS8" s="63"/>
      <c r="FT8" s="63"/>
      <c r="FU8" s="63"/>
      <c r="FV8" s="63"/>
      <c r="FW8" s="63"/>
      <c r="FX8" s="63"/>
      <c r="FY8" s="63"/>
      <c r="FZ8" s="63"/>
      <c r="GA8" s="63"/>
      <c r="GB8" s="63"/>
      <c r="GC8" s="63"/>
      <c r="GD8" s="63"/>
      <c r="GE8" s="63"/>
      <c r="GF8" s="63"/>
      <c r="GG8" s="63"/>
      <c r="GH8" s="63"/>
      <c r="GL8" s="75"/>
      <c r="GM8" s="63"/>
      <c r="GN8" s="63"/>
      <c r="GO8" s="63"/>
      <c r="GP8" s="63"/>
      <c r="GQ8" s="63"/>
      <c r="GR8" s="63"/>
      <c r="HJ8" s="75"/>
      <c r="HM8" s="63"/>
      <c r="HN8" s="63"/>
      <c r="HO8" s="63"/>
      <c r="HP8" s="63"/>
      <c r="HQ8" s="63"/>
      <c r="HR8" s="63"/>
      <c r="HS8" s="63"/>
      <c r="HT8" s="63"/>
      <c r="HU8" s="63"/>
      <c r="HV8" s="63"/>
      <c r="HW8" s="63"/>
      <c r="HX8" s="63"/>
      <c r="HY8" s="63"/>
      <c r="HZ8" s="63"/>
      <c r="IA8" s="63"/>
      <c r="IB8" s="63"/>
      <c r="IC8" s="63"/>
    </row>
    <row r="9" spans="1:255">
      <c r="A9" s="70">
        <v>34790</v>
      </c>
      <c r="B9" s="80">
        <v>-2847.558</v>
      </c>
      <c r="C9" s="81">
        <v>388.40899999999976</v>
      </c>
      <c r="D9" s="81">
        <f t="shared" si="2"/>
        <v>603.11299999999983</v>
      </c>
      <c r="E9" s="81">
        <v>167.92500000000001</v>
      </c>
      <c r="F9" s="81">
        <v>192.43099999999987</v>
      </c>
      <c r="G9" s="81">
        <v>174.63199999999983</v>
      </c>
      <c r="H9" s="81">
        <v>174.36</v>
      </c>
      <c r="I9" s="81">
        <v>0.27199999999999136</v>
      </c>
      <c r="J9" s="81">
        <v>-7.9009999999999998</v>
      </c>
      <c r="K9" s="82">
        <f t="shared" si="0"/>
        <v>166.459</v>
      </c>
      <c r="L9" s="81">
        <v>-5.6779999999999999</v>
      </c>
      <c r="M9" s="81">
        <v>-2.2229999999999999</v>
      </c>
      <c r="N9" s="81">
        <v>25.700000000000074</v>
      </c>
      <c r="O9" s="81">
        <v>-28.6</v>
      </c>
      <c r="P9" s="81">
        <v>54.300000000000068</v>
      </c>
      <c r="Q9" s="81">
        <v>0</v>
      </c>
      <c r="R9" s="81">
        <v>242.75699999999995</v>
      </c>
      <c r="S9" s="81">
        <v>20.087499999999999</v>
      </c>
      <c r="T9" s="81">
        <v>41.6</v>
      </c>
      <c r="U9" s="81">
        <v>362.7</v>
      </c>
      <c r="V9" s="82">
        <f>'Balanço de Pagamentos 1'!$E$133</f>
        <v>-3.607999999999997</v>
      </c>
      <c r="W9" s="82">
        <f>'Balanço de Pagamentos 1'!$E$170</f>
        <v>-249.96400000000003</v>
      </c>
      <c r="X9" s="82">
        <f>'Balanço de Pagamentos 1'!$E$240</f>
        <v>30.370999999999981</v>
      </c>
      <c r="Y9" s="105">
        <f t="shared" si="3"/>
        <v>-223.20100000000005</v>
      </c>
      <c r="Z9" s="81">
        <f t="shared" ref="Z9:AW9" si="54">SUM(B6:B9)</f>
        <v>-8478.5879999999997</v>
      </c>
      <c r="AA9" s="81">
        <f t="shared" si="54"/>
        <v>453.87900000000002</v>
      </c>
      <c r="AB9" s="81">
        <f t="shared" si="54"/>
        <v>1410.6010000000001</v>
      </c>
      <c r="AC9" s="81">
        <f t="shared" si="54"/>
        <v>706.13799999999992</v>
      </c>
      <c r="AD9" s="81">
        <f t="shared" si="54"/>
        <v>-3150.94</v>
      </c>
      <c r="AE9" s="81">
        <f t="shared" si="54"/>
        <v>-2417.4040000000005</v>
      </c>
      <c r="AF9" s="81">
        <f t="shared" si="54"/>
        <v>-2710.5469999999996</v>
      </c>
      <c r="AG9" s="81">
        <f t="shared" si="54"/>
        <v>293.14299999999997</v>
      </c>
      <c r="AH9" s="81">
        <f t="shared" si="54"/>
        <v>-1010.236</v>
      </c>
      <c r="AI9" s="81">
        <f t="shared" si="54"/>
        <v>-3720.7830000000004</v>
      </c>
      <c r="AJ9" s="81">
        <f t="shared" si="54"/>
        <v>-1038.0130000000001</v>
      </c>
      <c r="AK9" s="81">
        <f t="shared" si="54"/>
        <v>27.777000000000005</v>
      </c>
      <c r="AL9" s="81">
        <f t="shared" si="54"/>
        <v>276.70000000000005</v>
      </c>
      <c r="AM9" s="81">
        <f t="shared" si="54"/>
        <v>261.3</v>
      </c>
      <c r="AN9" s="81">
        <f t="shared" si="54"/>
        <v>28.500000000000071</v>
      </c>
      <c r="AO9" s="81">
        <f t="shared" si="54"/>
        <v>-13.100000000000001</v>
      </c>
      <c r="AP9" s="81">
        <f t="shared" si="54"/>
        <v>3855.4030000000002</v>
      </c>
      <c r="AQ9" s="81">
        <f t="shared" si="54"/>
        <v>1560.0615000000003</v>
      </c>
      <c r="AR9" s="81">
        <f t="shared" si="54"/>
        <v>1653.6</v>
      </c>
      <c r="AS9" s="81">
        <f t="shared" si="54"/>
        <v>849.40899999999999</v>
      </c>
      <c r="AT9" s="81">
        <f t="shared" si="54"/>
        <v>-201.68</v>
      </c>
      <c r="AU9" s="81">
        <f t="shared" si="54"/>
        <v>-542.97800000000007</v>
      </c>
      <c r="AV9" s="81">
        <f t="shared" si="54"/>
        <v>-223.05699999999979</v>
      </c>
      <c r="AW9" s="81">
        <f t="shared" si="54"/>
        <v>-967.71499999999969</v>
      </c>
      <c r="AX9" s="83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V9" s="85">
        <f t="shared" si="30"/>
        <v>-2365.5256666666664</v>
      </c>
      <c r="BW9" s="81">
        <f t="shared" si="31"/>
        <v>-126.81466666666677</v>
      </c>
      <c r="BX9" s="81">
        <f t="shared" si="32"/>
        <v>354.2793333333334</v>
      </c>
      <c r="BY9" s="81">
        <f t="shared" si="33"/>
        <v>92.305333333333337</v>
      </c>
      <c r="BZ9" s="81">
        <f t="shared" si="34"/>
        <v>-753.41499999999996</v>
      </c>
      <c r="CA9" s="81">
        <f t="shared" si="35"/>
        <v>-390.00766666666669</v>
      </c>
      <c r="CB9" s="81">
        <f t="shared" si="36"/>
        <v>-422.98833333333323</v>
      </c>
      <c r="CC9" s="81">
        <f t="shared" si="37"/>
        <v>32.980666666666657</v>
      </c>
      <c r="CD9" s="81">
        <f t="shared" si="38"/>
        <v>-332.8073333333333</v>
      </c>
      <c r="CE9" s="81">
        <f t="shared" si="39"/>
        <v>-755.79566666666653</v>
      </c>
      <c r="CF9" s="81">
        <f t="shared" si="40"/>
        <v>-340.53299999999996</v>
      </c>
      <c r="CG9" s="81">
        <f t="shared" si="41"/>
        <v>7.725666666666668</v>
      </c>
      <c r="CH9" s="81">
        <f t="shared" si="42"/>
        <v>-30.59999999999998</v>
      </c>
      <c r="CI9" s="81">
        <f t="shared" si="43"/>
        <v>-12.100000000000001</v>
      </c>
      <c r="CJ9" s="81">
        <f t="shared" si="44"/>
        <v>-16.733333333333309</v>
      </c>
      <c r="CK9" s="81">
        <f t="shared" si="45"/>
        <v>-1.7666666666666668</v>
      </c>
      <c r="CL9" s="81">
        <f t="shared" si="46"/>
        <v>1015.3890000000001</v>
      </c>
      <c r="CM9" s="81">
        <f t="shared" si="47"/>
        <v>486.67816666666675</v>
      </c>
      <c r="CN9" s="81">
        <f t="shared" si="48"/>
        <v>495.8</v>
      </c>
      <c r="CO9" s="81">
        <f t="shared" si="49"/>
        <v>175.79999999999998</v>
      </c>
      <c r="CP9" s="81">
        <f t="shared" si="50"/>
        <v>-35.166666666666664</v>
      </c>
      <c r="CQ9" s="81">
        <f t="shared" si="51"/>
        <v>-177.39400000000001</v>
      </c>
      <c r="CR9" s="81">
        <f t="shared" si="52"/>
        <v>-272.33499999999998</v>
      </c>
      <c r="CS9" s="81">
        <f t="shared" si="53"/>
        <v>-484.89566666666661</v>
      </c>
      <c r="CT9" s="76">
        <f t="shared" si="5"/>
        <v>28.289297624207222</v>
      </c>
      <c r="CU9" s="59">
        <f t="shared" si="6"/>
        <v>-118.70024737292648</v>
      </c>
      <c r="CV9" s="59">
        <f t="shared" si="7"/>
        <v>-133.32545018226102</v>
      </c>
      <c r="CW9" s="59">
        <f t="shared" si="8"/>
        <v>-858.22910552219298</v>
      </c>
      <c r="CX9" s="59">
        <f t="shared" si="9"/>
        <v>-107.93631350811856</v>
      </c>
      <c r="CY9" s="59">
        <f t="shared" si="10"/>
        <v>-113.76936208126848</v>
      </c>
      <c r="CZ9" s="59">
        <f t="shared" si="11"/>
        <v>-113.40817178701033</v>
      </c>
      <c r="DA9" s="59">
        <f t="shared" si="12"/>
        <v>-99.153597211849672</v>
      </c>
      <c r="DB9" s="59">
        <f t="shared" si="13"/>
        <v>-99.229640463132242</v>
      </c>
      <c r="DC9" s="59">
        <f t="shared" si="14"/>
        <v>-107.15636884540413</v>
      </c>
      <c r="DD9" s="59">
        <f t="shared" si="15"/>
        <v>-99.441100474936633</v>
      </c>
      <c r="DE9" s="59">
        <f t="shared" si="16"/>
        <v>-77.082474226804123</v>
      </c>
      <c r="DF9" s="59">
        <f t="shared" si="17"/>
        <v>-119.6483180428135</v>
      </c>
      <c r="DG9" s="59">
        <f t="shared" si="18"/>
        <v>271.42857142857144</v>
      </c>
      <c r="DH9" s="59">
        <f t="shared" si="19"/>
        <v>-145.86148648648654</v>
      </c>
      <c r="DI9" s="59">
        <f t="shared" si="20"/>
        <v>-100</v>
      </c>
      <c r="DJ9" s="59">
        <f t="shared" si="21"/>
        <v>-61.894768235829666</v>
      </c>
      <c r="DK9" s="59">
        <f t="shared" si="22"/>
        <v>-96.383217770351663</v>
      </c>
      <c r="DL9" s="59">
        <f t="shared" si="23"/>
        <v>-92.944369063772044</v>
      </c>
      <c r="DM9" s="59">
        <f t="shared" si="24"/>
        <v>-1433.4558823529412</v>
      </c>
      <c r="DN9" s="59">
        <f t="shared" si="25"/>
        <v>-94.589893537261958</v>
      </c>
      <c r="DO9" s="59">
        <f t="shared" si="26"/>
        <v>18.148302200710908</v>
      </c>
      <c r="DP9" s="59">
        <f t="shared" si="27"/>
        <v>307.88342734353222</v>
      </c>
      <c r="DQ9" s="59">
        <f t="shared" si="28"/>
        <v>-17.580830982378849</v>
      </c>
      <c r="DR9" s="76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P9" s="75"/>
      <c r="EQ9" s="63"/>
      <c r="ER9" s="63"/>
      <c r="ES9" s="63"/>
      <c r="ET9" s="63"/>
      <c r="EU9" s="63"/>
      <c r="EV9" s="63"/>
      <c r="EW9" s="63"/>
      <c r="EX9" s="63"/>
      <c r="EY9" s="63"/>
      <c r="EZ9" s="63"/>
      <c r="FA9" s="63"/>
      <c r="FB9" s="63"/>
      <c r="FC9" s="63"/>
      <c r="FD9" s="63"/>
      <c r="FE9" s="63"/>
      <c r="FF9" s="63"/>
      <c r="FG9" s="63"/>
      <c r="FH9" s="63"/>
      <c r="FI9" s="63"/>
      <c r="FN9" s="75"/>
      <c r="FO9" s="63"/>
      <c r="FP9" s="63"/>
      <c r="FQ9" s="63"/>
      <c r="FR9" s="63"/>
      <c r="FS9" s="63"/>
      <c r="FT9" s="63"/>
      <c r="FU9" s="63"/>
      <c r="FV9" s="63"/>
      <c r="FW9" s="63"/>
      <c r="FX9" s="63"/>
      <c r="FY9" s="63"/>
      <c r="FZ9" s="63"/>
      <c r="GA9" s="63"/>
      <c r="GB9" s="63"/>
      <c r="GC9" s="63"/>
      <c r="GD9" s="63"/>
      <c r="GE9" s="63"/>
      <c r="GF9" s="63"/>
      <c r="GG9" s="63"/>
      <c r="GH9" s="63"/>
      <c r="GL9" s="76">
        <f t="shared" ref="GL9:GL40" si="55">(BV9/BV8-1)*100</f>
        <v>26.026268728811619</v>
      </c>
      <c r="GM9" s="59">
        <f t="shared" ref="GM9:GM40" si="56">(BW9/BW8-1)*100</f>
        <v>-681.09668550480956</v>
      </c>
      <c r="GN9" s="59">
        <f t="shared" ref="GN9:GN40" si="57">(BX9/BX8-1)*100</f>
        <v>31.622760957438345</v>
      </c>
      <c r="GO9" s="59">
        <f t="shared" ref="GO9:GO40" si="58">(BY9/BY8-1)*100</f>
        <v>-48.54899454305265</v>
      </c>
      <c r="GP9" s="59">
        <f t="shared" ref="GP9:GP40" si="59">(BZ9/BZ8-1)*100</f>
        <v>-32.396225246913978</v>
      </c>
      <c r="GQ9" s="59">
        <f t="shared" ref="GQ9:GQ40" si="60">(CA9/CA8-1)*100</f>
        <v>-54.860850698061292</v>
      </c>
      <c r="GR9" s="59">
        <f t="shared" ref="GR9:GR40" si="61">(CB9/CB8-1)*100</f>
        <v>-56.013660059059099</v>
      </c>
      <c r="GS9" s="59">
        <f t="shared" ref="GS9:GS40" si="62">(CC9/CC8-1)*100</f>
        <v>-66.216525364409591</v>
      </c>
      <c r="GT9" s="59">
        <f t="shared" ref="GT9:GT40" si="63">(CD9/CD8-1)*100</f>
        <v>-0.39038844298564523</v>
      </c>
      <c r="GU9" s="59">
        <f t="shared" ref="GU9:GU40" si="64">(CE9/CE8-1)*100</f>
        <v>-41.671061384909933</v>
      </c>
      <c r="GV9" s="59">
        <f t="shared" ref="GV9:GV40" si="65">(CF9/CF8-1)*100</f>
        <v>-1.0399724895504003</v>
      </c>
      <c r="GW9" s="59">
        <f t="shared" ref="GW9:GW40" si="66">(CG9/CG8-1)*100</f>
        <v>-22.743333333333339</v>
      </c>
      <c r="GX9" s="59">
        <f t="shared" ref="GX9:GX40" si="67">(CH9/CH8-1)*100</f>
        <v>-136.57370517928285</v>
      </c>
      <c r="GY9" s="59">
        <f t="shared" ref="GY9:GY40" si="68">(CI9/CI8-1)*100</f>
        <v>-112.52155915833046</v>
      </c>
      <c r="GZ9" s="59">
        <f t="shared" ref="GZ9:GZ40" si="69">(CJ9/CJ8-1)*100</f>
        <v>94.573643410852441</v>
      </c>
      <c r="HA9" s="59">
        <f t="shared" ref="HA9:HA40" si="70">(CK9/CK8-1)*100</f>
        <v>-59.541984732824424</v>
      </c>
      <c r="HB9" s="59">
        <f t="shared" ref="HB9:HB40" si="71">(CL9/CL8-1)*100</f>
        <v>-15.680445856029056</v>
      </c>
      <c r="HC9" s="59">
        <f t="shared" ref="HC9:HC40" si="72">(CM9/CM8-1)*100</f>
        <v>-5.1909642630330151</v>
      </c>
      <c r="HD9" s="59">
        <f t="shared" ref="HD9:HD40" si="73">(CN9/CN8-1)*100</f>
        <v>-7.7295285359801564</v>
      </c>
      <c r="HE9" s="59">
        <f t="shared" ref="HE9:HE40" si="74">(CO9/CO8-1)*100</f>
        <v>8.3604371400569875</v>
      </c>
      <c r="HF9" s="59">
        <f t="shared" ref="HF9:HF40" si="75">(CP9/CP8-1)*100</f>
        <v>-46.736540247990632</v>
      </c>
      <c r="HG9" s="59">
        <f t="shared" ref="HG9:HG40" si="76">(CQ9/CQ8-1)*100</f>
        <v>81.623403659893384</v>
      </c>
      <c r="HH9" s="59">
        <f t="shared" ref="HH9:HH40" si="77">(CR9/CR8-1)*100</f>
        <v>222.38150480609903</v>
      </c>
      <c r="HI9" s="59">
        <f t="shared" ref="HI9:HI40" si="78">(CS9/CS8-1)*100</f>
        <v>95.387460813362864</v>
      </c>
      <c r="HJ9" s="75"/>
      <c r="HM9" s="63"/>
      <c r="HN9" s="63"/>
      <c r="HO9" s="63"/>
      <c r="HP9" s="63"/>
      <c r="HQ9" s="63"/>
      <c r="HR9" s="63"/>
      <c r="HS9" s="63"/>
      <c r="HT9" s="63"/>
      <c r="HU9" s="63"/>
      <c r="HV9" s="63"/>
      <c r="HW9" s="63"/>
      <c r="HX9" s="63"/>
      <c r="HY9" s="63"/>
      <c r="HZ9" s="63"/>
      <c r="IA9" s="63"/>
      <c r="IB9" s="63"/>
      <c r="IC9" s="63"/>
    </row>
    <row r="10" spans="1:255">
      <c r="A10" s="70">
        <v>34820</v>
      </c>
      <c r="B10" s="80">
        <v>-1422.232</v>
      </c>
      <c r="C10" s="81">
        <v>2821.9930000000004</v>
      </c>
      <c r="D10" s="81">
        <f t="shared" si="2"/>
        <v>3303.8560000000007</v>
      </c>
      <c r="E10" s="81">
        <v>484.72800000000007</v>
      </c>
      <c r="F10" s="81">
        <v>1364.6810000000003</v>
      </c>
      <c r="G10" s="81">
        <v>1101.6380000000001</v>
      </c>
      <c r="H10" s="81">
        <v>1073.4130000000002</v>
      </c>
      <c r="I10" s="81">
        <v>28.225000000000001</v>
      </c>
      <c r="J10" s="81">
        <v>48.243000000000002</v>
      </c>
      <c r="K10" s="82">
        <f t="shared" si="0"/>
        <v>1121.6560000000002</v>
      </c>
      <c r="L10" s="81">
        <v>48.243000000000002</v>
      </c>
      <c r="M10" s="81">
        <v>0</v>
      </c>
      <c r="N10" s="81">
        <v>214.8</v>
      </c>
      <c r="O10" s="81">
        <v>-100</v>
      </c>
      <c r="P10" s="81">
        <v>292.60000000000002</v>
      </c>
      <c r="Q10" s="81">
        <v>22.2</v>
      </c>
      <c r="R10" s="81">
        <v>1454.4470000000001</v>
      </c>
      <c r="S10" s="81">
        <v>645.54999999999995</v>
      </c>
      <c r="T10" s="81">
        <v>646.4</v>
      </c>
      <c r="U10" s="81">
        <v>538.10699999999997</v>
      </c>
      <c r="V10" s="82">
        <f>'Balanço de Pagamentos 1'!$F$133</f>
        <v>-184.84799999999998</v>
      </c>
      <c r="W10" s="82">
        <f>'Balanço de Pagamentos 1'!$F$170</f>
        <v>9.1790000000000163</v>
      </c>
      <c r="X10" s="82">
        <f>'Balanço de Pagamentos 1'!$F$240</f>
        <v>-339.81700000000001</v>
      </c>
      <c r="Y10" s="105">
        <f t="shared" si="3"/>
        <v>-515.48599999999999</v>
      </c>
      <c r="Z10" s="81">
        <f t="shared" ref="Z10:AW10" si="79">SUM(B6:B10)</f>
        <v>-9900.82</v>
      </c>
      <c r="AA10" s="81">
        <f t="shared" si="79"/>
        <v>3275.8720000000003</v>
      </c>
      <c r="AB10" s="81">
        <f t="shared" si="79"/>
        <v>4714.4570000000003</v>
      </c>
      <c r="AC10" s="81">
        <f t="shared" si="79"/>
        <v>1190.866</v>
      </c>
      <c r="AD10" s="81">
        <f t="shared" si="79"/>
        <v>-1786.2589999999998</v>
      </c>
      <c r="AE10" s="81">
        <f t="shared" si="79"/>
        <v>-1315.7660000000003</v>
      </c>
      <c r="AF10" s="81">
        <f t="shared" si="79"/>
        <v>-1637.1339999999993</v>
      </c>
      <c r="AG10" s="81">
        <f t="shared" si="79"/>
        <v>321.36799999999999</v>
      </c>
      <c r="AH10" s="81">
        <f t="shared" si="79"/>
        <v>-961.99299999999994</v>
      </c>
      <c r="AI10" s="81">
        <f t="shared" si="79"/>
        <v>-2599.1270000000004</v>
      </c>
      <c r="AJ10" s="81">
        <f t="shared" si="79"/>
        <v>-989.7700000000001</v>
      </c>
      <c r="AK10" s="81">
        <f t="shared" si="79"/>
        <v>27.777000000000005</v>
      </c>
      <c r="AL10" s="81">
        <f t="shared" si="79"/>
        <v>491.50000000000006</v>
      </c>
      <c r="AM10" s="81">
        <f t="shared" si="79"/>
        <v>161.30000000000001</v>
      </c>
      <c r="AN10" s="81">
        <f t="shared" si="79"/>
        <v>321.10000000000008</v>
      </c>
      <c r="AO10" s="81">
        <f t="shared" si="79"/>
        <v>9.0999999999999979</v>
      </c>
      <c r="AP10" s="81">
        <f t="shared" si="79"/>
        <v>5309.85</v>
      </c>
      <c r="AQ10" s="81">
        <f t="shared" si="79"/>
        <v>2205.6115</v>
      </c>
      <c r="AR10" s="81">
        <f t="shared" si="79"/>
        <v>2300</v>
      </c>
      <c r="AS10" s="81">
        <f t="shared" si="79"/>
        <v>1387.5160000000001</v>
      </c>
      <c r="AT10" s="81">
        <f t="shared" si="79"/>
        <v>-386.52800000000002</v>
      </c>
      <c r="AU10" s="81">
        <f t="shared" si="79"/>
        <v>-533.79900000000009</v>
      </c>
      <c r="AV10" s="81">
        <f t="shared" si="79"/>
        <v>-562.8739999999998</v>
      </c>
      <c r="AW10" s="81">
        <f t="shared" si="79"/>
        <v>-1483.2009999999996</v>
      </c>
      <c r="AX10" s="83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V10" s="85">
        <f t="shared" si="30"/>
        <v>-2163.1426666666666</v>
      </c>
      <c r="BW10" s="81">
        <f t="shared" si="31"/>
        <v>377.79200000000009</v>
      </c>
      <c r="BX10" s="81">
        <f t="shared" si="32"/>
        <v>699.06733333333352</v>
      </c>
      <c r="BY10" s="81">
        <f t="shared" si="33"/>
        <v>210.1686666666667</v>
      </c>
      <c r="BZ10" s="81">
        <f t="shared" si="34"/>
        <v>-289.19266666666658</v>
      </c>
      <c r="CA10" s="81">
        <f t="shared" si="35"/>
        <v>2.6683333333332939</v>
      </c>
      <c r="CB10" s="81">
        <f t="shared" si="36"/>
        <v>-17.542666666666491</v>
      </c>
      <c r="CC10" s="81">
        <f t="shared" si="37"/>
        <v>20.210999999999995</v>
      </c>
      <c r="CD10" s="81">
        <f t="shared" si="38"/>
        <v>-328.42766666666665</v>
      </c>
      <c r="CE10" s="81">
        <f t="shared" si="39"/>
        <v>-345.97033333333326</v>
      </c>
      <c r="CF10" s="81">
        <f t="shared" si="40"/>
        <v>-324.45333333333332</v>
      </c>
      <c r="CG10" s="81">
        <f t="shared" si="41"/>
        <v>-3.9743333333333326</v>
      </c>
      <c r="CH10" s="81">
        <f t="shared" si="42"/>
        <v>36.566666666666691</v>
      </c>
      <c r="CI10" s="81">
        <f t="shared" si="43"/>
        <v>-45.433333333333337</v>
      </c>
      <c r="CJ10" s="81">
        <f t="shared" si="44"/>
        <v>76.1666666666667</v>
      </c>
      <c r="CK10" s="81">
        <f t="shared" si="45"/>
        <v>5.833333333333333</v>
      </c>
      <c r="CL10" s="81">
        <f t="shared" si="46"/>
        <v>778.09133333333341</v>
      </c>
      <c r="CM10" s="81">
        <f t="shared" si="47"/>
        <v>407.01150000000001</v>
      </c>
      <c r="CN10" s="81">
        <f t="shared" si="48"/>
        <v>425.86666666666662</v>
      </c>
      <c r="CO10" s="81">
        <f t="shared" si="49"/>
        <v>291.20233333333334</v>
      </c>
      <c r="CP10" s="81">
        <f t="shared" si="50"/>
        <v>-85.048666666666662</v>
      </c>
      <c r="CQ10" s="81">
        <f t="shared" si="51"/>
        <v>-150.78433333333334</v>
      </c>
      <c r="CR10" s="81">
        <f t="shared" si="52"/>
        <v>-100.66666666666663</v>
      </c>
      <c r="CS10" s="81">
        <f t="shared" si="53"/>
        <v>-336.49966666666666</v>
      </c>
      <c r="CT10" s="76">
        <f t="shared" si="5"/>
        <v>-50.054327251631051</v>
      </c>
      <c r="CU10" s="59">
        <f t="shared" si="6"/>
        <v>626.55190791150619</v>
      </c>
      <c r="CV10" s="59">
        <f t="shared" si="7"/>
        <v>447.80049509793383</v>
      </c>
      <c r="CW10" s="59">
        <f t="shared" si="8"/>
        <v>188.65743635551587</v>
      </c>
      <c r="CX10" s="59">
        <f t="shared" si="9"/>
        <v>609.17939417245725</v>
      </c>
      <c r="CY10" s="59">
        <f t="shared" si="10"/>
        <v>530.8339823171018</v>
      </c>
      <c r="CZ10" s="59">
        <f t="shared" si="11"/>
        <v>515.63030511585225</v>
      </c>
      <c r="DA10" s="59">
        <f t="shared" si="12"/>
        <v>10276.838235294446</v>
      </c>
      <c r="DB10" s="59">
        <f t="shared" si="13"/>
        <v>-710.5935957473738</v>
      </c>
      <c r="DC10" s="59">
        <f t="shared" si="14"/>
        <v>573.8331961624184</v>
      </c>
      <c r="DD10" s="59">
        <f t="shared" si="15"/>
        <v>-949.64776329693552</v>
      </c>
      <c r="DE10" s="59">
        <f t="shared" si="16"/>
        <v>-100</v>
      </c>
      <c r="DF10" s="59">
        <f t="shared" si="17"/>
        <v>735.79766536964735</v>
      </c>
      <c r="DG10" s="59">
        <f t="shared" si="18"/>
        <v>249.65034965034963</v>
      </c>
      <c r="DH10" s="59">
        <f t="shared" si="19"/>
        <v>438.85819521178576</v>
      </c>
      <c r="DI10" s="59" t="e">
        <f t="shared" si="20"/>
        <v>#DIV/0!</v>
      </c>
      <c r="DJ10" s="59">
        <f t="shared" si="21"/>
        <v>499.13699707938406</v>
      </c>
      <c r="DK10" s="59">
        <f t="shared" si="22"/>
        <v>3113.690105787181</v>
      </c>
      <c r="DL10" s="59">
        <f t="shared" si="23"/>
        <v>1453.8461538461536</v>
      </c>
      <c r="DM10" s="59">
        <f t="shared" si="24"/>
        <v>48.36145574855253</v>
      </c>
      <c r="DN10" s="59">
        <f t="shared" si="25"/>
        <v>5023.2815964523315</v>
      </c>
      <c r="DO10" s="59">
        <f t="shared" si="26"/>
        <v>-103.67212878654526</v>
      </c>
      <c r="DP10" s="59">
        <f t="shared" si="27"/>
        <v>-1218.8864377201944</v>
      </c>
      <c r="DQ10" s="59">
        <f t="shared" si="28"/>
        <v>130.95147423174623</v>
      </c>
      <c r="DR10" s="76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P10" s="75"/>
      <c r="EQ10" s="63"/>
      <c r="ER10" s="63"/>
      <c r="ES10" s="63"/>
      <c r="ET10" s="63"/>
      <c r="EU10" s="63"/>
      <c r="EV10" s="63"/>
      <c r="EW10" s="63"/>
      <c r="EX10" s="63"/>
      <c r="EY10" s="63"/>
      <c r="EZ10" s="63"/>
      <c r="FA10" s="63"/>
      <c r="FB10" s="63"/>
      <c r="FC10" s="63"/>
      <c r="FD10" s="63"/>
      <c r="FE10" s="63"/>
      <c r="FF10" s="63"/>
      <c r="FG10" s="63"/>
      <c r="FH10" s="63"/>
      <c r="FI10" s="63"/>
      <c r="FN10" s="75"/>
      <c r="FO10" s="63"/>
      <c r="FP10" s="63"/>
      <c r="FQ10" s="63"/>
      <c r="FR10" s="63"/>
      <c r="FS10" s="63"/>
      <c r="FT10" s="63"/>
      <c r="FU10" s="63"/>
      <c r="FV10" s="63"/>
      <c r="FW10" s="63"/>
      <c r="FX10" s="63"/>
      <c r="FY10" s="63"/>
      <c r="FZ10" s="63"/>
      <c r="GA10" s="63"/>
      <c r="GB10" s="63"/>
      <c r="GC10" s="63"/>
      <c r="GD10" s="63"/>
      <c r="GE10" s="63"/>
      <c r="GF10" s="63"/>
      <c r="GG10" s="63"/>
      <c r="GH10" s="63"/>
      <c r="GL10" s="76">
        <f t="shared" si="55"/>
        <v>-8.5555190904008978</v>
      </c>
      <c r="GM10" s="59">
        <f t="shared" si="56"/>
        <v>-397.90875923920453</v>
      </c>
      <c r="GN10" s="59">
        <f t="shared" si="57"/>
        <v>97.320946371883593</v>
      </c>
      <c r="GO10" s="59">
        <f t="shared" si="58"/>
        <v>127.68854092937931</v>
      </c>
      <c r="GP10" s="59">
        <f t="shared" si="59"/>
        <v>-61.615754044362461</v>
      </c>
      <c r="GQ10" s="59">
        <f t="shared" si="60"/>
        <v>-100.68417458460218</v>
      </c>
      <c r="GR10" s="59">
        <f t="shared" si="61"/>
        <v>-95.852683092126298</v>
      </c>
      <c r="GS10" s="59">
        <f t="shared" si="62"/>
        <v>-38.718643245537784</v>
      </c>
      <c r="GT10" s="59">
        <f t="shared" si="63"/>
        <v>-1.3159766110922955</v>
      </c>
      <c r="GU10" s="59">
        <f t="shared" si="64"/>
        <v>-54.224356053906988</v>
      </c>
      <c r="GV10" s="59">
        <f t="shared" si="65"/>
        <v>-4.7219114349172138</v>
      </c>
      <c r="GW10" s="59">
        <f t="shared" si="66"/>
        <v>-151.44324114423782</v>
      </c>
      <c r="GX10" s="59">
        <f t="shared" si="67"/>
        <v>-219.49891067538144</v>
      </c>
      <c r="GY10" s="59">
        <f t="shared" si="68"/>
        <v>275.48209366391183</v>
      </c>
      <c r="GZ10" s="59">
        <f t="shared" si="69"/>
        <v>-555.1792828685268</v>
      </c>
      <c r="HA10" s="59">
        <f t="shared" si="70"/>
        <v>-430.18867924528303</v>
      </c>
      <c r="HB10" s="59">
        <f t="shared" si="71"/>
        <v>-23.370123831030931</v>
      </c>
      <c r="HC10" s="59">
        <f t="shared" si="72"/>
        <v>-16.369476200733622</v>
      </c>
      <c r="HD10" s="59">
        <f t="shared" si="73"/>
        <v>-14.105149926045456</v>
      </c>
      <c r="HE10" s="59">
        <f t="shared" si="74"/>
        <v>65.644103147516148</v>
      </c>
      <c r="HF10" s="59">
        <f t="shared" si="75"/>
        <v>141.84454976303317</v>
      </c>
      <c r="HG10" s="59">
        <f t="shared" si="76"/>
        <v>-15.000319439590214</v>
      </c>
      <c r="HH10" s="59">
        <f t="shared" si="77"/>
        <v>-63.035721935606283</v>
      </c>
      <c r="HI10" s="59">
        <f t="shared" si="78"/>
        <v>-30.603696877747577</v>
      </c>
      <c r="HJ10" s="75"/>
      <c r="HM10" s="63"/>
      <c r="HN10" s="63"/>
      <c r="HO10" s="63"/>
      <c r="HP10" s="63"/>
      <c r="HQ10" s="63"/>
      <c r="HR10" s="63"/>
      <c r="HS10" s="63"/>
      <c r="HT10" s="63"/>
      <c r="HU10" s="63"/>
      <c r="HV10" s="63"/>
      <c r="HW10" s="63"/>
      <c r="HX10" s="63"/>
      <c r="HY10" s="63"/>
      <c r="HZ10" s="63"/>
      <c r="IA10" s="63"/>
      <c r="IB10" s="63"/>
      <c r="IC10" s="63"/>
    </row>
    <row r="11" spans="1:255">
      <c r="A11" s="70">
        <v>34851</v>
      </c>
      <c r="B11" s="80">
        <v>-2293.4189999999994</v>
      </c>
      <c r="C11" s="81">
        <v>2107.1819999999993</v>
      </c>
      <c r="D11" s="81">
        <f t="shared" si="2"/>
        <v>3739.1170000000002</v>
      </c>
      <c r="E11" s="81">
        <v>359.03100000000001</v>
      </c>
      <c r="F11" s="81">
        <v>2102.4450000000002</v>
      </c>
      <c r="G11" s="81">
        <v>-62.105000000000246</v>
      </c>
      <c r="H11" s="81">
        <v>-116.85</v>
      </c>
      <c r="I11" s="81">
        <v>54.744999999999997</v>
      </c>
      <c r="J11" s="81">
        <v>-15.05</v>
      </c>
      <c r="K11" s="82">
        <f t="shared" si="0"/>
        <v>-131.9</v>
      </c>
      <c r="L11" s="81">
        <v>-2.75</v>
      </c>
      <c r="M11" s="81">
        <v>-12.3</v>
      </c>
      <c r="N11" s="81">
        <v>2179.6</v>
      </c>
      <c r="O11" s="81">
        <v>793.1</v>
      </c>
      <c r="P11" s="81">
        <v>1376.8</v>
      </c>
      <c r="Q11" s="81">
        <v>9.6999999999999993</v>
      </c>
      <c r="R11" s="81">
        <v>1277.6410000000001</v>
      </c>
      <c r="S11" s="81">
        <v>301.8125</v>
      </c>
      <c r="T11" s="81">
        <v>319.39999999999998</v>
      </c>
      <c r="U11" s="81">
        <v>558.41399999999999</v>
      </c>
      <c r="V11" s="82">
        <f>'Balanço de Pagamentos 1'!$G$133</f>
        <v>-106.699</v>
      </c>
      <c r="W11" s="82">
        <f>'Balanço de Pagamentos 1'!$G$170</f>
        <v>31.753</v>
      </c>
      <c r="X11" s="82">
        <f>'Balanço de Pagamentos 1'!$G$240</f>
        <v>-1546.78</v>
      </c>
      <c r="Y11" s="105">
        <f t="shared" si="3"/>
        <v>-1621.7259999999999</v>
      </c>
      <c r="Z11" s="81">
        <f t="shared" ref="Z11:AW11" si="80">SUM(B6:B11)</f>
        <v>-12194.239</v>
      </c>
      <c r="AA11" s="81">
        <f t="shared" si="80"/>
        <v>5383.0540000000001</v>
      </c>
      <c r="AB11" s="81">
        <f t="shared" si="80"/>
        <v>8453.5740000000005</v>
      </c>
      <c r="AC11" s="81">
        <f t="shared" si="80"/>
        <v>1549.8969999999999</v>
      </c>
      <c r="AD11" s="81">
        <f t="shared" si="80"/>
        <v>316.18600000000038</v>
      </c>
      <c r="AE11" s="81">
        <f t="shared" si="80"/>
        <v>-1377.8710000000005</v>
      </c>
      <c r="AF11" s="81">
        <f t="shared" si="80"/>
        <v>-1753.9839999999992</v>
      </c>
      <c r="AG11" s="81">
        <f t="shared" si="80"/>
        <v>376.113</v>
      </c>
      <c r="AH11" s="81">
        <f t="shared" si="80"/>
        <v>-977.04299999999989</v>
      </c>
      <c r="AI11" s="81">
        <f t="shared" si="80"/>
        <v>-2731.0270000000005</v>
      </c>
      <c r="AJ11" s="81">
        <f t="shared" si="80"/>
        <v>-992.5200000000001</v>
      </c>
      <c r="AK11" s="81">
        <f t="shared" si="80"/>
        <v>15.477000000000004</v>
      </c>
      <c r="AL11" s="81">
        <f t="shared" si="80"/>
        <v>2671.1</v>
      </c>
      <c r="AM11" s="81">
        <f t="shared" si="80"/>
        <v>954.40000000000009</v>
      </c>
      <c r="AN11" s="81">
        <f t="shared" si="80"/>
        <v>1697.9</v>
      </c>
      <c r="AO11" s="81">
        <f t="shared" si="80"/>
        <v>18.799999999999997</v>
      </c>
      <c r="AP11" s="81">
        <f t="shared" si="80"/>
        <v>6587.491</v>
      </c>
      <c r="AQ11" s="81">
        <f t="shared" si="80"/>
        <v>2507.424</v>
      </c>
      <c r="AR11" s="81">
        <f t="shared" si="80"/>
        <v>2619.4</v>
      </c>
      <c r="AS11" s="81">
        <f t="shared" si="80"/>
        <v>1945.93</v>
      </c>
      <c r="AT11" s="81">
        <f t="shared" si="80"/>
        <v>-493.22700000000003</v>
      </c>
      <c r="AU11" s="81">
        <f t="shared" si="80"/>
        <v>-502.04600000000011</v>
      </c>
      <c r="AV11" s="81">
        <f t="shared" si="80"/>
        <v>-2109.6539999999995</v>
      </c>
      <c r="AW11" s="81">
        <f t="shared" si="80"/>
        <v>-3104.9269999999997</v>
      </c>
      <c r="AX11" s="83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V11" s="85">
        <f t="shared" si="30"/>
        <v>-2187.7363333333328</v>
      </c>
      <c r="BW11" s="81">
        <f t="shared" si="31"/>
        <v>1772.5279999999996</v>
      </c>
      <c r="BX11" s="81">
        <f t="shared" si="32"/>
        <v>2548.6953333333336</v>
      </c>
      <c r="BY11" s="81">
        <f t="shared" si="33"/>
        <v>337.22800000000001</v>
      </c>
      <c r="BZ11" s="81">
        <f t="shared" si="34"/>
        <v>1219.8523333333335</v>
      </c>
      <c r="CA11" s="81">
        <f t="shared" si="35"/>
        <v>404.72166666666658</v>
      </c>
      <c r="CB11" s="81">
        <f t="shared" si="36"/>
        <v>376.97433333333339</v>
      </c>
      <c r="CC11" s="81">
        <f t="shared" si="37"/>
        <v>27.74733333333333</v>
      </c>
      <c r="CD11" s="81">
        <f t="shared" si="38"/>
        <v>8.4306666666666654</v>
      </c>
      <c r="CE11" s="81">
        <f t="shared" si="39"/>
        <v>385.40500000000003</v>
      </c>
      <c r="CF11" s="81">
        <f t="shared" si="40"/>
        <v>13.271666666666668</v>
      </c>
      <c r="CG11" s="81">
        <f t="shared" si="41"/>
        <v>-4.8410000000000002</v>
      </c>
      <c r="CH11" s="81">
        <f t="shared" si="42"/>
        <v>806.69999999999993</v>
      </c>
      <c r="CI11" s="81">
        <f t="shared" si="43"/>
        <v>221.5</v>
      </c>
      <c r="CJ11" s="81">
        <f t="shared" si="44"/>
        <v>574.56666666666672</v>
      </c>
      <c r="CK11" s="81">
        <f t="shared" si="45"/>
        <v>10.633333333333333</v>
      </c>
      <c r="CL11" s="81">
        <f t="shared" si="46"/>
        <v>991.61500000000012</v>
      </c>
      <c r="CM11" s="81">
        <f t="shared" si="47"/>
        <v>322.48333333333329</v>
      </c>
      <c r="CN11" s="81">
        <f t="shared" si="48"/>
        <v>335.8</v>
      </c>
      <c r="CO11" s="81">
        <f t="shared" si="49"/>
        <v>486.40699999999998</v>
      </c>
      <c r="CP11" s="81">
        <f t="shared" si="50"/>
        <v>-98.384999999999991</v>
      </c>
      <c r="CQ11" s="81">
        <f t="shared" si="51"/>
        <v>-69.677333333333351</v>
      </c>
      <c r="CR11" s="81">
        <f t="shared" si="52"/>
        <v>-618.74200000000008</v>
      </c>
      <c r="CS11" s="81">
        <f t="shared" si="53"/>
        <v>-786.80433333333337</v>
      </c>
      <c r="CT11" s="76">
        <f t="shared" si="5"/>
        <v>61.254914809960638</v>
      </c>
      <c r="CU11" s="59">
        <f t="shared" si="6"/>
        <v>-25.330006133962801</v>
      </c>
      <c r="CV11" s="59">
        <f t="shared" si="7"/>
        <v>13.174333263919479</v>
      </c>
      <c r="CW11" s="59">
        <f t="shared" si="8"/>
        <v>-25.931450215378526</v>
      </c>
      <c r="CX11" s="59">
        <f t="shared" si="9"/>
        <v>54.061278789695152</v>
      </c>
      <c r="CY11" s="59">
        <f t="shared" si="10"/>
        <v>-105.63751431958595</v>
      </c>
      <c r="CZ11" s="59">
        <f t="shared" si="11"/>
        <v>-110.88583797662224</v>
      </c>
      <c r="DA11" s="59">
        <f t="shared" si="12"/>
        <v>93.959255978742235</v>
      </c>
      <c r="DB11" s="59">
        <f t="shared" si="13"/>
        <v>-131.19623572331739</v>
      </c>
      <c r="DC11" s="59">
        <f t="shared" si="14"/>
        <v>-111.75939860349339</v>
      </c>
      <c r="DD11" s="59">
        <f t="shared" si="15"/>
        <v>-105.70030885309787</v>
      </c>
      <c r="DE11" s="59" t="e">
        <f t="shared" si="16"/>
        <v>#DIV/0!</v>
      </c>
      <c r="DF11" s="59">
        <f t="shared" si="17"/>
        <v>914.7113594040967</v>
      </c>
      <c r="DG11" s="59">
        <f t="shared" si="18"/>
        <v>-893.10000000000014</v>
      </c>
      <c r="DH11" s="59">
        <f t="shared" si="19"/>
        <v>370.53998632945991</v>
      </c>
      <c r="DI11" s="59">
        <f t="shared" si="20"/>
        <v>-56.306306306306311</v>
      </c>
      <c r="DJ11" s="59">
        <f t="shared" si="21"/>
        <v>-12.156235325178578</v>
      </c>
      <c r="DK11" s="59">
        <f t="shared" si="22"/>
        <v>-53.247231043296409</v>
      </c>
      <c r="DL11" s="59">
        <f t="shared" si="23"/>
        <v>-50.587871287128714</v>
      </c>
      <c r="DM11" s="59">
        <f t="shared" si="24"/>
        <v>3.7737847677134839</v>
      </c>
      <c r="DN11" s="59">
        <f t="shared" si="25"/>
        <v>-42.277438760495102</v>
      </c>
      <c r="DO11" s="59">
        <f t="shared" si="26"/>
        <v>245.93092929512957</v>
      </c>
      <c r="DP11" s="59">
        <f t="shared" si="27"/>
        <v>355.1802882139504</v>
      </c>
      <c r="DQ11" s="59">
        <f t="shared" si="28"/>
        <v>214.60136647746012</v>
      </c>
      <c r="DR11" s="76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P11" s="75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N11" s="75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L11" s="76">
        <f t="shared" si="55"/>
        <v>1.136941499312405</v>
      </c>
      <c r="GM11" s="59">
        <f t="shared" si="56"/>
        <v>369.1809249534133</v>
      </c>
      <c r="GN11" s="59">
        <f t="shared" si="57"/>
        <v>264.58509957552963</v>
      </c>
      <c r="GO11" s="59">
        <f t="shared" si="58"/>
        <v>60.455887810742468</v>
      </c>
      <c r="GP11" s="59">
        <f t="shared" si="59"/>
        <v>-521.81302430444316</v>
      </c>
      <c r="GQ11" s="59">
        <f t="shared" si="60"/>
        <v>15067.582760774738</v>
      </c>
      <c r="GR11" s="59">
        <f t="shared" si="61"/>
        <v>-2248.8998251881344</v>
      </c>
      <c r="GS11" s="59">
        <f t="shared" si="62"/>
        <v>37.288275361601798</v>
      </c>
      <c r="GT11" s="59">
        <f t="shared" si="63"/>
        <v>-102.56697821844078</v>
      </c>
      <c r="GU11" s="59">
        <f t="shared" si="64"/>
        <v>-211.39827981397249</v>
      </c>
      <c r="GV11" s="59">
        <f t="shared" si="65"/>
        <v>-104.09047012410619</v>
      </c>
      <c r="GW11" s="59">
        <f t="shared" si="66"/>
        <v>21.806592300595518</v>
      </c>
      <c r="GX11" s="59">
        <f t="shared" si="67"/>
        <v>2106.107566089333</v>
      </c>
      <c r="GY11" s="59">
        <f t="shared" si="68"/>
        <v>-587.52751283932503</v>
      </c>
      <c r="GZ11" s="59">
        <f t="shared" si="69"/>
        <v>654.35448577680506</v>
      </c>
      <c r="HA11" s="59">
        <f t="shared" si="70"/>
        <v>82.285714285714292</v>
      </c>
      <c r="HB11" s="59">
        <f t="shared" si="71"/>
        <v>27.441979818992969</v>
      </c>
      <c r="HC11" s="59">
        <f t="shared" si="72"/>
        <v>-20.76800450765316</v>
      </c>
      <c r="HD11" s="59">
        <f t="shared" si="73"/>
        <v>-21.149029430181578</v>
      </c>
      <c r="HE11" s="59">
        <f t="shared" si="74"/>
        <v>67.034032465399179</v>
      </c>
      <c r="HF11" s="59">
        <f t="shared" si="75"/>
        <v>15.680825880084349</v>
      </c>
      <c r="HG11" s="59">
        <f t="shared" si="76"/>
        <v>-53.790071028599343</v>
      </c>
      <c r="HH11" s="59">
        <f t="shared" si="77"/>
        <v>514.64437086092744</v>
      </c>
      <c r="HI11" s="59">
        <f t="shared" si="78"/>
        <v>133.82024152574695</v>
      </c>
      <c r="HJ11" s="75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</row>
    <row r="12" spans="1:255">
      <c r="A12" s="70">
        <v>34881</v>
      </c>
      <c r="B12" s="80">
        <v>-1122.1500000000001</v>
      </c>
      <c r="C12" s="81">
        <v>8564.9040000000005</v>
      </c>
      <c r="D12" s="81">
        <f t="shared" si="2"/>
        <v>7999.3689999999997</v>
      </c>
      <c r="E12" s="81">
        <v>400.31900000000007</v>
      </c>
      <c r="F12" s="81">
        <v>3400.7019999999998</v>
      </c>
      <c r="G12" s="81">
        <v>1406.94</v>
      </c>
      <c r="H12" s="81">
        <v>1368.7280000000003</v>
      </c>
      <c r="I12" s="81">
        <v>38.212000000000003</v>
      </c>
      <c r="J12" s="81">
        <v>112.962</v>
      </c>
      <c r="K12" s="82">
        <f t="shared" si="0"/>
        <v>1481.6900000000003</v>
      </c>
      <c r="L12" s="81">
        <v>86.262</v>
      </c>
      <c r="M12" s="81">
        <v>26.7</v>
      </c>
      <c r="N12" s="81">
        <v>1880.8</v>
      </c>
      <c r="O12" s="81">
        <v>711.6</v>
      </c>
      <c r="P12" s="81">
        <v>1129.7</v>
      </c>
      <c r="Q12" s="81">
        <v>39.5</v>
      </c>
      <c r="R12" s="81">
        <v>4198.348</v>
      </c>
      <c r="S12" s="81">
        <v>761.13099999999997</v>
      </c>
      <c r="T12" s="81">
        <v>765.8</v>
      </c>
      <c r="U12" s="81">
        <v>1287.05</v>
      </c>
      <c r="V12" s="82">
        <f>'Balanço de Pagamentos 1'!$H$133</f>
        <v>-82.344999999999999</v>
      </c>
      <c r="W12" s="82">
        <f>'Balanço de Pagamentos 1'!$H$170</f>
        <v>30.631999999999991</v>
      </c>
      <c r="X12" s="82">
        <f>'Balanço de Pagamentos 1'!$H$240</f>
        <v>655.69600000000003</v>
      </c>
      <c r="Y12" s="105">
        <f t="shared" si="3"/>
        <v>603.98300000000006</v>
      </c>
      <c r="Z12" s="81">
        <f t="shared" ref="Z12:AW12" si="81">SUM(B6:B12)</f>
        <v>-13316.388999999999</v>
      </c>
      <c r="AA12" s="81">
        <f t="shared" si="81"/>
        <v>13947.958000000001</v>
      </c>
      <c r="AB12" s="81">
        <f t="shared" si="81"/>
        <v>16452.942999999999</v>
      </c>
      <c r="AC12" s="81">
        <f t="shared" si="81"/>
        <v>1950.2159999999999</v>
      </c>
      <c r="AD12" s="81">
        <f t="shared" si="81"/>
        <v>3716.8879999999999</v>
      </c>
      <c r="AE12" s="81">
        <f t="shared" si="81"/>
        <v>29.068999999999505</v>
      </c>
      <c r="AF12" s="81">
        <f t="shared" si="81"/>
        <v>-385.25599999999895</v>
      </c>
      <c r="AG12" s="81">
        <f t="shared" si="81"/>
        <v>414.32499999999999</v>
      </c>
      <c r="AH12" s="81">
        <f t="shared" si="81"/>
        <v>-864.0809999999999</v>
      </c>
      <c r="AI12" s="81">
        <f t="shared" si="81"/>
        <v>-1249.3370000000002</v>
      </c>
      <c r="AJ12" s="81">
        <f t="shared" si="81"/>
        <v>-906.25800000000004</v>
      </c>
      <c r="AK12" s="81">
        <f t="shared" si="81"/>
        <v>42.177000000000007</v>
      </c>
      <c r="AL12" s="81">
        <f t="shared" si="81"/>
        <v>4551.8999999999996</v>
      </c>
      <c r="AM12" s="81">
        <f t="shared" si="81"/>
        <v>1666</v>
      </c>
      <c r="AN12" s="81">
        <f t="shared" si="81"/>
        <v>2827.6000000000004</v>
      </c>
      <c r="AO12" s="81">
        <f t="shared" si="81"/>
        <v>58.3</v>
      </c>
      <c r="AP12" s="81">
        <f t="shared" si="81"/>
        <v>10785.839</v>
      </c>
      <c r="AQ12" s="81">
        <f t="shared" si="81"/>
        <v>3268.5549999999998</v>
      </c>
      <c r="AR12" s="81">
        <f t="shared" si="81"/>
        <v>3385.2</v>
      </c>
      <c r="AS12" s="81">
        <f t="shared" si="81"/>
        <v>3232.98</v>
      </c>
      <c r="AT12" s="81">
        <f t="shared" si="81"/>
        <v>-575.572</v>
      </c>
      <c r="AU12" s="81">
        <f t="shared" si="81"/>
        <v>-471.4140000000001</v>
      </c>
      <c r="AV12" s="81">
        <f t="shared" si="81"/>
        <v>-1453.9579999999996</v>
      </c>
      <c r="AW12" s="81">
        <f t="shared" si="81"/>
        <v>-2500.9439999999995</v>
      </c>
      <c r="AX12" s="83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V12" s="85">
        <f t="shared" si="30"/>
        <v>-1612.6003333333331</v>
      </c>
      <c r="BW12" s="81">
        <f t="shared" si="31"/>
        <v>4498.0263333333332</v>
      </c>
      <c r="BX12" s="81">
        <f t="shared" si="32"/>
        <v>5014.1140000000005</v>
      </c>
      <c r="BY12" s="81">
        <f t="shared" si="33"/>
        <v>414.69266666666664</v>
      </c>
      <c r="BZ12" s="81">
        <f t="shared" si="34"/>
        <v>2289.2759999999998</v>
      </c>
      <c r="CA12" s="81">
        <f t="shared" si="35"/>
        <v>815.49099999999999</v>
      </c>
      <c r="CB12" s="81">
        <f t="shared" si="36"/>
        <v>775.09700000000021</v>
      </c>
      <c r="CC12" s="81">
        <f t="shared" si="37"/>
        <v>40.393999999999998</v>
      </c>
      <c r="CD12" s="81">
        <f t="shared" si="38"/>
        <v>48.718333333333334</v>
      </c>
      <c r="CE12" s="81">
        <f t="shared" si="39"/>
        <v>823.81533333333346</v>
      </c>
      <c r="CF12" s="81">
        <f t="shared" si="40"/>
        <v>43.918333333333329</v>
      </c>
      <c r="CG12" s="81">
        <f t="shared" si="41"/>
        <v>4.8</v>
      </c>
      <c r="CH12" s="81">
        <f t="shared" si="42"/>
        <v>1425.0666666666666</v>
      </c>
      <c r="CI12" s="81">
        <f t="shared" si="43"/>
        <v>468.23333333333335</v>
      </c>
      <c r="CJ12" s="81">
        <f t="shared" si="44"/>
        <v>933.03333333333342</v>
      </c>
      <c r="CK12" s="81">
        <f t="shared" si="45"/>
        <v>23.8</v>
      </c>
      <c r="CL12" s="81">
        <f t="shared" si="46"/>
        <v>2310.1453333333334</v>
      </c>
      <c r="CM12" s="81">
        <f t="shared" si="47"/>
        <v>569.49783333333335</v>
      </c>
      <c r="CN12" s="81">
        <f t="shared" si="48"/>
        <v>577.19999999999993</v>
      </c>
      <c r="CO12" s="81">
        <f t="shared" si="49"/>
        <v>794.5236666666666</v>
      </c>
      <c r="CP12" s="81">
        <f t="shared" si="50"/>
        <v>-124.63066666666664</v>
      </c>
      <c r="CQ12" s="81">
        <f t="shared" si="51"/>
        <v>23.85466666666667</v>
      </c>
      <c r="CR12" s="81">
        <f t="shared" si="52"/>
        <v>-410.3003333333333</v>
      </c>
      <c r="CS12" s="81">
        <f t="shared" si="53"/>
        <v>-511.07633333333325</v>
      </c>
      <c r="CT12" s="76">
        <f t="shared" si="5"/>
        <v>-51.070868428315961</v>
      </c>
      <c r="CU12" s="59">
        <f t="shared" si="6"/>
        <v>306.46246978191743</v>
      </c>
      <c r="CV12" s="59">
        <f t="shared" si="7"/>
        <v>113.93738147268459</v>
      </c>
      <c r="CW12" s="59">
        <f t="shared" si="8"/>
        <v>11.499842631973301</v>
      </c>
      <c r="CX12" s="59">
        <f t="shared" si="9"/>
        <v>61.749867416270085</v>
      </c>
      <c r="CY12" s="59">
        <f t="shared" si="10"/>
        <v>-2365.4214636502606</v>
      </c>
      <c r="CZ12" s="59">
        <f t="shared" si="11"/>
        <v>-1271.3547282841253</v>
      </c>
      <c r="DA12" s="59">
        <f t="shared" si="12"/>
        <v>-30.200018266508344</v>
      </c>
      <c r="DB12" s="59">
        <f t="shared" si="13"/>
        <v>-850.57807308970098</v>
      </c>
      <c r="DC12" s="59">
        <f t="shared" si="14"/>
        <v>-1223.3434420015165</v>
      </c>
      <c r="DD12" s="59">
        <f t="shared" si="15"/>
        <v>-3236.7999999999993</v>
      </c>
      <c r="DE12" s="59">
        <f t="shared" si="16"/>
        <v>-317.07317073170731</v>
      </c>
      <c r="DF12" s="59">
        <f t="shared" si="17"/>
        <v>-13.708937419710033</v>
      </c>
      <c r="DG12" s="59">
        <f t="shared" si="18"/>
        <v>-10.276131635354934</v>
      </c>
      <c r="DH12" s="59">
        <f t="shared" si="19"/>
        <v>-17.947414294015097</v>
      </c>
      <c r="DI12" s="59">
        <f t="shared" si="20"/>
        <v>307.2164948453609</v>
      </c>
      <c r="DJ12" s="59">
        <f t="shared" si="21"/>
        <v>228.60153986918075</v>
      </c>
      <c r="DK12" s="59">
        <f t="shared" si="22"/>
        <v>152.18670532201281</v>
      </c>
      <c r="DL12" s="59">
        <f t="shared" si="23"/>
        <v>139.76205385097055</v>
      </c>
      <c r="DM12" s="59">
        <f t="shared" si="24"/>
        <v>130.483118259929</v>
      </c>
      <c r="DN12" s="59">
        <f t="shared" si="25"/>
        <v>-22.824956185156374</v>
      </c>
      <c r="DO12" s="59">
        <f t="shared" si="26"/>
        <v>-3.5303750826693792</v>
      </c>
      <c r="DP12" s="59">
        <f t="shared" si="27"/>
        <v>-142.39103169164329</v>
      </c>
      <c r="DQ12" s="59">
        <f t="shared" si="28"/>
        <v>-137.24322111133446</v>
      </c>
      <c r="DR12" s="76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P12" s="75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N12" s="75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L12" s="76">
        <f t="shared" si="55"/>
        <v>-26.289091205232072</v>
      </c>
      <c r="GM12" s="59">
        <f t="shared" si="56"/>
        <v>153.76334440603108</v>
      </c>
      <c r="GN12" s="59">
        <f t="shared" si="57"/>
        <v>96.732576641173011</v>
      </c>
      <c r="GO12" s="59">
        <f t="shared" si="58"/>
        <v>22.971006757050617</v>
      </c>
      <c r="GP12" s="59">
        <f t="shared" si="59"/>
        <v>87.668288812006438</v>
      </c>
      <c r="GQ12" s="59">
        <f t="shared" si="60"/>
        <v>101.49427796057378</v>
      </c>
      <c r="GR12" s="59">
        <f t="shared" si="61"/>
        <v>105.61001942660999</v>
      </c>
      <c r="GS12" s="59">
        <f t="shared" si="62"/>
        <v>45.577953436966936</v>
      </c>
      <c r="GT12" s="59">
        <f t="shared" si="63"/>
        <v>477.87047287679911</v>
      </c>
      <c r="GU12" s="59">
        <f t="shared" si="64"/>
        <v>113.75315144674651</v>
      </c>
      <c r="GV12" s="59">
        <f t="shared" si="65"/>
        <v>230.91799573025233</v>
      </c>
      <c r="GW12" s="59">
        <f t="shared" si="66"/>
        <v>-199.15306754802725</v>
      </c>
      <c r="GX12" s="59">
        <f t="shared" si="67"/>
        <v>76.653857278624855</v>
      </c>
      <c r="GY12" s="59">
        <f t="shared" si="68"/>
        <v>111.39202407825435</v>
      </c>
      <c r="GZ12" s="59">
        <f t="shared" si="69"/>
        <v>62.389046817891746</v>
      </c>
      <c r="HA12" s="59">
        <f t="shared" si="70"/>
        <v>123.82445141065834</v>
      </c>
      <c r="HB12" s="59">
        <f t="shared" si="71"/>
        <v>132.96796975976898</v>
      </c>
      <c r="HC12" s="59">
        <f t="shared" si="72"/>
        <v>76.597601943252911</v>
      </c>
      <c r="HD12" s="59">
        <f t="shared" si="73"/>
        <v>71.888028588445479</v>
      </c>
      <c r="HE12" s="59">
        <f t="shared" si="74"/>
        <v>63.345442534064404</v>
      </c>
      <c r="HF12" s="59">
        <f t="shared" si="75"/>
        <v>26.676492012671304</v>
      </c>
      <c r="HG12" s="59">
        <f t="shared" si="76"/>
        <v>-134.23590646408206</v>
      </c>
      <c r="HH12" s="59">
        <f t="shared" si="77"/>
        <v>-33.687977649273328</v>
      </c>
      <c r="HI12" s="59">
        <f t="shared" si="78"/>
        <v>-35.044036785088053</v>
      </c>
      <c r="HJ12" s="75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</row>
    <row r="13" spans="1:255">
      <c r="A13" s="70">
        <v>34912</v>
      </c>
      <c r="B13" s="80">
        <v>-678.69299999999953</v>
      </c>
      <c r="C13" s="81">
        <v>6286.6260000000002</v>
      </c>
      <c r="D13" s="81">
        <f t="shared" si="2"/>
        <v>6833.2819999999992</v>
      </c>
      <c r="E13" s="81">
        <v>425.70599999999996</v>
      </c>
      <c r="F13" s="81">
        <v>3478.3859999999995</v>
      </c>
      <c r="G13" s="81">
        <v>2032.9119999999996</v>
      </c>
      <c r="H13" s="81">
        <v>1955.5929999999998</v>
      </c>
      <c r="I13" s="81">
        <v>77.319000000000003</v>
      </c>
      <c r="J13" s="81">
        <v>40.373999999999995</v>
      </c>
      <c r="K13" s="82">
        <f t="shared" si="0"/>
        <v>1995.9669999999999</v>
      </c>
      <c r="L13" s="81">
        <v>39.44</v>
      </c>
      <c r="M13" s="81">
        <v>0.93400000000000105</v>
      </c>
      <c r="N13" s="81">
        <v>1405.1</v>
      </c>
      <c r="O13" s="81">
        <v>11.5</v>
      </c>
      <c r="P13" s="81">
        <v>1375</v>
      </c>
      <c r="Q13" s="81">
        <v>18.600000000000001</v>
      </c>
      <c r="R13" s="81">
        <v>2929.19</v>
      </c>
      <c r="S13" s="81">
        <v>939.01250000000005</v>
      </c>
      <c r="T13" s="81">
        <v>963.8</v>
      </c>
      <c r="U13" s="81">
        <v>963.5</v>
      </c>
      <c r="V13" s="82">
        <f>'Balanço de Pagamentos 1'!$I$133</f>
        <v>-333.13199999999995</v>
      </c>
      <c r="W13" s="82">
        <f>'Balanço de Pagamentos 1'!$I$170</f>
        <v>29.447000000000003</v>
      </c>
      <c r="X13" s="82">
        <f>'Balanço de Pagamentos 1'!$I$240</f>
        <v>-270.62900000000002</v>
      </c>
      <c r="Y13" s="105">
        <f t="shared" si="3"/>
        <v>-574.31399999999996</v>
      </c>
      <c r="Z13" s="81">
        <f t="shared" ref="Z13:AW13" si="82">SUM(B6:B13)</f>
        <v>-13995.081999999999</v>
      </c>
      <c r="AA13" s="81">
        <f t="shared" si="82"/>
        <v>20234.584000000003</v>
      </c>
      <c r="AB13" s="81">
        <f t="shared" si="82"/>
        <v>23286.224999999999</v>
      </c>
      <c r="AC13" s="81">
        <f t="shared" si="82"/>
        <v>2375.922</v>
      </c>
      <c r="AD13" s="81">
        <f t="shared" si="82"/>
        <v>7195.2739999999994</v>
      </c>
      <c r="AE13" s="81">
        <f t="shared" si="82"/>
        <v>2061.9809999999989</v>
      </c>
      <c r="AF13" s="81">
        <f t="shared" si="82"/>
        <v>1570.3370000000009</v>
      </c>
      <c r="AG13" s="81">
        <f t="shared" si="82"/>
        <v>491.64400000000001</v>
      </c>
      <c r="AH13" s="81">
        <f t="shared" si="82"/>
        <v>-823.70699999999988</v>
      </c>
      <c r="AI13" s="81">
        <f t="shared" si="82"/>
        <v>746.62999999999965</v>
      </c>
      <c r="AJ13" s="81">
        <f t="shared" si="82"/>
        <v>-866.81799999999998</v>
      </c>
      <c r="AK13" s="81">
        <f t="shared" si="82"/>
        <v>43.111000000000004</v>
      </c>
      <c r="AL13" s="81">
        <f t="shared" si="82"/>
        <v>5957</v>
      </c>
      <c r="AM13" s="81">
        <f t="shared" si="82"/>
        <v>1677.5</v>
      </c>
      <c r="AN13" s="81">
        <f t="shared" si="82"/>
        <v>4202.6000000000004</v>
      </c>
      <c r="AO13" s="81">
        <f t="shared" si="82"/>
        <v>76.900000000000006</v>
      </c>
      <c r="AP13" s="81">
        <f t="shared" si="82"/>
        <v>13715.029</v>
      </c>
      <c r="AQ13" s="81">
        <f t="shared" si="82"/>
        <v>4207.5675000000001</v>
      </c>
      <c r="AR13" s="81">
        <f t="shared" si="82"/>
        <v>4349</v>
      </c>
      <c r="AS13" s="81">
        <f t="shared" si="82"/>
        <v>4196.4799999999996</v>
      </c>
      <c r="AT13" s="81">
        <f t="shared" si="82"/>
        <v>-908.70399999999995</v>
      </c>
      <c r="AU13" s="81">
        <f t="shared" si="82"/>
        <v>-441.9670000000001</v>
      </c>
      <c r="AV13" s="81">
        <f t="shared" si="82"/>
        <v>-1724.5869999999995</v>
      </c>
      <c r="AW13" s="81">
        <f t="shared" si="82"/>
        <v>-3075.2579999999994</v>
      </c>
      <c r="AX13" s="83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V13" s="85">
        <f t="shared" si="30"/>
        <v>-1364.7539999999997</v>
      </c>
      <c r="BW13" s="81">
        <f t="shared" si="31"/>
        <v>5652.9039999999995</v>
      </c>
      <c r="BX13" s="81">
        <f t="shared" si="32"/>
        <v>6190.5893333333333</v>
      </c>
      <c r="BY13" s="81">
        <f t="shared" si="33"/>
        <v>395.01866666666666</v>
      </c>
      <c r="BZ13" s="81">
        <f t="shared" si="34"/>
        <v>2993.844333333333</v>
      </c>
      <c r="CA13" s="81">
        <f t="shared" si="35"/>
        <v>1125.9156666666665</v>
      </c>
      <c r="CB13" s="81">
        <f t="shared" si="36"/>
        <v>1069.1570000000002</v>
      </c>
      <c r="CC13" s="81">
        <f t="shared" si="37"/>
        <v>56.75866666666667</v>
      </c>
      <c r="CD13" s="81">
        <f t="shared" si="38"/>
        <v>46.095333333333336</v>
      </c>
      <c r="CE13" s="81">
        <f t="shared" si="39"/>
        <v>1115.2523333333334</v>
      </c>
      <c r="CF13" s="81">
        <f t="shared" si="40"/>
        <v>40.984000000000002</v>
      </c>
      <c r="CG13" s="81">
        <f t="shared" si="41"/>
        <v>5.1113333333333335</v>
      </c>
      <c r="CH13" s="81">
        <f t="shared" si="42"/>
        <v>1821.8333333333333</v>
      </c>
      <c r="CI13" s="81">
        <f t="shared" si="43"/>
        <v>505.40000000000003</v>
      </c>
      <c r="CJ13" s="81">
        <f t="shared" si="44"/>
        <v>1293.8333333333333</v>
      </c>
      <c r="CK13" s="81">
        <f t="shared" si="45"/>
        <v>22.600000000000005</v>
      </c>
      <c r="CL13" s="81">
        <f t="shared" si="46"/>
        <v>2801.7263333333335</v>
      </c>
      <c r="CM13" s="81">
        <f t="shared" si="47"/>
        <v>667.31866666666667</v>
      </c>
      <c r="CN13" s="81">
        <f t="shared" si="48"/>
        <v>683</v>
      </c>
      <c r="CO13" s="81">
        <f t="shared" si="49"/>
        <v>936.32133333333331</v>
      </c>
      <c r="CP13" s="81">
        <f t="shared" si="50"/>
        <v>-174.05866666666665</v>
      </c>
      <c r="CQ13" s="81">
        <f t="shared" si="51"/>
        <v>30.610666666666663</v>
      </c>
      <c r="CR13" s="81">
        <f t="shared" si="52"/>
        <v>-387.23766666666666</v>
      </c>
      <c r="CS13" s="81">
        <f t="shared" si="53"/>
        <v>-530.68566666666663</v>
      </c>
      <c r="CT13" s="76">
        <f t="shared" si="5"/>
        <v>-39.518513567704893</v>
      </c>
      <c r="CU13" s="59">
        <f t="shared" si="6"/>
        <v>-26.600158040300283</v>
      </c>
      <c r="CV13" s="59">
        <f t="shared" si="7"/>
        <v>-14.577237279590438</v>
      </c>
      <c r="CW13" s="59">
        <f t="shared" si="8"/>
        <v>6.3416925002310442</v>
      </c>
      <c r="CX13" s="59">
        <f t="shared" si="9"/>
        <v>2.2843518779357863</v>
      </c>
      <c r="CY13" s="59">
        <f t="shared" si="10"/>
        <v>44.491733833710015</v>
      </c>
      <c r="CZ13" s="59">
        <f t="shared" si="11"/>
        <v>42.876670894436252</v>
      </c>
      <c r="DA13" s="59">
        <f t="shared" si="12"/>
        <v>102.34219616874279</v>
      </c>
      <c r="DB13" s="59">
        <f t="shared" si="13"/>
        <v>-64.258777287937534</v>
      </c>
      <c r="DC13" s="59">
        <f t="shared" si="14"/>
        <v>34.708812234677943</v>
      </c>
      <c r="DD13" s="59">
        <f t="shared" si="15"/>
        <v>-54.278824975075935</v>
      </c>
      <c r="DE13" s="59">
        <f t="shared" si="16"/>
        <v>-96.50187265917603</v>
      </c>
      <c r="DF13" s="59">
        <f t="shared" si="17"/>
        <v>-25.292428753721818</v>
      </c>
      <c r="DG13" s="59">
        <f t="shared" si="18"/>
        <v>-98.383923552557619</v>
      </c>
      <c r="DH13" s="59">
        <f t="shared" si="19"/>
        <v>21.713729308666018</v>
      </c>
      <c r="DI13" s="59">
        <f t="shared" si="20"/>
        <v>-52.911392405063282</v>
      </c>
      <c r="DJ13" s="59">
        <f t="shared" si="21"/>
        <v>-30.229938061351746</v>
      </c>
      <c r="DK13" s="59">
        <f t="shared" si="22"/>
        <v>23.370681262489647</v>
      </c>
      <c r="DL13" s="59">
        <f t="shared" si="23"/>
        <v>25.85531470357796</v>
      </c>
      <c r="DM13" s="59">
        <f t="shared" si="24"/>
        <v>-25.13888349325978</v>
      </c>
      <c r="DN13" s="59">
        <f t="shared" si="25"/>
        <v>304.5564393709393</v>
      </c>
      <c r="DO13" s="59">
        <f t="shared" si="26"/>
        <v>-3.868503525724698</v>
      </c>
      <c r="DP13" s="59">
        <f t="shared" si="27"/>
        <v>-141.27354749762085</v>
      </c>
      <c r="DQ13" s="59">
        <f t="shared" si="28"/>
        <v>-195.08777564931461</v>
      </c>
      <c r="DR13" s="76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P13" s="75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N13" s="75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L13" s="76">
        <f t="shared" si="55"/>
        <v>-15.369358929811295</v>
      </c>
      <c r="GM13" s="59">
        <f t="shared" si="56"/>
        <v>25.675209104674714</v>
      </c>
      <c r="GN13" s="59">
        <f t="shared" si="57"/>
        <v>23.463274535308386</v>
      </c>
      <c r="GO13" s="59">
        <f t="shared" si="58"/>
        <v>-4.7442362938658107</v>
      </c>
      <c r="GP13" s="59">
        <f t="shared" si="59"/>
        <v>30.776906468828269</v>
      </c>
      <c r="GQ13" s="59">
        <f t="shared" si="60"/>
        <v>38.06598315207237</v>
      </c>
      <c r="GR13" s="59">
        <f t="shared" si="61"/>
        <v>37.938477377670132</v>
      </c>
      <c r="GS13" s="59">
        <f t="shared" si="62"/>
        <v>40.512617385420292</v>
      </c>
      <c r="GT13" s="59">
        <f t="shared" si="63"/>
        <v>-5.3840101262358386</v>
      </c>
      <c r="GU13" s="59">
        <f t="shared" si="64"/>
        <v>35.376496188870796</v>
      </c>
      <c r="GV13" s="59">
        <f t="shared" si="65"/>
        <v>-6.6813403665894944</v>
      </c>
      <c r="GW13" s="59">
        <f t="shared" si="66"/>
        <v>6.4861111111111258</v>
      </c>
      <c r="GX13" s="59">
        <f t="shared" si="67"/>
        <v>27.841972305389227</v>
      </c>
      <c r="GY13" s="59">
        <f t="shared" si="68"/>
        <v>7.9376379298070843</v>
      </c>
      <c r="GZ13" s="59">
        <f t="shared" si="69"/>
        <v>38.66957236254509</v>
      </c>
      <c r="HA13" s="59">
        <f t="shared" si="70"/>
        <v>-5.0420168067226712</v>
      </c>
      <c r="HB13" s="59">
        <f t="shared" si="71"/>
        <v>21.279223991102448</v>
      </c>
      <c r="HC13" s="59">
        <f t="shared" si="72"/>
        <v>17.176682264228681</v>
      </c>
      <c r="HD13" s="59">
        <f t="shared" si="73"/>
        <v>18.329868329868336</v>
      </c>
      <c r="HE13" s="59">
        <f t="shared" si="74"/>
        <v>17.846877647026261</v>
      </c>
      <c r="HF13" s="59">
        <f t="shared" si="75"/>
        <v>39.659580841526456</v>
      </c>
      <c r="HG13" s="59">
        <f t="shared" si="76"/>
        <v>28.321502431390044</v>
      </c>
      <c r="HH13" s="59">
        <f t="shared" si="77"/>
        <v>-5.6209232099088347</v>
      </c>
      <c r="HI13" s="59">
        <f t="shared" si="78"/>
        <v>3.8368697696169463</v>
      </c>
      <c r="HJ13" s="75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</row>
    <row r="14" spans="1:255">
      <c r="A14" s="70">
        <v>34943</v>
      </c>
      <c r="B14" s="80">
        <v>-542.79599999999959</v>
      </c>
      <c r="C14" s="81">
        <v>1678.8039999999999</v>
      </c>
      <c r="D14" s="81">
        <f t="shared" si="2"/>
        <v>-571.70299999999975</v>
      </c>
      <c r="E14" s="81">
        <v>632.39200000000005</v>
      </c>
      <c r="F14" s="81">
        <v>333.36800000000011</v>
      </c>
      <c r="G14" s="81">
        <v>373.54099999999994</v>
      </c>
      <c r="H14" s="81">
        <v>438.51900000000001</v>
      </c>
      <c r="I14" s="81">
        <v>-64.977999999999994</v>
      </c>
      <c r="J14" s="81">
        <v>-69.272999999999996</v>
      </c>
      <c r="K14" s="82">
        <f t="shared" si="0"/>
        <v>369.24599999999998</v>
      </c>
      <c r="L14" s="81">
        <v>-91.873000000000005</v>
      </c>
      <c r="M14" s="81">
        <v>22.6</v>
      </c>
      <c r="N14" s="81">
        <v>29.100000000000072</v>
      </c>
      <c r="O14" s="81">
        <v>-5.9</v>
      </c>
      <c r="P14" s="81">
        <v>1.3000000000000682</v>
      </c>
      <c r="Q14" s="81">
        <v>33.700000000000003</v>
      </c>
      <c r="R14" s="81">
        <v>-1537.463</v>
      </c>
      <c r="S14" s="81">
        <v>429.44499999999999</v>
      </c>
      <c r="T14" s="81">
        <v>431.2</v>
      </c>
      <c r="U14" s="81">
        <v>794.2</v>
      </c>
      <c r="V14" s="82">
        <f>'Balanço de Pagamentos 1'!$J$133</f>
        <v>-155.57900000000001</v>
      </c>
      <c r="W14" s="82">
        <f>'Balanço de Pagamentos 1'!$J$170</f>
        <v>-160.62900000000002</v>
      </c>
      <c r="X14" s="82">
        <f>'Balanço de Pagamentos 1'!$J$240</f>
        <v>2573.5250000000001</v>
      </c>
      <c r="Y14" s="105">
        <f t="shared" si="3"/>
        <v>2257.317</v>
      </c>
      <c r="Z14" s="81">
        <f t="shared" ref="Z14:AW14" si="83">SUM(B6:B14)</f>
        <v>-14537.877999999999</v>
      </c>
      <c r="AA14" s="81">
        <f t="shared" si="83"/>
        <v>21913.388000000003</v>
      </c>
      <c r="AB14" s="81">
        <f t="shared" si="83"/>
        <v>22714.521999999997</v>
      </c>
      <c r="AC14" s="81">
        <f t="shared" si="83"/>
        <v>3008.3140000000003</v>
      </c>
      <c r="AD14" s="81">
        <f t="shared" si="83"/>
        <v>7528.6419999999998</v>
      </c>
      <c r="AE14" s="81">
        <f t="shared" si="83"/>
        <v>2435.521999999999</v>
      </c>
      <c r="AF14" s="81">
        <f t="shared" si="83"/>
        <v>2008.8560000000009</v>
      </c>
      <c r="AG14" s="81">
        <f t="shared" si="83"/>
        <v>426.666</v>
      </c>
      <c r="AH14" s="81">
        <f t="shared" si="83"/>
        <v>-892.9799999999999</v>
      </c>
      <c r="AI14" s="81">
        <f t="shared" si="83"/>
        <v>1115.8759999999997</v>
      </c>
      <c r="AJ14" s="81">
        <f t="shared" si="83"/>
        <v>-958.69100000000003</v>
      </c>
      <c r="AK14" s="81">
        <f t="shared" si="83"/>
        <v>65.711000000000013</v>
      </c>
      <c r="AL14" s="81">
        <f t="shared" si="83"/>
        <v>5986.1</v>
      </c>
      <c r="AM14" s="81">
        <f t="shared" si="83"/>
        <v>1671.6</v>
      </c>
      <c r="AN14" s="81">
        <f t="shared" si="83"/>
        <v>4203.9000000000005</v>
      </c>
      <c r="AO14" s="81">
        <f t="shared" si="83"/>
        <v>110.60000000000001</v>
      </c>
      <c r="AP14" s="81">
        <f t="shared" si="83"/>
        <v>12177.566000000001</v>
      </c>
      <c r="AQ14" s="81">
        <f t="shared" si="83"/>
        <v>4637.0124999999998</v>
      </c>
      <c r="AR14" s="81">
        <f t="shared" si="83"/>
        <v>4780.2</v>
      </c>
      <c r="AS14" s="81">
        <f t="shared" si="83"/>
        <v>4990.6799999999994</v>
      </c>
      <c r="AT14" s="81">
        <f t="shared" si="83"/>
        <v>-1064.2829999999999</v>
      </c>
      <c r="AU14" s="81">
        <f t="shared" si="83"/>
        <v>-602.59600000000012</v>
      </c>
      <c r="AV14" s="81">
        <f t="shared" si="83"/>
        <v>848.93800000000056</v>
      </c>
      <c r="AW14" s="81">
        <f t="shared" si="83"/>
        <v>-817.94099999999935</v>
      </c>
      <c r="AX14" s="83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V14" s="85">
        <f t="shared" si="30"/>
        <v>-781.21299999999974</v>
      </c>
      <c r="BW14" s="81">
        <f t="shared" si="31"/>
        <v>5510.1113333333333</v>
      </c>
      <c r="BX14" s="81">
        <f t="shared" si="32"/>
        <v>4753.6493333333328</v>
      </c>
      <c r="BY14" s="81">
        <f t="shared" si="33"/>
        <v>486.13900000000007</v>
      </c>
      <c r="BZ14" s="81">
        <f t="shared" si="34"/>
        <v>2404.152</v>
      </c>
      <c r="CA14" s="81">
        <f t="shared" si="35"/>
        <v>1271.1310000000001</v>
      </c>
      <c r="CB14" s="81">
        <f t="shared" si="36"/>
        <v>1254.28</v>
      </c>
      <c r="CC14" s="81">
        <f t="shared" si="37"/>
        <v>16.851000000000003</v>
      </c>
      <c r="CD14" s="81">
        <f t="shared" si="38"/>
        <v>28.021000000000004</v>
      </c>
      <c r="CE14" s="81">
        <f t="shared" si="39"/>
        <v>1282.3010000000002</v>
      </c>
      <c r="CF14" s="81">
        <f t="shared" si="40"/>
        <v>11.276333333333332</v>
      </c>
      <c r="CG14" s="81">
        <f t="shared" si="41"/>
        <v>16.744666666666667</v>
      </c>
      <c r="CH14" s="81">
        <f t="shared" si="42"/>
        <v>1104.9999999999998</v>
      </c>
      <c r="CI14" s="81">
        <f t="shared" si="43"/>
        <v>239.06666666666669</v>
      </c>
      <c r="CJ14" s="81">
        <f t="shared" si="44"/>
        <v>835.33333333333337</v>
      </c>
      <c r="CK14" s="81">
        <f t="shared" si="45"/>
        <v>30.600000000000005</v>
      </c>
      <c r="CL14" s="81">
        <f t="shared" si="46"/>
        <v>1863.3583333333336</v>
      </c>
      <c r="CM14" s="81">
        <f t="shared" si="47"/>
        <v>709.86283333333347</v>
      </c>
      <c r="CN14" s="81">
        <f t="shared" si="48"/>
        <v>720.26666666666654</v>
      </c>
      <c r="CO14" s="81">
        <f t="shared" si="49"/>
        <v>1014.9166666666666</v>
      </c>
      <c r="CP14" s="81">
        <f t="shared" si="50"/>
        <v>-190.352</v>
      </c>
      <c r="CQ14" s="81">
        <f t="shared" si="51"/>
        <v>-33.516666666666673</v>
      </c>
      <c r="CR14" s="81">
        <f t="shared" si="52"/>
        <v>986.1973333333334</v>
      </c>
      <c r="CS14" s="81">
        <f t="shared" si="53"/>
        <v>762.32866666666666</v>
      </c>
      <c r="CT14" s="76">
        <f t="shared" si="5"/>
        <v>-20.023338976532845</v>
      </c>
      <c r="CU14" s="59">
        <f t="shared" si="6"/>
        <v>-73.295627893245126</v>
      </c>
      <c r="CV14" s="59">
        <f t="shared" si="7"/>
        <v>-108.36644821624513</v>
      </c>
      <c r="CW14" s="59">
        <f t="shared" si="8"/>
        <v>48.551347643678987</v>
      </c>
      <c r="CX14" s="59">
        <f t="shared" si="9"/>
        <v>-90.41601478386815</v>
      </c>
      <c r="CY14" s="59">
        <f t="shared" si="10"/>
        <v>-81.625323673626795</v>
      </c>
      <c r="CZ14" s="59">
        <f t="shared" si="11"/>
        <v>-77.576162320073763</v>
      </c>
      <c r="DA14" s="59">
        <f t="shared" si="12"/>
        <v>-184.03885202860874</v>
      </c>
      <c r="DB14" s="59">
        <f t="shared" si="13"/>
        <v>-271.57824342398573</v>
      </c>
      <c r="DC14" s="59">
        <f t="shared" si="14"/>
        <v>-81.500395547621778</v>
      </c>
      <c r="DD14" s="59">
        <f t="shared" si="15"/>
        <v>-332.94371196754565</v>
      </c>
      <c r="DE14" s="59">
        <f t="shared" si="16"/>
        <v>2319.7002141327598</v>
      </c>
      <c r="DF14" s="59">
        <f t="shared" si="17"/>
        <v>-97.928973026830818</v>
      </c>
      <c r="DG14" s="59">
        <f t="shared" si="18"/>
        <v>-151.30434782608697</v>
      </c>
      <c r="DH14" s="59">
        <f t="shared" si="19"/>
        <v>-99.905454545454546</v>
      </c>
      <c r="DI14" s="59">
        <f t="shared" si="20"/>
        <v>81.182795698924721</v>
      </c>
      <c r="DJ14" s="59">
        <f t="shared" si="21"/>
        <v>-152.48765016950077</v>
      </c>
      <c r="DK14" s="59">
        <f t="shared" si="22"/>
        <v>-54.266317008559525</v>
      </c>
      <c r="DL14" s="59">
        <f t="shared" si="23"/>
        <v>-55.260427474579785</v>
      </c>
      <c r="DM14" s="59">
        <f t="shared" si="24"/>
        <v>-17.571354436948617</v>
      </c>
      <c r="DN14" s="59">
        <f t="shared" si="25"/>
        <v>-53.298092047596747</v>
      </c>
      <c r="DO14" s="59">
        <f t="shared" si="26"/>
        <v>-645.48510883961012</v>
      </c>
      <c r="DP14" s="59">
        <f t="shared" si="27"/>
        <v>-1050.9420645976595</v>
      </c>
      <c r="DQ14" s="59">
        <f t="shared" si="28"/>
        <v>-493.04579028197122</v>
      </c>
      <c r="DR14" s="76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P14" s="75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N14" s="75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L14" s="76">
        <f t="shared" si="55"/>
        <v>-42.757962240814095</v>
      </c>
      <c r="GM14" s="59">
        <f t="shared" si="56"/>
        <v>-2.5260055126827941</v>
      </c>
      <c r="GN14" s="59">
        <f t="shared" si="57"/>
        <v>-23.21168345415472</v>
      </c>
      <c r="GO14" s="59">
        <f t="shared" si="58"/>
        <v>23.067348716010059</v>
      </c>
      <c r="GP14" s="59">
        <f t="shared" si="59"/>
        <v>-19.696826811191347</v>
      </c>
      <c r="GQ14" s="59">
        <f t="shared" si="60"/>
        <v>12.89753199395931</v>
      </c>
      <c r="GR14" s="59">
        <f t="shared" si="61"/>
        <v>17.314856471032769</v>
      </c>
      <c r="GS14" s="59">
        <f t="shared" si="62"/>
        <v>-70.311141910780137</v>
      </c>
      <c r="GT14" s="59">
        <f t="shared" si="63"/>
        <v>-39.210766093458481</v>
      </c>
      <c r="GU14" s="59">
        <f t="shared" si="64"/>
        <v>14.978553433498032</v>
      </c>
      <c r="GV14" s="59">
        <f t="shared" si="65"/>
        <v>-72.486010800962973</v>
      </c>
      <c r="GW14" s="59">
        <f t="shared" si="66"/>
        <v>227.59880005217164</v>
      </c>
      <c r="GX14" s="59">
        <f t="shared" si="67"/>
        <v>-39.346811819595651</v>
      </c>
      <c r="GY14" s="59">
        <f t="shared" si="68"/>
        <v>-52.697533306951591</v>
      </c>
      <c r="GZ14" s="59">
        <f t="shared" si="69"/>
        <v>-35.437330928764645</v>
      </c>
      <c r="HA14" s="59">
        <f t="shared" si="70"/>
        <v>35.398230088495566</v>
      </c>
      <c r="HB14" s="59">
        <f t="shared" si="71"/>
        <v>-33.492493140241265</v>
      </c>
      <c r="HC14" s="59">
        <f t="shared" si="72"/>
        <v>6.3753898687084254</v>
      </c>
      <c r="HD14" s="59">
        <f t="shared" si="73"/>
        <v>5.4563201561737218</v>
      </c>
      <c r="HE14" s="59">
        <f t="shared" si="74"/>
        <v>8.394055601994177</v>
      </c>
      <c r="HF14" s="59">
        <f t="shared" si="75"/>
        <v>9.3608285329084495</v>
      </c>
      <c r="HG14" s="59">
        <f t="shared" si="76"/>
        <v>-209.49342277201853</v>
      </c>
      <c r="HH14" s="59">
        <f t="shared" si="77"/>
        <v>-354.67494983700794</v>
      </c>
      <c r="HI14" s="59">
        <f t="shared" si="78"/>
        <v>-243.64975625872694</v>
      </c>
      <c r="HJ14" s="75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</row>
    <row r="15" spans="1:255">
      <c r="A15" s="70">
        <v>34973</v>
      </c>
      <c r="B15" s="80">
        <v>-1916.85</v>
      </c>
      <c r="C15" s="81">
        <v>2067.6830000000004</v>
      </c>
      <c r="D15" s="81">
        <f t="shared" si="2"/>
        <v>4811.6710000000003</v>
      </c>
      <c r="E15" s="81">
        <v>307.45599999999996</v>
      </c>
      <c r="F15" s="81">
        <v>1221.3229999999999</v>
      </c>
      <c r="G15" s="81">
        <v>278.57</v>
      </c>
      <c r="H15" s="81">
        <v>206.91300000000001</v>
      </c>
      <c r="I15" s="81">
        <v>71.656999999999996</v>
      </c>
      <c r="J15" s="81">
        <v>28.753</v>
      </c>
      <c r="K15" s="82">
        <f t="shared" si="0"/>
        <v>235.666</v>
      </c>
      <c r="L15" s="81">
        <v>-11.247</v>
      </c>
      <c r="M15" s="81">
        <v>40</v>
      </c>
      <c r="N15" s="81">
        <v>914</v>
      </c>
      <c r="O15" s="81">
        <v>-28.6</v>
      </c>
      <c r="P15" s="81">
        <v>954.9</v>
      </c>
      <c r="Q15" s="81">
        <v>-12.3</v>
      </c>
      <c r="R15" s="81">
        <v>3282.8920000000003</v>
      </c>
      <c r="S15" s="81">
        <v>799.7595</v>
      </c>
      <c r="T15" s="81">
        <v>817.1</v>
      </c>
      <c r="U15" s="81">
        <v>1117.8</v>
      </c>
      <c r="V15" s="82">
        <f>'Balanço de Pagamentos 1'!$K$133</f>
        <v>-66.162999999999997</v>
      </c>
      <c r="W15" s="82">
        <f>'Balanço de Pagamentos 1'!$K$170</f>
        <v>-522.34899999999993</v>
      </c>
      <c r="X15" s="82">
        <f>'Balanço de Pagamentos 1'!$K$240</f>
        <v>-2160.0389999999998</v>
      </c>
      <c r="Y15" s="105">
        <f t="shared" si="3"/>
        <v>-2748.5509999999995</v>
      </c>
      <c r="Z15" s="81">
        <f t="shared" ref="Z15:AW15" si="84">SUM(B6:B15)</f>
        <v>-16454.727999999999</v>
      </c>
      <c r="AA15" s="81">
        <f t="shared" si="84"/>
        <v>23981.071000000004</v>
      </c>
      <c r="AB15" s="81">
        <f t="shared" si="84"/>
        <v>27526.192999999999</v>
      </c>
      <c r="AC15" s="81">
        <f t="shared" si="84"/>
        <v>3315.7700000000004</v>
      </c>
      <c r="AD15" s="81">
        <f t="shared" si="84"/>
        <v>8749.9650000000001</v>
      </c>
      <c r="AE15" s="81">
        <f t="shared" si="84"/>
        <v>2714.0919999999992</v>
      </c>
      <c r="AF15" s="81">
        <f t="shared" si="84"/>
        <v>2215.7690000000011</v>
      </c>
      <c r="AG15" s="81">
        <f t="shared" si="84"/>
        <v>498.32299999999998</v>
      </c>
      <c r="AH15" s="81">
        <f t="shared" si="84"/>
        <v>-864.22699999999986</v>
      </c>
      <c r="AI15" s="81">
        <f t="shared" si="84"/>
        <v>1351.5419999999997</v>
      </c>
      <c r="AJ15" s="81">
        <f t="shared" si="84"/>
        <v>-969.93799999999999</v>
      </c>
      <c r="AK15" s="81">
        <f t="shared" si="84"/>
        <v>105.71100000000001</v>
      </c>
      <c r="AL15" s="81">
        <f t="shared" si="84"/>
        <v>6900.1</v>
      </c>
      <c r="AM15" s="81">
        <f t="shared" si="84"/>
        <v>1643</v>
      </c>
      <c r="AN15" s="81">
        <f t="shared" si="84"/>
        <v>5158.8</v>
      </c>
      <c r="AO15" s="81">
        <f t="shared" si="84"/>
        <v>98.300000000000011</v>
      </c>
      <c r="AP15" s="81">
        <f t="shared" si="84"/>
        <v>15460.458000000001</v>
      </c>
      <c r="AQ15" s="81">
        <f t="shared" si="84"/>
        <v>5436.7719999999999</v>
      </c>
      <c r="AR15" s="81">
        <f t="shared" si="84"/>
        <v>5597.3</v>
      </c>
      <c r="AS15" s="81">
        <f t="shared" si="84"/>
        <v>6108.48</v>
      </c>
      <c r="AT15" s="81">
        <f t="shared" si="84"/>
        <v>-1130.4459999999999</v>
      </c>
      <c r="AU15" s="81">
        <f t="shared" si="84"/>
        <v>-1124.9450000000002</v>
      </c>
      <c r="AV15" s="81">
        <f t="shared" si="84"/>
        <v>-1311.1009999999992</v>
      </c>
      <c r="AW15" s="81">
        <f t="shared" si="84"/>
        <v>-3566.4919999999988</v>
      </c>
      <c r="AX15" s="83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V15" s="85">
        <f t="shared" si="30"/>
        <v>-1046.1129999999996</v>
      </c>
      <c r="BW15" s="81">
        <f t="shared" si="31"/>
        <v>3344.3710000000005</v>
      </c>
      <c r="BX15" s="81">
        <f t="shared" si="32"/>
        <v>3691.0833333333335</v>
      </c>
      <c r="BY15" s="81">
        <f t="shared" si="33"/>
        <v>455.1846666666666</v>
      </c>
      <c r="BZ15" s="81">
        <f t="shared" si="34"/>
        <v>1677.6923333333332</v>
      </c>
      <c r="CA15" s="81">
        <f t="shared" si="35"/>
        <v>895.00766666666652</v>
      </c>
      <c r="CB15" s="81">
        <f t="shared" si="36"/>
        <v>867.00833333333333</v>
      </c>
      <c r="CC15" s="81">
        <f t="shared" si="37"/>
        <v>27.999333333333336</v>
      </c>
      <c r="CD15" s="81">
        <f t="shared" si="38"/>
        <v>-4.8666666666666934E-2</v>
      </c>
      <c r="CE15" s="81">
        <f t="shared" si="39"/>
        <v>866.95966666666664</v>
      </c>
      <c r="CF15" s="81">
        <f t="shared" si="40"/>
        <v>-21.22666666666667</v>
      </c>
      <c r="CG15" s="81">
        <f t="shared" si="41"/>
        <v>21.178000000000001</v>
      </c>
      <c r="CH15" s="81">
        <f t="shared" si="42"/>
        <v>782.73333333333323</v>
      </c>
      <c r="CI15" s="81">
        <f t="shared" si="43"/>
        <v>-7.666666666666667</v>
      </c>
      <c r="CJ15" s="81">
        <f t="shared" si="44"/>
        <v>777.06666666666672</v>
      </c>
      <c r="CK15" s="81">
        <f t="shared" si="45"/>
        <v>13.333333333333334</v>
      </c>
      <c r="CL15" s="81">
        <f t="shared" si="46"/>
        <v>1558.2063333333335</v>
      </c>
      <c r="CM15" s="81">
        <f t="shared" si="47"/>
        <v>722.73900000000003</v>
      </c>
      <c r="CN15" s="81">
        <f t="shared" si="48"/>
        <v>737.36666666666667</v>
      </c>
      <c r="CO15" s="81">
        <f t="shared" si="49"/>
        <v>958.5</v>
      </c>
      <c r="CP15" s="81">
        <f t="shared" si="50"/>
        <v>-184.95799999999997</v>
      </c>
      <c r="CQ15" s="81">
        <f t="shared" si="51"/>
        <v>-217.84366666666665</v>
      </c>
      <c r="CR15" s="81">
        <f t="shared" si="52"/>
        <v>47.619000000000142</v>
      </c>
      <c r="CS15" s="81">
        <f t="shared" si="53"/>
        <v>-355.18266666666642</v>
      </c>
      <c r="CT15" s="76">
        <f t="shared" si="5"/>
        <v>253.14372250348222</v>
      </c>
      <c r="CU15" s="59">
        <f t="shared" si="6"/>
        <v>23.164050121395974</v>
      </c>
      <c r="CV15" s="59">
        <f t="shared" si="7"/>
        <v>-941.63822824088777</v>
      </c>
      <c r="CW15" s="59">
        <f t="shared" si="8"/>
        <v>-51.382054168933202</v>
      </c>
      <c r="CX15" s="59">
        <f t="shared" si="9"/>
        <v>266.35879868493657</v>
      </c>
      <c r="CY15" s="59">
        <f t="shared" si="10"/>
        <v>-25.424518325966883</v>
      </c>
      <c r="CZ15" s="59">
        <f t="shared" si="11"/>
        <v>-52.815499442441485</v>
      </c>
      <c r="DA15" s="59">
        <f t="shared" si="12"/>
        <v>-210.27886361537753</v>
      </c>
      <c r="DB15" s="59">
        <f t="shared" si="13"/>
        <v>-141.50679196801065</v>
      </c>
      <c r="DC15" s="59">
        <f t="shared" si="14"/>
        <v>-36.176424389160609</v>
      </c>
      <c r="DD15" s="59">
        <f t="shared" si="15"/>
        <v>-87.75810085661729</v>
      </c>
      <c r="DE15" s="59">
        <f t="shared" si="16"/>
        <v>76.99115044247786</v>
      </c>
      <c r="DF15" s="59">
        <f t="shared" si="17"/>
        <v>3040.89347079037</v>
      </c>
      <c r="DG15" s="59">
        <f t="shared" si="18"/>
        <v>384.74576271186436</v>
      </c>
      <c r="DH15" s="59">
        <f t="shared" si="19"/>
        <v>73353.8461538423</v>
      </c>
      <c r="DI15" s="59">
        <f t="shared" si="20"/>
        <v>-136.49851632047478</v>
      </c>
      <c r="DJ15" s="59">
        <f t="shared" si="21"/>
        <v>-313.52656941988204</v>
      </c>
      <c r="DK15" s="59">
        <f t="shared" si="22"/>
        <v>86.230949248448582</v>
      </c>
      <c r="DL15" s="59">
        <f t="shared" si="23"/>
        <v>89.494434137291307</v>
      </c>
      <c r="DM15" s="59">
        <f t="shared" si="24"/>
        <v>40.745404180307212</v>
      </c>
      <c r="DN15" s="59">
        <f t="shared" si="25"/>
        <v>-57.473052275692737</v>
      </c>
      <c r="DO15" s="59">
        <f t="shared" si="26"/>
        <v>225.18972290184206</v>
      </c>
      <c r="DP15" s="59">
        <f t="shared" si="27"/>
        <v>-183.9330878852935</v>
      </c>
      <c r="DQ15" s="59">
        <f t="shared" si="28"/>
        <v>-221.76185267731557</v>
      </c>
      <c r="DR15" s="76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P15" s="75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N15" s="75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L15" s="76">
        <f t="shared" si="55"/>
        <v>33.908805921048412</v>
      </c>
      <c r="GM15" s="59">
        <f t="shared" si="56"/>
        <v>-39.304838002668298</v>
      </c>
      <c r="GN15" s="59">
        <f t="shared" si="57"/>
        <v>-22.352637426347798</v>
      </c>
      <c r="GO15" s="59">
        <f t="shared" si="58"/>
        <v>-6.3673832655543938</v>
      </c>
      <c r="GP15" s="59">
        <f t="shared" si="59"/>
        <v>-30.216877579565139</v>
      </c>
      <c r="GQ15" s="59">
        <f t="shared" si="60"/>
        <v>-29.589659392567214</v>
      </c>
      <c r="GR15" s="59">
        <f t="shared" si="61"/>
        <v>-30.876013861870288</v>
      </c>
      <c r="GS15" s="59">
        <f t="shared" si="62"/>
        <v>66.158289320119465</v>
      </c>
      <c r="GT15" s="59">
        <f t="shared" si="63"/>
        <v>-100.17367926436125</v>
      </c>
      <c r="GU15" s="59">
        <f t="shared" si="64"/>
        <v>-32.390315014441498</v>
      </c>
      <c r="GV15" s="59">
        <f t="shared" si="65"/>
        <v>-288.24085843507055</v>
      </c>
      <c r="GW15" s="59">
        <f t="shared" si="66"/>
        <v>26.476091889955011</v>
      </c>
      <c r="GX15" s="59">
        <f t="shared" si="67"/>
        <v>-29.164404223227749</v>
      </c>
      <c r="GY15" s="59">
        <f t="shared" si="68"/>
        <v>-103.20691578360291</v>
      </c>
      <c r="GZ15" s="59">
        <f t="shared" si="69"/>
        <v>-6.9752593774940141</v>
      </c>
      <c r="HA15" s="59">
        <f t="shared" si="70"/>
        <v>-56.427015250544663</v>
      </c>
      <c r="HB15" s="59">
        <f t="shared" si="71"/>
        <v>-16.376452909844687</v>
      </c>
      <c r="HC15" s="59">
        <f t="shared" si="72"/>
        <v>1.8138950318336011</v>
      </c>
      <c r="HD15" s="59">
        <f t="shared" si="73"/>
        <v>2.3741206960385286</v>
      </c>
      <c r="HE15" s="59">
        <f t="shared" si="74"/>
        <v>-5.5587486657361023</v>
      </c>
      <c r="HF15" s="59">
        <f t="shared" si="75"/>
        <v>-2.8336975708161849</v>
      </c>
      <c r="HG15" s="59">
        <f t="shared" si="76"/>
        <v>549.95624067628034</v>
      </c>
      <c r="HH15" s="59">
        <f t="shared" si="77"/>
        <v>-95.17145317772777</v>
      </c>
      <c r="HI15" s="59">
        <f t="shared" si="78"/>
        <v>-146.59180248589189</v>
      </c>
      <c r="HJ15" s="75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</row>
    <row r="16" spans="1:255">
      <c r="A16" s="70">
        <v>35004</v>
      </c>
      <c r="B16" s="80">
        <v>-786.33300000000008</v>
      </c>
      <c r="C16" s="81">
        <v>2648.2139999999999</v>
      </c>
      <c r="D16" s="81">
        <f t="shared" si="2"/>
        <v>2551.1779999999999</v>
      </c>
      <c r="E16" s="81">
        <v>369.4</v>
      </c>
      <c r="F16" s="81">
        <v>715.84100000000001</v>
      </c>
      <c r="G16" s="81">
        <v>188.56600000000003</v>
      </c>
      <c r="H16" s="81">
        <v>1.7680000000000291</v>
      </c>
      <c r="I16" s="81">
        <v>186.798</v>
      </c>
      <c r="J16" s="81">
        <v>3.7749999999999999</v>
      </c>
      <c r="K16" s="82">
        <f t="shared" si="0"/>
        <v>5.5430000000000295</v>
      </c>
      <c r="L16" s="81">
        <v>-5.2249999999999996</v>
      </c>
      <c r="M16" s="81">
        <v>9</v>
      </c>
      <c r="N16" s="81">
        <v>523.5</v>
      </c>
      <c r="O16" s="81">
        <v>0.2</v>
      </c>
      <c r="P16" s="81">
        <v>524.4</v>
      </c>
      <c r="Q16" s="81">
        <v>-1.1000000000000001</v>
      </c>
      <c r="R16" s="81">
        <v>1465.9369999999999</v>
      </c>
      <c r="S16" s="81">
        <v>1369.412</v>
      </c>
      <c r="T16" s="81">
        <v>1347.7</v>
      </c>
      <c r="U16" s="81">
        <v>255.37200000000001</v>
      </c>
      <c r="V16" s="82">
        <f>'Balanço de Pagamentos 1'!$L$133</f>
        <v>73.325999999999993</v>
      </c>
      <c r="W16" s="82">
        <f>'Balanço de Pagamentos 1'!$L$170</f>
        <v>1.5130000000000052</v>
      </c>
      <c r="X16" s="82">
        <f>'Balanço de Pagamentos 1'!$L$240</f>
        <v>20.024999999999864</v>
      </c>
      <c r="Y16" s="105">
        <f t="shared" si="3"/>
        <v>94.863999999999862</v>
      </c>
      <c r="Z16" s="81">
        <f t="shared" ref="Z16:AW16" si="85">SUM(B6:B16)</f>
        <v>-17241.060999999998</v>
      </c>
      <c r="AA16" s="81">
        <f t="shared" si="85"/>
        <v>26629.285000000003</v>
      </c>
      <c r="AB16" s="81">
        <f t="shared" si="85"/>
        <v>30077.370999999999</v>
      </c>
      <c r="AC16" s="81">
        <f t="shared" si="85"/>
        <v>3685.1700000000005</v>
      </c>
      <c r="AD16" s="81">
        <f t="shared" si="85"/>
        <v>9465.8060000000005</v>
      </c>
      <c r="AE16" s="81">
        <f t="shared" si="85"/>
        <v>2902.6579999999994</v>
      </c>
      <c r="AF16" s="81">
        <f t="shared" si="85"/>
        <v>2217.5370000000012</v>
      </c>
      <c r="AG16" s="81">
        <f t="shared" si="85"/>
        <v>685.12099999999998</v>
      </c>
      <c r="AH16" s="81">
        <f t="shared" si="85"/>
        <v>-860.45199999999988</v>
      </c>
      <c r="AI16" s="81">
        <f t="shared" si="85"/>
        <v>1357.0849999999998</v>
      </c>
      <c r="AJ16" s="81">
        <f t="shared" si="85"/>
        <v>-975.16300000000001</v>
      </c>
      <c r="AK16" s="81">
        <f t="shared" si="85"/>
        <v>114.71100000000001</v>
      </c>
      <c r="AL16" s="81">
        <f t="shared" si="85"/>
        <v>7423.6</v>
      </c>
      <c r="AM16" s="81">
        <f t="shared" si="85"/>
        <v>1643.2</v>
      </c>
      <c r="AN16" s="81">
        <f t="shared" si="85"/>
        <v>5683.2</v>
      </c>
      <c r="AO16" s="81">
        <f t="shared" si="85"/>
        <v>97.200000000000017</v>
      </c>
      <c r="AP16" s="81">
        <f t="shared" si="85"/>
        <v>16926.395</v>
      </c>
      <c r="AQ16" s="81">
        <f t="shared" si="85"/>
        <v>6806.1840000000002</v>
      </c>
      <c r="AR16" s="81">
        <f t="shared" si="85"/>
        <v>6945</v>
      </c>
      <c r="AS16" s="81">
        <f t="shared" si="85"/>
        <v>6363.8519999999999</v>
      </c>
      <c r="AT16" s="81">
        <f t="shared" si="85"/>
        <v>-1057.1199999999999</v>
      </c>
      <c r="AU16" s="81">
        <f t="shared" si="85"/>
        <v>-1123.4320000000002</v>
      </c>
      <c r="AV16" s="81">
        <f t="shared" si="85"/>
        <v>-1291.0759999999993</v>
      </c>
      <c r="AW16" s="81">
        <f t="shared" si="85"/>
        <v>-3471.6279999999988</v>
      </c>
      <c r="AX16" s="83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V16" s="85">
        <f t="shared" si="30"/>
        <v>-1081.9929999999999</v>
      </c>
      <c r="BW16" s="81">
        <f t="shared" si="31"/>
        <v>2131.567</v>
      </c>
      <c r="BX16" s="81">
        <f t="shared" si="32"/>
        <v>2263.7153333333335</v>
      </c>
      <c r="BY16" s="81">
        <f t="shared" si="33"/>
        <v>436.416</v>
      </c>
      <c r="BZ16" s="81">
        <f t="shared" si="34"/>
        <v>756.84400000000005</v>
      </c>
      <c r="CA16" s="81">
        <f t="shared" si="35"/>
        <v>280.22566666666665</v>
      </c>
      <c r="CB16" s="81">
        <f t="shared" si="36"/>
        <v>215.73333333333335</v>
      </c>
      <c r="CC16" s="81">
        <f t="shared" si="37"/>
        <v>64.492333333333335</v>
      </c>
      <c r="CD16" s="81">
        <f t="shared" si="38"/>
        <v>-12.248333333333333</v>
      </c>
      <c r="CE16" s="81">
        <f t="shared" si="39"/>
        <v>203.48500000000001</v>
      </c>
      <c r="CF16" s="81">
        <f t="shared" si="40"/>
        <v>-36.115000000000002</v>
      </c>
      <c r="CG16" s="81">
        <f t="shared" si="41"/>
        <v>23.866666666666664</v>
      </c>
      <c r="CH16" s="81">
        <f t="shared" si="42"/>
        <v>488.86666666666662</v>
      </c>
      <c r="CI16" s="81">
        <f t="shared" si="43"/>
        <v>-11.433333333333332</v>
      </c>
      <c r="CJ16" s="81">
        <f t="shared" si="44"/>
        <v>493.5333333333333</v>
      </c>
      <c r="CK16" s="81">
        <f t="shared" si="45"/>
        <v>6.7666666666666666</v>
      </c>
      <c r="CL16" s="81">
        <f t="shared" si="46"/>
        <v>1070.4553333333333</v>
      </c>
      <c r="CM16" s="81">
        <f t="shared" si="47"/>
        <v>866.20550000000003</v>
      </c>
      <c r="CN16" s="81">
        <f t="shared" si="48"/>
        <v>865.33333333333337</v>
      </c>
      <c r="CO16" s="81">
        <f t="shared" si="49"/>
        <v>722.45733333333328</v>
      </c>
      <c r="CP16" s="81">
        <f t="shared" si="50"/>
        <v>-49.472000000000008</v>
      </c>
      <c r="CQ16" s="81">
        <f t="shared" si="51"/>
        <v>-227.15499999999997</v>
      </c>
      <c r="CR16" s="81">
        <f t="shared" si="52"/>
        <v>144.50366666666673</v>
      </c>
      <c r="CS16" s="81">
        <f t="shared" si="53"/>
        <v>-132.12333333333319</v>
      </c>
      <c r="CT16" s="76">
        <f t="shared" si="5"/>
        <v>-58.977854292198131</v>
      </c>
      <c r="CU16" s="59">
        <f t="shared" si="6"/>
        <v>28.076402427257928</v>
      </c>
      <c r="CV16" s="59">
        <f t="shared" si="7"/>
        <v>-46.979375771951162</v>
      </c>
      <c r="CW16" s="59">
        <f t="shared" si="8"/>
        <v>20.147273105745221</v>
      </c>
      <c r="CX16" s="59">
        <f t="shared" si="9"/>
        <v>-41.388068512588397</v>
      </c>
      <c r="CY16" s="59">
        <f t="shared" si="10"/>
        <v>-32.309293893814825</v>
      </c>
      <c r="CZ16" s="59">
        <f t="shared" si="11"/>
        <v>-99.145534596666224</v>
      </c>
      <c r="DA16" s="59">
        <f t="shared" si="12"/>
        <v>160.6835340580823</v>
      </c>
      <c r="DB16" s="59">
        <f t="shared" si="13"/>
        <v>-86.870935206761033</v>
      </c>
      <c r="DC16" s="59">
        <f t="shared" si="14"/>
        <v>-97.647942426994121</v>
      </c>
      <c r="DD16" s="59">
        <f t="shared" si="15"/>
        <v>-53.543167066773364</v>
      </c>
      <c r="DE16" s="59">
        <f t="shared" si="16"/>
        <v>-77.5</v>
      </c>
      <c r="DF16" s="59">
        <f t="shared" si="17"/>
        <v>-42.724288840262581</v>
      </c>
      <c r="DG16" s="59">
        <f t="shared" si="18"/>
        <v>-100.69930069930071</v>
      </c>
      <c r="DH16" s="59">
        <f t="shared" si="19"/>
        <v>-45.0832547910776</v>
      </c>
      <c r="DI16" s="59">
        <f t="shared" si="20"/>
        <v>-91.056910569105682</v>
      </c>
      <c r="DJ16" s="59">
        <f t="shared" si="21"/>
        <v>-55.34617038879135</v>
      </c>
      <c r="DK16" s="59">
        <f t="shared" si="22"/>
        <v>71.227975410107661</v>
      </c>
      <c r="DL16" s="59">
        <f t="shared" si="23"/>
        <v>64.93697221882266</v>
      </c>
      <c r="DM16" s="59">
        <f t="shared" si="24"/>
        <v>-77.154052603327955</v>
      </c>
      <c r="DN16" s="59">
        <f t="shared" si="25"/>
        <v>-210.82629264090201</v>
      </c>
      <c r="DO16" s="59">
        <f t="shared" si="26"/>
        <v>-100.28965308634648</v>
      </c>
      <c r="DP16" s="59">
        <f t="shared" si="27"/>
        <v>-100.92706659463093</v>
      </c>
      <c r="DQ16" s="59">
        <f t="shared" si="28"/>
        <v>-103.45141858382836</v>
      </c>
      <c r="DR16" s="76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P16" s="75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N16" s="75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L16" s="76">
        <f t="shared" si="55"/>
        <v>3.42983979742153</v>
      </c>
      <c r="GM16" s="59">
        <f t="shared" si="56"/>
        <v>-36.264038888030079</v>
      </c>
      <c r="GN16" s="59">
        <f t="shared" si="57"/>
        <v>-38.670706432167613</v>
      </c>
      <c r="GO16" s="59">
        <f t="shared" si="58"/>
        <v>-4.1233081957945172</v>
      </c>
      <c r="GP16" s="59">
        <f t="shared" si="59"/>
        <v>-54.887795279110563</v>
      </c>
      <c r="GQ16" s="59">
        <f t="shared" si="60"/>
        <v>-68.690137849843367</v>
      </c>
      <c r="GR16" s="59">
        <f t="shared" si="61"/>
        <v>-75.117501754116162</v>
      </c>
      <c r="GS16" s="59">
        <f t="shared" si="62"/>
        <v>130.33524607728754</v>
      </c>
      <c r="GT16" s="59">
        <f t="shared" si="63"/>
        <v>25067.808219177943</v>
      </c>
      <c r="GU16" s="59">
        <f t="shared" si="64"/>
        <v>-76.528896576888044</v>
      </c>
      <c r="GV16" s="59">
        <f t="shared" si="65"/>
        <v>70.139761306532648</v>
      </c>
      <c r="GW16" s="59">
        <f t="shared" si="66"/>
        <v>12.695564579595153</v>
      </c>
      <c r="GX16" s="59">
        <f t="shared" si="67"/>
        <v>-37.543650455668164</v>
      </c>
      <c r="GY16" s="59">
        <f t="shared" si="68"/>
        <v>49.130434782608681</v>
      </c>
      <c r="GZ16" s="59">
        <f t="shared" si="69"/>
        <v>-36.48764584763213</v>
      </c>
      <c r="HA16" s="59">
        <f t="shared" si="70"/>
        <v>-49.250000000000007</v>
      </c>
      <c r="HB16" s="59">
        <f t="shared" si="71"/>
        <v>-31.302080447625791</v>
      </c>
      <c r="HC16" s="59">
        <f t="shared" si="72"/>
        <v>19.850388591178824</v>
      </c>
      <c r="HD16" s="59">
        <f t="shared" si="73"/>
        <v>17.354549975136745</v>
      </c>
      <c r="HE16" s="59">
        <f t="shared" si="74"/>
        <v>-24.626256303251616</v>
      </c>
      <c r="HF16" s="59">
        <f t="shared" si="75"/>
        <v>-73.252305928913586</v>
      </c>
      <c r="HG16" s="59">
        <f t="shared" si="76"/>
        <v>4.2743190453092383</v>
      </c>
      <c r="HH16" s="59">
        <f t="shared" si="77"/>
        <v>203.45800345800268</v>
      </c>
      <c r="HI16" s="59">
        <f t="shared" si="78"/>
        <v>-62.801300363756511</v>
      </c>
      <c r="HJ16" s="75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</row>
    <row r="17" spans="1:241">
      <c r="A17" s="70">
        <v>35034</v>
      </c>
      <c r="B17" s="80">
        <v>-1142.653</v>
      </c>
      <c r="C17" s="81">
        <v>2114.4810000000007</v>
      </c>
      <c r="D17" s="81">
        <f t="shared" si="2"/>
        <v>2719.2000000000007</v>
      </c>
      <c r="E17" s="81">
        <v>719.952</v>
      </c>
      <c r="F17" s="81">
        <v>906.36200000000031</v>
      </c>
      <c r="G17" s="81">
        <v>340.32700000000023</v>
      </c>
      <c r="H17" s="81">
        <v>226.43200000000002</v>
      </c>
      <c r="I17" s="81">
        <v>113.895</v>
      </c>
      <c r="J17" s="81">
        <v>-54.965000000000003</v>
      </c>
      <c r="K17" s="82">
        <f t="shared" si="0"/>
        <v>171.46700000000001</v>
      </c>
      <c r="L17" s="81">
        <v>-6.665</v>
      </c>
      <c r="M17" s="81">
        <v>-48.3</v>
      </c>
      <c r="N17" s="81">
        <v>621</v>
      </c>
      <c r="O17" s="81">
        <v>-142.5</v>
      </c>
      <c r="P17" s="81">
        <v>773</v>
      </c>
      <c r="Q17" s="81">
        <v>-9.5</v>
      </c>
      <c r="R17" s="81">
        <v>1092.8860000000002</v>
      </c>
      <c r="S17" s="81">
        <v>1312.0309999999999</v>
      </c>
      <c r="T17" s="81">
        <v>1269.0999999999999</v>
      </c>
      <c r="U17" s="81">
        <v>209.08099999999999</v>
      </c>
      <c r="V17" s="82">
        <f>'Balanço de Pagamentos 1'!$M$133</f>
        <v>-38.518000000000001</v>
      </c>
      <c r="W17" s="82">
        <f>'Balanço de Pagamentos 1'!$M$170</f>
        <v>-31.949000000000012</v>
      </c>
      <c r="X17" s="82">
        <f>'Balanço de Pagamentos 1'!$M$240</f>
        <v>-528.17399999999998</v>
      </c>
      <c r="Y17" s="105">
        <f t="shared" si="3"/>
        <v>-598.64099999999996</v>
      </c>
      <c r="Z17" s="86">
        <f t="shared" ref="Z17:AW17" si="86">SUM(B6:B17)</f>
        <v>-18383.713999999996</v>
      </c>
      <c r="AA17" s="86">
        <f t="shared" si="86"/>
        <v>28743.766000000003</v>
      </c>
      <c r="AB17" s="86">
        <f t="shared" si="86"/>
        <v>32796.570999999996</v>
      </c>
      <c r="AC17" s="86">
        <f t="shared" si="86"/>
        <v>4405.1220000000003</v>
      </c>
      <c r="AD17" s="86">
        <f t="shared" si="86"/>
        <v>10372.168000000001</v>
      </c>
      <c r="AE17" s="86">
        <f t="shared" si="86"/>
        <v>3242.9849999999997</v>
      </c>
      <c r="AF17" s="86">
        <f t="shared" si="86"/>
        <v>2443.969000000001</v>
      </c>
      <c r="AG17" s="86">
        <f t="shared" si="86"/>
        <v>799.01599999999996</v>
      </c>
      <c r="AH17" s="86">
        <f t="shared" si="86"/>
        <v>-915.41699999999992</v>
      </c>
      <c r="AI17" s="86">
        <f t="shared" si="86"/>
        <v>1528.5519999999999</v>
      </c>
      <c r="AJ17" s="86">
        <f t="shared" si="86"/>
        <v>-981.82799999999997</v>
      </c>
      <c r="AK17" s="86">
        <f t="shared" si="86"/>
        <v>66.411000000000016</v>
      </c>
      <c r="AL17" s="86">
        <f t="shared" si="86"/>
        <v>8044.6</v>
      </c>
      <c r="AM17" s="86">
        <f t="shared" si="86"/>
        <v>1500.7</v>
      </c>
      <c r="AN17" s="86">
        <f t="shared" si="86"/>
        <v>6456.2</v>
      </c>
      <c r="AO17" s="86">
        <f t="shared" si="86"/>
        <v>87.700000000000017</v>
      </c>
      <c r="AP17" s="86">
        <f t="shared" si="86"/>
        <v>18019.280999999999</v>
      </c>
      <c r="AQ17" s="86">
        <f t="shared" si="86"/>
        <v>8118.2150000000001</v>
      </c>
      <c r="AR17" s="86">
        <f t="shared" si="86"/>
        <v>8214.1</v>
      </c>
      <c r="AS17" s="86">
        <f t="shared" si="86"/>
        <v>6572.933</v>
      </c>
      <c r="AT17" s="86">
        <f t="shared" si="86"/>
        <v>-1095.6379999999999</v>
      </c>
      <c r="AU17" s="86">
        <f t="shared" si="86"/>
        <v>-1155.3810000000003</v>
      </c>
      <c r="AV17" s="86">
        <f t="shared" si="86"/>
        <v>-1819.2499999999993</v>
      </c>
      <c r="AW17" s="86">
        <f t="shared" si="86"/>
        <v>-4070.2689999999989</v>
      </c>
      <c r="AX17" s="85">
        <f t="shared" ref="AX17:AX48" si="87">SUM(B6:B17)</f>
        <v>-18383.713999999996</v>
      </c>
      <c r="AY17" s="81">
        <f t="shared" ref="AY17:AY48" si="88">SUM(C6:C17)</f>
        <v>28743.766000000003</v>
      </c>
      <c r="AZ17" s="81">
        <f t="shared" ref="AZ17:AZ48" si="89">SUM(D6:D17)</f>
        <v>32796.570999999996</v>
      </c>
      <c r="BA17" s="81">
        <f t="shared" ref="BA17:BA48" si="90">SUM(E6:E17)</f>
        <v>4405.1220000000003</v>
      </c>
      <c r="BB17" s="81">
        <f t="shared" ref="BB17:BB48" si="91">SUM(F6:F17)</f>
        <v>10372.168000000001</v>
      </c>
      <c r="BC17" s="81">
        <f t="shared" ref="BC17:BC48" si="92">SUM(G6:G17)</f>
        <v>3242.9849999999997</v>
      </c>
      <c r="BD17" s="81">
        <f t="shared" ref="BD17:BD48" si="93">SUM(H6:H17)</f>
        <v>2443.969000000001</v>
      </c>
      <c r="BE17" s="81">
        <f t="shared" ref="BE17:BE48" si="94">SUM(I6:I17)</f>
        <v>799.01599999999996</v>
      </c>
      <c r="BF17" s="81">
        <f t="shared" ref="BF17:BF48" si="95">SUM(J6:J17)</f>
        <v>-915.41699999999992</v>
      </c>
      <c r="BG17" s="81">
        <f t="shared" ref="BG17:BG48" si="96">SUM(K6:K17)</f>
        <v>1528.5519999999999</v>
      </c>
      <c r="BH17" s="81">
        <f t="shared" ref="BH17:BH48" si="97">SUM(L6:L17)</f>
        <v>-981.82799999999997</v>
      </c>
      <c r="BI17" s="81">
        <f t="shared" ref="BI17:BI48" si="98">SUM(M6:M17)</f>
        <v>66.411000000000016</v>
      </c>
      <c r="BJ17" s="81">
        <f t="shared" ref="BJ17:BJ48" si="99">SUM(N6:N17)</f>
        <v>8044.6</v>
      </c>
      <c r="BK17" s="81">
        <f t="shared" ref="BK17:BK48" si="100">SUM(O6:O17)</f>
        <v>1500.7</v>
      </c>
      <c r="BL17" s="81">
        <f t="shared" ref="BL17:BL48" si="101">SUM(P6:P17)</f>
        <v>6456.2</v>
      </c>
      <c r="BM17" s="81">
        <f t="shared" ref="BM17:BM48" si="102">SUM(Q6:Q17)</f>
        <v>87.700000000000017</v>
      </c>
      <c r="BN17" s="81">
        <f t="shared" ref="BN17:BN48" si="103">SUM(R6:R17)</f>
        <v>18019.280999999999</v>
      </c>
      <c r="BO17" s="81">
        <f t="shared" ref="BO17:BO48" si="104">SUM(S6:S17)</f>
        <v>8118.2150000000001</v>
      </c>
      <c r="BP17" s="81">
        <f t="shared" ref="BP17:BP48" si="105">SUM(T6:T17)</f>
        <v>8214.1</v>
      </c>
      <c r="BQ17" s="81">
        <f t="shared" ref="BQ17:BQ48" si="106">SUM(U6:U17)</f>
        <v>6572.933</v>
      </c>
      <c r="BR17" s="81">
        <f t="shared" ref="BR17:BR48" si="107">SUM(V6:V17)</f>
        <v>-1095.6379999999999</v>
      </c>
      <c r="BS17" s="81">
        <f t="shared" ref="BS17:BS48" si="108">SUM(W6:W17)</f>
        <v>-1155.3810000000003</v>
      </c>
      <c r="BT17" s="81">
        <f t="shared" ref="BT17:BT48" si="109">SUM(X6:X17)</f>
        <v>-1819.2499999999993</v>
      </c>
      <c r="BU17" s="81">
        <f t="shared" ref="BU17:BU48" si="110">SUM(Y6:Y17)</f>
        <v>-4070.2689999999989</v>
      </c>
      <c r="BV17" s="85">
        <f t="shared" si="30"/>
        <v>-1281.9453333333333</v>
      </c>
      <c r="BW17" s="81">
        <f t="shared" si="31"/>
        <v>2276.7926666666672</v>
      </c>
      <c r="BX17" s="81">
        <f t="shared" si="32"/>
        <v>3360.6830000000004</v>
      </c>
      <c r="BY17" s="81">
        <f t="shared" si="33"/>
        <v>465.60266666666666</v>
      </c>
      <c r="BZ17" s="81">
        <f t="shared" si="34"/>
        <v>947.84199999999998</v>
      </c>
      <c r="CA17" s="81">
        <f t="shared" si="35"/>
        <v>269.1543333333334</v>
      </c>
      <c r="CB17" s="81">
        <f t="shared" si="36"/>
        <v>145.03766666666669</v>
      </c>
      <c r="CC17" s="81">
        <f t="shared" si="37"/>
        <v>124.11666666666666</v>
      </c>
      <c r="CD17" s="81">
        <f t="shared" si="38"/>
        <v>-7.4790000000000019</v>
      </c>
      <c r="CE17" s="81">
        <f t="shared" si="39"/>
        <v>137.55866666666668</v>
      </c>
      <c r="CF17" s="81">
        <f t="shared" si="40"/>
        <v>-7.7123333333333335</v>
      </c>
      <c r="CG17" s="81">
        <f t="shared" si="41"/>
        <v>0.23333333333333428</v>
      </c>
      <c r="CH17" s="81">
        <f t="shared" si="42"/>
        <v>686.16666666666663</v>
      </c>
      <c r="CI17" s="81">
        <f t="shared" si="43"/>
        <v>-56.966666666666669</v>
      </c>
      <c r="CJ17" s="81">
        <f t="shared" si="44"/>
        <v>750.76666666666677</v>
      </c>
      <c r="CK17" s="81">
        <f t="shared" si="45"/>
        <v>-7.6333333333333329</v>
      </c>
      <c r="CL17" s="81">
        <f t="shared" si="46"/>
        <v>1947.2383333333335</v>
      </c>
      <c r="CM17" s="81">
        <f t="shared" si="47"/>
        <v>1160.4008333333334</v>
      </c>
      <c r="CN17" s="81">
        <f t="shared" si="48"/>
        <v>1144.6333333333334</v>
      </c>
      <c r="CO17" s="81">
        <f t="shared" si="49"/>
        <v>527.41766666666661</v>
      </c>
      <c r="CP17" s="81">
        <f t="shared" si="50"/>
        <v>-10.451666666666668</v>
      </c>
      <c r="CQ17" s="81">
        <f t="shared" si="51"/>
        <v>-184.26166666666663</v>
      </c>
      <c r="CR17" s="81">
        <f t="shared" si="52"/>
        <v>-889.39600000000007</v>
      </c>
      <c r="CS17" s="81">
        <f t="shared" si="53"/>
        <v>-1084.1093333333331</v>
      </c>
      <c r="CT17" s="76">
        <f t="shared" si="5"/>
        <v>45.314135359955628</v>
      </c>
      <c r="CU17" s="59">
        <f t="shared" si="6"/>
        <v>-20.154451264134977</v>
      </c>
      <c r="CV17" s="59">
        <f t="shared" si="7"/>
        <v>6.5860555398330023</v>
      </c>
      <c r="CW17" s="59">
        <f t="shared" si="8"/>
        <v>94.897671900379009</v>
      </c>
      <c r="CX17" s="59">
        <f t="shared" si="9"/>
        <v>26.614988523987915</v>
      </c>
      <c r="CY17" s="59">
        <f t="shared" si="10"/>
        <v>80.481635077373539</v>
      </c>
      <c r="CZ17" s="59">
        <f t="shared" si="11"/>
        <v>12707.239819004315</v>
      </c>
      <c r="DA17" s="59">
        <f t="shared" si="12"/>
        <v>-39.027719782867052</v>
      </c>
      <c r="DB17" s="59">
        <f t="shared" si="13"/>
        <v>-1556.0264900662253</v>
      </c>
      <c r="DC17" s="59">
        <f t="shared" si="14"/>
        <v>2993.3970773948963</v>
      </c>
      <c r="DD17" s="59">
        <f t="shared" si="15"/>
        <v>27.559808612440207</v>
      </c>
      <c r="DE17" s="59">
        <f t="shared" si="16"/>
        <v>-636.66666666666663</v>
      </c>
      <c r="DF17" s="59">
        <f t="shared" si="17"/>
        <v>18.624641833810895</v>
      </c>
      <c r="DG17" s="59">
        <f t="shared" si="18"/>
        <v>-71350</v>
      </c>
      <c r="DH17" s="59">
        <f t="shared" si="19"/>
        <v>47.406559877955765</v>
      </c>
      <c r="DI17" s="59">
        <f t="shared" si="20"/>
        <v>763.63636363636351</v>
      </c>
      <c r="DJ17" s="59">
        <f t="shared" si="21"/>
        <v>-25.447955812562185</v>
      </c>
      <c r="DK17" s="59">
        <f t="shared" si="22"/>
        <v>-4.1901925790047141</v>
      </c>
      <c r="DL17" s="59">
        <f t="shared" si="23"/>
        <v>-5.8321584922460534</v>
      </c>
      <c r="DM17" s="59">
        <f t="shared" si="24"/>
        <v>-18.126889400560763</v>
      </c>
      <c r="DN17" s="59">
        <f t="shared" si="25"/>
        <v>-152.52979843438891</v>
      </c>
      <c r="DO17" s="59">
        <f t="shared" si="26"/>
        <v>-2211.6325181758034</v>
      </c>
      <c r="DP17" s="59">
        <f t="shared" si="27"/>
        <v>-2737.573033707883</v>
      </c>
      <c r="DQ17" s="59">
        <f t="shared" si="28"/>
        <v>-731.05182155506918</v>
      </c>
      <c r="DR17" s="76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P17" s="75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N17" s="75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L17" s="76">
        <f t="shared" si="55"/>
        <v>18.480002489233605</v>
      </c>
      <c r="GM17" s="59">
        <f t="shared" si="56"/>
        <v>6.8130941540503809</v>
      </c>
      <c r="GN17" s="59">
        <f t="shared" si="57"/>
        <v>48.458728467919855</v>
      </c>
      <c r="GO17" s="59">
        <f t="shared" si="58"/>
        <v>6.6878085740822213</v>
      </c>
      <c r="GP17" s="59">
        <f t="shared" si="59"/>
        <v>25.236112065366179</v>
      </c>
      <c r="GQ17" s="59">
        <f t="shared" si="60"/>
        <v>-3.9508634112744523</v>
      </c>
      <c r="GR17" s="59">
        <f t="shared" si="61"/>
        <v>-32.769932014833117</v>
      </c>
      <c r="GS17" s="59">
        <f t="shared" si="62"/>
        <v>92.451815978126589</v>
      </c>
      <c r="GT17" s="59">
        <f t="shared" si="63"/>
        <v>-38.93863110627295</v>
      </c>
      <c r="GU17" s="59">
        <f t="shared" si="64"/>
        <v>-32.398620700952563</v>
      </c>
      <c r="GV17" s="59">
        <f t="shared" si="65"/>
        <v>-78.645068992570032</v>
      </c>
      <c r="GW17" s="59">
        <f t="shared" si="66"/>
        <v>-99.022346368715077</v>
      </c>
      <c r="GX17" s="59">
        <f t="shared" si="67"/>
        <v>40.358652666030267</v>
      </c>
      <c r="GY17" s="59">
        <f t="shared" si="68"/>
        <v>398.25072886297386</v>
      </c>
      <c r="GZ17" s="59">
        <f t="shared" si="69"/>
        <v>52.120761853302746</v>
      </c>
      <c r="HA17" s="59">
        <f t="shared" si="70"/>
        <v>-212.80788177339903</v>
      </c>
      <c r="HB17" s="59">
        <f t="shared" si="71"/>
        <v>81.907481115512851</v>
      </c>
      <c r="HC17" s="59">
        <f t="shared" si="72"/>
        <v>33.963687985510745</v>
      </c>
      <c r="HD17" s="59">
        <f t="shared" si="73"/>
        <v>32.276579352850554</v>
      </c>
      <c r="HE17" s="59">
        <f t="shared" si="74"/>
        <v>-26.996703842256899</v>
      </c>
      <c r="HF17" s="59">
        <f t="shared" si="75"/>
        <v>-78.873571582578705</v>
      </c>
      <c r="HG17" s="59">
        <f t="shared" si="76"/>
        <v>-18.882847981921312</v>
      </c>
      <c r="HH17" s="59">
        <f t="shared" si="77"/>
        <v>-715.48334413659609</v>
      </c>
      <c r="HI17" s="59">
        <f t="shared" si="78"/>
        <v>720.52829427050563</v>
      </c>
      <c r="HJ17" s="75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</row>
    <row r="18" spans="1:241">
      <c r="A18" s="70">
        <v>35065</v>
      </c>
      <c r="B18" s="80">
        <v>-1248.2621975979616</v>
      </c>
      <c r="C18" s="81">
        <v>3272.0513666000024</v>
      </c>
      <c r="D18" s="81">
        <f t="shared" si="2"/>
        <v>5079.1730000000007</v>
      </c>
      <c r="E18" s="81">
        <v>683.22</v>
      </c>
      <c r="F18" s="81">
        <v>2026.1689999999999</v>
      </c>
      <c r="G18" s="81">
        <v>1405.835</v>
      </c>
      <c r="H18" s="81">
        <v>1123.8679999999999</v>
      </c>
      <c r="I18" s="81">
        <v>281.96700000000004</v>
      </c>
      <c r="J18" s="81">
        <v>-24.708999999999993</v>
      </c>
      <c r="K18" s="82">
        <f t="shared" si="0"/>
        <v>1099.1589999999999</v>
      </c>
      <c r="L18" s="81">
        <v>-24.027999999999992</v>
      </c>
      <c r="M18" s="81">
        <v>-0.68099999999999994</v>
      </c>
      <c r="N18" s="81">
        <v>645.04300000000001</v>
      </c>
      <c r="O18" s="81">
        <v>-1.9E-2</v>
      </c>
      <c r="P18" s="81">
        <v>646.45500000000004</v>
      </c>
      <c r="Q18" s="81">
        <v>-1.393</v>
      </c>
      <c r="R18" s="81">
        <v>2369.7840000000001</v>
      </c>
      <c r="S18" s="81">
        <v>842.96214220000002</v>
      </c>
      <c r="T18" s="81">
        <v>877.78300000000002</v>
      </c>
      <c r="U18" s="81">
        <v>1564.8330000000001</v>
      </c>
      <c r="V18" s="82">
        <f>'Balanço de Pagamentos 1'!$N$133</f>
        <v>-38.271000000000001</v>
      </c>
      <c r="W18" s="82">
        <f>'Balanço de Pagamentos 1'!$N$170</f>
        <v>-183.65900000000002</v>
      </c>
      <c r="X18" s="82">
        <f>'Balanço de Pagamentos 1'!$N$240</f>
        <v>-1574.6146333999973</v>
      </c>
      <c r="Y18" s="105">
        <f t="shared" si="3"/>
        <v>-1796.5446333999973</v>
      </c>
      <c r="Z18" s="81">
        <f t="shared" ref="Z18:AW18" si="111">B18</f>
        <v>-1248.2621975979616</v>
      </c>
      <c r="AA18" s="81">
        <f t="shared" si="111"/>
        <v>3272.0513666000024</v>
      </c>
      <c r="AB18" s="81">
        <f t="shared" si="111"/>
        <v>5079.1730000000007</v>
      </c>
      <c r="AC18" s="81">
        <f t="shared" si="111"/>
        <v>683.22</v>
      </c>
      <c r="AD18" s="81">
        <f t="shared" si="111"/>
        <v>2026.1689999999999</v>
      </c>
      <c r="AE18" s="81">
        <f t="shared" si="111"/>
        <v>1405.835</v>
      </c>
      <c r="AF18" s="81">
        <f t="shared" si="111"/>
        <v>1123.8679999999999</v>
      </c>
      <c r="AG18" s="81">
        <f t="shared" si="111"/>
        <v>281.96700000000004</v>
      </c>
      <c r="AH18" s="81">
        <f t="shared" si="111"/>
        <v>-24.708999999999993</v>
      </c>
      <c r="AI18" s="81">
        <f t="shared" si="111"/>
        <v>1099.1589999999999</v>
      </c>
      <c r="AJ18" s="81">
        <f t="shared" si="111"/>
        <v>-24.027999999999992</v>
      </c>
      <c r="AK18" s="81">
        <f t="shared" si="111"/>
        <v>-0.68099999999999994</v>
      </c>
      <c r="AL18" s="81">
        <f t="shared" si="111"/>
        <v>645.04300000000001</v>
      </c>
      <c r="AM18" s="81">
        <f t="shared" si="111"/>
        <v>-1.9E-2</v>
      </c>
      <c r="AN18" s="81">
        <f t="shared" si="111"/>
        <v>646.45500000000004</v>
      </c>
      <c r="AO18" s="81">
        <f t="shared" si="111"/>
        <v>-1.393</v>
      </c>
      <c r="AP18" s="81">
        <f t="shared" si="111"/>
        <v>2369.7840000000001</v>
      </c>
      <c r="AQ18" s="81">
        <f t="shared" si="111"/>
        <v>842.96214220000002</v>
      </c>
      <c r="AR18" s="81">
        <f t="shared" si="111"/>
        <v>877.78300000000002</v>
      </c>
      <c r="AS18" s="81">
        <f t="shared" si="111"/>
        <v>1564.8330000000001</v>
      </c>
      <c r="AT18" s="81">
        <f t="shared" si="111"/>
        <v>-38.271000000000001</v>
      </c>
      <c r="AU18" s="81">
        <f t="shared" si="111"/>
        <v>-183.65900000000002</v>
      </c>
      <c r="AV18" s="81">
        <f t="shared" si="111"/>
        <v>-1574.6146333999973</v>
      </c>
      <c r="AW18" s="81">
        <f t="shared" si="111"/>
        <v>-1796.5446333999973</v>
      </c>
      <c r="AX18" s="85">
        <f t="shared" si="87"/>
        <v>-18249.965197597958</v>
      </c>
      <c r="AY18" s="81">
        <f t="shared" si="88"/>
        <v>31181.494366600004</v>
      </c>
      <c r="AZ18" s="81">
        <f t="shared" si="89"/>
        <v>37527.981</v>
      </c>
      <c r="BA18" s="81">
        <f t="shared" si="90"/>
        <v>4659.1200000000008</v>
      </c>
      <c r="BB18" s="81">
        <f t="shared" si="91"/>
        <v>13289.032000000001</v>
      </c>
      <c r="BC18" s="81">
        <f t="shared" si="92"/>
        <v>5896.201</v>
      </c>
      <c r="BD18" s="81">
        <f t="shared" si="93"/>
        <v>5009.4190000000017</v>
      </c>
      <c r="BE18" s="81">
        <f t="shared" si="94"/>
        <v>886.78199999999993</v>
      </c>
      <c r="BF18" s="81">
        <f t="shared" si="95"/>
        <v>-928.31199999999978</v>
      </c>
      <c r="BG18" s="81">
        <f t="shared" si="96"/>
        <v>4081.1070000000009</v>
      </c>
      <c r="BH18" s="81">
        <f t="shared" si="97"/>
        <v>-989.44199999999978</v>
      </c>
      <c r="BI18" s="81">
        <f t="shared" si="98"/>
        <v>61.129999999999995</v>
      </c>
      <c r="BJ18" s="81">
        <f t="shared" si="99"/>
        <v>8321.143</v>
      </c>
      <c r="BK18" s="81">
        <f t="shared" si="100"/>
        <v>1203.0810000000001</v>
      </c>
      <c r="BL18" s="81">
        <f t="shared" si="101"/>
        <v>7023.954999999999</v>
      </c>
      <c r="BM18" s="81">
        <f t="shared" si="102"/>
        <v>94.106999999999999</v>
      </c>
      <c r="BN18" s="81">
        <f t="shared" si="103"/>
        <v>19579.829000000002</v>
      </c>
      <c r="BO18" s="81">
        <f t="shared" si="104"/>
        <v>8861.1501422000001</v>
      </c>
      <c r="BP18" s="81">
        <f t="shared" si="105"/>
        <v>8925.6829999999991</v>
      </c>
      <c r="BQ18" s="81">
        <f t="shared" si="106"/>
        <v>7815.7570000000014</v>
      </c>
      <c r="BR18" s="81">
        <f t="shared" si="107"/>
        <v>-1037.7289999999998</v>
      </c>
      <c r="BS18" s="81">
        <f t="shared" si="108"/>
        <v>-1328.2440000000001</v>
      </c>
      <c r="BT18" s="81">
        <f t="shared" si="109"/>
        <v>-3987.8126333999967</v>
      </c>
      <c r="BU18" s="81">
        <f t="shared" si="110"/>
        <v>-6353.7856333999953</v>
      </c>
      <c r="BV18" s="85">
        <f t="shared" si="30"/>
        <v>-1059.0827325326538</v>
      </c>
      <c r="BW18" s="81">
        <f t="shared" si="31"/>
        <v>2678.2487888666678</v>
      </c>
      <c r="BX18" s="81">
        <f t="shared" si="32"/>
        <v>3449.8503333333338</v>
      </c>
      <c r="BY18" s="81">
        <f t="shared" si="33"/>
        <v>590.85733333333326</v>
      </c>
      <c r="BZ18" s="81">
        <f t="shared" si="34"/>
        <v>1216.124</v>
      </c>
      <c r="CA18" s="81">
        <f t="shared" si="35"/>
        <v>644.90933333333339</v>
      </c>
      <c r="CB18" s="81">
        <f t="shared" si="36"/>
        <v>450.68933333333331</v>
      </c>
      <c r="CC18" s="81">
        <f t="shared" si="37"/>
        <v>194.22000000000003</v>
      </c>
      <c r="CD18" s="81">
        <f t="shared" si="38"/>
        <v>-25.299666666666667</v>
      </c>
      <c r="CE18" s="81">
        <f t="shared" si="39"/>
        <v>425.38966666666664</v>
      </c>
      <c r="CF18" s="81">
        <f t="shared" si="40"/>
        <v>-11.972666666666663</v>
      </c>
      <c r="CG18" s="81">
        <f t="shared" si="41"/>
        <v>-13.326999999999998</v>
      </c>
      <c r="CH18" s="81">
        <f t="shared" si="42"/>
        <v>596.51433333333341</v>
      </c>
      <c r="CI18" s="81">
        <f t="shared" si="43"/>
        <v>-47.439666666666675</v>
      </c>
      <c r="CJ18" s="81">
        <f t="shared" si="44"/>
        <v>647.95166666666671</v>
      </c>
      <c r="CK18" s="81">
        <f t="shared" si="45"/>
        <v>-3.9976666666666669</v>
      </c>
      <c r="CL18" s="81">
        <f t="shared" si="46"/>
        <v>1642.8689999999999</v>
      </c>
      <c r="CM18" s="81">
        <f t="shared" si="47"/>
        <v>1174.8017140666668</v>
      </c>
      <c r="CN18" s="81">
        <f t="shared" si="48"/>
        <v>1164.8610000000001</v>
      </c>
      <c r="CO18" s="81">
        <f t="shared" si="49"/>
        <v>676.42866666666669</v>
      </c>
      <c r="CP18" s="81">
        <f t="shared" si="50"/>
        <v>-1.1543333333333361</v>
      </c>
      <c r="CQ18" s="81">
        <f t="shared" si="51"/>
        <v>-71.365000000000009</v>
      </c>
      <c r="CR18" s="81">
        <f t="shared" si="52"/>
        <v>-694.25454446666572</v>
      </c>
      <c r="CS18" s="81">
        <f t="shared" si="53"/>
        <v>-766.77387779999924</v>
      </c>
      <c r="CT18" s="76">
        <f t="shared" si="5"/>
        <v>9.2424557234752402</v>
      </c>
      <c r="CU18" s="59">
        <f t="shared" si="6"/>
        <v>54.744893266953042</v>
      </c>
      <c r="CV18" s="59">
        <f t="shared" si="7"/>
        <v>86.789239482200628</v>
      </c>
      <c r="CW18" s="59">
        <f t="shared" si="8"/>
        <v>-5.1020068004533625</v>
      </c>
      <c r="CX18" s="59">
        <f t="shared" si="9"/>
        <v>123.54964131329416</v>
      </c>
      <c r="CY18" s="59">
        <f t="shared" si="10"/>
        <v>313.08359313248701</v>
      </c>
      <c r="CZ18" s="59">
        <f t="shared" si="11"/>
        <v>396.3379734313171</v>
      </c>
      <c r="DA18" s="59">
        <f t="shared" si="12"/>
        <v>147.56749637824319</v>
      </c>
      <c r="DB18" s="59">
        <f t="shared" si="13"/>
        <v>-55.045938324388267</v>
      </c>
      <c r="DC18" s="59">
        <f t="shared" si="14"/>
        <v>541.03238524030849</v>
      </c>
      <c r="DD18" s="59">
        <f t="shared" si="15"/>
        <v>260.51012753188286</v>
      </c>
      <c r="DE18" s="59">
        <f t="shared" si="16"/>
        <v>-98.590062111801245</v>
      </c>
      <c r="DF18" s="59">
        <f t="shared" si="17"/>
        <v>3.8716586151368748</v>
      </c>
      <c r="DG18" s="59">
        <f t="shared" si="18"/>
        <v>-99.986666666666665</v>
      </c>
      <c r="DH18" s="59">
        <f t="shared" si="19"/>
        <v>-16.370633893919784</v>
      </c>
      <c r="DI18" s="59">
        <f t="shared" si="20"/>
        <v>-85.336842105263159</v>
      </c>
      <c r="DJ18" s="59">
        <f t="shared" si="21"/>
        <v>116.83725475484175</v>
      </c>
      <c r="DK18" s="59">
        <f t="shared" si="22"/>
        <v>-35.751354792684012</v>
      </c>
      <c r="DL18" s="59">
        <f t="shared" si="23"/>
        <v>-30.834213221968319</v>
      </c>
      <c r="DM18" s="59">
        <f t="shared" si="24"/>
        <v>648.43386056121801</v>
      </c>
      <c r="DN18" s="59">
        <f t="shared" si="25"/>
        <v>-0.64125863232774583</v>
      </c>
      <c r="DO18" s="59">
        <f t="shared" si="26"/>
        <v>474.85054305299059</v>
      </c>
      <c r="DP18" s="59">
        <f t="shared" si="27"/>
        <v>198.12422296440138</v>
      </c>
      <c r="DQ18" s="59">
        <f t="shared" si="28"/>
        <v>200.10384076600124</v>
      </c>
      <c r="DR18" s="76">
        <f t="shared" ref="DR18:DR49" si="112">(B18/B6-1)*100</f>
        <v>-9.6778392069265973</v>
      </c>
      <c r="DS18" s="59">
        <f t="shared" ref="DS18:DS49" si="113">(C18/C6-1)*100</f>
        <v>292.18041053644714</v>
      </c>
      <c r="DT18" s="59">
        <f t="shared" ref="DT18:DT49" si="114">(D18/D6-1)*100</f>
        <v>1360.5271406101285</v>
      </c>
      <c r="DU18" s="59">
        <f t="shared" ref="DU18:DU49" si="115">(E18/E6-1)*100</f>
        <v>59.176370269930231</v>
      </c>
      <c r="DV18" s="59">
        <f t="shared" ref="DV18:DV49" si="116">(F18/F6-1)*100</f>
        <v>-327.48179792184754</v>
      </c>
      <c r="DW18" s="59">
        <f t="shared" ref="DW18:DW49" si="117">(G18/G6-1)*100</f>
        <v>-212.70293518980966</v>
      </c>
      <c r="DX18" s="59">
        <f t="shared" ref="DX18:DX49" si="118">(H18/H6-1)*100</f>
        <v>-177.96074035330628</v>
      </c>
      <c r="DY18" s="59">
        <f t="shared" ref="DY18:DY49" si="119">(I18/I6-1)*100</f>
        <v>45.193382114407264</v>
      </c>
      <c r="DZ18" s="59">
        <f t="shared" ref="DZ18:DZ49" si="120">(J18/J6-1)*100</f>
        <v>109.1501608261384</v>
      </c>
      <c r="EA18" s="59">
        <f t="shared" ref="EA18:EA49" si="121">(K18/K6-1)*100</f>
        <v>-175.62694544363683</v>
      </c>
      <c r="EB18" s="59">
        <f t="shared" ref="EB18:EB49" si="122">(L18/L6-1)*100</f>
        <v>46.387230413061964</v>
      </c>
      <c r="EC18" s="59">
        <f t="shared" ref="EC18:EC49" si="123">(M18/M6-1)*100</f>
        <v>-114.80434782608695</v>
      </c>
      <c r="ED18" s="59">
        <f t="shared" ref="ED18:ED49" si="124">(N18/N6-1)*100</f>
        <v>75.045590230664857</v>
      </c>
      <c r="EE18" s="59">
        <f t="shared" ref="EE18:EE49" si="125">(O18/O6-1)*100</f>
        <v>-100.00638440860214</v>
      </c>
      <c r="EF18" s="59">
        <f t="shared" ref="EF18:EF49" si="126">(P18/P6-1)*100</f>
        <v>721.41677255400259</v>
      </c>
      <c r="EG18" s="59">
        <f t="shared" ref="EG18:EG49" si="127">(Q18/Q6-1)*100</f>
        <v>-82.141025641025649</v>
      </c>
      <c r="EH18" s="59">
        <f t="shared" ref="EH18:EH49" si="128">(R18/R6-1)*100</f>
        <v>192.84213752230502</v>
      </c>
      <c r="EI18" s="59">
        <f t="shared" ref="EI18:EI49" si="129">(S18/S6-1)*100</f>
        <v>742.73460385695864</v>
      </c>
      <c r="EJ18" s="59">
        <f t="shared" ref="EJ18:EJ49" si="130">(T18/T6-1)*100</f>
        <v>428.14861612515045</v>
      </c>
      <c r="EK18" s="59">
        <f t="shared" ref="EK18:EK49" si="131">(U18/U6-1)*100</f>
        <v>385.95939865034825</v>
      </c>
      <c r="EL18" s="59">
        <f t="shared" ref="EL18:EL49" si="132">(V18/V6-1)*100</f>
        <v>-60.208983156581411</v>
      </c>
      <c r="EM18" s="59">
        <f t="shared" ref="EM18:EM49" si="133">(W18/W6-1)*100</f>
        <v>1601.1763616154144</v>
      </c>
      <c r="EN18" s="59">
        <f t="shared" ref="EN18:EN49" si="134">(X18/X6-1)*100</f>
        <v>-365.10984688895275</v>
      </c>
      <c r="EO18" s="59">
        <f t="shared" ref="EO18:EO49" si="135">(Y18/Y6-1)*100</f>
        <v>-468.92154649548576</v>
      </c>
      <c r="EP18" s="76">
        <f t="shared" ref="EP18:EP49" si="136">(Z18/Z6-1)*100</f>
        <v>-9.6778392069265973</v>
      </c>
      <c r="EQ18" s="59">
        <f t="shared" ref="EQ18:EQ49" si="137">(AA18/AA6-1)*100</f>
        <v>292.18041053644714</v>
      </c>
      <c r="ER18" s="59">
        <f t="shared" ref="ER18:ER49" si="138">(AB18/AB6-1)*100</f>
        <v>1360.5271406101285</v>
      </c>
      <c r="ES18" s="59">
        <f t="shared" ref="ES18:ES49" si="139">(AC18/AC6-1)*100</f>
        <v>59.176370269930231</v>
      </c>
      <c r="ET18" s="59">
        <f t="shared" ref="ET18:ET49" si="140">(AD18/AD6-1)*100</f>
        <v>-327.48179792184754</v>
      </c>
      <c r="EU18" s="59">
        <f t="shared" ref="EU18:EU49" si="141">(AE18/AE6-1)*100</f>
        <v>-212.70293518980966</v>
      </c>
      <c r="EV18" s="59">
        <f t="shared" ref="EV18:EV49" si="142">(AF18/AF6-1)*100</f>
        <v>-177.96074035330628</v>
      </c>
      <c r="EW18" s="59">
        <f t="shared" ref="EW18:EW49" si="143">(AG18/AG6-1)*100</f>
        <v>45.193382114407264</v>
      </c>
      <c r="EX18" s="59">
        <f t="shared" ref="EX18:EX49" si="144">(AH18/AH6-1)*100</f>
        <v>109.1501608261384</v>
      </c>
      <c r="EY18" s="59">
        <f t="shared" ref="EY18:EY49" si="145">(AI18/AI6-1)*100</f>
        <v>-175.62694544363683</v>
      </c>
      <c r="EZ18" s="59">
        <f t="shared" ref="EZ18:EZ49" si="146">(AJ18/AJ6-1)*100</f>
        <v>46.387230413061964</v>
      </c>
      <c r="FA18" s="59">
        <f t="shared" ref="FA18:FA49" si="147">(AK18/AK6-1)*100</f>
        <v>-114.80434782608695</v>
      </c>
      <c r="FB18" s="59">
        <f t="shared" ref="FB18:FB49" si="148">(AL18/AL6-1)*100</f>
        <v>75.045590230664857</v>
      </c>
      <c r="FC18" s="59">
        <f t="shared" ref="FC18:FC49" si="149">(AM18/AM6-1)*100</f>
        <v>-100.00638440860214</v>
      </c>
      <c r="FD18" s="59">
        <f t="shared" ref="FD18:FD49" si="150">(AN18/AN6-1)*100</f>
        <v>721.41677255400259</v>
      </c>
      <c r="FE18" s="59">
        <f t="shared" ref="FE18:FE49" si="151">(AO18/AO6-1)*100</f>
        <v>-82.141025641025649</v>
      </c>
      <c r="FF18" s="59">
        <f t="shared" ref="FF18:FF49" si="152">(AP18/AP6-1)*100</f>
        <v>192.84213752230502</v>
      </c>
      <c r="FG18" s="59">
        <f t="shared" ref="FG18:FG49" si="153">(AQ18/AQ6-1)*100</f>
        <v>742.73460385695864</v>
      </c>
      <c r="FH18" s="59">
        <f t="shared" ref="FH18:FH49" si="154">(AR18/AR6-1)*100</f>
        <v>428.14861612515045</v>
      </c>
      <c r="FI18" s="59">
        <f t="shared" ref="FI18:FI49" si="155">(AS18/AS6-1)*100</f>
        <v>385.95939865034825</v>
      </c>
      <c r="FJ18" s="59">
        <f t="shared" ref="FJ18:FJ49" si="156">(AT18/AT6-1)*100</f>
        <v>-60.208983156581411</v>
      </c>
      <c r="FK18" s="59">
        <f t="shared" ref="FK18:FK49" si="157">(AU18/AU6-1)*100</f>
        <v>1601.1763616154144</v>
      </c>
      <c r="FL18" s="59">
        <f t="shared" ref="FL18:FL49" si="158">(AV18/AV6-1)*100</f>
        <v>-365.10984688895275</v>
      </c>
      <c r="FM18" s="59">
        <f t="shared" ref="FM18:FM49" si="159">(AW18/AW6-1)*100</f>
        <v>-468.92154649548576</v>
      </c>
      <c r="FN18" s="76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L18" s="76">
        <f t="shared" si="55"/>
        <v>-17.38471953567543</v>
      </c>
      <c r="GM18" s="59">
        <f t="shared" si="56"/>
        <v>17.632528779519994</v>
      </c>
      <c r="GN18" s="59">
        <f t="shared" si="57"/>
        <v>2.6532503462341817</v>
      </c>
      <c r="GO18" s="59">
        <f t="shared" si="58"/>
        <v>26.901621411103015</v>
      </c>
      <c r="GP18" s="59">
        <f t="shared" si="59"/>
        <v>28.304506447277088</v>
      </c>
      <c r="GQ18" s="59">
        <f t="shared" si="60"/>
        <v>139.60577760219351</v>
      </c>
      <c r="GR18" s="59">
        <f t="shared" si="61"/>
        <v>210.73950904707505</v>
      </c>
      <c r="GS18" s="59">
        <f t="shared" si="62"/>
        <v>56.48180475359208</v>
      </c>
      <c r="GT18" s="59">
        <f t="shared" si="63"/>
        <v>238.27606186210269</v>
      </c>
      <c r="GU18" s="59">
        <f t="shared" si="64"/>
        <v>209.24235962353026</v>
      </c>
      <c r="GV18" s="59">
        <f t="shared" si="65"/>
        <v>55.240523836279507</v>
      </c>
      <c r="GW18" s="59">
        <f t="shared" si="66"/>
        <v>-5811.5714285714048</v>
      </c>
      <c r="GX18" s="59">
        <f t="shared" si="67"/>
        <v>-13.065678892397358</v>
      </c>
      <c r="GY18" s="59">
        <f t="shared" si="68"/>
        <v>-16.723815096547678</v>
      </c>
      <c r="GZ18" s="59">
        <f t="shared" si="69"/>
        <v>-13.694667673045336</v>
      </c>
      <c r="HA18" s="59">
        <f t="shared" si="70"/>
        <v>-47.628820960698683</v>
      </c>
      <c r="HB18" s="59">
        <f t="shared" si="71"/>
        <v>-15.630820743565899</v>
      </c>
      <c r="HC18" s="59">
        <f t="shared" si="72"/>
        <v>1.24102640395094</v>
      </c>
      <c r="HD18" s="59">
        <f t="shared" si="73"/>
        <v>1.7671743498645753</v>
      </c>
      <c r="HE18" s="59">
        <f t="shared" si="74"/>
        <v>28.252940585355212</v>
      </c>
      <c r="HF18" s="59">
        <f t="shared" si="75"/>
        <v>-88.955509488119887</v>
      </c>
      <c r="HG18" s="59">
        <f t="shared" si="76"/>
        <v>-61.269752254493135</v>
      </c>
      <c r="HH18" s="59">
        <f t="shared" si="77"/>
        <v>-21.940896466066217</v>
      </c>
      <c r="HI18" s="59">
        <f t="shared" si="78"/>
        <v>-29.271536161174449</v>
      </c>
      <c r="HJ18" s="75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</row>
    <row r="19" spans="1:241">
      <c r="A19" s="70">
        <v>35096</v>
      </c>
      <c r="B19" s="80">
        <v>-657.12421780292289</v>
      </c>
      <c r="C19" s="81">
        <v>3752.9238849999983</v>
      </c>
      <c r="D19" s="81">
        <f t="shared" si="2"/>
        <v>3896.1360000000004</v>
      </c>
      <c r="E19" s="81">
        <v>347.15499999999997</v>
      </c>
      <c r="F19" s="81">
        <v>1679.4370000000001</v>
      </c>
      <c r="G19" s="81">
        <v>638.62800000000016</v>
      </c>
      <c r="H19" s="81">
        <v>441.73</v>
      </c>
      <c r="I19" s="81">
        <v>196.89800000000002</v>
      </c>
      <c r="J19" s="81">
        <v>-23.557999999999996</v>
      </c>
      <c r="K19" s="82">
        <f t="shared" si="0"/>
        <v>418.17200000000003</v>
      </c>
      <c r="L19" s="81">
        <v>-21.315000000000001</v>
      </c>
      <c r="M19" s="81">
        <v>-2.2429999999999999</v>
      </c>
      <c r="N19" s="81">
        <v>1064.367</v>
      </c>
      <c r="O19" s="81">
        <v>-50.006999999999998</v>
      </c>
      <c r="P19" s="81">
        <v>1100.8440000000001</v>
      </c>
      <c r="Q19" s="81">
        <v>13.53</v>
      </c>
      <c r="R19" s="81">
        <v>1869.5440000000001</v>
      </c>
      <c r="S19" s="81">
        <v>1875.1695890000001</v>
      </c>
      <c r="T19" s="81">
        <v>1914</v>
      </c>
      <c r="U19" s="81">
        <v>137.303</v>
      </c>
      <c r="V19" s="82">
        <f>'Balanço de Pagamentos 1'!$O$133</f>
        <v>-41.723000000000006</v>
      </c>
      <c r="W19" s="82">
        <f>'Balanço de Pagamentos 1'!$O$170</f>
        <v>-4.9110000000000014</v>
      </c>
      <c r="X19" s="82">
        <f>'Balanço de Pagamentos 1'!$O$240</f>
        <v>-96.418115000001649</v>
      </c>
      <c r="Y19" s="105">
        <f t="shared" si="3"/>
        <v>-143.05211500000166</v>
      </c>
      <c r="Z19" s="81">
        <f t="shared" ref="Z19:AW19" si="160">SUM(B18:B19)</f>
        <v>-1905.3864154008845</v>
      </c>
      <c r="AA19" s="81">
        <f t="shared" si="160"/>
        <v>7024.9752516000008</v>
      </c>
      <c r="AB19" s="81">
        <f t="shared" si="160"/>
        <v>8975.3090000000011</v>
      </c>
      <c r="AC19" s="81">
        <f t="shared" si="160"/>
        <v>1030.375</v>
      </c>
      <c r="AD19" s="81">
        <f t="shared" si="160"/>
        <v>3705.6059999999998</v>
      </c>
      <c r="AE19" s="81">
        <f t="shared" si="160"/>
        <v>2044.4630000000002</v>
      </c>
      <c r="AF19" s="81">
        <f t="shared" si="160"/>
        <v>1565.598</v>
      </c>
      <c r="AG19" s="81">
        <f t="shared" si="160"/>
        <v>478.86500000000007</v>
      </c>
      <c r="AH19" s="81">
        <f t="shared" si="160"/>
        <v>-48.266999999999989</v>
      </c>
      <c r="AI19" s="81">
        <f t="shared" si="160"/>
        <v>1517.3309999999999</v>
      </c>
      <c r="AJ19" s="81">
        <f t="shared" si="160"/>
        <v>-45.342999999999989</v>
      </c>
      <c r="AK19" s="81">
        <f t="shared" si="160"/>
        <v>-2.9239999999999999</v>
      </c>
      <c r="AL19" s="81">
        <f t="shared" si="160"/>
        <v>1709.4099999999999</v>
      </c>
      <c r="AM19" s="81">
        <f t="shared" si="160"/>
        <v>-50.025999999999996</v>
      </c>
      <c r="AN19" s="81">
        <f t="shared" si="160"/>
        <v>1747.299</v>
      </c>
      <c r="AO19" s="81">
        <f t="shared" si="160"/>
        <v>12.136999999999999</v>
      </c>
      <c r="AP19" s="81">
        <f t="shared" si="160"/>
        <v>4239.3280000000004</v>
      </c>
      <c r="AQ19" s="81">
        <f t="shared" si="160"/>
        <v>2718.1317312000001</v>
      </c>
      <c r="AR19" s="81">
        <f t="shared" si="160"/>
        <v>2791.7829999999999</v>
      </c>
      <c r="AS19" s="81">
        <f t="shared" si="160"/>
        <v>1702.136</v>
      </c>
      <c r="AT19" s="81">
        <f t="shared" si="160"/>
        <v>-79.994</v>
      </c>
      <c r="AU19" s="81">
        <f t="shared" si="160"/>
        <v>-188.57000000000002</v>
      </c>
      <c r="AV19" s="81">
        <f t="shared" si="160"/>
        <v>-1671.032748399999</v>
      </c>
      <c r="AW19" s="81">
        <f t="shared" si="160"/>
        <v>-1939.5967483999989</v>
      </c>
      <c r="AX19" s="85">
        <f t="shared" si="87"/>
        <v>-16877.708415400884</v>
      </c>
      <c r="AY19" s="81">
        <f t="shared" si="88"/>
        <v>33626.245251599998</v>
      </c>
      <c r="AZ19" s="81">
        <f t="shared" si="89"/>
        <v>39154.625</v>
      </c>
      <c r="BA19" s="81">
        <f t="shared" si="90"/>
        <v>4875.1370000000006</v>
      </c>
      <c r="BB19" s="81">
        <f t="shared" si="91"/>
        <v>14996.455000000002</v>
      </c>
      <c r="BC19" s="81">
        <f t="shared" si="92"/>
        <v>6611.219000000001</v>
      </c>
      <c r="BD19" s="81">
        <f t="shared" si="93"/>
        <v>5594.0730000000003</v>
      </c>
      <c r="BE19" s="81">
        <f t="shared" si="94"/>
        <v>1017.1460000000001</v>
      </c>
      <c r="BF19" s="81">
        <f t="shared" si="95"/>
        <v>-986.97399999999993</v>
      </c>
      <c r="BG19" s="81">
        <f t="shared" si="96"/>
        <v>4607.0990000000002</v>
      </c>
      <c r="BH19" s="81">
        <f t="shared" si="97"/>
        <v>-1010.761</v>
      </c>
      <c r="BI19" s="81">
        <f t="shared" si="98"/>
        <v>23.786999999999999</v>
      </c>
      <c r="BJ19" s="81">
        <f t="shared" si="99"/>
        <v>9372.2100000000009</v>
      </c>
      <c r="BK19" s="81">
        <f t="shared" si="100"/>
        <v>1153.0740000000001</v>
      </c>
      <c r="BL19" s="81">
        <f t="shared" si="101"/>
        <v>8110.8989999999994</v>
      </c>
      <c r="BM19" s="81">
        <f t="shared" si="102"/>
        <v>108.23700000000002</v>
      </c>
      <c r="BN19" s="81">
        <f t="shared" si="103"/>
        <v>19283.033000000003</v>
      </c>
      <c r="BO19" s="81">
        <f t="shared" si="104"/>
        <v>9851.7697312</v>
      </c>
      <c r="BP19" s="81">
        <f t="shared" si="105"/>
        <v>9983.4830000000002</v>
      </c>
      <c r="BQ19" s="81">
        <f t="shared" si="106"/>
        <v>7761.16</v>
      </c>
      <c r="BR19" s="81">
        <f t="shared" si="107"/>
        <v>-1044.2499999999998</v>
      </c>
      <c r="BS19" s="81">
        <f t="shared" si="108"/>
        <v>-1262.5050000000003</v>
      </c>
      <c r="BT19" s="81">
        <f t="shared" si="109"/>
        <v>-3229.4087483999988</v>
      </c>
      <c r="BU19" s="81">
        <f t="shared" si="110"/>
        <v>-5536.1637483999975</v>
      </c>
      <c r="BV19" s="85">
        <f t="shared" si="30"/>
        <v>-1016.0131384669615</v>
      </c>
      <c r="BW19" s="81">
        <f t="shared" si="31"/>
        <v>3046.4854172</v>
      </c>
      <c r="BX19" s="81">
        <f t="shared" si="32"/>
        <v>3898.1696666666671</v>
      </c>
      <c r="BY19" s="81">
        <f t="shared" si="33"/>
        <v>583.44233333333329</v>
      </c>
      <c r="BZ19" s="81">
        <f t="shared" si="34"/>
        <v>1537.3226666666667</v>
      </c>
      <c r="CA19" s="81">
        <f t="shared" si="35"/>
        <v>794.93000000000018</v>
      </c>
      <c r="CB19" s="81">
        <f t="shared" si="36"/>
        <v>597.34333333333336</v>
      </c>
      <c r="CC19" s="81">
        <f t="shared" si="37"/>
        <v>197.58666666666667</v>
      </c>
      <c r="CD19" s="81">
        <f t="shared" si="38"/>
        <v>-34.410666666666664</v>
      </c>
      <c r="CE19" s="81">
        <f t="shared" si="39"/>
        <v>562.93266666666671</v>
      </c>
      <c r="CF19" s="81">
        <f t="shared" si="40"/>
        <v>-17.335999999999999</v>
      </c>
      <c r="CG19" s="81">
        <f t="shared" si="41"/>
        <v>-17.074666666666666</v>
      </c>
      <c r="CH19" s="81">
        <f t="shared" si="42"/>
        <v>776.80333333333328</v>
      </c>
      <c r="CI19" s="81">
        <f t="shared" si="43"/>
        <v>-64.175333333333342</v>
      </c>
      <c r="CJ19" s="81">
        <f t="shared" si="44"/>
        <v>840.09966666666662</v>
      </c>
      <c r="CK19" s="81">
        <f t="shared" si="45"/>
        <v>0.87899999999999956</v>
      </c>
      <c r="CL19" s="81">
        <f t="shared" si="46"/>
        <v>1777.4046666666666</v>
      </c>
      <c r="CM19" s="81">
        <f t="shared" si="47"/>
        <v>1343.3875770666666</v>
      </c>
      <c r="CN19" s="81">
        <f t="shared" si="48"/>
        <v>1353.6276666666665</v>
      </c>
      <c r="CO19" s="81">
        <f t="shared" si="49"/>
        <v>637.0723333333334</v>
      </c>
      <c r="CP19" s="81">
        <f t="shared" si="50"/>
        <v>-39.503999999999998</v>
      </c>
      <c r="CQ19" s="81">
        <f t="shared" si="51"/>
        <v>-73.506333333333345</v>
      </c>
      <c r="CR19" s="81">
        <f t="shared" si="52"/>
        <v>-733.068916133333</v>
      </c>
      <c r="CS19" s="81">
        <f t="shared" si="53"/>
        <v>-846.07924946666628</v>
      </c>
      <c r="CT19" s="76">
        <f t="shared" si="5"/>
        <v>-47.356875897753611</v>
      </c>
      <c r="CU19" s="59">
        <f t="shared" si="6"/>
        <v>14.696362144817797</v>
      </c>
      <c r="CV19" s="59">
        <f t="shared" si="7"/>
        <v>-23.291921736077903</v>
      </c>
      <c r="CW19" s="59">
        <f t="shared" si="8"/>
        <v>-49.188401978864796</v>
      </c>
      <c r="CX19" s="59">
        <f t="shared" si="9"/>
        <v>-17.112689020511105</v>
      </c>
      <c r="CY19" s="59">
        <f t="shared" si="10"/>
        <v>-54.573047334857925</v>
      </c>
      <c r="CZ19" s="59">
        <f t="shared" si="11"/>
        <v>-60.695562112276527</v>
      </c>
      <c r="DA19" s="59">
        <f t="shared" si="12"/>
        <v>-30.169842570229854</v>
      </c>
      <c r="DB19" s="59">
        <f t="shared" si="13"/>
        <v>-4.6582217005949111</v>
      </c>
      <c r="DC19" s="59">
        <f t="shared" si="14"/>
        <v>-61.955276716107491</v>
      </c>
      <c r="DD19" s="59">
        <f t="shared" si="15"/>
        <v>-11.290993840519359</v>
      </c>
      <c r="DE19" s="59">
        <f t="shared" si="16"/>
        <v>229.36857562408224</v>
      </c>
      <c r="DF19" s="59">
        <f t="shared" si="17"/>
        <v>65.007139058946436</v>
      </c>
      <c r="DG19" s="59">
        <f t="shared" si="18"/>
        <v>263094.73684210522</v>
      </c>
      <c r="DH19" s="59">
        <f t="shared" si="19"/>
        <v>70.28934728635403</v>
      </c>
      <c r="DI19" s="59">
        <f t="shared" si="20"/>
        <v>-1071.2849964106247</v>
      </c>
      <c r="DJ19" s="59">
        <f t="shared" si="21"/>
        <v>-21.109096862836441</v>
      </c>
      <c r="DK19" s="59">
        <f t="shared" si="22"/>
        <v>122.45003602488001</v>
      </c>
      <c r="DL19" s="59">
        <f t="shared" si="23"/>
        <v>118.04933565585114</v>
      </c>
      <c r="DM19" s="59">
        <f t="shared" si="24"/>
        <v>-91.225709069274487</v>
      </c>
      <c r="DN19" s="59">
        <f t="shared" si="25"/>
        <v>9.0198845078519163</v>
      </c>
      <c r="DO19" s="59">
        <f t="shared" si="26"/>
        <v>-97.326022683342501</v>
      </c>
      <c r="DP19" s="59">
        <f t="shared" si="27"/>
        <v>-93.876716692781514</v>
      </c>
      <c r="DQ19" s="59">
        <f t="shared" si="28"/>
        <v>-92.037374839428693</v>
      </c>
      <c r="DR19" s="76">
        <f t="shared" si="112"/>
        <v>-67.619475209291764</v>
      </c>
      <c r="DS19" s="59">
        <f t="shared" si="113"/>
        <v>186.88284233048677</v>
      </c>
      <c r="DT19" s="59">
        <f t="shared" si="114"/>
        <v>71.674365893336486</v>
      </c>
      <c r="DU19" s="59">
        <f t="shared" si="115"/>
        <v>164.72494623983897</v>
      </c>
      <c r="DV19" s="59">
        <f t="shared" si="116"/>
        <v>-6100.9897806046147</v>
      </c>
      <c r="DW19" s="59">
        <f t="shared" si="117"/>
        <v>-936.00994894619873</v>
      </c>
      <c r="DX19" s="59">
        <f t="shared" si="118"/>
        <v>-409.06635694495003</v>
      </c>
      <c r="DY19" s="59">
        <f t="shared" si="119"/>
        <v>195.93591246580701</v>
      </c>
      <c r="DZ19" s="59">
        <f t="shared" si="120"/>
        <v>-167.10916134913401</v>
      </c>
      <c r="EA19" s="59">
        <f t="shared" si="121"/>
        <v>-487.84270079762615</v>
      </c>
      <c r="EB19" s="59">
        <f t="shared" si="122"/>
        <v>-532975</v>
      </c>
      <c r="EC19" s="59">
        <f t="shared" si="123"/>
        <v>-106.39031339031339</v>
      </c>
      <c r="ED19" s="59">
        <f t="shared" si="124"/>
        <v>7902.7593984962396</v>
      </c>
      <c r="EE19" s="59" t="e">
        <f t="shared" si="125"/>
        <v>#DIV/0!</v>
      </c>
      <c r="EF19" s="59">
        <f t="shared" si="126"/>
        <v>7819.741007194244</v>
      </c>
      <c r="EG19" s="59">
        <f t="shared" si="127"/>
        <v>-2354.9999999999977</v>
      </c>
      <c r="EH19" s="59">
        <f t="shared" si="128"/>
        <v>-13.70034251317891</v>
      </c>
      <c r="EI19" s="59">
        <f t="shared" si="129"/>
        <v>111.99136159629192</v>
      </c>
      <c r="EJ19" s="59">
        <f t="shared" si="130"/>
        <v>123.54590049053957</v>
      </c>
      <c r="EK19" s="59">
        <f t="shared" si="131"/>
        <v>-28.450755601875976</v>
      </c>
      <c r="EL19" s="59">
        <f t="shared" si="132"/>
        <v>18.524515652519757</v>
      </c>
      <c r="EM19" s="59">
        <f t="shared" si="133"/>
        <v>-93.048832271762208</v>
      </c>
      <c r="EN19" s="59">
        <f t="shared" si="134"/>
        <v>-88.720679275919238</v>
      </c>
      <c r="EO19" s="59">
        <f t="shared" si="135"/>
        <v>-85.109192608522591</v>
      </c>
      <c r="EP19" s="76">
        <f t="shared" si="136"/>
        <v>-44.146365606741043</v>
      </c>
      <c r="EQ19" s="59">
        <f t="shared" si="137"/>
        <v>227.88743837094682</v>
      </c>
      <c r="ER19" s="59">
        <f t="shared" si="138"/>
        <v>242.92833522144389</v>
      </c>
      <c r="ES19" s="59">
        <f t="shared" si="139"/>
        <v>83.877328860018551</v>
      </c>
      <c r="ET19" s="59">
        <f t="shared" si="140"/>
        <v>-503.36155858235878</v>
      </c>
      <c r="EU19" s="59">
        <f t="shared" si="141"/>
        <v>-254.44234690139007</v>
      </c>
      <c r="EV19" s="59">
        <f t="shared" si="142"/>
        <v>-198.80669432618117</v>
      </c>
      <c r="EW19" s="59">
        <f t="shared" si="143"/>
        <v>83.659654438414492</v>
      </c>
      <c r="EX19" s="59">
        <f t="shared" si="144"/>
        <v>-307.24345212537565</v>
      </c>
      <c r="EY19" s="59">
        <f t="shared" si="145"/>
        <v>-197.18905007378862</v>
      </c>
      <c r="EZ19" s="59">
        <f t="shared" si="146"/>
        <v>176.31322364411938</v>
      </c>
      <c r="FA19" s="59">
        <f t="shared" si="147"/>
        <v>-107.36523929471034</v>
      </c>
      <c r="FB19" s="59">
        <f t="shared" si="148"/>
        <v>347.72393923520167</v>
      </c>
      <c r="FC19" s="59">
        <f t="shared" si="149"/>
        <v>-116.80981182795698</v>
      </c>
      <c r="FD19" s="59">
        <f t="shared" si="150"/>
        <v>1786.9319654427645</v>
      </c>
      <c r="FE19" s="59">
        <f t="shared" si="151"/>
        <v>-244.48809523809524</v>
      </c>
      <c r="FF19" s="59">
        <f t="shared" si="152"/>
        <v>42.470835898662983</v>
      </c>
      <c r="FG19" s="59">
        <f t="shared" si="153"/>
        <v>176.07101640603022</v>
      </c>
      <c r="FH19" s="59">
        <f t="shared" si="154"/>
        <v>173.06171752738652</v>
      </c>
      <c r="FI19" s="59">
        <f t="shared" si="155"/>
        <v>231.213502779675</v>
      </c>
      <c r="FJ19" s="59">
        <f t="shared" si="156"/>
        <v>-39.113424974501832</v>
      </c>
      <c r="FK19" s="59">
        <f t="shared" si="157"/>
        <v>131.52763794415935</v>
      </c>
      <c r="FL19" s="59">
        <f t="shared" si="158"/>
        <v>540.55166417504222</v>
      </c>
      <c r="FM19" s="59">
        <f t="shared" si="159"/>
        <v>309.45504735044381</v>
      </c>
      <c r="FN19" s="76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L19" s="76">
        <f t="shared" si="55"/>
        <v>-4.0666883466881849</v>
      </c>
      <c r="GM19" s="59">
        <f t="shared" si="56"/>
        <v>13.74915690670977</v>
      </c>
      <c r="GN19" s="59">
        <f t="shared" si="57"/>
        <v>12.995327043656291</v>
      </c>
      <c r="GO19" s="59">
        <f t="shared" si="58"/>
        <v>-1.2549560751269895</v>
      </c>
      <c r="GP19" s="59">
        <f t="shared" si="59"/>
        <v>26.411670739716243</v>
      </c>
      <c r="GQ19" s="59">
        <f t="shared" si="60"/>
        <v>23.262288032219523</v>
      </c>
      <c r="GR19" s="59">
        <f t="shared" si="61"/>
        <v>32.539931423567459</v>
      </c>
      <c r="GS19" s="59">
        <f t="shared" si="62"/>
        <v>1.733429444272816</v>
      </c>
      <c r="GT19" s="59">
        <f t="shared" si="63"/>
        <v>36.012332178289562</v>
      </c>
      <c r="GU19" s="59">
        <f t="shared" si="64"/>
        <v>32.333413521249945</v>
      </c>
      <c r="GV19" s="59">
        <f t="shared" si="65"/>
        <v>44.796480873099867</v>
      </c>
      <c r="GW19" s="59">
        <f t="shared" si="66"/>
        <v>28.120857407268463</v>
      </c>
      <c r="GX19" s="59">
        <f t="shared" si="67"/>
        <v>30.223749862395021</v>
      </c>
      <c r="GY19" s="59">
        <f t="shared" si="68"/>
        <v>35.277791440355813</v>
      </c>
      <c r="GZ19" s="59">
        <f t="shared" si="69"/>
        <v>29.654681033307504</v>
      </c>
      <c r="HA19" s="59">
        <f t="shared" si="70"/>
        <v>-121.98782623196864</v>
      </c>
      <c r="HB19" s="59">
        <f t="shared" si="71"/>
        <v>8.1890684325205854</v>
      </c>
      <c r="HC19" s="59">
        <f t="shared" si="72"/>
        <v>14.350154667073722</v>
      </c>
      <c r="HD19" s="59">
        <f t="shared" si="73"/>
        <v>16.20508083510963</v>
      </c>
      <c r="HE19" s="59">
        <f t="shared" si="74"/>
        <v>-5.8182533166837969</v>
      </c>
      <c r="HF19" s="59">
        <f t="shared" si="75"/>
        <v>3322.2350563095497</v>
      </c>
      <c r="HG19" s="59">
        <f t="shared" si="76"/>
        <v>3.0005371447254792</v>
      </c>
      <c r="HH19" s="59">
        <f t="shared" si="77"/>
        <v>5.5907983571767517</v>
      </c>
      <c r="HI19" s="59">
        <f t="shared" si="78"/>
        <v>10.342732579024116</v>
      </c>
      <c r="HJ19" s="75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</row>
    <row r="20" spans="1:241">
      <c r="A20" s="70">
        <v>35125</v>
      </c>
      <c r="B20" s="80">
        <v>-1533.1222630897253</v>
      </c>
      <c r="C20" s="81">
        <v>1549.0759392</v>
      </c>
      <c r="D20" s="81">
        <f t="shared" si="2"/>
        <v>455.78</v>
      </c>
      <c r="E20" s="81">
        <v>594.15800000000002</v>
      </c>
      <c r="F20" s="81">
        <v>760.72399999999982</v>
      </c>
      <c r="G20" s="81">
        <v>-114.20299999999997</v>
      </c>
      <c r="H20" s="81">
        <v>-138.05799999999999</v>
      </c>
      <c r="I20" s="81">
        <v>23.855</v>
      </c>
      <c r="J20" s="81">
        <v>32.158000000000001</v>
      </c>
      <c r="K20" s="82">
        <f t="shared" si="0"/>
        <v>-105.89999999999999</v>
      </c>
      <c r="L20" s="81">
        <v>-8.0009999999999977</v>
      </c>
      <c r="M20" s="81">
        <v>40.158999999999999</v>
      </c>
      <c r="N20" s="81">
        <v>842.76900000000012</v>
      </c>
      <c r="O20" s="81">
        <v>520.68100000000004</v>
      </c>
      <c r="P20" s="81">
        <v>322.81900000000007</v>
      </c>
      <c r="Q20" s="81">
        <v>-0.73099999999999998</v>
      </c>
      <c r="R20" s="81">
        <v>-899.10199999999986</v>
      </c>
      <c r="S20" s="81">
        <v>1388.2745104000001</v>
      </c>
      <c r="T20" s="81">
        <v>1409.309</v>
      </c>
      <c r="U20" s="81">
        <v>-689.34299999999996</v>
      </c>
      <c r="V20" s="82">
        <f>'Balanço de Pagamentos 1'!$P$133</f>
        <v>1432.6860000000001</v>
      </c>
      <c r="W20" s="82">
        <f>'Balanço de Pagamentos 1'!$P$170</f>
        <v>-19.809000000000001</v>
      </c>
      <c r="X20" s="82">
        <f>'Balanço de Pagamentos 1'!$P$240</f>
        <v>-313.71006079999995</v>
      </c>
      <c r="Y20" s="105">
        <f t="shared" si="3"/>
        <v>1099.1669392000003</v>
      </c>
      <c r="Z20" s="81">
        <f t="shared" ref="Z20:AW20" si="161">SUM(B18:B20)</f>
        <v>-3438.5086784906098</v>
      </c>
      <c r="AA20" s="81">
        <f t="shared" si="161"/>
        <v>8574.0511908000008</v>
      </c>
      <c r="AB20" s="81">
        <f t="shared" si="161"/>
        <v>9431.0890000000018</v>
      </c>
      <c r="AC20" s="81">
        <f t="shared" si="161"/>
        <v>1624.5329999999999</v>
      </c>
      <c r="AD20" s="81">
        <f t="shared" si="161"/>
        <v>4466.33</v>
      </c>
      <c r="AE20" s="81">
        <f t="shared" si="161"/>
        <v>1930.2600000000002</v>
      </c>
      <c r="AF20" s="81">
        <f t="shared" si="161"/>
        <v>1427.54</v>
      </c>
      <c r="AG20" s="81">
        <f t="shared" si="161"/>
        <v>502.72000000000008</v>
      </c>
      <c r="AH20" s="81">
        <f t="shared" si="161"/>
        <v>-16.108999999999988</v>
      </c>
      <c r="AI20" s="81">
        <f t="shared" si="161"/>
        <v>1411.4309999999998</v>
      </c>
      <c r="AJ20" s="81">
        <f t="shared" si="161"/>
        <v>-53.343999999999987</v>
      </c>
      <c r="AK20" s="81">
        <f t="shared" si="161"/>
        <v>37.234999999999999</v>
      </c>
      <c r="AL20" s="81">
        <f t="shared" si="161"/>
        <v>2552.1790000000001</v>
      </c>
      <c r="AM20" s="81">
        <f t="shared" si="161"/>
        <v>470.65500000000003</v>
      </c>
      <c r="AN20" s="81">
        <f t="shared" si="161"/>
        <v>2070.1179999999999</v>
      </c>
      <c r="AO20" s="81">
        <f t="shared" si="161"/>
        <v>11.405999999999999</v>
      </c>
      <c r="AP20" s="81">
        <f t="shared" si="161"/>
        <v>3340.2260000000006</v>
      </c>
      <c r="AQ20" s="81">
        <f t="shared" si="161"/>
        <v>4106.4062415999997</v>
      </c>
      <c r="AR20" s="81">
        <f t="shared" si="161"/>
        <v>4201.0919999999996</v>
      </c>
      <c r="AS20" s="81">
        <f t="shared" si="161"/>
        <v>1012.793</v>
      </c>
      <c r="AT20" s="81">
        <f t="shared" si="161"/>
        <v>1352.6920000000002</v>
      </c>
      <c r="AU20" s="81">
        <f t="shared" si="161"/>
        <v>-208.37900000000002</v>
      </c>
      <c r="AV20" s="81">
        <f t="shared" si="161"/>
        <v>-1984.7428091999991</v>
      </c>
      <c r="AW20" s="81">
        <f t="shared" si="161"/>
        <v>-840.42980919999854</v>
      </c>
      <c r="AX20" s="85">
        <f t="shared" si="87"/>
        <v>-16191.192678490608</v>
      </c>
      <c r="AY20" s="81">
        <f t="shared" si="88"/>
        <v>37252.347190800007</v>
      </c>
      <c r="AZ20" s="81">
        <f t="shared" si="89"/>
        <v>41420.171999999999</v>
      </c>
      <c r="BA20" s="81">
        <f t="shared" si="90"/>
        <v>5491.4420000000009</v>
      </c>
      <c r="BB20" s="81">
        <f t="shared" si="91"/>
        <v>18181.869000000002</v>
      </c>
      <c r="BC20" s="81">
        <f t="shared" si="92"/>
        <v>7765.280999999999</v>
      </c>
      <c r="BD20" s="81">
        <f t="shared" si="93"/>
        <v>6756.4160000000002</v>
      </c>
      <c r="BE20" s="81">
        <f t="shared" si="94"/>
        <v>1008.8650000000001</v>
      </c>
      <c r="BF20" s="81">
        <f t="shared" si="95"/>
        <v>70.809000000000026</v>
      </c>
      <c r="BG20" s="81">
        <f t="shared" si="96"/>
        <v>6827.2250000000004</v>
      </c>
      <c r="BH20" s="81">
        <f t="shared" si="97"/>
        <v>-2.8369999999999997</v>
      </c>
      <c r="BI20" s="81">
        <f t="shared" si="98"/>
        <v>73.646000000000001</v>
      </c>
      <c r="BJ20" s="81">
        <f t="shared" si="99"/>
        <v>10345.779</v>
      </c>
      <c r="BK20" s="81">
        <f t="shared" si="100"/>
        <v>1681.4549999999999</v>
      </c>
      <c r="BL20" s="81">
        <f t="shared" si="101"/>
        <v>8552.1179999999986</v>
      </c>
      <c r="BM20" s="81">
        <f t="shared" si="102"/>
        <v>112.20600000000002</v>
      </c>
      <c r="BN20" s="81">
        <f t="shared" si="103"/>
        <v>17746.861000000004</v>
      </c>
      <c r="BO20" s="81">
        <f t="shared" si="104"/>
        <v>10684.647241600002</v>
      </c>
      <c r="BP20" s="81">
        <f t="shared" si="105"/>
        <v>10803.192000000001</v>
      </c>
      <c r="BQ20" s="81">
        <f t="shared" si="106"/>
        <v>7099.0170000000007</v>
      </c>
      <c r="BR20" s="81">
        <f t="shared" si="107"/>
        <v>455.1260000000002</v>
      </c>
      <c r="BS20" s="81">
        <f t="shared" si="108"/>
        <v>-1070.7460000000001</v>
      </c>
      <c r="BT20" s="81">
        <f t="shared" si="109"/>
        <v>-3550.5648091999988</v>
      </c>
      <c r="BU20" s="81">
        <f t="shared" si="110"/>
        <v>-4166.1848091999973</v>
      </c>
      <c r="BV20" s="85">
        <f t="shared" si="30"/>
        <v>-1146.1695594968699</v>
      </c>
      <c r="BW20" s="81">
        <f t="shared" si="31"/>
        <v>2858.0170636000003</v>
      </c>
      <c r="BX20" s="81">
        <f t="shared" si="32"/>
        <v>3143.6963333333338</v>
      </c>
      <c r="BY20" s="81">
        <f t="shared" si="33"/>
        <v>541.51099999999997</v>
      </c>
      <c r="BZ20" s="81">
        <f t="shared" si="34"/>
        <v>1488.7766666666666</v>
      </c>
      <c r="CA20" s="81">
        <f t="shared" si="35"/>
        <v>643.42000000000007</v>
      </c>
      <c r="CB20" s="81">
        <f t="shared" si="36"/>
        <v>475.84666666666664</v>
      </c>
      <c r="CC20" s="81">
        <f t="shared" si="37"/>
        <v>167.57333333333335</v>
      </c>
      <c r="CD20" s="81">
        <f t="shared" si="38"/>
        <v>-5.3696666666666628</v>
      </c>
      <c r="CE20" s="81">
        <f t="shared" si="39"/>
        <v>470.47699999999992</v>
      </c>
      <c r="CF20" s="81">
        <f t="shared" si="40"/>
        <v>-17.781333333333329</v>
      </c>
      <c r="CG20" s="81">
        <f t="shared" si="41"/>
        <v>12.411666666666667</v>
      </c>
      <c r="CH20" s="81">
        <f t="shared" si="42"/>
        <v>850.7263333333334</v>
      </c>
      <c r="CI20" s="81">
        <f t="shared" si="43"/>
        <v>156.88500000000002</v>
      </c>
      <c r="CJ20" s="81">
        <f t="shared" si="44"/>
        <v>690.03933333333327</v>
      </c>
      <c r="CK20" s="81">
        <f t="shared" si="45"/>
        <v>3.8019999999999996</v>
      </c>
      <c r="CL20" s="81">
        <f t="shared" si="46"/>
        <v>1113.4086666666669</v>
      </c>
      <c r="CM20" s="81">
        <f t="shared" si="47"/>
        <v>1368.8020805333333</v>
      </c>
      <c r="CN20" s="81">
        <f t="shared" si="48"/>
        <v>1400.3639999999998</v>
      </c>
      <c r="CO20" s="81">
        <f t="shared" si="49"/>
        <v>337.59766666666667</v>
      </c>
      <c r="CP20" s="81">
        <f t="shared" si="50"/>
        <v>450.89733333333339</v>
      </c>
      <c r="CQ20" s="81">
        <f t="shared" si="51"/>
        <v>-69.459666666666678</v>
      </c>
      <c r="CR20" s="81">
        <f t="shared" si="52"/>
        <v>-661.5809363999997</v>
      </c>
      <c r="CS20" s="81">
        <f t="shared" si="53"/>
        <v>-280.14326973333283</v>
      </c>
      <c r="CT20" s="76">
        <f t="shared" si="5"/>
        <v>133.30783154145166</v>
      </c>
      <c r="CU20" s="59">
        <f t="shared" si="6"/>
        <v>-58.723491691598738</v>
      </c>
      <c r="CV20" s="59">
        <f t="shared" si="7"/>
        <v>-88.301743060303849</v>
      </c>
      <c r="CW20" s="59">
        <f t="shared" si="8"/>
        <v>71.150638763664659</v>
      </c>
      <c r="CX20" s="59">
        <f t="shared" si="9"/>
        <v>-54.703629847383397</v>
      </c>
      <c r="CY20" s="59">
        <f t="shared" si="10"/>
        <v>-117.88255447615825</v>
      </c>
      <c r="CZ20" s="59">
        <f t="shared" si="11"/>
        <v>-131.25393339822969</v>
      </c>
      <c r="DA20" s="59">
        <f t="shared" si="12"/>
        <v>-87.884589990756638</v>
      </c>
      <c r="DB20" s="59">
        <f t="shared" si="13"/>
        <v>-236.50564564054676</v>
      </c>
      <c r="DC20" s="59">
        <f t="shared" si="14"/>
        <v>-125.32450761887452</v>
      </c>
      <c r="DD20" s="59">
        <f t="shared" si="15"/>
        <v>-62.463054187192135</v>
      </c>
      <c r="DE20" s="59">
        <f t="shared" si="16"/>
        <v>-1890.4146232724031</v>
      </c>
      <c r="DF20" s="59">
        <f t="shared" si="17"/>
        <v>-20.81969846866728</v>
      </c>
      <c r="DG20" s="59">
        <f t="shared" si="18"/>
        <v>-1141.2162297278383</v>
      </c>
      <c r="DH20" s="59">
        <f t="shared" si="19"/>
        <v>-70.675318210391296</v>
      </c>
      <c r="DI20" s="59">
        <f t="shared" si="20"/>
        <v>-105.40280857354027</v>
      </c>
      <c r="DJ20" s="59">
        <f t="shared" si="21"/>
        <v>-148.09204811440651</v>
      </c>
      <c r="DK20" s="59">
        <f t="shared" si="22"/>
        <v>-25.96538902167531</v>
      </c>
      <c r="DL20" s="59">
        <f t="shared" si="23"/>
        <v>-26.368390804597709</v>
      </c>
      <c r="DM20" s="59">
        <f t="shared" si="24"/>
        <v>-602.05967822990033</v>
      </c>
      <c r="DN20" s="59">
        <f t="shared" si="25"/>
        <v>-3533.8038971310789</v>
      </c>
      <c r="DO20" s="59">
        <f t="shared" si="26"/>
        <v>303.35980452046414</v>
      </c>
      <c r="DP20" s="59">
        <f t="shared" si="27"/>
        <v>225.36423347417087</v>
      </c>
      <c r="DQ20" s="59">
        <f t="shared" si="28"/>
        <v>-868.36818469967238</v>
      </c>
      <c r="DR20" s="76">
        <f t="shared" si="112"/>
        <v>-30.929175699383158</v>
      </c>
      <c r="DS20" s="59">
        <f t="shared" si="113"/>
        <v>-174.58144188854644</v>
      </c>
      <c r="DT20" s="59">
        <f t="shared" si="114"/>
        <v>-125.1844574467321</v>
      </c>
      <c r="DU20" s="59">
        <f t="shared" si="115"/>
        <v>-2782.7922517722504</v>
      </c>
      <c r="DV20" s="59">
        <f t="shared" si="116"/>
        <v>-131.37407256185324</v>
      </c>
      <c r="DW20" s="59">
        <f t="shared" si="117"/>
        <v>-90.995336148202469</v>
      </c>
      <c r="DX20" s="59">
        <f t="shared" si="118"/>
        <v>-89.383428650085634</v>
      </c>
      <c r="DY20" s="59">
        <f t="shared" si="119"/>
        <v>-25.76860841423947</v>
      </c>
      <c r="DZ20" s="59">
        <f t="shared" si="120"/>
        <v>-103.13545399146862</v>
      </c>
      <c r="EA20" s="59">
        <f t="shared" si="121"/>
        <v>-95.447170409961018</v>
      </c>
      <c r="EB20" s="59">
        <f t="shared" si="122"/>
        <v>-99.212441863326532</v>
      </c>
      <c r="EC20" s="59">
        <f t="shared" si="123"/>
        <v>-514.01030927835052</v>
      </c>
      <c r="ED20" s="59">
        <f t="shared" si="124"/>
        <v>-744.31880733944956</v>
      </c>
      <c r="EE20" s="59">
        <f t="shared" si="125"/>
        <v>-6862.0909090909099</v>
      </c>
      <c r="EF20" s="59">
        <f t="shared" si="126"/>
        <v>-372.65118243243245</v>
      </c>
      <c r="EG20" s="59">
        <f t="shared" si="127"/>
        <v>-84.446808510638306</v>
      </c>
      <c r="EH20" s="59">
        <f t="shared" si="128"/>
        <v>-241.13080195268967</v>
      </c>
      <c r="EI20" s="59">
        <f t="shared" si="129"/>
        <v>149.96075067024125</v>
      </c>
      <c r="EJ20" s="59">
        <f t="shared" si="130"/>
        <v>139.02798507462686</v>
      </c>
      <c r="EK20" s="59">
        <f t="shared" si="131"/>
        <v>2434.3492647058824</v>
      </c>
      <c r="EL20" s="59">
        <f t="shared" si="132"/>
        <v>-2248.2771030139452</v>
      </c>
      <c r="EM20" s="59">
        <f t="shared" si="133"/>
        <v>-90.637052862436661</v>
      </c>
      <c r="EN20" s="59">
        <f t="shared" si="134"/>
        <v>-4313.1353854417684</v>
      </c>
      <c r="EO20" s="59">
        <f t="shared" si="135"/>
        <v>-505.87822518943074</v>
      </c>
      <c r="EP20" s="76">
        <f t="shared" si="136"/>
        <v>-38.936416987822639</v>
      </c>
      <c r="EQ20" s="59">
        <f t="shared" si="137"/>
        <v>12996.152727661476</v>
      </c>
      <c r="ER20" s="59">
        <f t="shared" si="138"/>
        <v>1067.9540748593165</v>
      </c>
      <c r="ES20" s="59">
        <f t="shared" si="139"/>
        <v>201.83830565222317</v>
      </c>
      <c r="ET20" s="59">
        <f t="shared" si="140"/>
        <v>-233.58762757707714</v>
      </c>
      <c r="EU20" s="59">
        <f t="shared" si="141"/>
        <v>-174.46887311750302</v>
      </c>
      <c r="EV20" s="59">
        <f t="shared" si="142"/>
        <v>-149.48305092677165</v>
      </c>
      <c r="EW20" s="59">
        <f t="shared" si="143"/>
        <v>71.652365717329516</v>
      </c>
      <c r="EX20" s="59">
        <f t="shared" si="144"/>
        <v>-98.39285268897126</v>
      </c>
      <c r="EY20" s="59">
        <f t="shared" si="145"/>
        <v>-136.3093164768234</v>
      </c>
      <c r="EZ20" s="59">
        <f t="shared" si="146"/>
        <v>-94.832685126436672</v>
      </c>
      <c r="FA20" s="59">
        <f t="shared" si="147"/>
        <v>24.116666666666653</v>
      </c>
      <c r="FB20" s="59">
        <f t="shared" si="148"/>
        <v>916.80438247011955</v>
      </c>
      <c r="FC20" s="59">
        <f t="shared" si="149"/>
        <v>62.350810624353215</v>
      </c>
      <c r="FD20" s="59">
        <f t="shared" si="150"/>
        <v>-8123.7131782945735</v>
      </c>
      <c r="FE20" s="59">
        <f t="shared" si="151"/>
        <v>-187.06870229007632</v>
      </c>
      <c r="FF20" s="59">
        <f t="shared" si="152"/>
        <v>-7.5407333018513212</v>
      </c>
      <c r="FG20" s="59">
        <f t="shared" si="153"/>
        <v>166.65425790305548</v>
      </c>
      <c r="FH20" s="59">
        <f t="shared" si="154"/>
        <v>160.61364764267987</v>
      </c>
      <c r="FI20" s="59">
        <f t="shared" si="155"/>
        <v>108.09004970115615</v>
      </c>
      <c r="FJ20" s="59">
        <f t="shared" si="156"/>
        <v>-782.9294397996689</v>
      </c>
      <c r="FK20" s="59">
        <f t="shared" si="157"/>
        <v>-28.884285392506836</v>
      </c>
      <c r="FL20" s="59">
        <f t="shared" si="158"/>
        <v>683.15845494578377</v>
      </c>
      <c r="FM20" s="59">
        <f t="shared" si="159"/>
        <v>12.883009480009644</v>
      </c>
      <c r="FN20" s="76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L20" s="76">
        <f t="shared" si="55"/>
        <v>12.810505701363105</v>
      </c>
      <c r="GM20" s="59">
        <f t="shared" si="56"/>
        <v>-6.1864190301366806</v>
      </c>
      <c r="GN20" s="59">
        <f t="shared" si="57"/>
        <v>-19.354553491728467</v>
      </c>
      <c r="GO20" s="59">
        <f t="shared" si="58"/>
        <v>-7.1868856505098773</v>
      </c>
      <c r="GP20" s="59">
        <f t="shared" si="59"/>
        <v>-3.1578276345369249</v>
      </c>
      <c r="GQ20" s="59">
        <f t="shared" si="60"/>
        <v>-19.059539833696061</v>
      </c>
      <c r="GR20" s="59">
        <f t="shared" si="61"/>
        <v>-20.339503244923364</v>
      </c>
      <c r="GS20" s="59">
        <f t="shared" si="62"/>
        <v>-15.189958836628648</v>
      </c>
      <c r="GT20" s="59">
        <f t="shared" si="63"/>
        <v>-84.395342529448243</v>
      </c>
      <c r="GU20" s="59">
        <f t="shared" si="64"/>
        <v>-16.42392991938647</v>
      </c>
      <c r="GV20" s="59">
        <f t="shared" si="65"/>
        <v>2.5688355637593974</v>
      </c>
      <c r="GW20" s="59">
        <f t="shared" si="66"/>
        <v>-172.690535686397</v>
      </c>
      <c r="GX20" s="59">
        <f t="shared" si="67"/>
        <v>9.5163082890993511</v>
      </c>
      <c r="GY20" s="59">
        <f t="shared" si="68"/>
        <v>-344.46308550533433</v>
      </c>
      <c r="GZ20" s="59">
        <f t="shared" si="69"/>
        <v>-17.862206031903362</v>
      </c>
      <c r="HA20" s="59">
        <f t="shared" si="70"/>
        <v>332.53697383390232</v>
      </c>
      <c r="HB20" s="59">
        <f t="shared" si="71"/>
        <v>-37.357615429538257</v>
      </c>
      <c r="HC20" s="59">
        <f t="shared" si="72"/>
        <v>1.891822129408105</v>
      </c>
      <c r="HD20" s="59">
        <f t="shared" si="73"/>
        <v>3.4526727315216776</v>
      </c>
      <c r="HE20" s="59">
        <f t="shared" si="74"/>
        <v>-47.007953570944593</v>
      </c>
      <c r="HF20" s="59">
        <f t="shared" si="75"/>
        <v>-1241.3966518158502</v>
      </c>
      <c r="HG20" s="59">
        <f t="shared" si="76"/>
        <v>-5.5051945637337401</v>
      </c>
      <c r="HH20" s="59">
        <f t="shared" si="77"/>
        <v>-9.7518770964135193</v>
      </c>
      <c r="HI20" s="59">
        <f t="shared" si="78"/>
        <v>-66.889239996144141</v>
      </c>
      <c r="HJ20" s="76">
        <f t="shared" ref="HJ20:HJ51" si="162">(BV20/BV8-1)*100</f>
        <v>-38.936416987822639</v>
      </c>
      <c r="HK20" s="59">
        <f t="shared" ref="HK20:HK51" si="163">(BW20/BW8-1)*100</f>
        <v>12996.152727661472</v>
      </c>
      <c r="HL20" s="59">
        <f t="shared" ref="HL20:HL51" si="164">(BX20/BX8-1)*100</f>
        <v>1067.9540748593165</v>
      </c>
      <c r="HM20" s="59">
        <f t="shared" ref="HM20:HM51" si="165">(BY20/BY8-1)*100</f>
        <v>201.83830565222323</v>
      </c>
      <c r="HN20" s="59">
        <f t="shared" ref="HN20:HN51" si="166">(BZ20/BZ8-1)*100</f>
        <v>-233.58762757707714</v>
      </c>
      <c r="HO20" s="59">
        <f t="shared" ref="HO20:HO51" si="167">(CA20/CA8-1)*100</f>
        <v>-174.46887311750299</v>
      </c>
      <c r="HP20" s="59">
        <f t="shared" ref="HP20:HP51" si="168">(CB20/CB8-1)*100</f>
        <v>-149.48305092677163</v>
      </c>
      <c r="HQ20" s="59">
        <f t="shared" ref="HQ20:HQ51" si="169">(CC20/CC8-1)*100</f>
        <v>71.652365717329488</v>
      </c>
      <c r="HR20" s="59">
        <f t="shared" ref="HR20:HR51" si="170">(CD20/CD8-1)*100</f>
        <v>-98.39285268897126</v>
      </c>
      <c r="HS20" s="59">
        <f t="shared" ref="HS20:HS51" si="171">(CE20/CE8-1)*100</f>
        <v>-136.3093164768234</v>
      </c>
      <c r="HT20" s="59">
        <f t="shared" ref="HT20:HT51" si="172">(CF20/CF8-1)*100</f>
        <v>-94.832685126436672</v>
      </c>
      <c r="HU20" s="59">
        <f t="shared" ref="HU20:HU51" si="173">(CG20/CG8-1)*100</f>
        <v>24.116666666666653</v>
      </c>
      <c r="HV20" s="59">
        <f t="shared" ref="HV20:HV51" si="174">(CH20/CH8-1)*100</f>
        <v>916.80438247011955</v>
      </c>
      <c r="HW20" s="59">
        <f t="shared" ref="HW20:HW51" si="175">(CI20/CI8-1)*100</f>
        <v>62.350810624353237</v>
      </c>
      <c r="HX20" s="59">
        <f t="shared" ref="HX20:HX51" si="176">(CJ20/CJ8-1)*100</f>
        <v>-8123.7131782945735</v>
      </c>
      <c r="HY20" s="59">
        <f t="shared" ref="HY20:HY51" si="177">(CK20/CK8-1)*100</f>
        <v>-187.06870229007632</v>
      </c>
      <c r="HZ20" s="59">
        <f t="shared" ref="HZ20:HZ51" si="178">(CL20/CL8-1)*100</f>
        <v>-7.5407333018513096</v>
      </c>
      <c r="IA20" s="59">
        <f t="shared" ref="IA20:IA51" si="179">(CM20/CM8-1)*100</f>
        <v>166.65425790305542</v>
      </c>
      <c r="IB20" s="59">
        <f t="shared" ref="IB20:IB51" si="180">(CN20/CN8-1)*100</f>
        <v>160.61364764267984</v>
      </c>
      <c r="IC20" s="59">
        <f t="shared" ref="IC20:IC51" si="181">(CO20/CO8-1)*100</f>
        <v>108.09004970115615</v>
      </c>
      <c r="ID20" s="59">
        <f t="shared" ref="ID20:ID51" si="182">(CP20/CP8-1)*100</f>
        <v>-782.9294397996689</v>
      </c>
      <c r="IE20" s="59">
        <f t="shared" ref="IE20:IE51" si="183">(CQ20/CQ8-1)*100</f>
        <v>-28.884285392506836</v>
      </c>
      <c r="IF20" s="59">
        <f t="shared" ref="IF20:IF51" si="184">(CR20/CR8-1)*100</f>
        <v>683.15845494578366</v>
      </c>
      <c r="IG20" s="59">
        <f t="shared" ref="IG20:IG51" si="185">(CS20/CS8-1)*100</f>
        <v>12.883009480009623</v>
      </c>
    </row>
    <row r="21" spans="1:241">
      <c r="A21" s="70">
        <v>35156</v>
      </c>
      <c r="B21" s="80">
        <v>-1714.7338317251601</v>
      </c>
      <c r="C21" s="81">
        <v>2590.8829187999963</v>
      </c>
      <c r="D21" s="81">
        <f t="shared" si="2"/>
        <v>3235.1009999999997</v>
      </c>
      <c r="E21" s="81">
        <v>600.26</v>
      </c>
      <c r="F21" s="81">
        <v>1195.4759999999997</v>
      </c>
      <c r="G21" s="81">
        <v>571.85500000000002</v>
      </c>
      <c r="H21" s="81">
        <v>442.63299999999981</v>
      </c>
      <c r="I21" s="81">
        <v>129.22199999999998</v>
      </c>
      <c r="J21" s="81">
        <v>3.0269999999999992</v>
      </c>
      <c r="K21" s="82">
        <f t="shared" si="0"/>
        <v>445.6599999999998</v>
      </c>
      <c r="L21" s="81">
        <v>3.0269999999999992</v>
      </c>
      <c r="M21" s="81">
        <v>0</v>
      </c>
      <c r="N21" s="81">
        <v>620.59399999999994</v>
      </c>
      <c r="O21" s="81">
        <v>-28.571999999999999</v>
      </c>
      <c r="P21" s="81">
        <v>651.26099999999997</v>
      </c>
      <c r="Q21" s="81">
        <v>-2.0950000000000002</v>
      </c>
      <c r="R21" s="81">
        <v>1439.365</v>
      </c>
      <c r="S21" s="81">
        <v>209.33410179999998</v>
      </c>
      <c r="T21" s="81">
        <v>244.803</v>
      </c>
      <c r="U21" s="81">
        <v>1845.162</v>
      </c>
      <c r="V21" s="82">
        <f>'Balanço de Pagamentos 1'!$Q$133</f>
        <v>-15.824999999999999</v>
      </c>
      <c r="W21" s="82">
        <f>'Balanço de Pagamentos 1'!$Q$170</f>
        <v>-46.667999999999999</v>
      </c>
      <c r="X21" s="82">
        <f>'Balanço de Pagamentos 1'!$Q$240</f>
        <v>-581.08408120000308</v>
      </c>
      <c r="Y21" s="105">
        <f t="shared" si="3"/>
        <v>-643.57708120000302</v>
      </c>
      <c r="Z21" s="81">
        <f t="shared" ref="Z21:AW21" si="186">SUM(B18:B21)</f>
        <v>-5153.2425102157704</v>
      </c>
      <c r="AA21" s="81">
        <f t="shared" si="186"/>
        <v>11164.934109599997</v>
      </c>
      <c r="AB21" s="81">
        <f t="shared" si="186"/>
        <v>12666.190000000002</v>
      </c>
      <c r="AC21" s="81">
        <f t="shared" si="186"/>
        <v>2224.7929999999997</v>
      </c>
      <c r="AD21" s="81">
        <f t="shared" si="186"/>
        <v>5661.8059999999996</v>
      </c>
      <c r="AE21" s="81">
        <f t="shared" si="186"/>
        <v>2502.1150000000002</v>
      </c>
      <c r="AF21" s="81">
        <f t="shared" si="186"/>
        <v>1870.1729999999998</v>
      </c>
      <c r="AG21" s="81">
        <f t="shared" si="186"/>
        <v>631.94200000000001</v>
      </c>
      <c r="AH21" s="81">
        <f t="shared" si="186"/>
        <v>-13.081999999999988</v>
      </c>
      <c r="AI21" s="81">
        <f t="shared" si="186"/>
        <v>1857.0909999999997</v>
      </c>
      <c r="AJ21" s="81">
        <f t="shared" si="186"/>
        <v>-50.316999999999986</v>
      </c>
      <c r="AK21" s="81">
        <f t="shared" si="186"/>
        <v>37.234999999999999</v>
      </c>
      <c r="AL21" s="81">
        <f t="shared" si="186"/>
        <v>3172.7730000000001</v>
      </c>
      <c r="AM21" s="81">
        <f t="shared" si="186"/>
        <v>442.08300000000003</v>
      </c>
      <c r="AN21" s="81">
        <f t="shared" si="186"/>
        <v>2721.3789999999999</v>
      </c>
      <c r="AO21" s="81">
        <f t="shared" si="186"/>
        <v>9.3109999999999982</v>
      </c>
      <c r="AP21" s="81">
        <f t="shared" si="186"/>
        <v>4779.5910000000003</v>
      </c>
      <c r="AQ21" s="81">
        <f t="shared" si="186"/>
        <v>4315.7403433999998</v>
      </c>
      <c r="AR21" s="81">
        <f t="shared" si="186"/>
        <v>4445.8949999999995</v>
      </c>
      <c r="AS21" s="81">
        <f t="shared" si="186"/>
        <v>2857.9549999999999</v>
      </c>
      <c r="AT21" s="81">
        <f t="shared" si="186"/>
        <v>1336.8670000000002</v>
      </c>
      <c r="AU21" s="81">
        <f t="shared" si="186"/>
        <v>-255.04700000000003</v>
      </c>
      <c r="AV21" s="81">
        <f t="shared" si="186"/>
        <v>-2565.8268904000024</v>
      </c>
      <c r="AW21" s="81">
        <f t="shared" si="186"/>
        <v>-1484.0068904000016</v>
      </c>
      <c r="AX21" s="85">
        <f t="shared" si="87"/>
        <v>-15058.368510215767</v>
      </c>
      <c r="AY21" s="81">
        <f t="shared" si="88"/>
        <v>39454.821109600001</v>
      </c>
      <c r="AZ21" s="81">
        <f t="shared" si="89"/>
        <v>44052.159999999996</v>
      </c>
      <c r="BA21" s="81">
        <f t="shared" si="90"/>
        <v>5923.777000000001</v>
      </c>
      <c r="BB21" s="81">
        <f t="shared" si="91"/>
        <v>19184.914000000001</v>
      </c>
      <c r="BC21" s="81">
        <f t="shared" si="92"/>
        <v>8162.503999999999</v>
      </c>
      <c r="BD21" s="81">
        <f t="shared" si="93"/>
        <v>7024.6889999999994</v>
      </c>
      <c r="BE21" s="81">
        <f t="shared" si="94"/>
        <v>1137.8150000000001</v>
      </c>
      <c r="BF21" s="81">
        <f t="shared" si="95"/>
        <v>81.737000000000037</v>
      </c>
      <c r="BG21" s="81">
        <f t="shared" si="96"/>
        <v>7106.4259999999995</v>
      </c>
      <c r="BH21" s="81">
        <f t="shared" si="97"/>
        <v>5.8679999999999968</v>
      </c>
      <c r="BI21" s="81">
        <f t="shared" si="98"/>
        <v>75.869</v>
      </c>
      <c r="BJ21" s="81">
        <f t="shared" si="99"/>
        <v>10940.672999999999</v>
      </c>
      <c r="BK21" s="81">
        <f t="shared" si="100"/>
        <v>1681.4830000000002</v>
      </c>
      <c r="BL21" s="81">
        <f t="shared" si="101"/>
        <v>9149.0789999999997</v>
      </c>
      <c r="BM21" s="81">
        <f t="shared" si="102"/>
        <v>110.11100000000002</v>
      </c>
      <c r="BN21" s="81">
        <f t="shared" si="103"/>
        <v>18943.469000000005</v>
      </c>
      <c r="BO21" s="81">
        <f t="shared" si="104"/>
        <v>10873.893843399999</v>
      </c>
      <c r="BP21" s="81">
        <f t="shared" si="105"/>
        <v>11006.394999999999</v>
      </c>
      <c r="BQ21" s="81">
        <f t="shared" si="106"/>
        <v>8581.4789999999994</v>
      </c>
      <c r="BR21" s="81">
        <f t="shared" si="107"/>
        <v>442.90900000000039</v>
      </c>
      <c r="BS21" s="81">
        <f t="shared" si="108"/>
        <v>-867.44999999999993</v>
      </c>
      <c r="BT21" s="81">
        <f t="shared" si="109"/>
        <v>-4162.0198904000017</v>
      </c>
      <c r="BU21" s="81">
        <f t="shared" si="110"/>
        <v>-4586.5608904000001</v>
      </c>
      <c r="BV21" s="85">
        <f t="shared" si="30"/>
        <v>-1301.660104205936</v>
      </c>
      <c r="BW21" s="81">
        <f t="shared" si="31"/>
        <v>2630.9609143333314</v>
      </c>
      <c r="BX21" s="81">
        <f t="shared" si="32"/>
        <v>2529.0056666666665</v>
      </c>
      <c r="BY21" s="81">
        <f t="shared" si="33"/>
        <v>513.85766666666666</v>
      </c>
      <c r="BZ21" s="81">
        <f t="shared" si="34"/>
        <v>1211.8789999999999</v>
      </c>
      <c r="CA21" s="81">
        <f t="shared" si="35"/>
        <v>365.42666666666673</v>
      </c>
      <c r="CB21" s="81">
        <f t="shared" si="36"/>
        <v>248.76833333333329</v>
      </c>
      <c r="CC21" s="81">
        <f t="shared" si="37"/>
        <v>116.65833333333335</v>
      </c>
      <c r="CD21" s="81">
        <f t="shared" si="38"/>
        <v>3.8756666666666679</v>
      </c>
      <c r="CE21" s="81">
        <f t="shared" si="39"/>
        <v>252.64399999999992</v>
      </c>
      <c r="CF21" s="81">
        <f t="shared" si="40"/>
        <v>-8.7629999999999999</v>
      </c>
      <c r="CG21" s="81">
        <f t="shared" si="41"/>
        <v>12.638666666666666</v>
      </c>
      <c r="CH21" s="81">
        <f t="shared" si="42"/>
        <v>842.57666666666671</v>
      </c>
      <c r="CI21" s="81">
        <f t="shared" si="43"/>
        <v>147.36733333333333</v>
      </c>
      <c r="CJ21" s="81">
        <f t="shared" si="44"/>
        <v>691.64133333333336</v>
      </c>
      <c r="CK21" s="81">
        <f t="shared" si="45"/>
        <v>3.5679999999999996</v>
      </c>
      <c r="CL21" s="81">
        <f t="shared" si="46"/>
        <v>803.26900000000012</v>
      </c>
      <c r="CM21" s="81">
        <f t="shared" si="47"/>
        <v>1157.5927337333335</v>
      </c>
      <c r="CN21" s="81">
        <f t="shared" si="48"/>
        <v>1189.3706666666667</v>
      </c>
      <c r="CO21" s="81">
        <f t="shared" si="49"/>
        <v>431.04066666666671</v>
      </c>
      <c r="CP21" s="81">
        <f t="shared" si="50"/>
        <v>458.37933333333336</v>
      </c>
      <c r="CQ21" s="81">
        <f t="shared" si="51"/>
        <v>-23.796000000000003</v>
      </c>
      <c r="CR21" s="81">
        <f t="shared" si="52"/>
        <v>-330.40408566666821</v>
      </c>
      <c r="CS21" s="81">
        <f t="shared" si="53"/>
        <v>104.17924766666522</v>
      </c>
      <c r="CT21" s="76">
        <f t="shared" si="5"/>
        <v>11.845863373572719</v>
      </c>
      <c r="CU21" s="59">
        <f t="shared" si="6"/>
        <v>67.253447893459878</v>
      </c>
      <c r="CV21" s="59">
        <f t="shared" si="7"/>
        <v>609.79441835973489</v>
      </c>
      <c r="CW21" s="59">
        <f t="shared" si="8"/>
        <v>1.0269995523076281</v>
      </c>
      <c r="CX21" s="59">
        <f t="shared" si="9"/>
        <v>57.149767852729759</v>
      </c>
      <c r="CY21" s="59">
        <f t="shared" si="10"/>
        <v>-600.73553234153235</v>
      </c>
      <c r="CZ21" s="59">
        <f t="shared" si="11"/>
        <v>-420.61379999710249</v>
      </c>
      <c r="DA21" s="59">
        <f t="shared" si="12"/>
        <v>441.69775728358832</v>
      </c>
      <c r="DB21" s="59">
        <f t="shared" si="13"/>
        <v>-90.587101187884826</v>
      </c>
      <c r="DC21" s="59">
        <f t="shared" si="14"/>
        <v>-520.83097261567502</v>
      </c>
      <c r="DD21" s="59">
        <f t="shared" si="15"/>
        <v>-137.83277090363705</v>
      </c>
      <c r="DE21" s="59">
        <f t="shared" si="16"/>
        <v>-100</v>
      </c>
      <c r="DF21" s="59">
        <f t="shared" si="17"/>
        <v>-26.36250265493868</v>
      </c>
      <c r="DG21" s="59">
        <f t="shared" si="18"/>
        <v>-105.48742896322317</v>
      </c>
      <c r="DH21" s="59">
        <f t="shared" si="19"/>
        <v>101.74184295224254</v>
      </c>
      <c r="DI21" s="59">
        <f t="shared" si="20"/>
        <v>186.59370725034202</v>
      </c>
      <c r="DJ21" s="59">
        <f t="shared" si="21"/>
        <v>-260.08917786858444</v>
      </c>
      <c r="DK21" s="59">
        <f t="shared" si="22"/>
        <v>-84.92127455832312</v>
      </c>
      <c r="DL21" s="59">
        <f t="shared" si="23"/>
        <v>-82.629572364896546</v>
      </c>
      <c r="DM21" s="59">
        <f t="shared" si="24"/>
        <v>-367.66965066737464</v>
      </c>
      <c r="DN21" s="59">
        <f t="shared" si="25"/>
        <v>-101.10456862145649</v>
      </c>
      <c r="DO21" s="59">
        <f t="shared" si="26"/>
        <v>135.58988338633949</v>
      </c>
      <c r="DP21" s="59">
        <f t="shared" si="27"/>
        <v>85.229660699489813</v>
      </c>
      <c r="DQ21" s="59">
        <f t="shared" si="28"/>
        <v>-158.55134995857986</v>
      </c>
      <c r="DR21" s="76">
        <f t="shared" si="112"/>
        <v>-39.782303583450798</v>
      </c>
      <c r="DS21" s="59">
        <f t="shared" si="113"/>
        <v>567.05017618026307</v>
      </c>
      <c r="DT21" s="59">
        <f t="shared" si="114"/>
        <v>436.40047553277748</v>
      </c>
      <c r="DU21" s="59">
        <f t="shared" si="115"/>
        <v>257.45719815393772</v>
      </c>
      <c r="DV21" s="59">
        <f t="shared" si="116"/>
        <v>521.24917502897165</v>
      </c>
      <c r="DW21" s="59">
        <f t="shared" si="117"/>
        <v>227.46289339869014</v>
      </c>
      <c r="DX21" s="59">
        <f t="shared" si="118"/>
        <v>153.86155081440685</v>
      </c>
      <c r="DY21" s="59">
        <f t="shared" si="119"/>
        <v>47408.088235295618</v>
      </c>
      <c r="DZ21" s="59">
        <f t="shared" si="120"/>
        <v>-138.31160612580686</v>
      </c>
      <c r="EA21" s="59">
        <f t="shared" si="121"/>
        <v>167.7295910704737</v>
      </c>
      <c r="EB21" s="59">
        <f t="shared" si="122"/>
        <v>-153.3110250088059</v>
      </c>
      <c r="EC21" s="59">
        <f t="shared" si="123"/>
        <v>-100</v>
      </c>
      <c r="ED21" s="59">
        <f t="shared" si="124"/>
        <v>2314.7626459143899</v>
      </c>
      <c r="EE21" s="59">
        <f t="shared" si="125"/>
        <v>-9.7902097902102803E-2</v>
      </c>
      <c r="EF21" s="59">
        <f t="shared" si="126"/>
        <v>1099.3756906077331</v>
      </c>
      <c r="EG21" s="59" t="e">
        <f t="shared" si="127"/>
        <v>#DIV/0!</v>
      </c>
      <c r="EH21" s="59">
        <f t="shared" si="128"/>
        <v>492.92419992008485</v>
      </c>
      <c r="EI21" s="59">
        <f t="shared" si="129"/>
        <v>942.11127218419415</v>
      </c>
      <c r="EJ21" s="59">
        <f t="shared" si="130"/>
        <v>488.46875</v>
      </c>
      <c r="EK21" s="59">
        <f t="shared" si="131"/>
        <v>408.72952853598019</v>
      </c>
      <c r="EL21" s="59">
        <f t="shared" si="132"/>
        <v>338.60864745011116</v>
      </c>
      <c r="EM21" s="59">
        <f t="shared" si="133"/>
        <v>-81.330111536061196</v>
      </c>
      <c r="EN21" s="59">
        <f t="shared" si="134"/>
        <v>-2013.2859675348307</v>
      </c>
      <c r="EO21" s="59">
        <f t="shared" si="135"/>
        <v>188.33969435620935</v>
      </c>
      <c r="EP21" s="76">
        <f t="shared" si="136"/>
        <v>-39.220510417350496</v>
      </c>
      <c r="EQ21" s="59">
        <f t="shared" si="137"/>
        <v>2359.8921980527839</v>
      </c>
      <c r="ER21" s="59">
        <f t="shared" si="138"/>
        <v>797.92861340662603</v>
      </c>
      <c r="ES21" s="59">
        <f t="shared" si="139"/>
        <v>215.0649023278736</v>
      </c>
      <c r="ET21" s="59">
        <f t="shared" si="140"/>
        <v>-279.68625235643964</v>
      </c>
      <c r="EU21" s="59">
        <f t="shared" si="141"/>
        <v>-203.50421361096451</v>
      </c>
      <c r="EV21" s="59">
        <f t="shared" si="142"/>
        <v>-168.99614727211886</v>
      </c>
      <c r="EW21" s="59">
        <f t="shared" si="143"/>
        <v>115.57465127940971</v>
      </c>
      <c r="EX21" s="59">
        <f t="shared" si="144"/>
        <v>-98.705055056442262</v>
      </c>
      <c r="EY21" s="59">
        <f t="shared" si="145"/>
        <v>-149.91129555257587</v>
      </c>
      <c r="EZ21" s="59">
        <f t="shared" si="146"/>
        <v>-95.152565526635996</v>
      </c>
      <c r="FA21" s="59">
        <f t="shared" si="147"/>
        <v>34.049753393094974</v>
      </c>
      <c r="FB21" s="59">
        <f t="shared" si="148"/>
        <v>1046.6472714130828</v>
      </c>
      <c r="FC21" s="59">
        <f t="shared" si="149"/>
        <v>69.185993111366244</v>
      </c>
      <c r="FD21" s="59">
        <f t="shared" si="150"/>
        <v>9448.6982456140104</v>
      </c>
      <c r="FE21" s="59">
        <f t="shared" si="151"/>
        <v>-171.07633587786256</v>
      </c>
      <c r="FF21" s="59">
        <f t="shared" si="152"/>
        <v>23.971242435615679</v>
      </c>
      <c r="FG21" s="59">
        <f t="shared" si="153"/>
        <v>176.63911604766858</v>
      </c>
      <c r="FH21" s="59">
        <f t="shared" si="154"/>
        <v>168.86157474600873</v>
      </c>
      <c r="FI21" s="59">
        <f t="shared" si="155"/>
        <v>236.46394139925525</v>
      </c>
      <c r="FJ21" s="59">
        <f t="shared" si="156"/>
        <v>-762.86543038476805</v>
      </c>
      <c r="FK21" s="59">
        <f t="shared" si="157"/>
        <v>-53.028115319589375</v>
      </c>
      <c r="FL21" s="59">
        <f t="shared" si="158"/>
        <v>1050.3009949923137</v>
      </c>
      <c r="FM21" s="59">
        <f t="shared" si="159"/>
        <v>53.35164696217398</v>
      </c>
      <c r="FN21" s="76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L21" s="76">
        <f t="shared" si="55"/>
        <v>13.56610314946083</v>
      </c>
      <c r="GM21" s="59">
        <f t="shared" si="56"/>
        <v>-7.9445344171831351</v>
      </c>
      <c r="GN21" s="59">
        <f t="shared" si="57"/>
        <v>-19.553118415063221</v>
      </c>
      <c r="GO21" s="59">
        <f t="shared" si="58"/>
        <v>-5.1066983557736201</v>
      </c>
      <c r="GP21" s="59">
        <f t="shared" si="59"/>
        <v>-18.599006343015411</v>
      </c>
      <c r="GQ21" s="59">
        <f t="shared" si="60"/>
        <v>-43.205578523100506</v>
      </c>
      <c r="GR21" s="59">
        <f t="shared" si="61"/>
        <v>-47.720904493043982</v>
      </c>
      <c r="GS21" s="59">
        <f t="shared" si="62"/>
        <v>-30.383712603437296</v>
      </c>
      <c r="GT21" s="59">
        <f t="shared" si="63"/>
        <v>-172.17704388850962</v>
      </c>
      <c r="GU21" s="59">
        <f t="shared" si="64"/>
        <v>-46.300456770469125</v>
      </c>
      <c r="GV21" s="59">
        <f t="shared" si="65"/>
        <v>-50.717981403719236</v>
      </c>
      <c r="GW21" s="59">
        <f t="shared" si="66"/>
        <v>1.828924399086862</v>
      </c>
      <c r="GX21" s="59">
        <f t="shared" si="67"/>
        <v>-0.95796572262368818</v>
      </c>
      <c r="GY21" s="59">
        <f t="shared" si="68"/>
        <v>-6.0666517937767672</v>
      </c>
      <c r="GZ21" s="59">
        <f t="shared" si="69"/>
        <v>0.23216067876326019</v>
      </c>
      <c r="HA21" s="59">
        <f t="shared" si="70"/>
        <v>-6.1546554445028985</v>
      </c>
      <c r="HB21" s="59">
        <f t="shared" si="71"/>
        <v>-27.854971489953083</v>
      </c>
      <c r="HC21" s="59">
        <f t="shared" si="72"/>
        <v>-15.430232741734674</v>
      </c>
      <c r="HD21" s="59">
        <f t="shared" si="73"/>
        <v>-15.067034951864876</v>
      </c>
      <c r="HE21" s="59">
        <f t="shared" si="74"/>
        <v>27.678805047033308</v>
      </c>
      <c r="HF21" s="59">
        <f t="shared" si="75"/>
        <v>1.6593577843293073</v>
      </c>
      <c r="HG21" s="59">
        <f t="shared" si="76"/>
        <v>-65.741269513722585</v>
      </c>
      <c r="HH21" s="59">
        <f t="shared" si="77"/>
        <v>-50.058402912186992</v>
      </c>
      <c r="HI21" s="59">
        <f t="shared" si="78"/>
        <v>-137.18784597817859</v>
      </c>
      <c r="HJ21" s="76">
        <f t="shared" si="162"/>
        <v>-44.97374843367713</v>
      </c>
      <c r="HK21" s="59">
        <f t="shared" si="163"/>
        <v>-2174.6503409174511</v>
      </c>
      <c r="HL21" s="59">
        <f t="shared" si="164"/>
        <v>613.84510151123675</v>
      </c>
      <c r="HM21" s="59">
        <f t="shared" si="165"/>
        <v>456.69336549711818</v>
      </c>
      <c r="HN21" s="59">
        <f t="shared" si="166"/>
        <v>-260.85145636866798</v>
      </c>
      <c r="HO21" s="59">
        <f t="shared" si="167"/>
        <v>-193.69730338634369</v>
      </c>
      <c r="HP21" s="59">
        <f t="shared" si="168"/>
        <v>-158.81210277667233</v>
      </c>
      <c r="HQ21" s="59">
        <f t="shared" si="169"/>
        <v>253.71732934446456</v>
      </c>
      <c r="HR21" s="59">
        <f t="shared" si="170"/>
        <v>-101.16453764039655</v>
      </c>
      <c r="HS21" s="59">
        <f t="shared" si="171"/>
        <v>-133.4275533907533</v>
      </c>
      <c r="HT21" s="59">
        <f t="shared" si="172"/>
        <v>-97.426681114605628</v>
      </c>
      <c r="HU21" s="59">
        <f t="shared" si="173"/>
        <v>63.593217413815381</v>
      </c>
      <c r="HV21" s="59">
        <f t="shared" si="174"/>
        <v>-2853.5185185185205</v>
      </c>
      <c r="HW21" s="59">
        <f t="shared" si="175"/>
        <v>-1317.9118457300274</v>
      </c>
      <c r="HX21" s="59">
        <f t="shared" si="176"/>
        <v>-4233.3147410358624</v>
      </c>
      <c r="HY21" s="59">
        <f t="shared" si="177"/>
        <v>-301.96226415094338</v>
      </c>
      <c r="HZ21" s="59">
        <f t="shared" si="178"/>
        <v>-20.89051585156033</v>
      </c>
      <c r="IA21" s="59">
        <f t="shared" si="179"/>
        <v>137.8559000626355</v>
      </c>
      <c r="IB21" s="59">
        <f t="shared" si="180"/>
        <v>139.88920263547132</v>
      </c>
      <c r="IC21" s="59">
        <f t="shared" si="181"/>
        <v>145.18809252938948</v>
      </c>
      <c r="ID21" s="59">
        <f t="shared" si="182"/>
        <v>-1403.4483412322277</v>
      </c>
      <c r="IE21" s="59">
        <f t="shared" si="183"/>
        <v>-86.585792078649774</v>
      </c>
      <c r="IF21" s="59">
        <f t="shared" si="184"/>
        <v>21.322667180739984</v>
      </c>
      <c r="IG21" s="59">
        <f t="shared" si="185"/>
        <v>-121.48487908395384</v>
      </c>
    </row>
    <row r="22" spans="1:241">
      <c r="A22" s="70">
        <v>35186</v>
      </c>
      <c r="B22" s="80">
        <v>-909.61326246457247</v>
      </c>
      <c r="C22" s="81">
        <v>3297.1234648000022</v>
      </c>
      <c r="D22" s="81">
        <f t="shared" si="2"/>
        <v>5744.9110000000001</v>
      </c>
      <c r="E22" s="81">
        <v>1774.835</v>
      </c>
      <c r="F22" s="81">
        <v>2374.34</v>
      </c>
      <c r="G22" s="81">
        <v>649.34100000000012</v>
      </c>
      <c r="H22" s="81">
        <v>348.63</v>
      </c>
      <c r="I22" s="81">
        <v>300.71100000000001</v>
      </c>
      <c r="J22" s="81">
        <v>4.6000000000000263E-2</v>
      </c>
      <c r="K22" s="82">
        <f t="shared" si="0"/>
        <v>348.67599999999999</v>
      </c>
      <c r="L22" s="81">
        <v>4.6000000000000263E-2</v>
      </c>
      <c r="M22" s="81">
        <v>0</v>
      </c>
      <c r="N22" s="81">
        <v>1724.953</v>
      </c>
      <c r="O22" s="81">
        <v>75.790000000000006</v>
      </c>
      <c r="P22" s="81">
        <v>1643.6980000000001</v>
      </c>
      <c r="Q22" s="81">
        <v>5.4649999999999999</v>
      </c>
      <c r="R22" s="81">
        <v>1595.7359999999999</v>
      </c>
      <c r="S22" s="81">
        <v>568.00618600000007</v>
      </c>
      <c r="T22" s="81">
        <v>607.74800000000005</v>
      </c>
      <c r="U22" s="81">
        <v>893.11300000000006</v>
      </c>
      <c r="V22" s="82">
        <f>'Balanço de Pagamentos 1'!$R$133</f>
        <v>-64.361000000000004</v>
      </c>
      <c r="W22" s="82">
        <f>'Balanço de Pagamentos 1'!$R$170</f>
        <v>-7.4360000000000008</v>
      </c>
      <c r="X22" s="82">
        <f>'Balanço de Pagamentos 1'!$R$240</f>
        <v>-2373.7515351999973</v>
      </c>
      <c r="Y22" s="105">
        <f t="shared" si="3"/>
        <v>-2445.5485351999973</v>
      </c>
      <c r="Z22" s="81">
        <f t="shared" ref="Z22:AW22" si="187">SUM(B18:B22)</f>
        <v>-6062.8557726803429</v>
      </c>
      <c r="AA22" s="81">
        <f t="shared" si="187"/>
        <v>14462.0575744</v>
      </c>
      <c r="AB22" s="81">
        <f t="shared" si="187"/>
        <v>18411.101000000002</v>
      </c>
      <c r="AC22" s="81">
        <f t="shared" si="187"/>
        <v>3999.6279999999997</v>
      </c>
      <c r="AD22" s="81">
        <f t="shared" si="187"/>
        <v>8036.1459999999997</v>
      </c>
      <c r="AE22" s="81">
        <f t="shared" si="187"/>
        <v>3151.4560000000001</v>
      </c>
      <c r="AF22" s="81">
        <f t="shared" si="187"/>
        <v>2218.8029999999999</v>
      </c>
      <c r="AG22" s="81">
        <f t="shared" si="187"/>
        <v>932.65300000000002</v>
      </c>
      <c r="AH22" s="81">
        <f t="shared" si="187"/>
        <v>-13.035999999999987</v>
      </c>
      <c r="AI22" s="81">
        <f t="shared" si="187"/>
        <v>2205.7669999999998</v>
      </c>
      <c r="AJ22" s="81">
        <f t="shared" si="187"/>
        <v>-50.270999999999987</v>
      </c>
      <c r="AK22" s="81">
        <f t="shared" si="187"/>
        <v>37.234999999999999</v>
      </c>
      <c r="AL22" s="81">
        <f t="shared" si="187"/>
        <v>4897.7260000000006</v>
      </c>
      <c r="AM22" s="81">
        <f t="shared" si="187"/>
        <v>517.87300000000005</v>
      </c>
      <c r="AN22" s="81">
        <f t="shared" si="187"/>
        <v>4365.0770000000002</v>
      </c>
      <c r="AO22" s="81">
        <f t="shared" si="187"/>
        <v>14.775999999999998</v>
      </c>
      <c r="AP22" s="81">
        <f t="shared" si="187"/>
        <v>6375.3270000000002</v>
      </c>
      <c r="AQ22" s="81">
        <f t="shared" si="187"/>
        <v>4883.7465293999994</v>
      </c>
      <c r="AR22" s="81">
        <f t="shared" si="187"/>
        <v>5053.643</v>
      </c>
      <c r="AS22" s="81">
        <f t="shared" si="187"/>
        <v>3751.0680000000002</v>
      </c>
      <c r="AT22" s="81">
        <f t="shared" si="187"/>
        <v>1272.5060000000001</v>
      </c>
      <c r="AU22" s="81">
        <f t="shared" si="187"/>
        <v>-262.483</v>
      </c>
      <c r="AV22" s="81">
        <f t="shared" si="187"/>
        <v>-4939.5784255999997</v>
      </c>
      <c r="AW22" s="81">
        <f t="shared" si="187"/>
        <v>-3929.5554255999987</v>
      </c>
      <c r="AX22" s="85">
        <f t="shared" si="87"/>
        <v>-14545.749772680339</v>
      </c>
      <c r="AY22" s="81">
        <f t="shared" si="88"/>
        <v>39929.951574400002</v>
      </c>
      <c r="AZ22" s="81">
        <f t="shared" si="89"/>
        <v>46493.214999999997</v>
      </c>
      <c r="BA22" s="81">
        <f t="shared" si="90"/>
        <v>7213.8840000000009</v>
      </c>
      <c r="BB22" s="81">
        <f t="shared" si="91"/>
        <v>20194.573</v>
      </c>
      <c r="BC22" s="81">
        <f t="shared" si="92"/>
        <v>7710.2070000000003</v>
      </c>
      <c r="BD22" s="81">
        <f t="shared" si="93"/>
        <v>6299.9060000000009</v>
      </c>
      <c r="BE22" s="81">
        <f t="shared" si="94"/>
        <v>1410.3010000000002</v>
      </c>
      <c r="BF22" s="81">
        <f t="shared" si="95"/>
        <v>33.54000000000002</v>
      </c>
      <c r="BG22" s="81">
        <f t="shared" si="96"/>
        <v>6333.4460000000008</v>
      </c>
      <c r="BH22" s="81">
        <f t="shared" si="97"/>
        <v>-42.328999999999994</v>
      </c>
      <c r="BI22" s="81">
        <f t="shared" si="98"/>
        <v>75.869</v>
      </c>
      <c r="BJ22" s="81">
        <f t="shared" si="99"/>
        <v>12450.825999999999</v>
      </c>
      <c r="BK22" s="81">
        <f t="shared" si="100"/>
        <v>1857.2730000000001</v>
      </c>
      <c r="BL22" s="81">
        <f t="shared" si="101"/>
        <v>10500.177</v>
      </c>
      <c r="BM22" s="81">
        <f t="shared" si="102"/>
        <v>93.376000000000033</v>
      </c>
      <c r="BN22" s="81">
        <f t="shared" si="103"/>
        <v>19084.758000000005</v>
      </c>
      <c r="BO22" s="81">
        <f t="shared" si="104"/>
        <v>10796.3500294</v>
      </c>
      <c r="BP22" s="81">
        <f t="shared" si="105"/>
        <v>10967.743</v>
      </c>
      <c r="BQ22" s="81">
        <f t="shared" si="106"/>
        <v>8936.4850000000006</v>
      </c>
      <c r="BR22" s="81">
        <f t="shared" si="107"/>
        <v>563.3960000000003</v>
      </c>
      <c r="BS22" s="81">
        <f t="shared" si="108"/>
        <v>-884.06499999999983</v>
      </c>
      <c r="BT22" s="81">
        <f t="shared" si="109"/>
        <v>-6195.954425599999</v>
      </c>
      <c r="BU22" s="81">
        <f t="shared" si="110"/>
        <v>-6516.6234255999971</v>
      </c>
      <c r="BV22" s="85">
        <f t="shared" si="30"/>
        <v>-1385.8231190931526</v>
      </c>
      <c r="BW22" s="81">
        <f t="shared" si="31"/>
        <v>2479.0274409333329</v>
      </c>
      <c r="BX22" s="81">
        <f t="shared" si="32"/>
        <v>3145.2639999999997</v>
      </c>
      <c r="BY22" s="81">
        <f t="shared" si="33"/>
        <v>989.75100000000009</v>
      </c>
      <c r="BZ22" s="81">
        <f t="shared" si="34"/>
        <v>1443.5133333333331</v>
      </c>
      <c r="CA22" s="81">
        <f t="shared" si="35"/>
        <v>368.9976666666667</v>
      </c>
      <c r="CB22" s="81">
        <f t="shared" si="36"/>
        <v>217.73499999999993</v>
      </c>
      <c r="CC22" s="81">
        <f t="shared" si="37"/>
        <v>151.26266666666666</v>
      </c>
      <c r="CD22" s="81">
        <f t="shared" si="38"/>
        <v>11.743666666666668</v>
      </c>
      <c r="CE22" s="81">
        <f t="shared" si="39"/>
        <v>229.47866666666661</v>
      </c>
      <c r="CF22" s="81">
        <f t="shared" si="40"/>
        <v>-1.6426666666666661</v>
      </c>
      <c r="CG22" s="81">
        <f t="shared" si="41"/>
        <v>13.386333333333333</v>
      </c>
      <c r="CH22" s="81">
        <f t="shared" si="42"/>
        <v>1062.7719999999999</v>
      </c>
      <c r="CI22" s="81">
        <f t="shared" si="43"/>
        <v>189.29966666666667</v>
      </c>
      <c r="CJ22" s="81">
        <f t="shared" si="44"/>
        <v>872.59266666666679</v>
      </c>
      <c r="CK22" s="81">
        <f t="shared" si="45"/>
        <v>0.8796666666666666</v>
      </c>
      <c r="CL22" s="81">
        <f t="shared" si="46"/>
        <v>711.9996666666666</v>
      </c>
      <c r="CM22" s="81">
        <f t="shared" si="47"/>
        <v>721.87159940000004</v>
      </c>
      <c r="CN22" s="81">
        <f t="shared" si="48"/>
        <v>753.95333333333338</v>
      </c>
      <c r="CO22" s="81">
        <f t="shared" si="49"/>
        <v>682.97733333333326</v>
      </c>
      <c r="CP22" s="81">
        <f t="shared" si="50"/>
        <v>450.83333333333331</v>
      </c>
      <c r="CQ22" s="81">
        <f t="shared" si="51"/>
        <v>-24.637666666666671</v>
      </c>
      <c r="CR22" s="81">
        <f t="shared" si="52"/>
        <v>-1089.5152257333334</v>
      </c>
      <c r="CS22" s="81">
        <f t="shared" si="53"/>
        <v>-663.31955906666667</v>
      </c>
      <c r="CT22" s="76">
        <f t="shared" si="5"/>
        <v>-46.953092915334373</v>
      </c>
      <c r="CU22" s="59">
        <f t="shared" si="6"/>
        <v>27.258682392607337</v>
      </c>
      <c r="CV22" s="59">
        <f t="shared" si="7"/>
        <v>77.580576309673191</v>
      </c>
      <c r="CW22" s="59">
        <f t="shared" si="8"/>
        <v>195.67770632725819</v>
      </c>
      <c r="CX22" s="59">
        <f t="shared" si="9"/>
        <v>98.610427980151911</v>
      </c>
      <c r="CY22" s="59">
        <f t="shared" si="10"/>
        <v>13.549938358499979</v>
      </c>
      <c r="CZ22" s="59">
        <f t="shared" si="11"/>
        <v>-21.237232650977191</v>
      </c>
      <c r="DA22" s="59">
        <f t="shared" si="12"/>
        <v>132.70882667038126</v>
      </c>
      <c r="DB22" s="59">
        <f t="shared" si="13"/>
        <v>-98.480343574496189</v>
      </c>
      <c r="DC22" s="59">
        <f t="shared" si="14"/>
        <v>-21.761881254768177</v>
      </c>
      <c r="DD22" s="59">
        <f t="shared" si="15"/>
        <v>-98.480343574496189</v>
      </c>
      <c r="DE22" s="59" t="e">
        <f t="shared" si="16"/>
        <v>#DIV/0!</v>
      </c>
      <c r="DF22" s="59">
        <f t="shared" si="17"/>
        <v>177.95192992520072</v>
      </c>
      <c r="DG22" s="59">
        <f t="shared" si="18"/>
        <v>-365.25969480610388</v>
      </c>
      <c r="DH22" s="59">
        <f t="shared" si="19"/>
        <v>152.38698463442461</v>
      </c>
      <c r="DI22" s="59">
        <f t="shared" si="20"/>
        <v>-360.85918854415274</v>
      </c>
      <c r="DJ22" s="59">
        <f t="shared" si="21"/>
        <v>10.863887895009249</v>
      </c>
      <c r="DK22" s="59">
        <f t="shared" si="22"/>
        <v>171.33953862074475</v>
      </c>
      <c r="DL22" s="59">
        <f t="shared" si="23"/>
        <v>148.26002949310265</v>
      </c>
      <c r="DM22" s="59">
        <f t="shared" si="24"/>
        <v>-51.597041343795283</v>
      </c>
      <c r="DN22" s="59">
        <f t="shared" si="25"/>
        <v>306.70458135860986</v>
      </c>
      <c r="DO22" s="59">
        <f t="shared" si="26"/>
        <v>-84.066169538013199</v>
      </c>
      <c r="DP22" s="59">
        <f t="shared" si="27"/>
        <v>308.50396904660283</v>
      </c>
      <c r="DQ22" s="59">
        <f t="shared" si="28"/>
        <v>279.9931051988471</v>
      </c>
      <c r="DR22" s="76">
        <f t="shared" si="112"/>
        <v>-36.043257185566588</v>
      </c>
      <c r="DS22" s="59">
        <f t="shared" si="113"/>
        <v>16.836698914561499</v>
      </c>
      <c r="DT22" s="59">
        <f t="shared" si="114"/>
        <v>73.885030098164052</v>
      </c>
      <c r="DU22" s="59">
        <f t="shared" si="115"/>
        <v>266.1507072007393</v>
      </c>
      <c r="DV22" s="59">
        <f t="shared" si="116"/>
        <v>73.984982571018392</v>
      </c>
      <c r="DW22" s="59">
        <f t="shared" si="117"/>
        <v>-41.056771825227521</v>
      </c>
      <c r="DX22" s="59">
        <f t="shared" si="118"/>
        <v>-67.521354781430816</v>
      </c>
      <c r="DY22" s="59">
        <f t="shared" si="119"/>
        <v>965.40655447298502</v>
      </c>
      <c r="DZ22" s="59">
        <f t="shared" si="120"/>
        <v>-99.904649379184534</v>
      </c>
      <c r="EA22" s="59">
        <f t="shared" si="121"/>
        <v>-68.914176895590089</v>
      </c>
      <c r="EB22" s="59">
        <f t="shared" si="122"/>
        <v>-99.904649379184534</v>
      </c>
      <c r="EC22" s="59" t="e">
        <f t="shared" si="123"/>
        <v>#DIV/0!</v>
      </c>
      <c r="ED22" s="59">
        <f t="shared" si="124"/>
        <v>703.05074487895706</v>
      </c>
      <c r="EE22" s="59">
        <f t="shared" si="125"/>
        <v>-175.79</v>
      </c>
      <c r="EF22" s="59">
        <f t="shared" si="126"/>
        <v>461.75598086124398</v>
      </c>
      <c r="EG22" s="59">
        <f t="shared" si="127"/>
        <v>-75.382882882882882</v>
      </c>
      <c r="EH22" s="59">
        <f t="shared" si="128"/>
        <v>9.7142762850760178</v>
      </c>
      <c r="EI22" s="59">
        <f t="shared" si="129"/>
        <v>-12.012053907520704</v>
      </c>
      <c r="EJ22" s="59">
        <f t="shared" si="130"/>
        <v>-5.9795792079207821</v>
      </c>
      <c r="EK22" s="59">
        <f t="shared" si="131"/>
        <v>65.973124304274066</v>
      </c>
      <c r="EL22" s="59">
        <f t="shared" si="132"/>
        <v>-65.18166277157448</v>
      </c>
      <c r="EM22" s="59">
        <f t="shared" si="133"/>
        <v>-181.01100337727411</v>
      </c>
      <c r="EN22" s="59">
        <f t="shared" si="134"/>
        <v>598.5381941456717</v>
      </c>
      <c r="EO22" s="59">
        <f t="shared" si="135"/>
        <v>374.41609184342497</v>
      </c>
      <c r="EP22" s="76">
        <f t="shared" si="136"/>
        <v>-38.764104663246648</v>
      </c>
      <c r="EQ22" s="59">
        <f t="shared" si="137"/>
        <v>341.47199812446883</v>
      </c>
      <c r="ER22" s="59">
        <f t="shared" si="138"/>
        <v>290.52431701042138</v>
      </c>
      <c r="ES22" s="59">
        <f t="shared" si="139"/>
        <v>235.85877840160015</v>
      </c>
      <c r="ET22" s="59">
        <f t="shared" si="140"/>
        <v>-549.88694248706383</v>
      </c>
      <c r="EU22" s="59">
        <f t="shared" si="141"/>
        <v>-339.51492894633236</v>
      </c>
      <c r="EV22" s="59">
        <f t="shared" si="142"/>
        <v>-235.52971228989202</v>
      </c>
      <c r="EW22" s="59">
        <f t="shared" si="143"/>
        <v>190.21340021408483</v>
      </c>
      <c r="EX22" s="59">
        <f t="shared" si="144"/>
        <v>-98.644896584486588</v>
      </c>
      <c r="EY22" s="59">
        <f t="shared" si="145"/>
        <v>-184.86568759433456</v>
      </c>
      <c r="EZ22" s="59">
        <f t="shared" si="146"/>
        <v>-94.920941228770332</v>
      </c>
      <c r="FA22" s="59">
        <f t="shared" si="147"/>
        <v>34.049753393094974</v>
      </c>
      <c r="FB22" s="59">
        <f t="shared" si="148"/>
        <v>896.48545269582905</v>
      </c>
      <c r="FC22" s="59">
        <f t="shared" si="149"/>
        <v>221.06199628022321</v>
      </c>
      <c r="FD22" s="59">
        <f t="shared" si="150"/>
        <v>1259.4135783245092</v>
      </c>
      <c r="FE22" s="59">
        <f t="shared" si="151"/>
        <v>62.373626373626401</v>
      </c>
      <c r="FF22" s="59">
        <f t="shared" si="152"/>
        <v>20.066047063476368</v>
      </c>
      <c r="FG22" s="59">
        <f t="shared" si="153"/>
        <v>121.42369721050147</v>
      </c>
      <c r="FH22" s="59">
        <f t="shared" si="154"/>
        <v>119.72360869565217</v>
      </c>
      <c r="FI22" s="59">
        <f t="shared" si="155"/>
        <v>170.34412576143265</v>
      </c>
      <c r="FJ22" s="59">
        <f t="shared" si="156"/>
        <v>-429.21444242073028</v>
      </c>
      <c r="FK22" s="59">
        <f t="shared" si="157"/>
        <v>-50.827371351388827</v>
      </c>
      <c r="FL22" s="59">
        <f t="shared" si="158"/>
        <v>777.56379324680154</v>
      </c>
      <c r="FM22" s="59">
        <f t="shared" si="159"/>
        <v>164.93748491269895</v>
      </c>
      <c r="FN22" s="76"/>
      <c r="FO22" s="63"/>
      <c r="FP22" s="63"/>
      <c r="FQ22" s="63"/>
      <c r="FR22" s="63"/>
      <c r="FS22" s="63"/>
      <c r="FT22" s="63"/>
      <c r="FU22" s="63"/>
      <c r="FV22" s="63"/>
      <c r="FW22" s="63"/>
      <c r="FX22" s="63"/>
      <c r="FY22" s="63"/>
      <c r="FZ22" s="63"/>
      <c r="GA22" s="63"/>
      <c r="GB22" s="63"/>
      <c r="GC22" s="63"/>
      <c r="GD22" s="63"/>
      <c r="GE22" s="63"/>
      <c r="GF22" s="63"/>
      <c r="GG22" s="63"/>
      <c r="GH22" s="63"/>
      <c r="GL22" s="76">
        <f t="shared" si="55"/>
        <v>6.465821193664012</v>
      </c>
      <c r="GM22" s="59">
        <f t="shared" si="56"/>
        <v>-5.7748282223530349</v>
      </c>
      <c r="GN22" s="59">
        <f t="shared" si="57"/>
        <v>24.367613780224829</v>
      </c>
      <c r="GO22" s="59">
        <f t="shared" si="58"/>
        <v>92.611897068773288</v>
      </c>
      <c r="GP22" s="59">
        <f t="shared" si="59"/>
        <v>19.113651885488014</v>
      </c>
      <c r="GQ22" s="59">
        <f t="shared" si="60"/>
        <v>0.97721385047615517</v>
      </c>
      <c r="GR22" s="59">
        <f t="shared" si="61"/>
        <v>-12.474792477606355</v>
      </c>
      <c r="GS22" s="59">
        <f t="shared" si="62"/>
        <v>29.6629759268519</v>
      </c>
      <c r="GT22" s="59">
        <f t="shared" si="63"/>
        <v>203.01023479831423</v>
      </c>
      <c r="GU22" s="59">
        <f t="shared" si="64"/>
        <v>-9.1691602940633175</v>
      </c>
      <c r="GV22" s="59">
        <f t="shared" si="65"/>
        <v>-81.254517098406183</v>
      </c>
      <c r="GW22" s="59">
        <f t="shared" si="66"/>
        <v>5.9157084080599276</v>
      </c>
      <c r="GX22" s="59">
        <f t="shared" si="67"/>
        <v>26.133566480597192</v>
      </c>
      <c r="GY22" s="59">
        <f t="shared" si="68"/>
        <v>28.454293353117599</v>
      </c>
      <c r="GZ22" s="59">
        <f t="shared" si="69"/>
        <v>26.162596798726124</v>
      </c>
      <c r="HA22" s="59">
        <f t="shared" si="70"/>
        <v>-75.345665171898361</v>
      </c>
      <c r="HB22" s="59">
        <f t="shared" si="71"/>
        <v>-11.362237722772006</v>
      </c>
      <c r="HC22" s="59">
        <f t="shared" si="72"/>
        <v>-37.640278971698123</v>
      </c>
      <c r="HD22" s="59">
        <f t="shared" si="73"/>
        <v>-36.609052630634906</v>
      </c>
      <c r="HE22" s="59">
        <f t="shared" si="74"/>
        <v>58.448468125977257</v>
      </c>
      <c r="HF22" s="59">
        <f t="shared" si="75"/>
        <v>-1.6462347778913977</v>
      </c>
      <c r="HG22" s="59">
        <f t="shared" si="76"/>
        <v>3.5370090211240157</v>
      </c>
      <c r="HH22" s="59">
        <f t="shared" si="77"/>
        <v>229.75234659552689</v>
      </c>
      <c r="HI22" s="59">
        <f t="shared" si="78"/>
        <v>-736.70987641323927</v>
      </c>
      <c r="HJ22" s="76">
        <f t="shared" si="162"/>
        <v>-35.934733272648103</v>
      </c>
      <c r="HK22" s="59">
        <f t="shared" si="163"/>
        <v>556.18844256451496</v>
      </c>
      <c r="HL22" s="59">
        <f t="shared" si="164"/>
        <v>349.92289726979078</v>
      </c>
      <c r="HM22" s="59">
        <f t="shared" si="165"/>
        <v>370.93175957088437</v>
      </c>
      <c r="HN22" s="59">
        <f t="shared" si="166"/>
        <v>-599.15281392566442</v>
      </c>
      <c r="HO22" s="59">
        <f t="shared" si="167"/>
        <v>13728.7695190508</v>
      </c>
      <c r="HP22" s="59">
        <f t="shared" si="168"/>
        <v>-1341.1738998252001</v>
      </c>
      <c r="HQ22" s="59">
        <f t="shared" si="169"/>
        <v>648.4175284086225</v>
      </c>
      <c r="HR22" s="59">
        <f t="shared" si="170"/>
        <v>-103.57572392906404</v>
      </c>
      <c r="HS22" s="59">
        <f t="shared" si="171"/>
        <v>-166.3290012342099</v>
      </c>
      <c r="HT22" s="59">
        <f t="shared" si="172"/>
        <v>-99.49371250102736</v>
      </c>
      <c r="HU22" s="59">
        <f t="shared" si="173"/>
        <v>-436.819592384467</v>
      </c>
      <c r="HV22" s="59">
        <f t="shared" si="174"/>
        <v>2806.3956244302622</v>
      </c>
      <c r="HW22" s="59">
        <f t="shared" si="175"/>
        <v>-516.65370506236241</v>
      </c>
      <c r="HX22" s="59">
        <f t="shared" si="176"/>
        <v>1045.6358862144416</v>
      </c>
      <c r="HY22" s="59">
        <f t="shared" si="177"/>
        <v>-84.92</v>
      </c>
      <c r="HZ22" s="59">
        <f t="shared" si="178"/>
        <v>-8.4940756740639838</v>
      </c>
      <c r="IA22" s="59">
        <f t="shared" si="179"/>
        <v>77.359017963865881</v>
      </c>
      <c r="IB22" s="59">
        <f t="shared" si="180"/>
        <v>77.039762053850993</v>
      </c>
      <c r="IC22" s="59">
        <f t="shared" si="181"/>
        <v>134.53704011071338</v>
      </c>
      <c r="ID22" s="59">
        <f t="shared" si="182"/>
        <v>-630.08865512294926</v>
      </c>
      <c r="IE22" s="59">
        <f t="shared" si="183"/>
        <v>-83.660327222324156</v>
      </c>
      <c r="IF22" s="59">
        <f t="shared" si="184"/>
        <v>982.29989311258328</v>
      </c>
      <c r="IG22" s="59">
        <f t="shared" si="185"/>
        <v>97.12339261356378</v>
      </c>
    </row>
    <row r="23" spans="1:241">
      <c r="A23" s="70">
        <v>35217</v>
      </c>
      <c r="B23" s="80">
        <v>-1590.137831639802</v>
      </c>
      <c r="C23" s="81">
        <v>2236.2220917999985</v>
      </c>
      <c r="D23" s="81">
        <f t="shared" si="2"/>
        <v>3843.9610000000002</v>
      </c>
      <c r="E23" s="81">
        <v>1356.2760000000001</v>
      </c>
      <c r="F23" s="81">
        <v>1773.93</v>
      </c>
      <c r="G23" s="81">
        <v>-219.43100000000027</v>
      </c>
      <c r="H23" s="81">
        <v>-160.40600000000018</v>
      </c>
      <c r="I23" s="81">
        <v>-59.024999999999999</v>
      </c>
      <c r="J23" s="81">
        <v>-12.424000000000001</v>
      </c>
      <c r="K23" s="82">
        <f t="shared" si="0"/>
        <v>-172.83000000000018</v>
      </c>
      <c r="L23" s="81">
        <v>-1.9030000000000005</v>
      </c>
      <c r="M23" s="81">
        <v>-10.521000000000001</v>
      </c>
      <c r="N23" s="81">
        <v>2005.7850000000001</v>
      </c>
      <c r="O23" s="81">
        <v>9.7580000000000098</v>
      </c>
      <c r="P23" s="81">
        <v>1999.5830000000001</v>
      </c>
      <c r="Q23" s="81">
        <v>-3.556</v>
      </c>
      <c r="R23" s="81">
        <v>713.755</v>
      </c>
      <c r="S23" s="81">
        <v>763.98778900000002</v>
      </c>
      <c r="T23" s="81">
        <v>791.73</v>
      </c>
      <c r="U23" s="81">
        <v>390.99099999999999</v>
      </c>
      <c r="V23" s="82">
        <f>'Balanço de Pagamentos 1'!$S$133</f>
        <v>-27.111999999999998</v>
      </c>
      <c r="W23" s="82">
        <f>'Balanço de Pagamentos 1'!$S$170</f>
        <v>-8.5760000000000005</v>
      </c>
      <c r="X23" s="82">
        <f>'Balanço de Pagamentos 1'!$S$240</f>
        <v>-1563.6349082000013</v>
      </c>
      <c r="Y23" s="105">
        <f t="shared" si="3"/>
        <v>-1599.3229082000014</v>
      </c>
      <c r="Z23" s="81">
        <f t="shared" ref="Z23:AW23" si="188">SUM(B18:B23)</f>
        <v>-7652.9936043201451</v>
      </c>
      <c r="AA23" s="81">
        <f t="shared" si="188"/>
        <v>16698.279666199996</v>
      </c>
      <c r="AB23" s="81">
        <f t="shared" si="188"/>
        <v>22255.062000000002</v>
      </c>
      <c r="AC23" s="81">
        <f t="shared" si="188"/>
        <v>5355.9039999999995</v>
      </c>
      <c r="AD23" s="81">
        <f t="shared" si="188"/>
        <v>9810.0759999999991</v>
      </c>
      <c r="AE23" s="81">
        <f t="shared" si="188"/>
        <v>2932.0249999999996</v>
      </c>
      <c r="AF23" s="81">
        <f t="shared" si="188"/>
        <v>2058.3969999999999</v>
      </c>
      <c r="AG23" s="81">
        <f t="shared" si="188"/>
        <v>873.62800000000004</v>
      </c>
      <c r="AH23" s="81">
        <f t="shared" si="188"/>
        <v>-25.459999999999987</v>
      </c>
      <c r="AI23" s="81">
        <f t="shared" si="188"/>
        <v>2032.9369999999997</v>
      </c>
      <c r="AJ23" s="81">
        <f t="shared" si="188"/>
        <v>-52.173999999999985</v>
      </c>
      <c r="AK23" s="81">
        <f t="shared" si="188"/>
        <v>26.713999999999999</v>
      </c>
      <c r="AL23" s="81">
        <f t="shared" si="188"/>
        <v>6903.5110000000004</v>
      </c>
      <c r="AM23" s="81">
        <f t="shared" si="188"/>
        <v>527.63100000000009</v>
      </c>
      <c r="AN23" s="81">
        <f t="shared" si="188"/>
        <v>6364.66</v>
      </c>
      <c r="AO23" s="81">
        <f t="shared" si="188"/>
        <v>11.219999999999999</v>
      </c>
      <c r="AP23" s="81">
        <f t="shared" si="188"/>
        <v>7089.0820000000003</v>
      </c>
      <c r="AQ23" s="81">
        <f t="shared" si="188"/>
        <v>5647.7343183999992</v>
      </c>
      <c r="AR23" s="81">
        <f t="shared" si="188"/>
        <v>5845.3729999999996</v>
      </c>
      <c r="AS23" s="81">
        <f t="shared" si="188"/>
        <v>4142.0590000000002</v>
      </c>
      <c r="AT23" s="81">
        <f t="shared" si="188"/>
        <v>1245.394</v>
      </c>
      <c r="AU23" s="81">
        <f t="shared" si="188"/>
        <v>-271.05900000000003</v>
      </c>
      <c r="AV23" s="81">
        <f t="shared" si="188"/>
        <v>-6503.2133338000012</v>
      </c>
      <c r="AW23" s="81">
        <f t="shared" si="188"/>
        <v>-5528.8783338000003</v>
      </c>
      <c r="AX23" s="85">
        <f t="shared" si="87"/>
        <v>-13842.468604320144</v>
      </c>
      <c r="AY23" s="81">
        <f t="shared" si="88"/>
        <v>40058.991666200003</v>
      </c>
      <c r="AZ23" s="81">
        <f t="shared" si="89"/>
        <v>46598.059000000001</v>
      </c>
      <c r="BA23" s="81">
        <f t="shared" si="90"/>
        <v>8211.1290000000008</v>
      </c>
      <c r="BB23" s="81">
        <f t="shared" si="91"/>
        <v>19866.058000000001</v>
      </c>
      <c r="BC23" s="81">
        <f t="shared" si="92"/>
        <v>7552.8810000000012</v>
      </c>
      <c r="BD23" s="81">
        <f t="shared" si="93"/>
        <v>6256.3499999999995</v>
      </c>
      <c r="BE23" s="81">
        <f t="shared" si="94"/>
        <v>1296.5310000000002</v>
      </c>
      <c r="BF23" s="81">
        <f t="shared" si="95"/>
        <v>36.166000000000039</v>
      </c>
      <c r="BG23" s="81">
        <f t="shared" si="96"/>
        <v>6292.5160000000005</v>
      </c>
      <c r="BH23" s="81">
        <f t="shared" si="97"/>
        <v>-41.481999999999992</v>
      </c>
      <c r="BI23" s="81">
        <f t="shared" si="98"/>
        <v>77.64800000000001</v>
      </c>
      <c r="BJ23" s="81">
        <f t="shared" si="99"/>
        <v>12277.010999999999</v>
      </c>
      <c r="BK23" s="81">
        <f t="shared" si="100"/>
        <v>1073.9310000000003</v>
      </c>
      <c r="BL23" s="81">
        <f t="shared" si="101"/>
        <v>11122.960000000001</v>
      </c>
      <c r="BM23" s="81">
        <f t="shared" si="102"/>
        <v>80.120000000000033</v>
      </c>
      <c r="BN23" s="81">
        <f t="shared" si="103"/>
        <v>18520.871999999999</v>
      </c>
      <c r="BO23" s="81">
        <f t="shared" si="104"/>
        <v>11258.525318400001</v>
      </c>
      <c r="BP23" s="81">
        <f t="shared" si="105"/>
        <v>11440.072999999999</v>
      </c>
      <c r="BQ23" s="81">
        <f t="shared" si="106"/>
        <v>8769.0620000000017</v>
      </c>
      <c r="BR23" s="81">
        <f t="shared" si="107"/>
        <v>642.98300000000017</v>
      </c>
      <c r="BS23" s="81">
        <f t="shared" si="108"/>
        <v>-924.39400000000001</v>
      </c>
      <c r="BT23" s="81">
        <f t="shared" si="109"/>
        <v>-6212.8093338000008</v>
      </c>
      <c r="BU23" s="81">
        <f t="shared" si="110"/>
        <v>-6494.2203337999999</v>
      </c>
      <c r="BV23" s="85">
        <f t="shared" si="30"/>
        <v>-1404.8283086098447</v>
      </c>
      <c r="BW23" s="81">
        <f t="shared" si="31"/>
        <v>2708.0761584666657</v>
      </c>
      <c r="BX23" s="81">
        <f t="shared" si="32"/>
        <v>4274.657666666666</v>
      </c>
      <c r="BY23" s="81">
        <f t="shared" si="33"/>
        <v>1243.7903333333334</v>
      </c>
      <c r="BZ23" s="81">
        <f t="shared" si="34"/>
        <v>1781.2486666666666</v>
      </c>
      <c r="CA23" s="81">
        <f t="shared" si="35"/>
        <v>333.92166666666662</v>
      </c>
      <c r="CB23" s="81">
        <f t="shared" si="36"/>
        <v>210.28566666666654</v>
      </c>
      <c r="CC23" s="81">
        <f t="shared" si="37"/>
        <v>123.63600000000001</v>
      </c>
      <c r="CD23" s="81">
        <f t="shared" si="38"/>
        <v>-3.1170000000000009</v>
      </c>
      <c r="CE23" s="81">
        <f t="shared" si="39"/>
        <v>207.16866666666655</v>
      </c>
      <c r="CF23" s="81">
        <f t="shared" si="40"/>
        <v>0.38999999999999968</v>
      </c>
      <c r="CG23" s="81">
        <f t="shared" si="41"/>
        <v>-3.5070000000000001</v>
      </c>
      <c r="CH23" s="81">
        <f t="shared" si="42"/>
        <v>1450.4440000000002</v>
      </c>
      <c r="CI23" s="81">
        <f t="shared" si="43"/>
        <v>18.992000000000004</v>
      </c>
      <c r="CJ23" s="81">
        <f t="shared" si="44"/>
        <v>1431.5139999999999</v>
      </c>
      <c r="CK23" s="81">
        <f t="shared" si="45"/>
        <v>-6.2000000000000131E-2</v>
      </c>
      <c r="CL23" s="81">
        <f t="shared" si="46"/>
        <v>1249.6186666666665</v>
      </c>
      <c r="CM23" s="81">
        <f t="shared" si="47"/>
        <v>513.77602560000003</v>
      </c>
      <c r="CN23" s="81">
        <f t="shared" si="48"/>
        <v>548.09366666666665</v>
      </c>
      <c r="CO23" s="81">
        <f t="shared" si="49"/>
        <v>1043.0886666666668</v>
      </c>
      <c r="CP23" s="81">
        <f t="shared" si="50"/>
        <v>-35.765999999999998</v>
      </c>
      <c r="CQ23" s="81">
        <f t="shared" si="51"/>
        <v>-20.893333333333334</v>
      </c>
      <c r="CR23" s="81">
        <f t="shared" si="52"/>
        <v>-1506.156841533334</v>
      </c>
      <c r="CS23" s="81">
        <f t="shared" si="53"/>
        <v>-1562.8161748666673</v>
      </c>
      <c r="CT23" s="76">
        <f t="shared" si="5"/>
        <v>74.814714918664066</v>
      </c>
      <c r="CU23" s="59">
        <f t="shared" si="6"/>
        <v>-32.176574044804731</v>
      </c>
      <c r="CV23" s="59">
        <f t="shared" si="7"/>
        <v>-33.089285456293403</v>
      </c>
      <c r="CW23" s="59">
        <f t="shared" si="8"/>
        <v>-23.582980953159026</v>
      </c>
      <c r="CX23" s="59">
        <f t="shared" si="9"/>
        <v>-25.28744830142271</v>
      </c>
      <c r="CY23" s="59">
        <f t="shared" si="10"/>
        <v>-133.79287616213981</v>
      </c>
      <c r="CZ23" s="59">
        <f t="shared" si="11"/>
        <v>-146.01038350113305</v>
      </c>
      <c r="DA23" s="59">
        <f t="shared" si="12"/>
        <v>-119.62848050121212</v>
      </c>
      <c r="DB23" s="59">
        <f t="shared" si="13"/>
        <v>-27108.695652173759</v>
      </c>
      <c r="DC23" s="59">
        <f t="shared" si="14"/>
        <v>-149.56750679714125</v>
      </c>
      <c r="DD23" s="59">
        <f t="shared" si="15"/>
        <v>-4236.9565217391073</v>
      </c>
      <c r="DE23" s="59" t="e">
        <f t="shared" si="16"/>
        <v>#DIV/0!</v>
      </c>
      <c r="DF23" s="59">
        <f t="shared" si="17"/>
        <v>16.280559528288595</v>
      </c>
      <c r="DG23" s="59">
        <f t="shared" si="18"/>
        <v>-87.124950521176928</v>
      </c>
      <c r="DH23" s="59">
        <f t="shared" si="19"/>
        <v>21.651483423353923</v>
      </c>
      <c r="DI23" s="59">
        <f t="shared" si="20"/>
        <v>-165.0686184812443</v>
      </c>
      <c r="DJ23" s="59">
        <f t="shared" si="21"/>
        <v>-55.271110008171775</v>
      </c>
      <c r="DK23" s="59">
        <f t="shared" si="22"/>
        <v>34.503427573586308</v>
      </c>
      <c r="DL23" s="59">
        <f t="shared" si="23"/>
        <v>30.272744624416692</v>
      </c>
      <c r="DM23" s="59">
        <f t="shared" si="24"/>
        <v>-56.221553151728841</v>
      </c>
      <c r="DN23" s="59">
        <f t="shared" si="25"/>
        <v>-57.875110703687028</v>
      </c>
      <c r="DO23" s="59">
        <f t="shared" si="26"/>
        <v>15.330823023130712</v>
      </c>
      <c r="DP23" s="59">
        <f t="shared" si="27"/>
        <v>-34.128113873204533</v>
      </c>
      <c r="DQ23" s="59">
        <f t="shared" si="28"/>
        <v>-34.60269198586122</v>
      </c>
      <c r="DR23" s="76">
        <f t="shared" si="112"/>
        <v>-30.665184528435386</v>
      </c>
      <c r="DS23" s="59">
        <f t="shared" si="113"/>
        <v>6.1238228022068908</v>
      </c>
      <c r="DT23" s="59">
        <f t="shared" si="114"/>
        <v>2.8039775166168956</v>
      </c>
      <c r="DU23" s="59">
        <f t="shared" si="115"/>
        <v>277.76013770398657</v>
      </c>
      <c r="DV23" s="59">
        <f t="shared" si="116"/>
        <v>-15.625379022994657</v>
      </c>
      <c r="DW23" s="59">
        <f t="shared" si="117"/>
        <v>253.32259882457032</v>
      </c>
      <c r="DX23" s="59">
        <f t="shared" si="118"/>
        <v>37.275139067180298</v>
      </c>
      <c r="DY23" s="59">
        <f t="shared" si="119"/>
        <v>-207.81806557676501</v>
      </c>
      <c r="DZ23" s="59">
        <f t="shared" si="120"/>
        <v>-17.448504983388702</v>
      </c>
      <c r="EA23" s="59">
        <f t="shared" si="121"/>
        <v>31.031084154662757</v>
      </c>
      <c r="EB23" s="59">
        <f t="shared" si="122"/>
        <v>-30.799999999999983</v>
      </c>
      <c r="EC23" s="59">
        <f t="shared" si="123"/>
        <v>-14.463414634146343</v>
      </c>
      <c r="ED23" s="59">
        <f t="shared" si="124"/>
        <v>-7.9746283721783717</v>
      </c>
      <c r="EE23" s="59">
        <f t="shared" si="125"/>
        <v>-98.76963812886143</v>
      </c>
      <c r="EF23" s="59">
        <f t="shared" si="126"/>
        <v>45.234093550261491</v>
      </c>
      <c r="EG23" s="59">
        <f t="shared" si="127"/>
        <v>-136.65979381443299</v>
      </c>
      <c r="EH23" s="59">
        <f t="shared" si="128"/>
        <v>-44.134933052398914</v>
      </c>
      <c r="EI23" s="59">
        <f t="shared" si="129"/>
        <v>153.13324961689793</v>
      </c>
      <c r="EJ23" s="59">
        <f t="shared" si="130"/>
        <v>147.8804007514089</v>
      </c>
      <c r="EK23" s="59">
        <f t="shared" si="131"/>
        <v>-29.981877245198007</v>
      </c>
      <c r="EL23" s="59">
        <f t="shared" si="132"/>
        <v>-74.590202344914204</v>
      </c>
      <c r="EM23" s="59">
        <f t="shared" si="133"/>
        <v>-127.00847164047491</v>
      </c>
      <c r="EN23" s="59">
        <f t="shared" si="134"/>
        <v>1.0896771486572865</v>
      </c>
      <c r="EO23" s="59">
        <f t="shared" si="135"/>
        <v>-1.3814350759621896</v>
      </c>
      <c r="EP23" s="76">
        <f t="shared" si="136"/>
        <v>-37.240908560836431</v>
      </c>
      <c r="EQ23" s="59">
        <f t="shared" si="137"/>
        <v>210.20085747235672</v>
      </c>
      <c r="ER23" s="59">
        <f t="shared" si="138"/>
        <v>163.2621658011156</v>
      </c>
      <c r="ES23" s="59">
        <f t="shared" si="139"/>
        <v>245.56515691042696</v>
      </c>
      <c r="ET23" s="59">
        <f t="shared" si="140"/>
        <v>3002.6281998570421</v>
      </c>
      <c r="EU23" s="59">
        <f t="shared" si="141"/>
        <v>-312.79386822133557</v>
      </c>
      <c r="EV23" s="59">
        <f t="shared" si="142"/>
        <v>-217.35551749616877</v>
      </c>
      <c r="EW23" s="59">
        <f t="shared" si="143"/>
        <v>132.27806536865251</v>
      </c>
      <c r="EX23" s="59">
        <f t="shared" si="144"/>
        <v>-97.394178147737605</v>
      </c>
      <c r="EY23" s="59">
        <f t="shared" si="145"/>
        <v>-174.43855370159281</v>
      </c>
      <c r="EZ23" s="59">
        <f t="shared" si="146"/>
        <v>-94.743279732398349</v>
      </c>
      <c r="FA23" s="59">
        <f t="shared" si="147"/>
        <v>72.604509917942693</v>
      </c>
      <c r="FB23" s="59">
        <f t="shared" si="148"/>
        <v>158.45198607315342</v>
      </c>
      <c r="FC23" s="59">
        <f t="shared" si="149"/>
        <v>-44.715947191953056</v>
      </c>
      <c r="FD23" s="59">
        <f t="shared" si="150"/>
        <v>274.85482066081624</v>
      </c>
      <c r="FE23" s="59">
        <f t="shared" si="151"/>
        <v>-40.319148936170215</v>
      </c>
      <c r="FF23" s="59">
        <f t="shared" si="152"/>
        <v>7.6142950328129455</v>
      </c>
      <c r="FG23" s="59">
        <f t="shared" si="153"/>
        <v>125.24049855150143</v>
      </c>
      <c r="FH23" s="59">
        <f t="shared" si="154"/>
        <v>123.15694433839811</v>
      </c>
      <c r="FI23" s="59">
        <f t="shared" si="155"/>
        <v>112.85755397162282</v>
      </c>
      <c r="FJ23" s="59">
        <f t="shared" si="156"/>
        <v>-352.49915353376838</v>
      </c>
      <c r="FK23" s="59">
        <f t="shared" si="157"/>
        <v>-46.009130637431639</v>
      </c>
      <c r="FL23" s="59">
        <f t="shared" si="158"/>
        <v>208.2597114882347</v>
      </c>
      <c r="FM23" s="59">
        <f t="shared" si="159"/>
        <v>78.06790091361249</v>
      </c>
      <c r="FN23" s="76"/>
      <c r="FO23" s="63"/>
      <c r="FP23" s="63"/>
      <c r="FQ23" s="63"/>
      <c r="FR23" s="63"/>
      <c r="FS23" s="63"/>
      <c r="FT23" s="63"/>
      <c r="FU23" s="63"/>
      <c r="FV23" s="63"/>
      <c r="FW23" s="63"/>
      <c r="FX23" s="63"/>
      <c r="FY23" s="63"/>
      <c r="FZ23" s="63"/>
      <c r="GA23" s="63"/>
      <c r="GB23" s="63"/>
      <c r="GC23" s="63"/>
      <c r="GD23" s="63"/>
      <c r="GE23" s="63"/>
      <c r="GF23" s="63"/>
      <c r="GG23" s="63"/>
      <c r="GH23" s="63"/>
      <c r="GL23" s="76">
        <f t="shared" si="55"/>
        <v>1.3714008126180399</v>
      </c>
      <c r="GM23" s="59">
        <f t="shared" si="56"/>
        <v>9.2394587389923224</v>
      </c>
      <c r="GN23" s="59">
        <f t="shared" si="57"/>
        <v>35.907754219253654</v>
      </c>
      <c r="GO23" s="59">
        <f t="shared" si="58"/>
        <v>25.66699435851374</v>
      </c>
      <c r="GP23" s="59">
        <f t="shared" si="59"/>
        <v>23.396758833771326</v>
      </c>
      <c r="GQ23" s="59">
        <f t="shared" si="60"/>
        <v>-9.5057511655448845</v>
      </c>
      <c r="GR23" s="59">
        <f t="shared" si="61"/>
        <v>-3.4212842828821199</v>
      </c>
      <c r="GS23" s="59">
        <f t="shared" si="62"/>
        <v>-18.264035188237671</v>
      </c>
      <c r="GT23" s="59">
        <f t="shared" si="63"/>
        <v>-126.54196588231956</v>
      </c>
      <c r="GU23" s="59">
        <f t="shared" si="64"/>
        <v>-9.7220366163303762</v>
      </c>
      <c r="GV23" s="59">
        <f t="shared" si="65"/>
        <v>-123.7418831168831</v>
      </c>
      <c r="GW23" s="59">
        <f t="shared" si="66"/>
        <v>-126.19836151298588</v>
      </c>
      <c r="GX23" s="59">
        <f t="shared" si="67"/>
        <v>36.477438246397178</v>
      </c>
      <c r="GY23" s="59">
        <f t="shared" si="68"/>
        <v>-89.967230088448829</v>
      </c>
      <c r="GZ23" s="59">
        <f t="shared" si="69"/>
        <v>64.052948722160522</v>
      </c>
      <c r="HA23" s="59">
        <f t="shared" si="70"/>
        <v>-107.0481242895036</v>
      </c>
      <c r="HB23" s="59">
        <f t="shared" si="71"/>
        <v>75.508321867191881</v>
      </c>
      <c r="HC23" s="59">
        <f t="shared" si="72"/>
        <v>-28.827228273416406</v>
      </c>
      <c r="HD23" s="59">
        <f t="shared" si="73"/>
        <v>-27.304032964020763</v>
      </c>
      <c r="HE23" s="59">
        <f t="shared" si="74"/>
        <v>52.726688831059334</v>
      </c>
      <c r="HF23" s="59">
        <f t="shared" si="75"/>
        <v>-107.93330868761552</v>
      </c>
      <c r="HG23" s="59">
        <f t="shared" si="76"/>
        <v>-15.197597175057176</v>
      </c>
      <c r="HH23" s="59">
        <f t="shared" si="77"/>
        <v>38.241009024868511</v>
      </c>
      <c r="HI23" s="59">
        <f t="shared" si="78"/>
        <v>135.60532076962275</v>
      </c>
      <c r="HJ23" s="76">
        <f t="shared" si="162"/>
        <v>-35.786214855727813</v>
      </c>
      <c r="HK23" s="59">
        <f t="shared" si="163"/>
        <v>52.780444566555019</v>
      </c>
      <c r="HL23" s="59">
        <f t="shared" si="164"/>
        <v>67.719444955235872</v>
      </c>
      <c r="HM23" s="59">
        <f t="shared" si="165"/>
        <v>268.82771695509666</v>
      </c>
      <c r="HN23" s="59">
        <f t="shared" si="166"/>
        <v>46.021663277822952</v>
      </c>
      <c r="HO23" s="59">
        <f t="shared" si="167"/>
        <v>-17.493503765962604</v>
      </c>
      <c r="HP23" s="59">
        <f t="shared" si="168"/>
        <v>-44.217510829649811</v>
      </c>
      <c r="HQ23" s="59">
        <f t="shared" si="169"/>
        <v>345.57795343696699</v>
      </c>
      <c r="HR23" s="59">
        <f t="shared" si="170"/>
        <v>-136.97216511149773</v>
      </c>
      <c r="HS23" s="59">
        <f t="shared" si="171"/>
        <v>-46.246502596835391</v>
      </c>
      <c r="HT23" s="59">
        <f t="shared" si="172"/>
        <v>-97.061409016702243</v>
      </c>
      <c r="HU23" s="59">
        <f t="shared" si="173"/>
        <v>-27.556290022722575</v>
      </c>
      <c r="HV23" s="59">
        <f t="shared" si="174"/>
        <v>79.799677699268656</v>
      </c>
      <c r="HW23" s="59">
        <f t="shared" si="175"/>
        <v>-91.425733634311513</v>
      </c>
      <c r="HX23" s="59">
        <f t="shared" si="176"/>
        <v>149.14671926669371</v>
      </c>
      <c r="HY23" s="59">
        <f t="shared" si="177"/>
        <v>-100.58307210031347</v>
      </c>
      <c r="HZ23" s="59">
        <f t="shared" si="178"/>
        <v>26.018532057972731</v>
      </c>
      <c r="IA23" s="59">
        <f t="shared" si="179"/>
        <v>59.318629055765193</v>
      </c>
      <c r="IB23" s="59">
        <f t="shared" si="180"/>
        <v>63.220270001985291</v>
      </c>
      <c r="IC23" s="59">
        <f t="shared" si="181"/>
        <v>114.44770874322674</v>
      </c>
      <c r="ID23" s="59">
        <f t="shared" si="182"/>
        <v>-63.646897392895262</v>
      </c>
      <c r="IE23" s="59">
        <f t="shared" si="183"/>
        <v>-70.014160511309285</v>
      </c>
      <c r="IF23" s="59">
        <f t="shared" si="184"/>
        <v>143.42243480050391</v>
      </c>
      <c r="IG23" s="59">
        <f t="shared" si="185"/>
        <v>98.628313121475003</v>
      </c>
    </row>
    <row r="24" spans="1:241">
      <c r="A24" s="70">
        <v>35247</v>
      </c>
      <c r="B24" s="80">
        <v>-2380.7232194088133</v>
      </c>
      <c r="C24" s="81">
        <v>2105.3220166000001</v>
      </c>
      <c r="D24" s="81">
        <f t="shared" si="2"/>
        <v>1606.9299999999998</v>
      </c>
      <c r="E24" s="81">
        <v>634.63299999999981</v>
      </c>
      <c r="F24" s="81">
        <v>1381.126</v>
      </c>
      <c r="G24" s="81">
        <v>-57.329000000000178</v>
      </c>
      <c r="H24" s="81">
        <v>183.17899999999986</v>
      </c>
      <c r="I24" s="81">
        <v>-240.50800000000001</v>
      </c>
      <c r="J24" s="81">
        <v>7.4890000000000008</v>
      </c>
      <c r="K24" s="82">
        <f t="shared" si="0"/>
        <v>190.66799999999986</v>
      </c>
      <c r="L24" s="81">
        <v>-13.927</v>
      </c>
      <c r="M24" s="81">
        <v>21.416</v>
      </c>
      <c r="N24" s="81">
        <v>1430.9659999999999</v>
      </c>
      <c r="O24" s="81">
        <v>0</v>
      </c>
      <c r="P24" s="81">
        <v>1425.7559999999999</v>
      </c>
      <c r="Q24" s="81">
        <v>5.21</v>
      </c>
      <c r="R24" s="81">
        <v>-408.82900000000001</v>
      </c>
      <c r="S24" s="81">
        <v>1106.0485274999999</v>
      </c>
      <c r="T24" s="81">
        <v>1131.9839999999999</v>
      </c>
      <c r="U24" s="81">
        <v>-352.55700000000002</v>
      </c>
      <c r="V24" s="82">
        <f>'Balanço de Pagamentos 1'!$T$133</f>
        <v>-168.74199999999999</v>
      </c>
      <c r="W24" s="82">
        <f>'Balanço de Pagamentos 1'!$T$170</f>
        <v>-4.04</v>
      </c>
      <c r="X24" s="82">
        <f>'Balanço de Pagamentos 1'!$T$240</f>
        <v>660.27001660000008</v>
      </c>
      <c r="Y24" s="105">
        <f t="shared" si="3"/>
        <v>487.48801660000009</v>
      </c>
      <c r="Z24" s="81">
        <f t="shared" ref="Z24:AW24" si="189">SUM(B18:B24)</f>
        <v>-10033.716823728959</v>
      </c>
      <c r="AA24" s="81">
        <f t="shared" si="189"/>
        <v>18803.601682799996</v>
      </c>
      <c r="AB24" s="81">
        <f t="shared" si="189"/>
        <v>23861.992000000002</v>
      </c>
      <c r="AC24" s="81">
        <f t="shared" si="189"/>
        <v>5990.5369999999994</v>
      </c>
      <c r="AD24" s="81">
        <f t="shared" si="189"/>
        <v>11191.201999999999</v>
      </c>
      <c r="AE24" s="81">
        <f t="shared" si="189"/>
        <v>2874.6959999999995</v>
      </c>
      <c r="AF24" s="81">
        <f t="shared" si="189"/>
        <v>2241.576</v>
      </c>
      <c r="AG24" s="81">
        <f t="shared" si="189"/>
        <v>633.12</v>
      </c>
      <c r="AH24" s="81">
        <f t="shared" si="189"/>
        <v>-17.970999999999986</v>
      </c>
      <c r="AI24" s="81">
        <f t="shared" si="189"/>
        <v>2223.6049999999996</v>
      </c>
      <c r="AJ24" s="81">
        <f t="shared" si="189"/>
        <v>-66.100999999999985</v>
      </c>
      <c r="AK24" s="81">
        <f t="shared" si="189"/>
        <v>48.129999999999995</v>
      </c>
      <c r="AL24" s="81">
        <f t="shared" si="189"/>
        <v>8334.4770000000008</v>
      </c>
      <c r="AM24" s="81">
        <f t="shared" si="189"/>
        <v>527.63100000000009</v>
      </c>
      <c r="AN24" s="81">
        <f t="shared" si="189"/>
        <v>7790.4159999999993</v>
      </c>
      <c r="AO24" s="81">
        <f t="shared" si="189"/>
        <v>16.43</v>
      </c>
      <c r="AP24" s="81">
        <f t="shared" si="189"/>
        <v>6680.2530000000006</v>
      </c>
      <c r="AQ24" s="81">
        <f t="shared" si="189"/>
        <v>6753.7828458999993</v>
      </c>
      <c r="AR24" s="81">
        <f t="shared" si="189"/>
        <v>6977.357</v>
      </c>
      <c r="AS24" s="81">
        <f t="shared" si="189"/>
        <v>3789.5020000000004</v>
      </c>
      <c r="AT24" s="81">
        <f t="shared" si="189"/>
        <v>1076.652</v>
      </c>
      <c r="AU24" s="81">
        <f t="shared" si="189"/>
        <v>-275.09900000000005</v>
      </c>
      <c r="AV24" s="81">
        <f t="shared" si="189"/>
        <v>-5842.9433172000008</v>
      </c>
      <c r="AW24" s="81">
        <f t="shared" si="189"/>
        <v>-5041.3903172</v>
      </c>
      <c r="AX24" s="85">
        <f t="shared" si="87"/>
        <v>-15101.041823728956</v>
      </c>
      <c r="AY24" s="81">
        <f t="shared" si="88"/>
        <v>33599.409682799997</v>
      </c>
      <c r="AZ24" s="81">
        <f t="shared" si="89"/>
        <v>40205.619999999995</v>
      </c>
      <c r="BA24" s="81">
        <f t="shared" si="90"/>
        <v>8445.4429999999993</v>
      </c>
      <c r="BB24" s="81">
        <f t="shared" si="91"/>
        <v>17846.482</v>
      </c>
      <c r="BC24" s="81">
        <f t="shared" si="92"/>
        <v>6088.612000000001</v>
      </c>
      <c r="BD24" s="81">
        <f t="shared" si="93"/>
        <v>5070.8010000000004</v>
      </c>
      <c r="BE24" s="81">
        <f t="shared" si="94"/>
        <v>1017.8109999999999</v>
      </c>
      <c r="BF24" s="81">
        <f t="shared" si="95"/>
        <v>-69.306999999999988</v>
      </c>
      <c r="BG24" s="81">
        <f t="shared" si="96"/>
        <v>5001.4939999999997</v>
      </c>
      <c r="BH24" s="81">
        <f t="shared" si="97"/>
        <v>-141.67099999999999</v>
      </c>
      <c r="BI24" s="81">
        <f t="shared" si="98"/>
        <v>72.364000000000004</v>
      </c>
      <c r="BJ24" s="81">
        <f t="shared" si="99"/>
        <v>11827.177</v>
      </c>
      <c r="BK24" s="81">
        <f t="shared" si="100"/>
        <v>362.33100000000002</v>
      </c>
      <c r="BL24" s="81">
        <f t="shared" si="101"/>
        <v>11419.016000000001</v>
      </c>
      <c r="BM24" s="81">
        <f t="shared" si="102"/>
        <v>45.830000000000005</v>
      </c>
      <c r="BN24" s="81">
        <f t="shared" si="103"/>
        <v>13913.695</v>
      </c>
      <c r="BO24" s="81">
        <f t="shared" si="104"/>
        <v>11603.442845899999</v>
      </c>
      <c r="BP24" s="81">
        <f t="shared" si="105"/>
        <v>11806.257</v>
      </c>
      <c r="BQ24" s="81">
        <f t="shared" si="106"/>
        <v>7129.4550000000008</v>
      </c>
      <c r="BR24" s="81">
        <f t="shared" si="107"/>
        <v>556.58600000000035</v>
      </c>
      <c r="BS24" s="81">
        <f t="shared" si="108"/>
        <v>-959.0659999999998</v>
      </c>
      <c r="BT24" s="81">
        <f t="shared" si="109"/>
        <v>-6208.2353172000003</v>
      </c>
      <c r="BU24" s="81">
        <f t="shared" si="110"/>
        <v>-6610.7153171999998</v>
      </c>
      <c r="BV24" s="85">
        <f t="shared" si="30"/>
        <v>-1626.8247711710628</v>
      </c>
      <c r="BW24" s="81">
        <f t="shared" si="31"/>
        <v>2546.2225244000006</v>
      </c>
      <c r="BX24" s="81">
        <f t="shared" si="32"/>
        <v>3731.9339999999997</v>
      </c>
      <c r="BY24" s="81">
        <f t="shared" si="33"/>
        <v>1255.2479999999998</v>
      </c>
      <c r="BZ24" s="81">
        <f t="shared" si="34"/>
        <v>1843.1320000000003</v>
      </c>
      <c r="CA24" s="81">
        <f t="shared" si="35"/>
        <v>124.19366666666656</v>
      </c>
      <c r="CB24" s="81">
        <f t="shared" si="36"/>
        <v>123.80099999999989</v>
      </c>
      <c r="CC24" s="81">
        <f t="shared" si="37"/>
        <v>0.39266666666666578</v>
      </c>
      <c r="CD24" s="81">
        <f t="shared" si="38"/>
        <v>-1.6296666666666664</v>
      </c>
      <c r="CE24" s="81">
        <f t="shared" si="39"/>
        <v>122.17133333333322</v>
      </c>
      <c r="CF24" s="81">
        <f t="shared" si="40"/>
        <v>-5.261333333333333</v>
      </c>
      <c r="CG24" s="81">
        <f t="shared" si="41"/>
        <v>3.6316666666666664</v>
      </c>
      <c r="CH24" s="81">
        <f t="shared" si="42"/>
        <v>1720.568</v>
      </c>
      <c r="CI24" s="81">
        <f t="shared" si="43"/>
        <v>28.516000000000005</v>
      </c>
      <c r="CJ24" s="81">
        <f t="shared" si="44"/>
        <v>1689.6790000000001</v>
      </c>
      <c r="CK24" s="81">
        <f t="shared" si="45"/>
        <v>2.3729999999999998</v>
      </c>
      <c r="CL24" s="81">
        <f t="shared" si="46"/>
        <v>633.55399999999997</v>
      </c>
      <c r="CM24" s="81">
        <f t="shared" si="47"/>
        <v>812.68083416666661</v>
      </c>
      <c r="CN24" s="81">
        <f t="shared" si="48"/>
        <v>843.82066666666663</v>
      </c>
      <c r="CO24" s="81">
        <f t="shared" si="49"/>
        <v>310.51566666666668</v>
      </c>
      <c r="CP24" s="81">
        <f t="shared" si="50"/>
        <v>-86.73833333333333</v>
      </c>
      <c r="CQ24" s="81">
        <f t="shared" si="51"/>
        <v>-6.6840000000000002</v>
      </c>
      <c r="CR24" s="81">
        <f t="shared" si="52"/>
        <v>-1092.3721422666663</v>
      </c>
      <c r="CS24" s="81">
        <f t="shared" si="53"/>
        <v>-1185.7944755999995</v>
      </c>
      <c r="CT24" s="76">
        <f t="shared" si="5"/>
        <v>49.718041545727765</v>
      </c>
      <c r="CU24" s="59">
        <f t="shared" si="6"/>
        <v>-5.8536258844770312</v>
      </c>
      <c r="CV24" s="59">
        <f t="shared" si="7"/>
        <v>-58.195985859377878</v>
      </c>
      <c r="CW24" s="59">
        <f t="shared" si="8"/>
        <v>-53.207680442623783</v>
      </c>
      <c r="CX24" s="59">
        <f t="shared" si="9"/>
        <v>-22.143151082624456</v>
      </c>
      <c r="CY24" s="59">
        <f t="shared" si="10"/>
        <v>-73.873791761419255</v>
      </c>
      <c r="CZ24" s="59">
        <f t="shared" si="11"/>
        <v>-214.19709985910731</v>
      </c>
      <c r="DA24" s="59">
        <f t="shared" si="12"/>
        <v>307.46802202456587</v>
      </c>
      <c r="DB24" s="59">
        <f t="shared" si="13"/>
        <v>-160.27849323889245</v>
      </c>
      <c r="DC24" s="59">
        <f t="shared" si="14"/>
        <v>-210.32112480472119</v>
      </c>
      <c r="DD24" s="59">
        <f t="shared" si="15"/>
        <v>631.84445612191257</v>
      </c>
      <c r="DE24" s="59">
        <f t="shared" si="16"/>
        <v>-303.55479517156164</v>
      </c>
      <c r="DF24" s="59">
        <f t="shared" si="17"/>
        <v>-28.658056571367329</v>
      </c>
      <c r="DG24" s="59">
        <f t="shared" si="18"/>
        <v>-100</v>
      </c>
      <c r="DH24" s="59">
        <f t="shared" si="19"/>
        <v>-28.697333394012659</v>
      </c>
      <c r="DI24" s="59">
        <f t="shared" si="20"/>
        <v>-246.51293588301462</v>
      </c>
      <c r="DJ24" s="59">
        <f t="shared" si="21"/>
        <v>-157.2786180131838</v>
      </c>
      <c r="DK24" s="59">
        <f t="shared" si="22"/>
        <v>44.773063578376096</v>
      </c>
      <c r="DL24" s="59">
        <f t="shared" si="23"/>
        <v>42.976014550414909</v>
      </c>
      <c r="DM24" s="59">
        <f t="shared" si="24"/>
        <v>-190.17010621727866</v>
      </c>
      <c r="DN24" s="59">
        <f t="shared" si="25"/>
        <v>522.38861020950139</v>
      </c>
      <c r="DO24" s="59">
        <f t="shared" si="26"/>
        <v>-52.891791044776127</v>
      </c>
      <c r="DP24" s="59">
        <f t="shared" si="27"/>
        <v>-142.22661013369665</v>
      </c>
      <c r="DQ24" s="59">
        <f t="shared" si="28"/>
        <v>-130.48090001716136</v>
      </c>
      <c r="DR24" s="76">
        <f t="shared" si="112"/>
        <v>112.15730690271472</v>
      </c>
      <c r="DS24" s="59">
        <f t="shared" si="113"/>
        <v>-75.419198900536415</v>
      </c>
      <c r="DT24" s="59">
        <f t="shared" si="114"/>
        <v>-79.911790542479039</v>
      </c>
      <c r="DU24" s="59">
        <f t="shared" si="115"/>
        <v>58.531820872853821</v>
      </c>
      <c r="DV24" s="59">
        <f t="shared" si="116"/>
        <v>-59.387032442125175</v>
      </c>
      <c r="DW24" s="59">
        <f t="shared" si="117"/>
        <v>-104.07472955492064</v>
      </c>
      <c r="DX24" s="59">
        <f t="shared" si="118"/>
        <v>-86.61684425247384</v>
      </c>
      <c r="DY24" s="59">
        <f t="shared" si="119"/>
        <v>-729.40437558882024</v>
      </c>
      <c r="DZ24" s="59">
        <f t="shared" si="120"/>
        <v>-93.370336927462333</v>
      </c>
      <c r="EA24" s="59">
        <f t="shared" si="121"/>
        <v>-87.131721210239661</v>
      </c>
      <c r="EB24" s="59">
        <f t="shared" si="122"/>
        <v>-116.1450001159259</v>
      </c>
      <c r="EC24" s="59">
        <f t="shared" si="123"/>
        <v>-19.790262172284645</v>
      </c>
      <c r="ED24" s="59">
        <f t="shared" si="124"/>
        <v>-23.917162909400258</v>
      </c>
      <c r="EE24" s="59">
        <f t="shared" si="125"/>
        <v>-100</v>
      </c>
      <c r="EF24" s="59">
        <f t="shared" si="126"/>
        <v>26.20660352305919</v>
      </c>
      <c r="EG24" s="59">
        <f t="shared" si="127"/>
        <v>-86.810126582278485</v>
      </c>
      <c r="EH24" s="59">
        <f t="shared" si="128"/>
        <v>-109.73785403210978</v>
      </c>
      <c r="EI24" s="59">
        <f t="shared" si="129"/>
        <v>45.316447168752802</v>
      </c>
      <c r="EJ24" s="59">
        <f t="shared" si="130"/>
        <v>47.81718464351006</v>
      </c>
      <c r="EK24" s="59">
        <f t="shared" si="131"/>
        <v>-127.39264208849694</v>
      </c>
      <c r="EL24" s="59">
        <f t="shared" si="132"/>
        <v>104.9207602161637</v>
      </c>
      <c r="EM24" s="59">
        <f t="shared" si="133"/>
        <v>-113.18882214677461</v>
      </c>
      <c r="EN24" s="59">
        <f t="shared" si="134"/>
        <v>0.69758189770869894</v>
      </c>
      <c r="EO24" s="59">
        <f t="shared" si="135"/>
        <v>-19.287791775596329</v>
      </c>
      <c r="EP24" s="76">
        <f t="shared" si="136"/>
        <v>-24.651368897912494</v>
      </c>
      <c r="EQ24" s="59">
        <f t="shared" si="137"/>
        <v>34.812577459725617</v>
      </c>
      <c r="ER24" s="59">
        <f t="shared" si="138"/>
        <v>45.031755109101177</v>
      </c>
      <c r="ES24" s="59">
        <f t="shared" si="139"/>
        <v>207.17300032406663</v>
      </c>
      <c r="ET24" s="59">
        <f t="shared" si="140"/>
        <v>201.09064357064295</v>
      </c>
      <c r="EU24" s="59">
        <f t="shared" si="141"/>
        <v>9789.2153152844894</v>
      </c>
      <c r="EV24" s="59">
        <f t="shared" si="142"/>
        <v>-681.84064621965808</v>
      </c>
      <c r="EW24" s="59">
        <f t="shared" si="143"/>
        <v>52.807578591685278</v>
      </c>
      <c r="EX24" s="59">
        <f t="shared" si="144"/>
        <v>-97.920218127698675</v>
      </c>
      <c r="EY24" s="59">
        <f t="shared" si="145"/>
        <v>-277.98280207822222</v>
      </c>
      <c r="EZ24" s="59">
        <f t="shared" si="146"/>
        <v>-92.706160938717233</v>
      </c>
      <c r="FA24" s="59">
        <f t="shared" si="147"/>
        <v>14.114327714156971</v>
      </c>
      <c r="FB24" s="59">
        <f t="shared" si="148"/>
        <v>83.09885981677985</v>
      </c>
      <c r="FC24" s="59">
        <f t="shared" si="149"/>
        <v>-68.32947178871548</v>
      </c>
      <c r="FD24" s="59">
        <f t="shared" si="150"/>
        <v>175.513368227472</v>
      </c>
      <c r="FE24" s="59">
        <f t="shared" si="151"/>
        <v>-71.818181818181827</v>
      </c>
      <c r="FF24" s="59">
        <f t="shared" si="152"/>
        <v>-38.064595623947284</v>
      </c>
      <c r="FG24" s="59">
        <f t="shared" si="153"/>
        <v>106.62901024764766</v>
      </c>
      <c r="FH24" s="59">
        <f t="shared" si="154"/>
        <v>106.11358265390524</v>
      </c>
      <c r="FI24" s="59">
        <f t="shared" si="155"/>
        <v>17.213901725343185</v>
      </c>
      <c r="FJ24" s="59">
        <f t="shared" si="156"/>
        <v>-287.05774429610892</v>
      </c>
      <c r="FK24" s="59">
        <f t="shared" si="157"/>
        <v>-41.643862931520914</v>
      </c>
      <c r="FL24" s="59">
        <f t="shared" si="158"/>
        <v>301.86465614550093</v>
      </c>
      <c r="FM24" s="59">
        <f t="shared" si="159"/>
        <v>101.5794962702084</v>
      </c>
      <c r="FN24" s="76"/>
      <c r="FO24" s="63"/>
      <c r="FP24" s="63"/>
      <c r="FQ24" s="63"/>
      <c r="FR24" s="63"/>
      <c r="FS24" s="63"/>
      <c r="FT24" s="63"/>
      <c r="FU24" s="63"/>
      <c r="FV24" s="63"/>
      <c r="FW24" s="63"/>
      <c r="FX24" s="63"/>
      <c r="FY24" s="63"/>
      <c r="FZ24" s="63"/>
      <c r="GA24" s="63"/>
      <c r="GB24" s="63"/>
      <c r="GC24" s="63"/>
      <c r="GD24" s="63"/>
      <c r="GE24" s="63"/>
      <c r="GF24" s="63"/>
      <c r="GG24" s="63"/>
      <c r="GH24" s="63"/>
      <c r="GL24" s="76">
        <f t="shared" si="55"/>
        <v>15.802391025341445</v>
      </c>
      <c r="GM24" s="59">
        <f t="shared" si="56"/>
        <v>-5.9767017098332982</v>
      </c>
      <c r="GN24" s="59">
        <f t="shared" si="57"/>
        <v>-12.69630714287997</v>
      </c>
      <c r="GO24" s="59">
        <f t="shared" si="58"/>
        <v>0.92118955740394526</v>
      </c>
      <c r="GP24" s="59">
        <f t="shared" si="59"/>
        <v>3.4741546473204599</v>
      </c>
      <c r="GQ24" s="59">
        <f t="shared" si="60"/>
        <v>-62.807544683633409</v>
      </c>
      <c r="GR24" s="59">
        <f t="shared" si="61"/>
        <v>-41.127228516129662</v>
      </c>
      <c r="GS24" s="59">
        <f t="shared" si="62"/>
        <v>-99.68240102666968</v>
      </c>
      <c r="GT24" s="59">
        <f t="shared" si="63"/>
        <v>-47.716821730296246</v>
      </c>
      <c r="GU24" s="59">
        <f t="shared" si="64"/>
        <v>-41.028083397424986</v>
      </c>
      <c r="GV24" s="59">
        <f t="shared" si="65"/>
        <v>-1449.0598290598302</v>
      </c>
      <c r="GW24" s="59">
        <f t="shared" si="66"/>
        <v>-203.55479517156164</v>
      </c>
      <c r="GX24" s="59">
        <f t="shared" si="67"/>
        <v>18.623538723315058</v>
      </c>
      <c r="GY24" s="59">
        <f t="shared" si="68"/>
        <v>50.147430497051396</v>
      </c>
      <c r="GZ24" s="59">
        <f t="shared" si="69"/>
        <v>18.034402737241841</v>
      </c>
      <c r="HA24" s="59">
        <f t="shared" si="70"/>
        <v>-3927.4193548387011</v>
      </c>
      <c r="HB24" s="59">
        <f t="shared" si="71"/>
        <v>-49.300213185035645</v>
      </c>
      <c r="HC24" s="59">
        <f t="shared" si="72"/>
        <v>58.178037446881326</v>
      </c>
      <c r="HD24" s="59">
        <f t="shared" si="73"/>
        <v>53.955558691002324</v>
      </c>
      <c r="HE24" s="59">
        <f t="shared" si="74"/>
        <v>-70.231134074252566</v>
      </c>
      <c r="HF24" s="59">
        <f t="shared" si="75"/>
        <v>142.51616991929018</v>
      </c>
      <c r="HG24" s="59">
        <f t="shared" si="76"/>
        <v>-68.008934269304405</v>
      </c>
      <c r="HH24" s="59">
        <f t="shared" si="77"/>
        <v>-27.472882495120277</v>
      </c>
      <c r="HI24" s="59">
        <f t="shared" si="78"/>
        <v>-24.124507112862059</v>
      </c>
      <c r="HJ24" s="76">
        <f t="shared" si="162"/>
        <v>0.88208079483198532</v>
      </c>
      <c r="HK24" s="59">
        <f t="shared" si="163"/>
        <v>-43.392449583257942</v>
      </c>
      <c r="HL24" s="59">
        <f t="shared" si="164"/>
        <v>-25.571417004080889</v>
      </c>
      <c r="HM24" s="59">
        <f t="shared" si="165"/>
        <v>202.69356101466306</v>
      </c>
      <c r="HN24" s="59">
        <f t="shared" si="166"/>
        <v>-19.488432150601309</v>
      </c>
      <c r="HO24" s="59">
        <f t="shared" si="167"/>
        <v>-84.770688252026503</v>
      </c>
      <c r="HP24" s="59">
        <f t="shared" si="168"/>
        <v>-84.027676535969064</v>
      </c>
      <c r="HQ24" s="59">
        <f t="shared" si="169"/>
        <v>-99.027908435246161</v>
      </c>
      <c r="HR24" s="59">
        <f t="shared" si="170"/>
        <v>-103.34507885464062</v>
      </c>
      <c r="HS24" s="59">
        <f t="shared" si="171"/>
        <v>-85.170058338316935</v>
      </c>
      <c r="HT24" s="59">
        <f t="shared" si="172"/>
        <v>-111.97981101286479</v>
      </c>
      <c r="HU24" s="59">
        <f t="shared" si="173"/>
        <v>-24.340277777777786</v>
      </c>
      <c r="HV24" s="59">
        <f t="shared" si="174"/>
        <v>20.73596556886228</v>
      </c>
      <c r="HW24" s="59">
        <f t="shared" si="175"/>
        <v>-93.90987399444721</v>
      </c>
      <c r="HX24" s="59">
        <f t="shared" si="176"/>
        <v>81.095244900146483</v>
      </c>
      <c r="HY24" s="59">
        <f t="shared" si="177"/>
        <v>-90.029411764705884</v>
      </c>
      <c r="HZ24" s="59">
        <f t="shared" si="178"/>
        <v>-72.575145344391032</v>
      </c>
      <c r="IA24" s="59">
        <f t="shared" si="179"/>
        <v>42.70130395579497</v>
      </c>
      <c r="IB24" s="59">
        <f t="shared" si="180"/>
        <v>46.192076692076697</v>
      </c>
      <c r="IC24" s="59">
        <f t="shared" si="181"/>
        <v>-60.918009155170964</v>
      </c>
      <c r="ID24" s="59">
        <f t="shared" si="182"/>
        <v>-30.403699464016331</v>
      </c>
      <c r="IE24" s="59">
        <f t="shared" si="183"/>
        <v>-128.0196746967749</v>
      </c>
      <c r="IF24" s="59">
        <f t="shared" si="184"/>
        <v>166.23720565666932</v>
      </c>
      <c r="IG24" s="59">
        <f t="shared" si="185"/>
        <v>132.01905434869801</v>
      </c>
    </row>
    <row r="25" spans="1:241">
      <c r="A25" s="70">
        <v>35278</v>
      </c>
      <c r="B25" s="80">
        <v>-1248.1780379131869</v>
      </c>
      <c r="C25" s="81">
        <v>1361.2196287999991</v>
      </c>
      <c r="D25" s="81">
        <f t="shared" si="2"/>
        <v>2287.6710000000003</v>
      </c>
      <c r="E25" s="81">
        <v>461.12299999999999</v>
      </c>
      <c r="F25" s="81">
        <v>1421.98</v>
      </c>
      <c r="G25" s="81">
        <v>689.14599999999996</v>
      </c>
      <c r="H25" s="81">
        <v>520.79499999999996</v>
      </c>
      <c r="I25" s="81">
        <v>168.351</v>
      </c>
      <c r="J25" s="81">
        <v>-1.8709999999999987</v>
      </c>
      <c r="K25" s="82">
        <f t="shared" si="0"/>
        <v>518.92399999999998</v>
      </c>
      <c r="L25" s="81">
        <v>-1.8709999999999987</v>
      </c>
      <c r="M25" s="81">
        <v>0</v>
      </c>
      <c r="N25" s="81">
        <v>734.70500000000004</v>
      </c>
      <c r="O25" s="81">
        <v>0</v>
      </c>
      <c r="P25" s="81">
        <v>707.7</v>
      </c>
      <c r="Q25" s="81">
        <v>27.004999999999999</v>
      </c>
      <c r="R25" s="81">
        <v>404.56800000000021</v>
      </c>
      <c r="S25" s="81">
        <v>978.35204999999996</v>
      </c>
      <c r="T25" s="81">
        <v>1009.346</v>
      </c>
      <c r="U25" s="81">
        <v>709.91099999999994</v>
      </c>
      <c r="V25" s="82">
        <f>'Balanço de Pagamentos 1'!$U$133</f>
        <v>-27.614000000000004</v>
      </c>
      <c r="W25" s="82">
        <f>'Balanço de Pagamentos 1'!$U$170</f>
        <v>-159.77099999999999</v>
      </c>
      <c r="X25" s="82">
        <f>'Balanço de Pagamentos 1'!$U$240</f>
        <v>-728.94837120000136</v>
      </c>
      <c r="Y25" s="105">
        <f t="shared" si="3"/>
        <v>-916.33337120000135</v>
      </c>
      <c r="Z25" s="81">
        <f t="shared" ref="Z25:AW25" si="190">SUM(B18:B25)</f>
        <v>-11281.894861642146</v>
      </c>
      <c r="AA25" s="81">
        <f t="shared" si="190"/>
        <v>20164.821311599993</v>
      </c>
      <c r="AB25" s="81">
        <f t="shared" si="190"/>
        <v>26149.663</v>
      </c>
      <c r="AC25" s="81">
        <f t="shared" si="190"/>
        <v>6451.6599999999989</v>
      </c>
      <c r="AD25" s="81">
        <f t="shared" si="190"/>
        <v>12613.181999999999</v>
      </c>
      <c r="AE25" s="81">
        <f t="shared" si="190"/>
        <v>3563.8419999999996</v>
      </c>
      <c r="AF25" s="81">
        <f t="shared" si="190"/>
        <v>2762.3710000000001</v>
      </c>
      <c r="AG25" s="81">
        <f t="shared" si="190"/>
        <v>801.471</v>
      </c>
      <c r="AH25" s="81">
        <f t="shared" si="190"/>
        <v>-19.841999999999985</v>
      </c>
      <c r="AI25" s="81">
        <f t="shared" si="190"/>
        <v>2742.5289999999995</v>
      </c>
      <c r="AJ25" s="81">
        <f t="shared" si="190"/>
        <v>-67.97199999999998</v>
      </c>
      <c r="AK25" s="81">
        <f t="shared" si="190"/>
        <v>48.129999999999995</v>
      </c>
      <c r="AL25" s="81">
        <f t="shared" si="190"/>
        <v>9069.1820000000007</v>
      </c>
      <c r="AM25" s="81">
        <f t="shared" si="190"/>
        <v>527.63100000000009</v>
      </c>
      <c r="AN25" s="81">
        <f t="shared" si="190"/>
        <v>8498.116</v>
      </c>
      <c r="AO25" s="81">
        <f t="shared" si="190"/>
        <v>43.435000000000002</v>
      </c>
      <c r="AP25" s="81">
        <f t="shared" si="190"/>
        <v>7084.8210000000008</v>
      </c>
      <c r="AQ25" s="81">
        <f t="shared" si="190"/>
        <v>7732.1348958999988</v>
      </c>
      <c r="AR25" s="81">
        <f t="shared" si="190"/>
        <v>7986.7029999999995</v>
      </c>
      <c r="AS25" s="81">
        <f t="shared" si="190"/>
        <v>4499.4130000000005</v>
      </c>
      <c r="AT25" s="81">
        <f t="shared" si="190"/>
        <v>1049.038</v>
      </c>
      <c r="AU25" s="81">
        <f t="shared" si="190"/>
        <v>-434.87</v>
      </c>
      <c r="AV25" s="81">
        <f t="shared" si="190"/>
        <v>-6571.8916884000018</v>
      </c>
      <c r="AW25" s="81">
        <f t="shared" si="190"/>
        <v>-5957.7236884000013</v>
      </c>
      <c r="AX25" s="85">
        <f t="shared" si="87"/>
        <v>-15670.526861642145</v>
      </c>
      <c r="AY25" s="81">
        <f t="shared" si="88"/>
        <v>28674.003311599998</v>
      </c>
      <c r="AZ25" s="81">
        <f t="shared" si="89"/>
        <v>35660.008999999998</v>
      </c>
      <c r="BA25" s="81">
        <f t="shared" si="90"/>
        <v>8480.8599999999988</v>
      </c>
      <c r="BB25" s="81">
        <f t="shared" si="91"/>
        <v>15790.076000000001</v>
      </c>
      <c r="BC25" s="81">
        <f t="shared" si="92"/>
        <v>4744.8459999999995</v>
      </c>
      <c r="BD25" s="81">
        <f t="shared" si="93"/>
        <v>3636.0029999999997</v>
      </c>
      <c r="BE25" s="81">
        <f t="shared" si="94"/>
        <v>1108.8429999999998</v>
      </c>
      <c r="BF25" s="81">
        <f t="shared" si="95"/>
        <v>-111.55199999999999</v>
      </c>
      <c r="BG25" s="81">
        <f t="shared" si="96"/>
        <v>3524.4509999999987</v>
      </c>
      <c r="BH25" s="81">
        <f t="shared" si="97"/>
        <v>-182.98200000000003</v>
      </c>
      <c r="BI25" s="81">
        <f t="shared" si="98"/>
        <v>71.429999999999993</v>
      </c>
      <c r="BJ25" s="81">
        <f t="shared" si="99"/>
        <v>11156.782000000001</v>
      </c>
      <c r="BK25" s="81">
        <f t="shared" si="100"/>
        <v>350.83100000000002</v>
      </c>
      <c r="BL25" s="81">
        <f t="shared" si="101"/>
        <v>10751.716</v>
      </c>
      <c r="BM25" s="81">
        <f t="shared" si="102"/>
        <v>54.234999999999999</v>
      </c>
      <c r="BN25" s="81">
        <f t="shared" si="103"/>
        <v>11389.073</v>
      </c>
      <c r="BO25" s="81">
        <f t="shared" si="104"/>
        <v>11642.7823959</v>
      </c>
      <c r="BP25" s="81">
        <f t="shared" si="105"/>
        <v>11851.803</v>
      </c>
      <c r="BQ25" s="81">
        <f t="shared" si="106"/>
        <v>6875.8660000000009</v>
      </c>
      <c r="BR25" s="81">
        <f t="shared" si="107"/>
        <v>862.10399999999981</v>
      </c>
      <c r="BS25" s="81">
        <f t="shared" si="108"/>
        <v>-1148.2839999999999</v>
      </c>
      <c r="BT25" s="81">
        <f t="shared" si="109"/>
        <v>-6666.5546884000014</v>
      </c>
      <c r="BU25" s="81">
        <f t="shared" si="110"/>
        <v>-6952.7346884000008</v>
      </c>
      <c r="BV25" s="85">
        <f t="shared" si="30"/>
        <v>-1739.6796963206007</v>
      </c>
      <c r="BW25" s="81">
        <f t="shared" si="31"/>
        <v>1900.9212457333324</v>
      </c>
      <c r="BX25" s="81">
        <f t="shared" si="32"/>
        <v>2579.5206666666668</v>
      </c>
      <c r="BY25" s="81">
        <f t="shared" si="33"/>
        <v>817.34399999999994</v>
      </c>
      <c r="BZ25" s="81">
        <f t="shared" si="34"/>
        <v>1525.6786666666667</v>
      </c>
      <c r="CA25" s="81">
        <f t="shared" si="35"/>
        <v>137.46199999999985</v>
      </c>
      <c r="CB25" s="81">
        <f t="shared" si="36"/>
        <v>181.18933333333322</v>
      </c>
      <c r="CC25" s="81">
        <f t="shared" si="37"/>
        <v>-43.727333333333341</v>
      </c>
      <c r="CD25" s="81">
        <f t="shared" si="38"/>
        <v>-2.2686666666666664</v>
      </c>
      <c r="CE25" s="81">
        <f t="shared" si="39"/>
        <v>178.92066666666656</v>
      </c>
      <c r="CF25" s="81">
        <f t="shared" si="40"/>
        <v>-5.9003333333333332</v>
      </c>
      <c r="CG25" s="81">
        <f t="shared" si="41"/>
        <v>3.6316666666666664</v>
      </c>
      <c r="CH25" s="81">
        <f t="shared" si="42"/>
        <v>1390.4853333333333</v>
      </c>
      <c r="CI25" s="81">
        <f t="shared" si="43"/>
        <v>3.2526666666666699</v>
      </c>
      <c r="CJ25" s="81">
        <f t="shared" si="44"/>
        <v>1377.6796666666667</v>
      </c>
      <c r="CK25" s="81">
        <f t="shared" si="45"/>
        <v>9.552999999999999</v>
      </c>
      <c r="CL25" s="81">
        <f t="shared" si="46"/>
        <v>236.49800000000005</v>
      </c>
      <c r="CM25" s="81">
        <f t="shared" si="47"/>
        <v>949.46278883333332</v>
      </c>
      <c r="CN25" s="81">
        <f t="shared" si="48"/>
        <v>977.68666666666661</v>
      </c>
      <c r="CO25" s="81">
        <f t="shared" si="49"/>
        <v>249.4483333333333</v>
      </c>
      <c r="CP25" s="81">
        <f t="shared" si="50"/>
        <v>-74.489333333333335</v>
      </c>
      <c r="CQ25" s="81">
        <f t="shared" si="51"/>
        <v>-57.462333333333333</v>
      </c>
      <c r="CR25" s="81">
        <f t="shared" si="52"/>
        <v>-544.10442093333415</v>
      </c>
      <c r="CS25" s="81">
        <f t="shared" si="53"/>
        <v>-676.05608760000086</v>
      </c>
      <c r="CT25" s="76">
        <f t="shared" si="5"/>
        <v>-47.571476275048163</v>
      </c>
      <c r="CU25" s="59">
        <f t="shared" si="6"/>
        <v>-35.343875280499503</v>
      </c>
      <c r="CV25" s="59">
        <f t="shared" si="7"/>
        <v>42.362828499063454</v>
      </c>
      <c r="CW25" s="59">
        <f t="shared" si="8"/>
        <v>-27.340210798997198</v>
      </c>
      <c r="CX25" s="59">
        <f t="shared" si="9"/>
        <v>2.9580212087818136</v>
      </c>
      <c r="CY25" s="59">
        <f t="shared" si="10"/>
        <v>-1302.0896928256168</v>
      </c>
      <c r="CZ25" s="59">
        <f t="shared" si="11"/>
        <v>184.30933676895296</v>
      </c>
      <c r="DA25" s="59">
        <f t="shared" si="12"/>
        <v>-169.99808738170873</v>
      </c>
      <c r="DB25" s="59">
        <f t="shared" si="13"/>
        <v>-124.98330885298436</v>
      </c>
      <c r="DC25" s="59">
        <f t="shared" si="14"/>
        <v>172.16103383892437</v>
      </c>
      <c r="DD25" s="59">
        <f t="shared" si="15"/>
        <v>-86.565663818482093</v>
      </c>
      <c r="DE25" s="59">
        <f t="shared" si="16"/>
        <v>-100</v>
      </c>
      <c r="DF25" s="59">
        <f t="shared" si="17"/>
        <v>-48.656711619982573</v>
      </c>
      <c r="DG25" s="59" t="e">
        <f t="shared" si="18"/>
        <v>#DIV/0!</v>
      </c>
      <c r="DH25" s="59">
        <f t="shared" si="19"/>
        <v>-50.363175746761712</v>
      </c>
      <c r="DI25" s="59">
        <f t="shared" si="20"/>
        <v>418.3301343570057</v>
      </c>
      <c r="DJ25" s="59">
        <f t="shared" si="21"/>
        <v>-198.95775495378268</v>
      </c>
      <c r="DK25" s="59">
        <f t="shared" si="22"/>
        <v>-11.545287057940589</v>
      </c>
      <c r="DL25" s="59">
        <f t="shared" si="23"/>
        <v>-10.833898712349288</v>
      </c>
      <c r="DM25" s="59">
        <f t="shared" si="24"/>
        <v>-301.36063104689453</v>
      </c>
      <c r="DN25" s="59">
        <f t="shared" si="25"/>
        <v>-83.635372343577757</v>
      </c>
      <c r="DO25" s="59">
        <f t="shared" si="26"/>
        <v>3854.7277227722766</v>
      </c>
      <c r="DP25" s="59">
        <f t="shared" si="27"/>
        <v>-210.40155585947309</v>
      </c>
      <c r="DQ25" s="59">
        <f t="shared" si="28"/>
        <v>-287.97044029738333</v>
      </c>
      <c r="DR25" s="76">
        <f t="shared" si="112"/>
        <v>83.909077876622831</v>
      </c>
      <c r="DS25" s="59">
        <f t="shared" si="113"/>
        <v>-78.347373793192105</v>
      </c>
      <c r="DT25" s="59">
        <f t="shared" si="114"/>
        <v>-66.521636308877632</v>
      </c>
      <c r="DU25" s="59">
        <f t="shared" si="115"/>
        <v>8.319591455135722</v>
      </c>
      <c r="DV25" s="59">
        <f t="shared" si="116"/>
        <v>-59.119545674344366</v>
      </c>
      <c r="DW25" s="59">
        <f t="shared" si="117"/>
        <v>-66.100549359736178</v>
      </c>
      <c r="DX25" s="59">
        <f t="shared" si="118"/>
        <v>-73.368947424131719</v>
      </c>
      <c r="DY25" s="59">
        <f t="shared" si="119"/>
        <v>117.73561479067239</v>
      </c>
      <c r="DZ25" s="59">
        <f t="shared" si="120"/>
        <v>-104.63417050577104</v>
      </c>
      <c r="EA25" s="59">
        <f t="shared" si="121"/>
        <v>-74.001373770207621</v>
      </c>
      <c r="EB25" s="59">
        <f t="shared" si="122"/>
        <v>-104.74391480730223</v>
      </c>
      <c r="EC25" s="59">
        <f t="shared" si="123"/>
        <v>-100</v>
      </c>
      <c r="ED25" s="59">
        <f t="shared" si="124"/>
        <v>-47.711550779303955</v>
      </c>
      <c r="EE25" s="59">
        <f t="shared" si="125"/>
        <v>-100</v>
      </c>
      <c r="EF25" s="59">
        <f t="shared" si="126"/>
        <v>-48.530909090909091</v>
      </c>
      <c r="EG25" s="59">
        <f t="shared" si="127"/>
        <v>45.188172043010731</v>
      </c>
      <c r="EH25" s="59">
        <f t="shared" si="128"/>
        <v>-86.188400206200342</v>
      </c>
      <c r="EI25" s="59">
        <f t="shared" si="129"/>
        <v>4.1894596717295896</v>
      </c>
      <c r="EJ25" s="59">
        <f t="shared" si="130"/>
        <v>4.7256692259805</v>
      </c>
      <c r="EK25" s="59">
        <f t="shared" si="131"/>
        <v>-26.31956408925792</v>
      </c>
      <c r="EL25" s="59">
        <f t="shared" si="132"/>
        <v>-91.710793319164779</v>
      </c>
      <c r="EM25" s="59">
        <f t="shared" si="133"/>
        <v>-642.57139946344273</v>
      </c>
      <c r="EN25" s="59">
        <f t="shared" si="134"/>
        <v>169.3533845966254</v>
      </c>
      <c r="EO25" s="59">
        <f t="shared" si="135"/>
        <v>59.552678708859851</v>
      </c>
      <c r="EP25" s="76">
        <f t="shared" si="136"/>
        <v>-19.386718408351257</v>
      </c>
      <c r="EQ25" s="59">
        <f t="shared" si="137"/>
        <v>-0.3447695707507914</v>
      </c>
      <c r="ER25" s="59">
        <f t="shared" si="138"/>
        <v>12.296703308501055</v>
      </c>
      <c r="ES25" s="59">
        <f t="shared" si="139"/>
        <v>171.54342608890354</v>
      </c>
      <c r="ET25" s="59">
        <f t="shared" si="140"/>
        <v>75.298147089325582</v>
      </c>
      <c r="EU25" s="59">
        <f t="shared" si="141"/>
        <v>72.835831174002166</v>
      </c>
      <c r="EV25" s="59">
        <f t="shared" si="142"/>
        <v>75.909438547267143</v>
      </c>
      <c r="EW25" s="59">
        <f t="shared" si="143"/>
        <v>63.018566279665777</v>
      </c>
      <c r="EX25" s="59">
        <f t="shared" si="144"/>
        <v>-97.591133740516952</v>
      </c>
      <c r="EY25" s="59">
        <f t="shared" si="145"/>
        <v>267.32102915768195</v>
      </c>
      <c r="EZ25" s="59">
        <f t="shared" si="146"/>
        <v>-92.158446179013367</v>
      </c>
      <c r="FA25" s="59">
        <f t="shared" si="147"/>
        <v>11.64204031453686</v>
      </c>
      <c r="FB25" s="59">
        <f t="shared" si="148"/>
        <v>52.244116165855317</v>
      </c>
      <c r="FC25" s="59">
        <f t="shared" si="149"/>
        <v>-68.546587183308489</v>
      </c>
      <c r="FD25" s="59">
        <f t="shared" si="150"/>
        <v>102.21091705134913</v>
      </c>
      <c r="FE25" s="59">
        <f t="shared" si="151"/>
        <v>-43.517555266579976</v>
      </c>
      <c r="FF25" s="59">
        <f t="shared" si="152"/>
        <v>-48.342646595935015</v>
      </c>
      <c r="FG25" s="59">
        <f t="shared" si="153"/>
        <v>83.767340533455467</v>
      </c>
      <c r="FH25" s="59">
        <f t="shared" si="154"/>
        <v>83.644584962060236</v>
      </c>
      <c r="FI25" s="59">
        <f t="shared" si="155"/>
        <v>7.2187404682019451</v>
      </c>
      <c r="FJ25" s="59">
        <f t="shared" si="156"/>
        <v>-215.443312673874</v>
      </c>
      <c r="FK25" s="59">
        <f t="shared" si="157"/>
        <v>-1.605775996850467</v>
      </c>
      <c r="FL25" s="59">
        <f t="shared" si="158"/>
        <v>281.07046431406496</v>
      </c>
      <c r="FM25" s="59">
        <f t="shared" si="159"/>
        <v>93.73085732644229</v>
      </c>
      <c r="FN25" s="76"/>
      <c r="FO25" s="63"/>
      <c r="FP25" s="63"/>
      <c r="FQ25" s="63"/>
      <c r="FR25" s="63"/>
      <c r="FS25" s="63"/>
      <c r="FT25" s="63"/>
      <c r="FU25" s="63"/>
      <c r="FV25" s="63"/>
      <c r="FW25" s="63"/>
      <c r="FX25" s="63"/>
      <c r="FY25" s="63"/>
      <c r="FZ25" s="63"/>
      <c r="GA25" s="63"/>
      <c r="GB25" s="63"/>
      <c r="GC25" s="63"/>
      <c r="GD25" s="63"/>
      <c r="GE25" s="63"/>
      <c r="GF25" s="63"/>
      <c r="GG25" s="63"/>
      <c r="GH25" s="63"/>
      <c r="GL25" s="76">
        <f t="shared" si="55"/>
        <v>6.9371285186602849</v>
      </c>
      <c r="GM25" s="59">
        <f t="shared" si="56"/>
        <v>-25.343475382958879</v>
      </c>
      <c r="GN25" s="59">
        <f t="shared" si="57"/>
        <v>-30.879788692225883</v>
      </c>
      <c r="GO25" s="59">
        <f t="shared" si="58"/>
        <v>-34.885855225421579</v>
      </c>
      <c r="GP25" s="59">
        <f t="shared" si="59"/>
        <v>-17.223581020422497</v>
      </c>
      <c r="GQ25" s="59">
        <f t="shared" si="60"/>
        <v>10.683582898752197</v>
      </c>
      <c r="GR25" s="59">
        <f t="shared" si="61"/>
        <v>46.355306769196837</v>
      </c>
      <c r="GS25" s="59">
        <f t="shared" si="62"/>
        <v>-11235.99320882855</v>
      </c>
      <c r="GT25" s="59">
        <f t="shared" si="63"/>
        <v>39.210472489261619</v>
      </c>
      <c r="GU25" s="59">
        <f t="shared" si="64"/>
        <v>46.450613073443357</v>
      </c>
      <c r="GV25" s="59">
        <f t="shared" si="65"/>
        <v>12.1452103395844</v>
      </c>
      <c r="GW25" s="59">
        <f t="shared" si="66"/>
        <v>0</v>
      </c>
      <c r="GX25" s="59">
        <f t="shared" si="67"/>
        <v>-19.184517360933519</v>
      </c>
      <c r="GY25" s="59">
        <f t="shared" si="68"/>
        <v>-88.593538130640098</v>
      </c>
      <c r="GZ25" s="59">
        <f t="shared" si="69"/>
        <v>-18.465006272394547</v>
      </c>
      <c r="HA25" s="59">
        <f t="shared" si="70"/>
        <v>302.57058575642645</v>
      </c>
      <c r="HB25" s="59">
        <f t="shared" si="71"/>
        <v>-62.671216660300452</v>
      </c>
      <c r="HC25" s="59">
        <f t="shared" si="72"/>
        <v>16.830956128911879</v>
      </c>
      <c r="HD25" s="59">
        <f t="shared" si="73"/>
        <v>15.864271318313294</v>
      </c>
      <c r="HE25" s="59">
        <f t="shared" si="74"/>
        <v>-19.666425848615276</v>
      </c>
      <c r="HF25" s="59">
        <f t="shared" si="75"/>
        <v>-14.121783909459484</v>
      </c>
      <c r="HG25" s="59">
        <f t="shared" si="76"/>
        <v>759.69978057051662</v>
      </c>
      <c r="HH25" s="59">
        <f t="shared" si="77"/>
        <v>-50.190562366015627</v>
      </c>
      <c r="HI25" s="59">
        <f t="shared" si="78"/>
        <v>-42.987077313045873</v>
      </c>
      <c r="HJ25" s="76">
        <f t="shared" si="162"/>
        <v>27.472034983638149</v>
      </c>
      <c r="HK25" s="59">
        <f t="shared" si="163"/>
        <v>-66.372660039276582</v>
      </c>
      <c r="HL25" s="59">
        <f t="shared" si="164"/>
        <v>-58.331581570478377</v>
      </c>
      <c r="HM25" s="59">
        <f t="shared" si="165"/>
        <v>106.91275349013041</v>
      </c>
      <c r="HN25" s="59">
        <f t="shared" si="166"/>
        <v>-49.039479117874421</v>
      </c>
      <c r="HO25" s="59">
        <f t="shared" si="167"/>
        <v>-87.79109270173285</v>
      </c>
      <c r="HP25" s="59">
        <f t="shared" si="168"/>
        <v>-83.053065795450692</v>
      </c>
      <c r="HQ25" s="59">
        <f t="shared" si="169"/>
        <v>-177.04080434118725</v>
      </c>
      <c r="HR25" s="59">
        <f t="shared" si="170"/>
        <v>-104.92168404610733</v>
      </c>
      <c r="HS25" s="59">
        <f t="shared" si="171"/>
        <v>-83.956934110875366</v>
      </c>
      <c r="HT25" s="59">
        <f t="shared" si="172"/>
        <v>-114.39667512525213</v>
      </c>
      <c r="HU25" s="59">
        <f t="shared" si="173"/>
        <v>-28.948741359071349</v>
      </c>
      <c r="HV25" s="59">
        <f t="shared" si="174"/>
        <v>-23.676589516055259</v>
      </c>
      <c r="HW25" s="59">
        <f t="shared" si="175"/>
        <v>-99.356417359187446</v>
      </c>
      <c r="HX25" s="59">
        <f t="shared" si="176"/>
        <v>6.4804585855983587</v>
      </c>
      <c r="HY25" s="59">
        <f t="shared" si="177"/>
        <v>-57.730088495575238</v>
      </c>
      <c r="HZ25" s="59">
        <f t="shared" si="178"/>
        <v>-91.558847229785343</v>
      </c>
      <c r="IA25" s="59">
        <f t="shared" si="179"/>
        <v>42.28026822267821</v>
      </c>
      <c r="IB25" s="59">
        <f t="shared" si="180"/>
        <v>43.145924841386041</v>
      </c>
      <c r="IC25" s="59">
        <f t="shared" si="181"/>
        <v>-73.358683130150482</v>
      </c>
      <c r="ID25" s="59">
        <f t="shared" si="182"/>
        <v>-57.204467459247454</v>
      </c>
      <c r="IE25" s="59">
        <f t="shared" si="183"/>
        <v>-287.71996689607107</v>
      </c>
      <c r="IF25" s="59">
        <f t="shared" si="184"/>
        <v>40.509167307243921</v>
      </c>
      <c r="IG25" s="59">
        <f t="shared" si="185"/>
        <v>27.392942765240356</v>
      </c>
    </row>
    <row r="26" spans="1:241">
      <c r="A26" s="70">
        <v>35309</v>
      </c>
      <c r="B26" s="80">
        <v>-2152.8883564019779</v>
      </c>
      <c r="C26" s="81">
        <v>994.21842259999994</v>
      </c>
      <c r="D26" s="81">
        <f t="shared" si="2"/>
        <v>1762.1859999999999</v>
      </c>
      <c r="E26" s="81">
        <v>376.31900000000002</v>
      </c>
      <c r="F26" s="81">
        <v>937.80600000000004</v>
      </c>
      <c r="G26" s="81">
        <v>651.1070000000002</v>
      </c>
      <c r="H26" s="81">
        <v>540</v>
      </c>
      <c r="I26" s="81">
        <v>111.107</v>
      </c>
      <c r="J26" s="81">
        <v>-23.724</v>
      </c>
      <c r="K26" s="82">
        <f t="shared" si="0"/>
        <v>516.27599999999995</v>
      </c>
      <c r="L26" s="81">
        <v>-23.173000000000002</v>
      </c>
      <c r="M26" s="81">
        <v>-0.55099999999999971</v>
      </c>
      <c r="N26" s="81">
        <v>310.42300000000006</v>
      </c>
      <c r="O26" s="81">
        <v>-16.358000000000001</v>
      </c>
      <c r="P26" s="81">
        <v>283.16400000000004</v>
      </c>
      <c r="Q26" s="81">
        <v>43.616999999999997</v>
      </c>
      <c r="R26" s="81">
        <v>448.06099999999992</v>
      </c>
      <c r="S26" s="81">
        <v>768.73242279999999</v>
      </c>
      <c r="T26" s="81">
        <v>768.04899999999998</v>
      </c>
      <c r="U26" s="81">
        <v>659.12099999999998</v>
      </c>
      <c r="V26" s="82">
        <f>'Balanço de Pagamentos 1'!$V$133</f>
        <v>-136.76</v>
      </c>
      <c r="W26" s="82">
        <f>'Balanço de Pagamentos 1'!$V$170</f>
        <v>69.253</v>
      </c>
      <c r="X26" s="82">
        <f>'Balanço de Pagamentos 1'!$V$240</f>
        <v>-686.89057740000021</v>
      </c>
      <c r="Y26" s="105">
        <f t="shared" si="3"/>
        <v>-754.39757740000016</v>
      </c>
      <c r="Z26" s="81">
        <f t="shared" ref="Z26:AW26" si="191">SUM(B18:B26)</f>
        <v>-13434.783218044124</v>
      </c>
      <c r="AA26" s="81">
        <f t="shared" si="191"/>
        <v>21159.039734199992</v>
      </c>
      <c r="AB26" s="81">
        <f t="shared" si="191"/>
        <v>27911.849000000002</v>
      </c>
      <c r="AC26" s="81">
        <f t="shared" si="191"/>
        <v>6827.9789999999994</v>
      </c>
      <c r="AD26" s="81">
        <f t="shared" si="191"/>
        <v>13550.987999999999</v>
      </c>
      <c r="AE26" s="81">
        <f t="shared" si="191"/>
        <v>4214.9489999999996</v>
      </c>
      <c r="AF26" s="81">
        <f t="shared" si="191"/>
        <v>3302.3710000000001</v>
      </c>
      <c r="AG26" s="81">
        <f t="shared" si="191"/>
        <v>912.57799999999997</v>
      </c>
      <c r="AH26" s="81">
        <f t="shared" si="191"/>
        <v>-43.565999999999988</v>
      </c>
      <c r="AI26" s="81">
        <f t="shared" si="191"/>
        <v>3258.8049999999994</v>
      </c>
      <c r="AJ26" s="81">
        <f t="shared" si="191"/>
        <v>-91.144999999999982</v>
      </c>
      <c r="AK26" s="81">
        <f t="shared" si="191"/>
        <v>47.578999999999994</v>
      </c>
      <c r="AL26" s="81">
        <f t="shared" si="191"/>
        <v>9379.6050000000014</v>
      </c>
      <c r="AM26" s="81">
        <f t="shared" si="191"/>
        <v>511.27300000000008</v>
      </c>
      <c r="AN26" s="81">
        <f t="shared" si="191"/>
        <v>8781.2800000000007</v>
      </c>
      <c r="AO26" s="81">
        <f t="shared" si="191"/>
        <v>87.051999999999992</v>
      </c>
      <c r="AP26" s="81">
        <f t="shared" si="191"/>
        <v>7532.8820000000005</v>
      </c>
      <c r="AQ26" s="81">
        <f t="shared" si="191"/>
        <v>8500.8673186999986</v>
      </c>
      <c r="AR26" s="81">
        <f t="shared" si="191"/>
        <v>8754.7520000000004</v>
      </c>
      <c r="AS26" s="81">
        <f t="shared" si="191"/>
        <v>5158.5340000000006</v>
      </c>
      <c r="AT26" s="81">
        <f t="shared" si="191"/>
        <v>912.27800000000002</v>
      </c>
      <c r="AU26" s="81">
        <f t="shared" si="191"/>
        <v>-365.61700000000002</v>
      </c>
      <c r="AV26" s="81">
        <f t="shared" si="191"/>
        <v>-7258.7822658000023</v>
      </c>
      <c r="AW26" s="81">
        <f t="shared" si="191"/>
        <v>-6712.1212658000013</v>
      </c>
      <c r="AX26" s="85">
        <f t="shared" si="87"/>
        <v>-17280.619218044125</v>
      </c>
      <c r="AY26" s="81">
        <f t="shared" si="88"/>
        <v>27989.417734199997</v>
      </c>
      <c r="AZ26" s="81">
        <f t="shared" si="89"/>
        <v>37993.898000000001</v>
      </c>
      <c r="BA26" s="81">
        <f t="shared" si="90"/>
        <v>8224.7869999999984</v>
      </c>
      <c r="BB26" s="81">
        <f t="shared" si="91"/>
        <v>16394.513999999999</v>
      </c>
      <c r="BC26" s="81">
        <f t="shared" si="92"/>
        <v>5022.4120000000003</v>
      </c>
      <c r="BD26" s="81">
        <f t="shared" si="93"/>
        <v>3737.4840000000004</v>
      </c>
      <c r="BE26" s="81">
        <f t="shared" si="94"/>
        <v>1284.9279999999999</v>
      </c>
      <c r="BF26" s="81">
        <f t="shared" si="95"/>
        <v>-66.002999999999986</v>
      </c>
      <c r="BG26" s="81">
        <f t="shared" si="96"/>
        <v>3671.4809999999989</v>
      </c>
      <c r="BH26" s="81">
        <f t="shared" si="97"/>
        <v>-114.282</v>
      </c>
      <c r="BI26" s="81">
        <f t="shared" si="98"/>
        <v>48.278999999999996</v>
      </c>
      <c r="BJ26" s="81">
        <f t="shared" si="99"/>
        <v>11438.105000000001</v>
      </c>
      <c r="BK26" s="81">
        <f t="shared" si="100"/>
        <v>340.37299999999999</v>
      </c>
      <c r="BL26" s="81">
        <f t="shared" si="101"/>
        <v>11033.580000000002</v>
      </c>
      <c r="BM26" s="81">
        <f t="shared" si="102"/>
        <v>64.152000000000001</v>
      </c>
      <c r="BN26" s="81">
        <f t="shared" si="103"/>
        <v>13374.596999999996</v>
      </c>
      <c r="BO26" s="81">
        <f t="shared" si="104"/>
        <v>11982.069818699998</v>
      </c>
      <c r="BP26" s="81">
        <f t="shared" si="105"/>
        <v>12188.651999999998</v>
      </c>
      <c r="BQ26" s="81">
        <f t="shared" si="106"/>
        <v>6740.7870000000012</v>
      </c>
      <c r="BR26" s="81">
        <f t="shared" si="107"/>
        <v>880.923</v>
      </c>
      <c r="BS26" s="81">
        <f t="shared" si="108"/>
        <v>-918.4019999999997</v>
      </c>
      <c r="BT26" s="81">
        <f t="shared" si="109"/>
        <v>-9926.9702658000024</v>
      </c>
      <c r="BU26" s="81">
        <f t="shared" si="110"/>
        <v>-9964.4492658000017</v>
      </c>
      <c r="BV26" s="85">
        <f t="shared" si="30"/>
        <v>-1927.2632045746595</v>
      </c>
      <c r="BW26" s="81">
        <f t="shared" si="31"/>
        <v>1486.9200226666665</v>
      </c>
      <c r="BX26" s="81">
        <f t="shared" si="32"/>
        <v>1885.5956666666668</v>
      </c>
      <c r="BY26" s="81">
        <f t="shared" si="33"/>
        <v>490.69166666666661</v>
      </c>
      <c r="BZ26" s="81">
        <f t="shared" si="34"/>
        <v>1246.9706666666666</v>
      </c>
      <c r="CA26" s="81">
        <f t="shared" si="35"/>
        <v>427.64133333333331</v>
      </c>
      <c r="CB26" s="81">
        <f t="shared" si="36"/>
        <v>414.6579999999999</v>
      </c>
      <c r="CC26" s="81">
        <f t="shared" si="37"/>
        <v>12.983333333333329</v>
      </c>
      <c r="CD26" s="81">
        <f t="shared" si="38"/>
        <v>-6.035333333333333</v>
      </c>
      <c r="CE26" s="81">
        <f t="shared" si="39"/>
        <v>408.62266666666665</v>
      </c>
      <c r="CF26" s="81">
        <f t="shared" si="40"/>
        <v>-12.990333333333334</v>
      </c>
      <c r="CG26" s="81">
        <f t="shared" si="41"/>
        <v>6.955000000000001</v>
      </c>
      <c r="CH26" s="81">
        <f t="shared" si="42"/>
        <v>825.36466666666672</v>
      </c>
      <c r="CI26" s="81">
        <f t="shared" si="43"/>
        <v>-5.4526666666666666</v>
      </c>
      <c r="CJ26" s="81">
        <f t="shared" si="44"/>
        <v>805.54000000000008</v>
      </c>
      <c r="CK26" s="81">
        <f t="shared" si="45"/>
        <v>25.277333333333331</v>
      </c>
      <c r="CL26" s="81">
        <f t="shared" si="46"/>
        <v>147.93333333333337</v>
      </c>
      <c r="CM26" s="81">
        <f t="shared" si="47"/>
        <v>951.04433343333312</v>
      </c>
      <c r="CN26" s="81">
        <f t="shared" si="48"/>
        <v>969.79300000000001</v>
      </c>
      <c r="CO26" s="81">
        <f t="shared" si="49"/>
        <v>338.82499999999999</v>
      </c>
      <c r="CP26" s="81">
        <f t="shared" si="50"/>
        <v>-111.03866666666666</v>
      </c>
      <c r="CQ26" s="81">
        <f t="shared" si="51"/>
        <v>-31.519333333333325</v>
      </c>
      <c r="CR26" s="81">
        <f t="shared" si="52"/>
        <v>-251.85631066666716</v>
      </c>
      <c r="CS26" s="81">
        <f t="shared" si="53"/>
        <v>-394.41431066666718</v>
      </c>
      <c r="CT26" s="76">
        <f t="shared" si="5"/>
        <v>72.482473734385252</v>
      </c>
      <c r="CU26" s="59">
        <f t="shared" si="6"/>
        <v>-26.961204381363046</v>
      </c>
      <c r="CV26" s="59">
        <f t="shared" si="7"/>
        <v>-22.970304733504086</v>
      </c>
      <c r="CW26" s="59">
        <f t="shared" si="8"/>
        <v>-18.390754744395743</v>
      </c>
      <c r="CX26" s="59">
        <f t="shared" si="9"/>
        <v>-34.049283393577966</v>
      </c>
      <c r="CY26" s="59">
        <f t="shared" si="10"/>
        <v>-5.519730216819041</v>
      </c>
      <c r="CZ26" s="59">
        <f t="shared" si="11"/>
        <v>3.6876314096717655</v>
      </c>
      <c r="DA26" s="59">
        <f t="shared" si="12"/>
        <v>-34.002768026325946</v>
      </c>
      <c r="DB26" s="59">
        <f t="shared" si="13"/>
        <v>1167.9850347407812</v>
      </c>
      <c r="DC26" s="59">
        <f t="shared" si="14"/>
        <v>-0.5102866701096942</v>
      </c>
      <c r="DD26" s="59">
        <f t="shared" si="15"/>
        <v>1138.5355424906477</v>
      </c>
      <c r="DE26" s="59" t="e">
        <f t="shared" si="16"/>
        <v>#DIV/0!</v>
      </c>
      <c r="DF26" s="59">
        <f t="shared" si="17"/>
        <v>-57.748620194499821</v>
      </c>
      <c r="DG26" s="59" t="e">
        <f t="shared" si="18"/>
        <v>#DIV/0!</v>
      </c>
      <c r="DH26" s="59">
        <f t="shared" si="19"/>
        <v>-59.988130563798215</v>
      </c>
      <c r="DI26" s="59">
        <f t="shared" si="20"/>
        <v>61.514534345491569</v>
      </c>
      <c r="DJ26" s="59">
        <f t="shared" si="21"/>
        <v>10.750479523837697</v>
      </c>
      <c r="DK26" s="59">
        <f t="shared" si="22"/>
        <v>-21.425787087582638</v>
      </c>
      <c r="DL26" s="59">
        <f t="shared" si="23"/>
        <v>-23.906271982055706</v>
      </c>
      <c r="DM26" s="59">
        <f t="shared" si="24"/>
        <v>-7.1544179481653263</v>
      </c>
      <c r="DN26" s="59">
        <f t="shared" si="25"/>
        <v>395.25602955022805</v>
      </c>
      <c r="DO26" s="59">
        <f t="shared" si="26"/>
        <v>-143.34516276420629</v>
      </c>
      <c r="DP26" s="59">
        <f t="shared" si="27"/>
        <v>-5.769653306278089</v>
      </c>
      <c r="DQ26" s="59">
        <f t="shared" si="28"/>
        <v>-17.672148465785455</v>
      </c>
      <c r="DR26" s="76">
        <f t="shared" si="112"/>
        <v>296.62937022416884</v>
      </c>
      <c r="DS26" s="59">
        <f t="shared" si="113"/>
        <v>-40.778171686510156</v>
      </c>
      <c r="DT26" s="59">
        <f t="shared" si="114"/>
        <v>-408.23452037159171</v>
      </c>
      <c r="DU26" s="59">
        <f t="shared" si="115"/>
        <v>-40.492763981834059</v>
      </c>
      <c r="DV26" s="59">
        <f t="shared" si="116"/>
        <v>181.3125434954764</v>
      </c>
      <c r="DW26" s="59">
        <f t="shared" si="117"/>
        <v>74.306702610958439</v>
      </c>
      <c r="DX26" s="59">
        <f t="shared" si="118"/>
        <v>23.141756685571213</v>
      </c>
      <c r="DY26" s="59">
        <f t="shared" si="119"/>
        <v>-270.9917202745545</v>
      </c>
      <c r="DZ26" s="59">
        <f t="shared" si="120"/>
        <v>-65.752890736650642</v>
      </c>
      <c r="EA26" s="59">
        <f t="shared" si="121"/>
        <v>39.818982466973239</v>
      </c>
      <c r="EB26" s="59">
        <f t="shared" si="122"/>
        <v>-74.777138005725291</v>
      </c>
      <c r="EC26" s="59">
        <f t="shared" si="123"/>
        <v>-102.43805309734513</v>
      </c>
      <c r="ED26" s="59">
        <f t="shared" si="124"/>
        <v>966.74570446735152</v>
      </c>
      <c r="EE26" s="59">
        <f t="shared" si="125"/>
        <v>177.25423728813561</v>
      </c>
      <c r="EF26" s="59">
        <f t="shared" si="126"/>
        <v>21681.846153845014</v>
      </c>
      <c r="EG26" s="59">
        <f t="shared" si="127"/>
        <v>29.427299703264076</v>
      </c>
      <c r="EH26" s="59">
        <f t="shared" si="128"/>
        <v>-129.14288018638499</v>
      </c>
      <c r="EI26" s="59">
        <f t="shared" si="129"/>
        <v>79.006024706306974</v>
      </c>
      <c r="EJ26" s="59">
        <f t="shared" si="130"/>
        <v>78.118970315398897</v>
      </c>
      <c r="EK26" s="59">
        <f t="shared" si="131"/>
        <v>-17.008184336439193</v>
      </c>
      <c r="EL26" s="59">
        <f t="shared" si="132"/>
        <v>-12.096105515525879</v>
      </c>
      <c r="EM26" s="59">
        <f t="shared" si="133"/>
        <v>-143.11363452427642</v>
      </c>
      <c r="EN26" s="59">
        <f t="shared" si="134"/>
        <v>-126.69065104865895</v>
      </c>
      <c r="EO26" s="59">
        <f t="shared" si="135"/>
        <v>-133.42009905564882</v>
      </c>
      <c r="EP26" s="76">
        <f t="shared" si="136"/>
        <v>-7.5877289791252522</v>
      </c>
      <c r="EQ26" s="59">
        <f t="shared" si="137"/>
        <v>-3.4424082017806223</v>
      </c>
      <c r="ER26" s="59">
        <f t="shared" si="138"/>
        <v>22.881075815727069</v>
      </c>
      <c r="ES26" s="59">
        <f t="shared" si="139"/>
        <v>126.97028967055961</v>
      </c>
      <c r="ET26" s="59">
        <f t="shared" si="140"/>
        <v>79.992460791733748</v>
      </c>
      <c r="EU26" s="59">
        <f t="shared" si="141"/>
        <v>73.061421740390827</v>
      </c>
      <c r="EV26" s="59">
        <f t="shared" si="142"/>
        <v>64.390628297896839</v>
      </c>
      <c r="EW26" s="59">
        <f t="shared" si="143"/>
        <v>113.88580294656711</v>
      </c>
      <c r="EX26" s="59">
        <f t="shared" si="144"/>
        <v>-95.121279311966674</v>
      </c>
      <c r="EY26" s="59">
        <f t="shared" si="145"/>
        <v>192.04006538360895</v>
      </c>
      <c r="EZ26" s="59">
        <f t="shared" si="146"/>
        <v>-90.492765656504545</v>
      </c>
      <c r="FA26" s="59">
        <f t="shared" si="147"/>
        <v>-27.59355359072304</v>
      </c>
      <c r="FB26" s="59">
        <f t="shared" si="148"/>
        <v>56.68974791600543</v>
      </c>
      <c r="FC26" s="59">
        <f t="shared" si="149"/>
        <v>-69.414154103852582</v>
      </c>
      <c r="FD26" s="59">
        <f t="shared" si="150"/>
        <v>108.88413140179355</v>
      </c>
      <c r="FE26" s="59">
        <f t="shared" si="151"/>
        <v>-21.29113924050634</v>
      </c>
      <c r="FF26" s="59">
        <f t="shared" si="152"/>
        <v>-38.141316581655147</v>
      </c>
      <c r="FG26" s="59">
        <f t="shared" si="153"/>
        <v>83.326383500152289</v>
      </c>
      <c r="FH26" s="59">
        <f t="shared" si="154"/>
        <v>83.146144512781902</v>
      </c>
      <c r="FI26" s="59">
        <f t="shared" si="155"/>
        <v>3.3633492830636547</v>
      </c>
      <c r="FJ26" s="59">
        <f t="shared" si="156"/>
        <v>-185.71761458183587</v>
      </c>
      <c r="FK26" s="59">
        <f t="shared" si="157"/>
        <v>-39.326348000982428</v>
      </c>
      <c r="FL26" s="59">
        <f t="shared" si="158"/>
        <v>-955.04268460123092</v>
      </c>
      <c r="FM26" s="59">
        <f t="shared" si="159"/>
        <v>720.61191037006415</v>
      </c>
      <c r="FN26" s="76"/>
      <c r="FO26" s="63"/>
      <c r="FP26" s="63"/>
      <c r="FQ26" s="63"/>
      <c r="FR26" s="63"/>
      <c r="FS26" s="63"/>
      <c r="FT26" s="63"/>
      <c r="FU26" s="63"/>
      <c r="FV26" s="63"/>
      <c r="FW26" s="63"/>
      <c r="FX26" s="63"/>
      <c r="FY26" s="63"/>
      <c r="FZ26" s="63"/>
      <c r="GA26" s="63"/>
      <c r="GB26" s="63"/>
      <c r="GC26" s="63"/>
      <c r="GD26" s="63"/>
      <c r="GE26" s="63"/>
      <c r="GF26" s="63"/>
      <c r="GG26" s="63"/>
      <c r="GH26" s="63"/>
      <c r="GL26" s="76">
        <f t="shared" si="55"/>
        <v>10.782646291199205</v>
      </c>
      <c r="GM26" s="59">
        <f t="shared" si="56"/>
        <v>-21.778978166291875</v>
      </c>
      <c r="GN26" s="59">
        <f t="shared" si="57"/>
        <v>-26.901315774170964</v>
      </c>
      <c r="GO26" s="59">
        <f t="shared" si="58"/>
        <v>-39.965098334768875</v>
      </c>
      <c r="GP26" s="59">
        <f t="shared" si="59"/>
        <v>-18.267804753993634</v>
      </c>
      <c r="GQ26" s="59">
        <f t="shared" si="60"/>
        <v>211.09785492233038</v>
      </c>
      <c r="GR26" s="59">
        <f t="shared" si="61"/>
        <v>128.85342772201463</v>
      </c>
      <c r="GS26" s="59">
        <f t="shared" si="62"/>
        <v>-129.6915735390526</v>
      </c>
      <c r="GT26" s="59">
        <f t="shared" si="63"/>
        <v>166.02997355274761</v>
      </c>
      <c r="GU26" s="59">
        <f t="shared" si="64"/>
        <v>128.3820389669911</v>
      </c>
      <c r="GV26" s="59">
        <f t="shared" si="65"/>
        <v>120.16270267216544</v>
      </c>
      <c r="GW26" s="59">
        <f t="shared" si="66"/>
        <v>91.509866911427309</v>
      </c>
      <c r="GX26" s="59">
        <f t="shared" si="67"/>
        <v>-40.641972491139775</v>
      </c>
      <c r="GY26" s="59">
        <f t="shared" si="68"/>
        <v>-267.63681082188958</v>
      </c>
      <c r="GZ26" s="59">
        <f t="shared" si="69"/>
        <v>-41.529223411634874</v>
      </c>
      <c r="HA26" s="59">
        <f t="shared" si="70"/>
        <v>164.60099794130988</v>
      </c>
      <c r="HB26" s="59">
        <f t="shared" si="71"/>
        <v>-37.448378703695873</v>
      </c>
      <c r="HC26" s="59">
        <f t="shared" si="72"/>
        <v>0.16657257331202935</v>
      </c>
      <c r="HD26" s="59">
        <f t="shared" si="73"/>
        <v>-0.80738205150934217</v>
      </c>
      <c r="HE26" s="59">
        <f t="shared" si="74"/>
        <v>35.829730939606755</v>
      </c>
      <c r="HF26" s="59">
        <f t="shared" si="75"/>
        <v>49.066533015912775</v>
      </c>
      <c r="HG26" s="59">
        <f t="shared" si="76"/>
        <v>-45.147835973710329</v>
      </c>
      <c r="HH26" s="59">
        <f t="shared" si="77"/>
        <v>-53.711769105892706</v>
      </c>
      <c r="HI26" s="59">
        <f t="shared" si="78"/>
        <v>-41.659528269786314</v>
      </c>
      <c r="HJ26" s="76">
        <f t="shared" si="162"/>
        <v>146.70137396262737</v>
      </c>
      <c r="HK26" s="59">
        <f t="shared" si="163"/>
        <v>-73.014700924978285</v>
      </c>
      <c r="HL26" s="59">
        <f t="shared" si="164"/>
        <v>-60.333723957201158</v>
      </c>
      <c r="HM26" s="59">
        <f t="shared" si="165"/>
        <v>0.93649484338154121</v>
      </c>
      <c r="HN26" s="59">
        <f t="shared" si="166"/>
        <v>-48.132619457227889</v>
      </c>
      <c r="HO26" s="59">
        <f t="shared" si="167"/>
        <v>-66.35741451248272</v>
      </c>
      <c r="HP26" s="59">
        <f t="shared" si="168"/>
        <v>-66.940555537838435</v>
      </c>
      <c r="HQ26" s="59">
        <f t="shared" si="169"/>
        <v>-22.952149229521535</v>
      </c>
      <c r="HR26" s="59">
        <f t="shared" si="170"/>
        <v>-121.53860794880029</v>
      </c>
      <c r="HS26" s="59">
        <f t="shared" si="171"/>
        <v>-68.133638929809266</v>
      </c>
      <c r="HT26" s="59">
        <f t="shared" si="172"/>
        <v>-215.19997635165095</v>
      </c>
      <c r="HU26" s="59">
        <f t="shared" si="173"/>
        <v>-58.464386670382609</v>
      </c>
      <c r="HV26" s="59">
        <f t="shared" si="174"/>
        <v>-25.306365007541455</v>
      </c>
      <c r="HW26" s="59">
        <f t="shared" si="175"/>
        <v>-102.2808142777468</v>
      </c>
      <c r="HX26" s="59">
        <f t="shared" si="176"/>
        <v>-3.5666400638467599</v>
      </c>
      <c r="HY26" s="59">
        <f t="shared" si="177"/>
        <v>-17.394335511982597</v>
      </c>
      <c r="HZ26" s="59">
        <f t="shared" si="178"/>
        <v>-92.0609294150794</v>
      </c>
      <c r="IA26" s="59">
        <f t="shared" si="179"/>
        <v>33.975789233459828</v>
      </c>
      <c r="IB26" s="59">
        <f t="shared" si="180"/>
        <v>34.643604220659043</v>
      </c>
      <c r="IC26" s="59">
        <f t="shared" si="181"/>
        <v>-66.615485672058455</v>
      </c>
      <c r="ID26" s="59">
        <f t="shared" si="182"/>
        <v>-41.666666666666671</v>
      </c>
      <c r="IE26" s="59">
        <f t="shared" si="183"/>
        <v>-5.9592242665341022</v>
      </c>
      <c r="IF26" s="59">
        <f t="shared" si="184"/>
        <v>-125.53812529743884</v>
      </c>
      <c r="IG26" s="59">
        <f t="shared" si="185"/>
        <v>-151.73809249378883</v>
      </c>
    </row>
    <row r="27" spans="1:241">
      <c r="A27" s="70">
        <v>35339</v>
      </c>
      <c r="B27" s="80">
        <v>-3759.9492714096964</v>
      </c>
      <c r="C27" s="81">
        <v>4716.3929256000047</v>
      </c>
      <c r="D27" s="81">
        <f t="shared" si="2"/>
        <v>3764.1689999999999</v>
      </c>
      <c r="E27" s="81">
        <v>891.52700000000004</v>
      </c>
      <c r="F27" s="81">
        <v>1857.336</v>
      </c>
      <c r="G27" s="81">
        <v>665.298</v>
      </c>
      <c r="H27" s="81">
        <v>514.22500000000002</v>
      </c>
      <c r="I27" s="81">
        <v>151.07300000000001</v>
      </c>
      <c r="J27" s="81">
        <v>2.605</v>
      </c>
      <c r="K27" s="82">
        <f t="shared" si="0"/>
        <v>516.83000000000004</v>
      </c>
      <c r="L27" s="81">
        <v>2.605</v>
      </c>
      <c r="M27" s="81">
        <v>0</v>
      </c>
      <c r="N27" s="81">
        <v>1189.433</v>
      </c>
      <c r="O27" s="81">
        <v>-28.573</v>
      </c>
      <c r="P27" s="81">
        <v>1222.105</v>
      </c>
      <c r="Q27" s="81">
        <v>-4.0990000000000002</v>
      </c>
      <c r="R27" s="81">
        <v>1015.3059999999994</v>
      </c>
      <c r="S27" s="81">
        <v>2082.6192879999999</v>
      </c>
      <c r="T27" s="81">
        <v>2064.6419999999998</v>
      </c>
      <c r="U27" s="81">
        <v>-256.32100000000003</v>
      </c>
      <c r="V27" s="82">
        <f>'Balanço de Pagamentos 1'!$W$133</f>
        <v>-64.063000000000002</v>
      </c>
      <c r="W27" s="82">
        <f>'Balanço de Pagamentos 1'!$W$170</f>
        <v>-10.361999999999998</v>
      </c>
      <c r="X27" s="82">
        <f>'Balanço de Pagamentos 1'!$W$240</f>
        <v>1021.1349256000046</v>
      </c>
      <c r="Y27" s="105">
        <f t="shared" si="3"/>
        <v>946.70992560000468</v>
      </c>
      <c r="Z27" s="81">
        <f t="shared" ref="Z27:AW27" si="192">SUM(B18:B27)</f>
        <v>-17194.732489453821</v>
      </c>
      <c r="AA27" s="81">
        <f t="shared" si="192"/>
        <v>25875.432659799997</v>
      </c>
      <c r="AB27" s="81">
        <f t="shared" si="192"/>
        <v>31676.018000000004</v>
      </c>
      <c r="AC27" s="81">
        <f t="shared" si="192"/>
        <v>7719.5059999999994</v>
      </c>
      <c r="AD27" s="81">
        <f t="shared" si="192"/>
        <v>15408.323999999999</v>
      </c>
      <c r="AE27" s="81">
        <f t="shared" si="192"/>
        <v>4880.2469999999994</v>
      </c>
      <c r="AF27" s="81">
        <f t="shared" si="192"/>
        <v>3816.596</v>
      </c>
      <c r="AG27" s="81">
        <f t="shared" si="192"/>
        <v>1063.6510000000001</v>
      </c>
      <c r="AH27" s="81">
        <f t="shared" si="192"/>
        <v>-40.960999999999991</v>
      </c>
      <c r="AI27" s="81">
        <f t="shared" si="192"/>
        <v>3775.6349999999993</v>
      </c>
      <c r="AJ27" s="81">
        <f t="shared" si="192"/>
        <v>-88.539999999999978</v>
      </c>
      <c r="AK27" s="81">
        <f t="shared" si="192"/>
        <v>47.578999999999994</v>
      </c>
      <c r="AL27" s="81">
        <f t="shared" si="192"/>
        <v>10569.038</v>
      </c>
      <c r="AM27" s="81">
        <f t="shared" si="192"/>
        <v>482.7000000000001</v>
      </c>
      <c r="AN27" s="81">
        <f t="shared" si="192"/>
        <v>10003.385</v>
      </c>
      <c r="AO27" s="81">
        <f t="shared" si="192"/>
        <v>82.952999999999989</v>
      </c>
      <c r="AP27" s="81">
        <f t="shared" si="192"/>
        <v>8548.1880000000001</v>
      </c>
      <c r="AQ27" s="81">
        <f t="shared" si="192"/>
        <v>10583.486606699998</v>
      </c>
      <c r="AR27" s="81">
        <f t="shared" si="192"/>
        <v>10819.394</v>
      </c>
      <c r="AS27" s="81">
        <f t="shared" si="192"/>
        <v>4902.2130000000006</v>
      </c>
      <c r="AT27" s="81">
        <f t="shared" si="192"/>
        <v>848.21500000000003</v>
      </c>
      <c r="AU27" s="81">
        <f t="shared" si="192"/>
        <v>-375.97900000000004</v>
      </c>
      <c r="AV27" s="81">
        <f t="shared" si="192"/>
        <v>-6237.6473401999974</v>
      </c>
      <c r="AW27" s="81">
        <f t="shared" si="192"/>
        <v>-5765.4113401999966</v>
      </c>
      <c r="AX27" s="85">
        <f t="shared" si="87"/>
        <v>-19123.718489453819</v>
      </c>
      <c r="AY27" s="81">
        <f t="shared" si="88"/>
        <v>30638.127659799997</v>
      </c>
      <c r="AZ27" s="81">
        <f t="shared" si="89"/>
        <v>36946.396000000008</v>
      </c>
      <c r="BA27" s="81">
        <f t="shared" si="90"/>
        <v>8808.8580000000002</v>
      </c>
      <c r="BB27" s="81">
        <f t="shared" si="91"/>
        <v>17030.527000000002</v>
      </c>
      <c r="BC27" s="81">
        <f t="shared" si="92"/>
        <v>5409.14</v>
      </c>
      <c r="BD27" s="81">
        <f t="shared" si="93"/>
        <v>4044.7959999999998</v>
      </c>
      <c r="BE27" s="81">
        <f t="shared" si="94"/>
        <v>1364.3439999999998</v>
      </c>
      <c r="BF27" s="81">
        <f t="shared" si="95"/>
        <v>-92.150999999999982</v>
      </c>
      <c r="BG27" s="81">
        <f t="shared" si="96"/>
        <v>3952.6449999999986</v>
      </c>
      <c r="BH27" s="81">
        <f t="shared" si="97"/>
        <v>-100.42999999999998</v>
      </c>
      <c r="BI27" s="81">
        <f t="shared" si="98"/>
        <v>8.2790000000000017</v>
      </c>
      <c r="BJ27" s="81">
        <f t="shared" si="99"/>
        <v>11713.538</v>
      </c>
      <c r="BK27" s="81">
        <f t="shared" si="100"/>
        <v>340.40000000000003</v>
      </c>
      <c r="BL27" s="81">
        <f t="shared" si="101"/>
        <v>11300.785</v>
      </c>
      <c r="BM27" s="81">
        <f t="shared" si="102"/>
        <v>72.352999999999994</v>
      </c>
      <c r="BN27" s="81">
        <f t="shared" si="103"/>
        <v>11107.010999999999</v>
      </c>
      <c r="BO27" s="81">
        <f t="shared" si="104"/>
        <v>13264.9296067</v>
      </c>
      <c r="BP27" s="81">
        <f t="shared" si="105"/>
        <v>13436.194</v>
      </c>
      <c r="BQ27" s="81">
        <f t="shared" si="106"/>
        <v>5366.6660000000011</v>
      </c>
      <c r="BR27" s="81">
        <f t="shared" si="107"/>
        <v>883.02300000000002</v>
      </c>
      <c r="BS27" s="81">
        <f t="shared" si="108"/>
        <v>-406.41500000000008</v>
      </c>
      <c r="BT27" s="81">
        <f t="shared" si="109"/>
        <v>-6745.7963401999968</v>
      </c>
      <c r="BU27" s="81">
        <f t="shared" si="110"/>
        <v>-6269.1883401999976</v>
      </c>
      <c r="BV27" s="85">
        <f t="shared" si="30"/>
        <v>-2387.0052219082868</v>
      </c>
      <c r="BW27" s="81">
        <f t="shared" si="31"/>
        <v>2357.2769923333344</v>
      </c>
      <c r="BX27" s="81">
        <f t="shared" si="32"/>
        <v>2604.6753333333331</v>
      </c>
      <c r="BY27" s="81">
        <f t="shared" si="33"/>
        <v>576.32299999999998</v>
      </c>
      <c r="BZ27" s="81">
        <f t="shared" si="34"/>
        <v>1405.7073333333335</v>
      </c>
      <c r="CA27" s="81">
        <f t="shared" si="35"/>
        <v>668.51700000000005</v>
      </c>
      <c r="CB27" s="81">
        <f t="shared" si="36"/>
        <v>525.00666666666666</v>
      </c>
      <c r="CC27" s="81">
        <f t="shared" si="37"/>
        <v>143.51033333333331</v>
      </c>
      <c r="CD27" s="81">
        <f t="shared" si="38"/>
        <v>-7.6633333333333331</v>
      </c>
      <c r="CE27" s="81">
        <f t="shared" si="39"/>
        <v>517.34333333333325</v>
      </c>
      <c r="CF27" s="81">
        <f t="shared" si="40"/>
        <v>-7.4796666666666667</v>
      </c>
      <c r="CG27" s="81">
        <f t="shared" si="41"/>
        <v>-0.18366666666666656</v>
      </c>
      <c r="CH27" s="81">
        <f t="shared" si="42"/>
        <v>744.85366666666675</v>
      </c>
      <c r="CI27" s="81">
        <f t="shared" si="43"/>
        <v>-14.976999999999999</v>
      </c>
      <c r="CJ27" s="81">
        <f t="shared" si="44"/>
        <v>737.65633333333335</v>
      </c>
      <c r="CK27" s="81">
        <f t="shared" si="45"/>
        <v>22.174333333333333</v>
      </c>
      <c r="CL27" s="81">
        <f t="shared" si="46"/>
        <v>622.64499999999987</v>
      </c>
      <c r="CM27" s="81">
        <f t="shared" si="47"/>
        <v>1276.5679202666668</v>
      </c>
      <c r="CN27" s="81">
        <f t="shared" si="48"/>
        <v>1280.6789999999999</v>
      </c>
      <c r="CO27" s="81">
        <f t="shared" si="49"/>
        <v>370.9036666666666</v>
      </c>
      <c r="CP27" s="81">
        <f t="shared" si="50"/>
        <v>-76.145666666666671</v>
      </c>
      <c r="CQ27" s="81">
        <f t="shared" si="51"/>
        <v>-33.626666666666658</v>
      </c>
      <c r="CR27" s="81">
        <f t="shared" si="52"/>
        <v>-131.56800766666561</v>
      </c>
      <c r="CS27" s="81">
        <f t="shared" si="53"/>
        <v>-241.34034099999894</v>
      </c>
      <c r="CT27" s="76">
        <f t="shared" si="5"/>
        <v>74.646737264793629</v>
      </c>
      <c r="CU27" s="59">
        <f t="shared" si="6"/>
        <v>374.38196862879227</v>
      </c>
      <c r="CV27" s="59">
        <f t="shared" si="7"/>
        <v>113.60792788048482</v>
      </c>
      <c r="CW27" s="59">
        <f t="shared" si="8"/>
        <v>136.90725156051116</v>
      </c>
      <c r="CX27" s="59">
        <f t="shared" si="9"/>
        <v>98.05119608959636</v>
      </c>
      <c r="CY27" s="59">
        <f t="shared" si="10"/>
        <v>2.1795188809212274</v>
      </c>
      <c r="CZ27" s="59">
        <f t="shared" si="11"/>
        <v>-4.7731481481481435</v>
      </c>
      <c r="DA27" s="59">
        <f t="shared" si="12"/>
        <v>35.970730917043944</v>
      </c>
      <c r="DB27" s="59">
        <f t="shared" si="13"/>
        <v>-110.98044174675434</v>
      </c>
      <c r="DC27" s="59">
        <f t="shared" si="14"/>
        <v>0.10730694434761823</v>
      </c>
      <c r="DD27" s="59">
        <f t="shared" si="15"/>
        <v>-111.24153109221939</v>
      </c>
      <c r="DE27" s="59">
        <f t="shared" si="16"/>
        <v>-100</v>
      </c>
      <c r="DF27" s="59">
        <f t="shared" si="17"/>
        <v>283.16522938055482</v>
      </c>
      <c r="DG27" s="59">
        <f t="shared" si="18"/>
        <v>74.672942902555334</v>
      </c>
      <c r="DH27" s="59">
        <f t="shared" si="19"/>
        <v>331.58911443545077</v>
      </c>
      <c r="DI27" s="59">
        <f t="shared" si="20"/>
        <v>-109.39771190132288</v>
      </c>
      <c r="DJ27" s="59">
        <f t="shared" si="21"/>
        <v>126.5999495604392</v>
      </c>
      <c r="DK27" s="59">
        <f t="shared" si="22"/>
        <v>170.91602048139865</v>
      </c>
      <c r="DL27" s="59">
        <f t="shared" si="23"/>
        <v>168.81644270092141</v>
      </c>
      <c r="DM27" s="59">
        <f t="shared" si="24"/>
        <v>-138.88830730624576</v>
      </c>
      <c r="DN27" s="59">
        <f t="shared" si="25"/>
        <v>-53.156624744077206</v>
      </c>
      <c r="DO27" s="59">
        <f t="shared" si="26"/>
        <v>-114.96252869911771</v>
      </c>
      <c r="DP27" s="59">
        <f t="shared" si="27"/>
        <v>-248.66049399966687</v>
      </c>
      <c r="DQ27" s="59">
        <f t="shared" si="28"/>
        <v>-225.49217467834416</v>
      </c>
      <c r="DR27" s="76">
        <f t="shared" si="112"/>
        <v>96.152503921000431</v>
      </c>
      <c r="DS27" s="59">
        <f t="shared" si="113"/>
        <v>128.10038703224836</v>
      </c>
      <c r="DT27" s="59">
        <f t="shared" si="114"/>
        <v>-21.770025423600249</v>
      </c>
      <c r="DU27" s="59">
        <f t="shared" si="115"/>
        <v>189.96897116985849</v>
      </c>
      <c r="DV27" s="59">
        <f t="shared" si="116"/>
        <v>52.075740815492736</v>
      </c>
      <c r="DW27" s="59">
        <f t="shared" si="117"/>
        <v>138.82614782639911</v>
      </c>
      <c r="DX27" s="59">
        <f t="shared" si="118"/>
        <v>148.52232580843156</v>
      </c>
      <c r="DY27" s="59">
        <f t="shared" si="119"/>
        <v>110.82797214508004</v>
      </c>
      <c r="DZ27" s="59">
        <f t="shared" si="120"/>
        <v>-90.940075818175487</v>
      </c>
      <c r="EA27" s="59">
        <f t="shared" si="121"/>
        <v>119.30613665102308</v>
      </c>
      <c r="EB27" s="59">
        <f t="shared" si="122"/>
        <v>-123.16173201742686</v>
      </c>
      <c r="EC27" s="59">
        <f t="shared" si="123"/>
        <v>-100</v>
      </c>
      <c r="ED27" s="59">
        <f t="shared" si="124"/>
        <v>30.134901531728666</v>
      </c>
      <c r="EE27" s="59">
        <f t="shared" si="125"/>
        <v>-9.4405594405599924E-2</v>
      </c>
      <c r="EF27" s="59">
        <f t="shared" si="126"/>
        <v>27.982511257723331</v>
      </c>
      <c r="EG27" s="59">
        <f t="shared" si="127"/>
        <v>-66.674796747967477</v>
      </c>
      <c r="EH27" s="59">
        <f t="shared" si="128"/>
        <v>-69.072817503591367</v>
      </c>
      <c r="EI27" s="59">
        <f t="shared" si="129"/>
        <v>160.40569546219831</v>
      </c>
      <c r="EJ27" s="59">
        <f t="shared" si="130"/>
        <v>152.67923142822175</v>
      </c>
      <c r="EK27" s="59">
        <f t="shared" si="131"/>
        <v>-122.93084630524245</v>
      </c>
      <c r="EL27" s="59">
        <f t="shared" si="132"/>
        <v>-3.1739794144763578</v>
      </c>
      <c r="EM27" s="59">
        <f t="shared" si="133"/>
        <v>-98.016268816442647</v>
      </c>
      <c r="EN27" s="59">
        <f t="shared" si="134"/>
        <v>-147.27391151733858</v>
      </c>
      <c r="EO27" s="59">
        <f t="shared" si="135"/>
        <v>-134.44396431428797</v>
      </c>
      <c r="EP27" s="76">
        <f t="shared" si="136"/>
        <v>4.4972149612793499</v>
      </c>
      <c r="EQ27" s="59">
        <f t="shared" si="137"/>
        <v>7.8994039081907275</v>
      </c>
      <c r="ER27" s="59">
        <f t="shared" si="138"/>
        <v>15.075913330986257</v>
      </c>
      <c r="ES27" s="59">
        <f t="shared" si="139"/>
        <v>132.81186572048119</v>
      </c>
      <c r="ET27" s="59">
        <f t="shared" si="140"/>
        <v>76.095835811914654</v>
      </c>
      <c r="EU27" s="59">
        <f t="shared" si="141"/>
        <v>79.811406540382592</v>
      </c>
      <c r="EV27" s="59">
        <f t="shared" si="142"/>
        <v>72.247016724216209</v>
      </c>
      <c r="EW27" s="59">
        <f t="shared" si="143"/>
        <v>113.44609821340779</v>
      </c>
      <c r="EX27" s="59">
        <f t="shared" si="144"/>
        <v>-95.260388763600304</v>
      </c>
      <c r="EY27" s="59">
        <f t="shared" si="145"/>
        <v>179.35757823286292</v>
      </c>
      <c r="EZ27" s="59">
        <f t="shared" si="146"/>
        <v>-90.871581482527759</v>
      </c>
      <c r="FA27" s="59">
        <f t="shared" si="147"/>
        <v>-54.991438923101676</v>
      </c>
      <c r="FB27" s="59">
        <f t="shared" si="148"/>
        <v>53.17224388052346</v>
      </c>
      <c r="FC27" s="59">
        <f t="shared" si="149"/>
        <v>-70.620815581253794</v>
      </c>
      <c r="FD27" s="59">
        <f t="shared" si="150"/>
        <v>93.90914553772194</v>
      </c>
      <c r="FE27" s="59">
        <f t="shared" si="151"/>
        <v>-15.612410986775204</v>
      </c>
      <c r="FF27" s="59">
        <f t="shared" si="152"/>
        <v>-44.709348196541143</v>
      </c>
      <c r="FG27" s="59">
        <f t="shared" si="153"/>
        <v>94.664896867111565</v>
      </c>
      <c r="FH27" s="59">
        <f t="shared" si="154"/>
        <v>93.296660890072005</v>
      </c>
      <c r="FI27" s="59">
        <f t="shared" si="155"/>
        <v>-19.74741670595629</v>
      </c>
      <c r="FJ27" s="59">
        <f t="shared" si="156"/>
        <v>-175.03365928138101</v>
      </c>
      <c r="FK27" s="59">
        <f t="shared" si="157"/>
        <v>-66.57801048051239</v>
      </c>
      <c r="FL27" s="59">
        <f t="shared" si="158"/>
        <v>375.75643220468919</v>
      </c>
      <c r="FM27" s="59">
        <f t="shared" si="159"/>
        <v>61.65496348232378</v>
      </c>
      <c r="FN27" s="76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L27" s="76">
        <f t="shared" si="55"/>
        <v>23.854656501631855</v>
      </c>
      <c r="GM27" s="59">
        <f t="shared" si="56"/>
        <v>58.5342154520023</v>
      </c>
      <c r="GN27" s="59">
        <f t="shared" si="57"/>
        <v>38.135411497728278</v>
      </c>
      <c r="GO27" s="59">
        <f t="shared" si="58"/>
        <v>17.451148888473767</v>
      </c>
      <c r="GP27" s="59">
        <f t="shared" si="59"/>
        <v>12.729783539415006</v>
      </c>
      <c r="GQ27" s="59">
        <f t="shared" si="60"/>
        <v>56.326563381774776</v>
      </c>
      <c r="GR27" s="59">
        <f t="shared" si="61"/>
        <v>26.611970989747412</v>
      </c>
      <c r="GS27" s="59">
        <f t="shared" si="62"/>
        <v>1005.3427471116818</v>
      </c>
      <c r="GT27" s="59">
        <f t="shared" si="63"/>
        <v>26.974483596597821</v>
      </c>
      <c r="GU27" s="59">
        <f t="shared" si="64"/>
        <v>26.606616699350983</v>
      </c>
      <c r="GV27" s="59">
        <f t="shared" si="65"/>
        <v>-42.421287624130763</v>
      </c>
      <c r="GW27" s="59">
        <f t="shared" si="66"/>
        <v>-102.64078600527198</v>
      </c>
      <c r="GX27" s="59">
        <f t="shared" si="67"/>
        <v>-9.7545973618125892</v>
      </c>
      <c r="GY27" s="59">
        <f t="shared" si="68"/>
        <v>174.67294290255529</v>
      </c>
      <c r="GZ27" s="59">
        <f t="shared" si="69"/>
        <v>-8.4271006612541495</v>
      </c>
      <c r="HA27" s="59">
        <f t="shared" si="70"/>
        <v>-12.275820234201918</v>
      </c>
      <c r="HB27" s="59">
        <f t="shared" si="71"/>
        <v>320.89567372690385</v>
      </c>
      <c r="HC27" s="59">
        <f t="shared" si="72"/>
        <v>34.22801392004218</v>
      </c>
      <c r="HD27" s="59">
        <f t="shared" si="73"/>
        <v>32.056944110753527</v>
      </c>
      <c r="HE27" s="59">
        <f t="shared" si="74"/>
        <v>9.4676209449322322</v>
      </c>
      <c r="HF27" s="59">
        <f t="shared" si="75"/>
        <v>-31.424188570948253</v>
      </c>
      <c r="HG27" s="59">
        <f t="shared" si="76"/>
        <v>6.6858436092134044</v>
      </c>
      <c r="HH27" s="59">
        <f t="shared" si="77"/>
        <v>-47.760686512717008</v>
      </c>
      <c r="HI27" s="59">
        <f t="shared" si="78"/>
        <v>-38.810450211081772</v>
      </c>
      <c r="HJ27" s="76">
        <f t="shared" si="162"/>
        <v>128.17852582926389</v>
      </c>
      <c r="HK27" s="59">
        <f t="shared" si="163"/>
        <v>-29.515086922672928</v>
      </c>
      <c r="HL27" s="59">
        <f t="shared" si="164"/>
        <v>-29.433310003838088</v>
      </c>
      <c r="HM27" s="59">
        <f t="shared" si="165"/>
        <v>26.613008346795517</v>
      </c>
      <c r="HN27" s="59">
        <f t="shared" si="166"/>
        <v>-16.211852113528145</v>
      </c>
      <c r="HO27" s="59">
        <f t="shared" si="167"/>
        <v>-25.306002965337704</v>
      </c>
      <c r="HP27" s="59">
        <f t="shared" si="168"/>
        <v>-39.446179871396858</v>
      </c>
      <c r="HQ27" s="59">
        <f t="shared" si="169"/>
        <v>412.54910831210248</v>
      </c>
      <c r="HR27" s="59">
        <f t="shared" si="170"/>
        <v>15646.575342465667</v>
      </c>
      <c r="HS27" s="59">
        <f t="shared" si="171"/>
        <v>-40.326712622924802</v>
      </c>
      <c r="HT27" s="59">
        <f t="shared" si="172"/>
        <v>-64.762876884422113</v>
      </c>
      <c r="HU27" s="59">
        <f t="shared" si="173"/>
        <v>-100.86725217993515</v>
      </c>
      <c r="HV27" s="59">
        <f t="shared" si="174"/>
        <v>-4.8394089089515147</v>
      </c>
      <c r="HW27" s="59">
        <f t="shared" si="175"/>
        <v>95.352173913043444</v>
      </c>
      <c r="HX27" s="59">
        <f t="shared" si="176"/>
        <v>-5.0716798215511343</v>
      </c>
      <c r="HY27" s="59">
        <f t="shared" si="177"/>
        <v>66.30749999999999</v>
      </c>
      <c r="HZ27" s="59">
        <f t="shared" si="178"/>
        <v>-60.040914564374134</v>
      </c>
      <c r="IA27" s="59">
        <f t="shared" si="179"/>
        <v>76.629173223897794</v>
      </c>
      <c r="IB27" s="59">
        <f t="shared" si="180"/>
        <v>73.682790108946222</v>
      </c>
      <c r="IC27" s="59">
        <f t="shared" si="181"/>
        <v>-61.303738480264315</v>
      </c>
      <c r="ID27" s="59">
        <f t="shared" si="182"/>
        <v>-58.830833666742357</v>
      </c>
      <c r="IE27" s="59">
        <f t="shared" si="183"/>
        <v>-84.563853895224554</v>
      </c>
      <c r="IF27" s="59">
        <f t="shared" si="184"/>
        <v>-376.29309239308935</v>
      </c>
      <c r="IG27" s="59">
        <f t="shared" si="185"/>
        <v>-32.051768385844902</v>
      </c>
    </row>
    <row r="28" spans="1:241">
      <c r="A28" s="70">
        <v>35370</v>
      </c>
      <c r="B28" s="80">
        <v>-2010.7242284270433</v>
      </c>
      <c r="C28" s="81">
        <v>4143.3437372999961</v>
      </c>
      <c r="D28" s="81">
        <f t="shared" si="2"/>
        <v>5823.4040000000005</v>
      </c>
      <c r="E28" s="81">
        <v>1051.76</v>
      </c>
      <c r="F28" s="81">
        <v>3087.25</v>
      </c>
      <c r="G28" s="81">
        <v>610.68299999999977</v>
      </c>
      <c r="H28" s="81">
        <v>460.45299999999997</v>
      </c>
      <c r="I28" s="81">
        <v>150.22999999999999</v>
      </c>
      <c r="J28" s="81">
        <v>1.7589999999999999</v>
      </c>
      <c r="K28" s="82">
        <f t="shared" si="0"/>
        <v>462.21199999999999</v>
      </c>
      <c r="L28" s="81">
        <v>2.8609999999999998</v>
      </c>
      <c r="M28" s="81">
        <v>-1.1019999999999999</v>
      </c>
      <c r="N28" s="81">
        <v>2474.808</v>
      </c>
      <c r="O28" s="81">
        <v>742.976</v>
      </c>
      <c r="P28" s="81">
        <v>1731.8319999999999</v>
      </c>
      <c r="Q28" s="81">
        <v>0</v>
      </c>
      <c r="R28" s="81">
        <v>1684.394</v>
      </c>
      <c r="S28" s="81">
        <v>648.47703049999996</v>
      </c>
      <c r="T28" s="81">
        <v>682.13900000000001</v>
      </c>
      <c r="U28" s="81">
        <v>979.29600000000005</v>
      </c>
      <c r="V28" s="82">
        <f>'Balanço de Pagamentos 1'!$X$133</f>
        <v>-39.610999999999997</v>
      </c>
      <c r="W28" s="82">
        <f>'Balanço de Pagamentos 1'!$X$170</f>
        <v>2.4500000000000002</v>
      </c>
      <c r="X28" s="82">
        <f>'Balanço de Pagamentos 1'!$X$240</f>
        <v>-1645.3232627000029</v>
      </c>
      <c r="Y28" s="105">
        <f t="shared" si="3"/>
        <v>-1682.484262700003</v>
      </c>
      <c r="Z28" s="81">
        <f t="shared" ref="Z28:AW28" si="193">SUM(B18:B28)</f>
        <v>-19205.456717880865</v>
      </c>
      <c r="AA28" s="81">
        <f t="shared" si="193"/>
        <v>30018.776397099995</v>
      </c>
      <c r="AB28" s="81">
        <f t="shared" si="193"/>
        <v>37499.422000000006</v>
      </c>
      <c r="AC28" s="81">
        <f t="shared" si="193"/>
        <v>8771.2659999999996</v>
      </c>
      <c r="AD28" s="81">
        <f t="shared" si="193"/>
        <v>18495.574000000001</v>
      </c>
      <c r="AE28" s="81">
        <f t="shared" si="193"/>
        <v>5490.9299999999994</v>
      </c>
      <c r="AF28" s="81">
        <f t="shared" si="193"/>
        <v>4277.049</v>
      </c>
      <c r="AG28" s="81">
        <f t="shared" si="193"/>
        <v>1213.8810000000001</v>
      </c>
      <c r="AH28" s="81">
        <f t="shared" si="193"/>
        <v>-39.201999999999991</v>
      </c>
      <c r="AI28" s="81">
        <f t="shared" si="193"/>
        <v>4237.8469999999998</v>
      </c>
      <c r="AJ28" s="81">
        <f t="shared" si="193"/>
        <v>-85.678999999999974</v>
      </c>
      <c r="AK28" s="81">
        <f t="shared" si="193"/>
        <v>46.476999999999997</v>
      </c>
      <c r="AL28" s="81">
        <f t="shared" si="193"/>
        <v>13043.846000000001</v>
      </c>
      <c r="AM28" s="81">
        <f t="shared" si="193"/>
        <v>1225.6760000000002</v>
      </c>
      <c r="AN28" s="81">
        <f t="shared" si="193"/>
        <v>11735.217000000001</v>
      </c>
      <c r="AO28" s="81">
        <f t="shared" si="193"/>
        <v>82.952999999999989</v>
      </c>
      <c r="AP28" s="81">
        <f t="shared" si="193"/>
        <v>10232.582</v>
      </c>
      <c r="AQ28" s="81">
        <f t="shared" si="193"/>
        <v>11231.963637199999</v>
      </c>
      <c r="AR28" s="81">
        <f t="shared" si="193"/>
        <v>11501.532999999999</v>
      </c>
      <c r="AS28" s="81">
        <f t="shared" si="193"/>
        <v>5881.5090000000009</v>
      </c>
      <c r="AT28" s="81">
        <f t="shared" si="193"/>
        <v>808.60400000000004</v>
      </c>
      <c r="AU28" s="81">
        <f t="shared" si="193"/>
        <v>-373.52900000000005</v>
      </c>
      <c r="AV28" s="81">
        <f t="shared" si="193"/>
        <v>-7882.9706029000008</v>
      </c>
      <c r="AW28" s="81">
        <f t="shared" si="193"/>
        <v>-7447.8956029000001</v>
      </c>
      <c r="AX28" s="85">
        <f t="shared" si="87"/>
        <v>-20348.109717880863</v>
      </c>
      <c r="AY28" s="81">
        <f t="shared" si="88"/>
        <v>32133.257397099995</v>
      </c>
      <c r="AZ28" s="81">
        <f t="shared" si="89"/>
        <v>40218.62200000001</v>
      </c>
      <c r="BA28" s="81">
        <f t="shared" si="90"/>
        <v>9491.2179999999989</v>
      </c>
      <c r="BB28" s="81">
        <f t="shared" si="91"/>
        <v>19401.936000000002</v>
      </c>
      <c r="BC28" s="81">
        <f t="shared" si="92"/>
        <v>5831.2569999999996</v>
      </c>
      <c r="BD28" s="81">
        <f t="shared" si="93"/>
        <v>4503.4809999999998</v>
      </c>
      <c r="BE28" s="81">
        <f t="shared" si="94"/>
        <v>1327.7760000000001</v>
      </c>
      <c r="BF28" s="81">
        <f t="shared" si="95"/>
        <v>-94.166999999999973</v>
      </c>
      <c r="BG28" s="81">
        <f t="shared" si="96"/>
        <v>4409.3139999999985</v>
      </c>
      <c r="BH28" s="81">
        <f t="shared" si="97"/>
        <v>-92.34399999999998</v>
      </c>
      <c r="BI28" s="81">
        <f t="shared" si="98"/>
        <v>-1.8229999999999977</v>
      </c>
      <c r="BJ28" s="81">
        <f t="shared" si="99"/>
        <v>13664.846000000001</v>
      </c>
      <c r="BK28" s="81">
        <f t="shared" si="100"/>
        <v>1083.1760000000002</v>
      </c>
      <c r="BL28" s="81">
        <f t="shared" si="101"/>
        <v>12508.217000000001</v>
      </c>
      <c r="BM28" s="81">
        <f t="shared" si="102"/>
        <v>73.452999999999989</v>
      </c>
      <c r="BN28" s="81">
        <f t="shared" si="103"/>
        <v>11325.467999999999</v>
      </c>
      <c r="BO28" s="81">
        <f t="shared" si="104"/>
        <v>12543.994637199999</v>
      </c>
      <c r="BP28" s="81">
        <f t="shared" si="105"/>
        <v>12770.632999999998</v>
      </c>
      <c r="BQ28" s="81">
        <f t="shared" si="106"/>
        <v>6090.5900000000011</v>
      </c>
      <c r="BR28" s="81">
        <f t="shared" si="107"/>
        <v>770.08600000000001</v>
      </c>
      <c r="BS28" s="81">
        <f t="shared" si="108"/>
        <v>-405.47800000000012</v>
      </c>
      <c r="BT28" s="81">
        <f t="shared" si="109"/>
        <v>-8411.1446028999999</v>
      </c>
      <c r="BU28" s="81">
        <f t="shared" si="110"/>
        <v>-8046.5366028999997</v>
      </c>
      <c r="BV28" s="85">
        <f t="shared" si="30"/>
        <v>-2641.1872854129056</v>
      </c>
      <c r="BW28" s="81">
        <f t="shared" si="31"/>
        <v>3284.6516951666672</v>
      </c>
      <c r="BX28" s="81">
        <f t="shared" si="32"/>
        <v>3783.2530000000002</v>
      </c>
      <c r="BY28" s="81">
        <f t="shared" si="33"/>
        <v>773.20199999999988</v>
      </c>
      <c r="BZ28" s="81">
        <f t="shared" si="34"/>
        <v>1960.7973333333332</v>
      </c>
      <c r="CA28" s="81">
        <f t="shared" si="35"/>
        <v>642.36266666666666</v>
      </c>
      <c r="CB28" s="81">
        <f t="shared" si="36"/>
        <v>504.89266666666663</v>
      </c>
      <c r="CC28" s="81">
        <f t="shared" si="37"/>
        <v>137.47</v>
      </c>
      <c r="CD28" s="81">
        <f t="shared" si="38"/>
        <v>-6.4533333333333331</v>
      </c>
      <c r="CE28" s="81">
        <f t="shared" si="39"/>
        <v>498.43933333333331</v>
      </c>
      <c r="CF28" s="81">
        <f t="shared" si="40"/>
        <v>-5.9023333333333339</v>
      </c>
      <c r="CG28" s="81">
        <f t="shared" si="41"/>
        <v>-0.55099999999999982</v>
      </c>
      <c r="CH28" s="81">
        <f t="shared" si="42"/>
        <v>1324.8879999999999</v>
      </c>
      <c r="CI28" s="81">
        <f t="shared" si="43"/>
        <v>232.68166666666664</v>
      </c>
      <c r="CJ28" s="81">
        <f t="shared" si="44"/>
        <v>1079.0336666666665</v>
      </c>
      <c r="CK28" s="81">
        <f t="shared" si="45"/>
        <v>13.172666666666666</v>
      </c>
      <c r="CL28" s="81">
        <f t="shared" si="46"/>
        <v>1049.2536666666665</v>
      </c>
      <c r="CM28" s="81">
        <f t="shared" si="47"/>
        <v>1166.6095804333333</v>
      </c>
      <c r="CN28" s="81">
        <f t="shared" si="48"/>
        <v>1171.6099999999999</v>
      </c>
      <c r="CO28" s="81">
        <f t="shared" si="49"/>
        <v>460.69866666666667</v>
      </c>
      <c r="CP28" s="81">
        <f t="shared" si="50"/>
        <v>-80.144666666666652</v>
      </c>
      <c r="CQ28" s="81">
        <f t="shared" si="51"/>
        <v>20.447000000000003</v>
      </c>
      <c r="CR28" s="81">
        <f t="shared" si="52"/>
        <v>-437.02630483333286</v>
      </c>
      <c r="CS28" s="81">
        <f t="shared" si="53"/>
        <v>-496.72397149999944</v>
      </c>
      <c r="CT28" s="76">
        <f t="shared" si="5"/>
        <v>-46.522570298583474</v>
      </c>
      <c r="CU28" s="59">
        <f t="shared" si="6"/>
        <v>-12.150157913891512</v>
      </c>
      <c r="CV28" s="59">
        <f t="shared" si="7"/>
        <v>54.706231308955601</v>
      </c>
      <c r="CW28" s="59">
        <f t="shared" si="8"/>
        <v>17.972871264695289</v>
      </c>
      <c r="CX28" s="59">
        <f t="shared" si="9"/>
        <v>66.219251659365881</v>
      </c>
      <c r="CY28" s="59">
        <f t="shared" si="10"/>
        <v>-8.2091032890524556</v>
      </c>
      <c r="CZ28" s="59">
        <f t="shared" si="11"/>
        <v>-10.456901161942733</v>
      </c>
      <c r="DA28" s="59">
        <f t="shared" si="12"/>
        <v>-0.55800838005468645</v>
      </c>
      <c r="DB28" s="59">
        <f t="shared" si="13"/>
        <v>-32.476007677543194</v>
      </c>
      <c r="DC28" s="59">
        <f t="shared" si="14"/>
        <v>-10.56788499119634</v>
      </c>
      <c r="DD28" s="59">
        <f t="shared" si="15"/>
        <v>9.8272552783109433</v>
      </c>
      <c r="DE28" s="59" t="e">
        <f t="shared" si="16"/>
        <v>#DIV/0!</v>
      </c>
      <c r="DF28" s="59">
        <f t="shared" si="17"/>
        <v>108.06619624644682</v>
      </c>
      <c r="DG28" s="59">
        <f t="shared" si="18"/>
        <v>-2700.272984985826</v>
      </c>
      <c r="DH28" s="59">
        <f t="shared" si="19"/>
        <v>41.708936629831307</v>
      </c>
      <c r="DI28" s="59">
        <f t="shared" si="20"/>
        <v>-100</v>
      </c>
      <c r="DJ28" s="59">
        <f t="shared" si="21"/>
        <v>65.900132570870369</v>
      </c>
      <c r="DK28" s="59">
        <f t="shared" si="22"/>
        <v>-68.86243039058995</v>
      </c>
      <c r="DL28" s="59">
        <f t="shared" si="23"/>
        <v>-66.960906539729407</v>
      </c>
      <c r="DM28" s="59">
        <f t="shared" si="24"/>
        <v>-482.05843454106372</v>
      </c>
      <c r="DN28" s="59">
        <f t="shared" si="25"/>
        <v>-38.168677707881315</v>
      </c>
      <c r="DO28" s="59">
        <f t="shared" si="26"/>
        <v>-123.6440841536383</v>
      </c>
      <c r="DP28" s="59">
        <f t="shared" si="27"/>
        <v>-261.126920787009</v>
      </c>
      <c r="DQ28" s="59">
        <f t="shared" si="28"/>
        <v>-277.71908978705176</v>
      </c>
      <c r="DR28" s="76">
        <f t="shared" si="112"/>
        <v>155.7089971331539</v>
      </c>
      <c r="DS28" s="59">
        <f t="shared" si="113"/>
        <v>56.458040675715651</v>
      </c>
      <c r="DT28" s="59">
        <f t="shared" si="114"/>
        <v>128.26333560417976</v>
      </c>
      <c r="DU28" s="59">
        <f t="shared" si="115"/>
        <v>184.72116946399569</v>
      </c>
      <c r="DV28" s="59">
        <f t="shared" si="116"/>
        <v>331.27593976874755</v>
      </c>
      <c r="DW28" s="59">
        <f t="shared" si="117"/>
        <v>223.85636859242899</v>
      </c>
      <c r="DX28" s="59">
        <f t="shared" si="118"/>
        <v>25943.721719456586</v>
      </c>
      <c r="DY28" s="59">
        <f t="shared" si="119"/>
        <v>-19.576226726196222</v>
      </c>
      <c r="DZ28" s="59">
        <f t="shared" si="120"/>
        <v>-53.403973509933778</v>
      </c>
      <c r="EA28" s="59">
        <f t="shared" si="121"/>
        <v>8238.6613747067931</v>
      </c>
      <c r="EB28" s="59">
        <f t="shared" si="122"/>
        <v>-154.75598086124401</v>
      </c>
      <c r="EC28" s="59">
        <f t="shared" si="123"/>
        <v>-112.24444444444444</v>
      </c>
      <c r="ED28" s="59">
        <f t="shared" si="124"/>
        <v>372.74269340974212</v>
      </c>
      <c r="EE28" s="59">
        <f t="shared" si="125"/>
        <v>371387.99999999994</v>
      </c>
      <c r="EF28" s="59">
        <f t="shared" si="126"/>
        <v>230.25019069412659</v>
      </c>
      <c r="EG28" s="59">
        <f t="shared" si="127"/>
        <v>-100</v>
      </c>
      <c r="EH28" s="59">
        <f t="shared" si="128"/>
        <v>14.902209303674031</v>
      </c>
      <c r="EI28" s="59">
        <f t="shared" si="129"/>
        <v>-52.645585806170828</v>
      </c>
      <c r="EJ28" s="59">
        <f t="shared" si="130"/>
        <v>-49.384952140684121</v>
      </c>
      <c r="EK28" s="59">
        <f t="shared" si="131"/>
        <v>283.47822000845827</v>
      </c>
      <c r="EL28" s="59">
        <f t="shared" si="132"/>
        <v>-154.02040204020403</v>
      </c>
      <c r="EM28" s="59">
        <f t="shared" si="133"/>
        <v>61.929940515531513</v>
      </c>
      <c r="EN28" s="59">
        <f t="shared" si="134"/>
        <v>-8316.3458811486344</v>
      </c>
      <c r="EO28" s="59">
        <f t="shared" si="135"/>
        <v>-1873.5750787443135</v>
      </c>
      <c r="EP28" s="76">
        <f t="shared" si="136"/>
        <v>11.393705514300233</v>
      </c>
      <c r="EQ28" s="59">
        <f t="shared" si="137"/>
        <v>12.72843561928152</v>
      </c>
      <c r="ER28" s="59">
        <f t="shared" si="138"/>
        <v>24.676528410677932</v>
      </c>
      <c r="ES28" s="59">
        <f t="shared" si="139"/>
        <v>138.0152340326226</v>
      </c>
      <c r="ET28" s="59">
        <f t="shared" si="140"/>
        <v>95.393545990695344</v>
      </c>
      <c r="EU28" s="59">
        <f t="shared" si="141"/>
        <v>89.169030591960905</v>
      </c>
      <c r="EV28" s="59">
        <f t="shared" si="142"/>
        <v>92.873850582876287</v>
      </c>
      <c r="EW28" s="59">
        <f t="shared" si="143"/>
        <v>77.177608042958852</v>
      </c>
      <c r="EX28" s="59">
        <f t="shared" si="144"/>
        <v>-95.44402244401779</v>
      </c>
      <c r="EY28" s="59">
        <f t="shared" si="145"/>
        <v>212.27572333346845</v>
      </c>
      <c r="EZ28" s="59">
        <f t="shared" si="146"/>
        <v>-91.213879115594011</v>
      </c>
      <c r="FA28" s="59">
        <f t="shared" si="147"/>
        <v>-59.483397407397732</v>
      </c>
      <c r="FB28" s="59">
        <f t="shared" si="148"/>
        <v>75.707823697397501</v>
      </c>
      <c r="FC28" s="59">
        <f t="shared" si="149"/>
        <v>-25.409201557935724</v>
      </c>
      <c r="FD28" s="59">
        <f t="shared" si="150"/>
        <v>106.48960092905409</v>
      </c>
      <c r="FE28" s="59">
        <f t="shared" si="151"/>
        <v>-14.65740740740743</v>
      </c>
      <c r="FF28" s="59">
        <f t="shared" si="152"/>
        <v>-39.546595716335339</v>
      </c>
      <c r="FG28" s="59">
        <f t="shared" si="153"/>
        <v>65.025859383172687</v>
      </c>
      <c r="FH28" s="59">
        <f t="shared" si="154"/>
        <v>65.608826493880485</v>
      </c>
      <c r="FI28" s="59">
        <f t="shared" si="155"/>
        <v>-7.5794188802630664</v>
      </c>
      <c r="FJ28" s="59">
        <f t="shared" si="156"/>
        <v>-176.49122143181475</v>
      </c>
      <c r="FK28" s="59">
        <f t="shared" si="157"/>
        <v>-66.751080617251418</v>
      </c>
      <c r="FL28" s="59">
        <f t="shared" si="158"/>
        <v>510.57370773680287</v>
      </c>
      <c r="FM28" s="59">
        <f t="shared" si="159"/>
        <v>114.53610821493557</v>
      </c>
      <c r="FN28" s="76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L28" s="76">
        <f t="shared" si="55"/>
        <v>10.648575929859661</v>
      </c>
      <c r="GM28" s="59">
        <f t="shared" si="56"/>
        <v>39.340930482479152</v>
      </c>
      <c r="GN28" s="59">
        <f t="shared" si="57"/>
        <v>45.248544092379547</v>
      </c>
      <c r="GO28" s="59">
        <f t="shared" si="58"/>
        <v>34.161225562748655</v>
      </c>
      <c r="GP28" s="59">
        <f t="shared" si="59"/>
        <v>39.488305057335296</v>
      </c>
      <c r="GQ28" s="59">
        <f t="shared" si="60"/>
        <v>-3.9122914351218285</v>
      </c>
      <c r="GR28" s="59">
        <f t="shared" si="61"/>
        <v>-3.831189445213401</v>
      </c>
      <c r="GS28" s="59">
        <f t="shared" si="62"/>
        <v>-4.2089884352113804</v>
      </c>
      <c r="GT28" s="59">
        <f t="shared" si="63"/>
        <v>-15.789473684210531</v>
      </c>
      <c r="GU28" s="59">
        <f t="shared" si="64"/>
        <v>-3.6540530788708891</v>
      </c>
      <c r="GV28" s="59">
        <f t="shared" si="65"/>
        <v>-21.088283791612806</v>
      </c>
      <c r="GW28" s="59">
        <f t="shared" si="66"/>
        <v>200.00000000000009</v>
      </c>
      <c r="GX28" s="59">
        <f t="shared" si="67"/>
        <v>77.872253207677005</v>
      </c>
      <c r="GY28" s="59">
        <f t="shared" si="68"/>
        <v>-1653.5932874852551</v>
      </c>
      <c r="GZ28" s="59">
        <f t="shared" si="69"/>
        <v>46.27864195115248</v>
      </c>
      <c r="HA28" s="59">
        <f t="shared" si="70"/>
        <v>-40.59498218661215</v>
      </c>
      <c r="HB28" s="59">
        <f t="shared" si="71"/>
        <v>68.515553271393287</v>
      </c>
      <c r="HC28" s="59">
        <f t="shared" si="72"/>
        <v>-8.6135910269751861</v>
      </c>
      <c r="HD28" s="59">
        <f t="shared" si="73"/>
        <v>-8.5164978890104326</v>
      </c>
      <c r="HE28" s="59">
        <f t="shared" si="74"/>
        <v>24.20979032291406</v>
      </c>
      <c r="HF28" s="59">
        <f t="shared" si="75"/>
        <v>5.251776200878111</v>
      </c>
      <c r="HG28" s="59">
        <f t="shared" si="76"/>
        <v>-160.80590800951629</v>
      </c>
      <c r="HH28" s="59">
        <f t="shared" si="77"/>
        <v>232.16760866407716</v>
      </c>
      <c r="HI28" s="59">
        <f t="shared" si="78"/>
        <v>105.81887364615996</v>
      </c>
      <c r="HJ28" s="76">
        <f t="shared" si="162"/>
        <v>144.10391614482768</v>
      </c>
      <c r="HK28" s="59">
        <f t="shared" si="163"/>
        <v>54.095634580881914</v>
      </c>
      <c r="HL28" s="59">
        <f t="shared" si="164"/>
        <v>67.125828247544675</v>
      </c>
      <c r="HM28" s="59">
        <f t="shared" si="165"/>
        <v>77.170864496260421</v>
      </c>
      <c r="HN28" s="59">
        <f t="shared" si="166"/>
        <v>159.07549420135894</v>
      </c>
      <c r="HO28" s="59">
        <f t="shared" si="167"/>
        <v>129.23048923665093</v>
      </c>
      <c r="HP28" s="59">
        <f t="shared" si="168"/>
        <v>134.03553770086523</v>
      </c>
      <c r="HQ28" s="59">
        <f t="shared" si="169"/>
        <v>113.15711945089082</v>
      </c>
      <c r="HR28" s="59">
        <f t="shared" si="170"/>
        <v>-47.312559531909102</v>
      </c>
      <c r="HS28" s="59">
        <f t="shared" si="171"/>
        <v>144.95138871825111</v>
      </c>
      <c r="HT28" s="59">
        <f t="shared" si="172"/>
        <v>-83.656836956020115</v>
      </c>
      <c r="HU28" s="59">
        <f t="shared" si="173"/>
        <v>-102.30865921787708</v>
      </c>
      <c r="HV28" s="59">
        <f t="shared" si="174"/>
        <v>171.01213691531436</v>
      </c>
      <c r="HW28" s="59">
        <f t="shared" si="175"/>
        <v>-2135.1166180758019</v>
      </c>
      <c r="HX28" s="59">
        <f t="shared" si="176"/>
        <v>118.63440497095769</v>
      </c>
      <c r="HY28" s="59">
        <f t="shared" si="177"/>
        <v>94.669950738916242</v>
      </c>
      <c r="HZ28" s="59">
        <f t="shared" si="178"/>
        <v>-1.980621330611354</v>
      </c>
      <c r="IA28" s="59">
        <f t="shared" si="179"/>
        <v>34.680463288830808</v>
      </c>
      <c r="IB28" s="59">
        <f t="shared" si="180"/>
        <v>35.394067796610159</v>
      </c>
      <c r="IC28" s="59">
        <f t="shared" si="181"/>
        <v>-36.231712876239051</v>
      </c>
      <c r="ID28" s="59">
        <f t="shared" si="182"/>
        <v>62.000053902544153</v>
      </c>
      <c r="IE28" s="59">
        <f t="shared" si="183"/>
        <v>-109.00134269551629</v>
      </c>
      <c r="IF28" s="59">
        <f t="shared" si="184"/>
        <v>-402.43267518009878</v>
      </c>
      <c r="IG28" s="59">
        <f t="shared" si="185"/>
        <v>275.95476814592422</v>
      </c>
    </row>
    <row r="29" spans="1:241">
      <c r="A29" s="70">
        <v>35400</v>
      </c>
      <c r="B29" s="80">
        <v>-4296.6262580776402</v>
      </c>
      <c r="C29" s="81">
        <v>3495.4659499000045</v>
      </c>
      <c r="D29" s="81">
        <f t="shared" si="2"/>
        <v>6303.0460000000003</v>
      </c>
      <c r="E29" s="81">
        <v>2020.4210000000003</v>
      </c>
      <c r="F29" s="81">
        <v>3526.0910000000003</v>
      </c>
      <c r="G29" s="81">
        <v>654.4680000000003</v>
      </c>
      <c r="H29" s="81">
        <v>622.73100000000022</v>
      </c>
      <c r="I29" s="81">
        <v>31.736999999999995</v>
      </c>
      <c r="J29" s="81">
        <v>-25.768000000000001</v>
      </c>
      <c r="K29" s="82">
        <f t="shared" si="0"/>
        <v>596.96300000000019</v>
      </c>
      <c r="L29" s="81">
        <v>-25.097999999999999</v>
      </c>
      <c r="M29" s="81">
        <v>-0.67</v>
      </c>
      <c r="N29" s="81">
        <v>2897.3910000000001</v>
      </c>
      <c r="O29" s="81">
        <v>-285.09399999999999</v>
      </c>
      <c r="P29" s="81">
        <v>3194.3870000000002</v>
      </c>
      <c r="Q29" s="81">
        <v>-11.901999999999999</v>
      </c>
      <c r="R29" s="81">
        <v>756.53399999999954</v>
      </c>
      <c r="S29" s="81">
        <v>1105.0574027999999</v>
      </c>
      <c r="T29" s="81">
        <v>1073.9939999999999</v>
      </c>
      <c r="U29" s="81">
        <v>1294.989</v>
      </c>
      <c r="V29" s="82">
        <f>'Balanço de Pagamentos 1'!$Y$133</f>
        <v>-339.54</v>
      </c>
      <c r="W29" s="82">
        <f>'Balanço de Pagamentos 1'!$Y$170</f>
        <v>-29.268000000000001</v>
      </c>
      <c r="X29" s="82">
        <f>'Balanço de Pagamentos 1'!$Y$240</f>
        <v>-2433.1850500999954</v>
      </c>
      <c r="Y29" s="105">
        <f t="shared" si="3"/>
        <v>-2801.9930500999953</v>
      </c>
      <c r="Z29" s="86">
        <f t="shared" ref="Z29:AW29" si="194">SUM(B18:B29)</f>
        <v>-23502.082975958503</v>
      </c>
      <c r="AA29" s="86">
        <f t="shared" si="194"/>
        <v>33514.242346999999</v>
      </c>
      <c r="AB29" s="86">
        <f t="shared" si="194"/>
        <v>43802.468000000008</v>
      </c>
      <c r="AC29" s="86">
        <f t="shared" si="194"/>
        <v>10791.687</v>
      </c>
      <c r="AD29" s="86">
        <f t="shared" si="194"/>
        <v>22021.665000000001</v>
      </c>
      <c r="AE29" s="86">
        <f t="shared" si="194"/>
        <v>6145.3979999999992</v>
      </c>
      <c r="AF29" s="86">
        <f t="shared" si="194"/>
        <v>4899.7800000000007</v>
      </c>
      <c r="AG29" s="86">
        <f t="shared" si="194"/>
        <v>1245.6180000000002</v>
      </c>
      <c r="AH29" s="86">
        <f t="shared" si="194"/>
        <v>-64.97</v>
      </c>
      <c r="AI29" s="86">
        <f t="shared" si="194"/>
        <v>4834.8099999999995</v>
      </c>
      <c r="AJ29" s="86">
        <f t="shared" si="194"/>
        <v>-110.77699999999997</v>
      </c>
      <c r="AK29" s="86">
        <f t="shared" si="194"/>
        <v>45.806999999999995</v>
      </c>
      <c r="AL29" s="86">
        <f t="shared" si="194"/>
        <v>15941.237000000001</v>
      </c>
      <c r="AM29" s="86">
        <f t="shared" si="194"/>
        <v>940.58200000000011</v>
      </c>
      <c r="AN29" s="86">
        <f t="shared" si="194"/>
        <v>14929.604000000001</v>
      </c>
      <c r="AO29" s="86">
        <f t="shared" si="194"/>
        <v>71.050999999999988</v>
      </c>
      <c r="AP29" s="86">
        <f t="shared" si="194"/>
        <v>10989.116</v>
      </c>
      <c r="AQ29" s="86">
        <f t="shared" si="194"/>
        <v>12337.021039999998</v>
      </c>
      <c r="AR29" s="86">
        <f t="shared" si="194"/>
        <v>12575.527</v>
      </c>
      <c r="AS29" s="86">
        <f t="shared" si="194"/>
        <v>7176.4980000000014</v>
      </c>
      <c r="AT29" s="86">
        <f t="shared" si="194"/>
        <v>469.06400000000002</v>
      </c>
      <c r="AU29" s="86">
        <f t="shared" si="194"/>
        <v>-402.79700000000003</v>
      </c>
      <c r="AV29" s="86">
        <f t="shared" si="194"/>
        <v>-10316.155652999996</v>
      </c>
      <c r="AW29" s="86">
        <f t="shared" si="194"/>
        <v>-10249.888652999995</v>
      </c>
      <c r="AX29" s="85">
        <f t="shared" si="87"/>
        <v>-23502.082975958503</v>
      </c>
      <c r="AY29" s="81">
        <f t="shared" si="88"/>
        <v>33514.242346999999</v>
      </c>
      <c r="AZ29" s="81">
        <f t="shared" si="89"/>
        <v>43802.468000000008</v>
      </c>
      <c r="BA29" s="81">
        <f t="shared" si="90"/>
        <v>10791.687</v>
      </c>
      <c r="BB29" s="81">
        <f t="shared" si="91"/>
        <v>22021.665000000001</v>
      </c>
      <c r="BC29" s="81">
        <f t="shared" si="92"/>
        <v>6145.3979999999992</v>
      </c>
      <c r="BD29" s="81">
        <f t="shared" si="93"/>
        <v>4899.7800000000007</v>
      </c>
      <c r="BE29" s="81">
        <f t="shared" si="94"/>
        <v>1245.6180000000002</v>
      </c>
      <c r="BF29" s="81">
        <f t="shared" si="95"/>
        <v>-64.97</v>
      </c>
      <c r="BG29" s="81">
        <f t="shared" si="96"/>
        <v>4834.8099999999995</v>
      </c>
      <c r="BH29" s="81">
        <f t="shared" si="97"/>
        <v>-110.77699999999997</v>
      </c>
      <c r="BI29" s="81">
        <f t="shared" si="98"/>
        <v>45.806999999999995</v>
      </c>
      <c r="BJ29" s="81">
        <f t="shared" si="99"/>
        <v>15941.237000000001</v>
      </c>
      <c r="BK29" s="81">
        <f t="shared" si="100"/>
        <v>940.58200000000011</v>
      </c>
      <c r="BL29" s="81">
        <f t="shared" si="101"/>
        <v>14929.604000000001</v>
      </c>
      <c r="BM29" s="81">
        <f t="shared" si="102"/>
        <v>71.050999999999988</v>
      </c>
      <c r="BN29" s="81">
        <f t="shared" si="103"/>
        <v>10989.116</v>
      </c>
      <c r="BO29" s="81">
        <f t="shared" si="104"/>
        <v>12337.021039999998</v>
      </c>
      <c r="BP29" s="81">
        <f t="shared" si="105"/>
        <v>12575.527</v>
      </c>
      <c r="BQ29" s="81">
        <f t="shared" si="106"/>
        <v>7176.4980000000014</v>
      </c>
      <c r="BR29" s="81">
        <f t="shared" si="107"/>
        <v>469.06400000000002</v>
      </c>
      <c r="BS29" s="81">
        <f t="shared" si="108"/>
        <v>-402.79700000000003</v>
      </c>
      <c r="BT29" s="81">
        <f t="shared" si="109"/>
        <v>-10316.155652999996</v>
      </c>
      <c r="BU29" s="81">
        <f t="shared" si="110"/>
        <v>-10249.888652999995</v>
      </c>
      <c r="BV29" s="85">
        <f t="shared" si="30"/>
        <v>-3355.7665859714598</v>
      </c>
      <c r="BW29" s="81">
        <f t="shared" si="31"/>
        <v>4118.4008709333348</v>
      </c>
      <c r="BX29" s="81">
        <f t="shared" si="32"/>
        <v>5296.8730000000005</v>
      </c>
      <c r="BY29" s="81">
        <f t="shared" si="33"/>
        <v>1321.2360000000001</v>
      </c>
      <c r="BZ29" s="81">
        <f t="shared" si="34"/>
        <v>2823.5589999999997</v>
      </c>
      <c r="CA29" s="81">
        <f t="shared" si="35"/>
        <v>643.48300000000006</v>
      </c>
      <c r="CB29" s="81">
        <f t="shared" si="36"/>
        <v>532.46966666666674</v>
      </c>
      <c r="CC29" s="81">
        <f t="shared" si="37"/>
        <v>111.01333333333332</v>
      </c>
      <c r="CD29" s="81">
        <f t="shared" si="38"/>
        <v>-7.1346666666666669</v>
      </c>
      <c r="CE29" s="81">
        <f t="shared" si="39"/>
        <v>525.33500000000004</v>
      </c>
      <c r="CF29" s="81">
        <f t="shared" si="40"/>
        <v>-6.5439999999999996</v>
      </c>
      <c r="CG29" s="81">
        <f t="shared" si="41"/>
        <v>-0.59066666666666656</v>
      </c>
      <c r="CH29" s="81">
        <f t="shared" si="42"/>
        <v>2187.2106666666664</v>
      </c>
      <c r="CI29" s="81">
        <f t="shared" si="43"/>
        <v>143.10300000000001</v>
      </c>
      <c r="CJ29" s="81">
        <f t="shared" si="44"/>
        <v>2049.4413333333337</v>
      </c>
      <c r="CK29" s="81">
        <f t="shared" si="45"/>
        <v>-5.3336666666666659</v>
      </c>
      <c r="CL29" s="81">
        <f t="shared" si="46"/>
        <v>1152.0779999999997</v>
      </c>
      <c r="CM29" s="81">
        <f t="shared" si="47"/>
        <v>1278.7179071</v>
      </c>
      <c r="CN29" s="81">
        <f t="shared" si="48"/>
        <v>1273.5916666666665</v>
      </c>
      <c r="CO29" s="81">
        <f t="shared" si="49"/>
        <v>672.65466666666669</v>
      </c>
      <c r="CP29" s="81">
        <f t="shared" si="50"/>
        <v>-147.73800000000003</v>
      </c>
      <c r="CQ29" s="81">
        <f t="shared" si="51"/>
        <v>-12.393333333333333</v>
      </c>
      <c r="CR29" s="81">
        <f t="shared" si="52"/>
        <v>-1019.1244623999979</v>
      </c>
      <c r="CS29" s="81">
        <f t="shared" si="53"/>
        <v>-1179.2557957333313</v>
      </c>
      <c r="CT29" s="76">
        <f t="shared" si="5"/>
        <v>113.68550681058936</v>
      </c>
      <c r="CU29" s="59">
        <f t="shared" si="6"/>
        <v>-15.636592773308744</v>
      </c>
      <c r="CV29" s="59">
        <f t="shared" si="7"/>
        <v>8.2364541426286131</v>
      </c>
      <c r="CW29" s="59">
        <f t="shared" si="8"/>
        <v>92.099053015897184</v>
      </c>
      <c r="CX29" s="59">
        <f t="shared" si="9"/>
        <v>14.214624665964859</v>
      </c>
      <c r="CY29" s="59">
        <f t="shared" si="10"/>
        <v>7.1698409813275576</v>
      </c>
      <c r="CZ29" s="59">
        <f t="shared" si="11"/>
        <v>35.243119276017374</v>
      </c>
      <c r="DA29" s="59">
        <f t="shared" si="12"/>
        <v>-78.874392598016371</v>
      </c>
      <c r="DB29" s="59">
        <f t="shared" si="13"/>
        <v>-1564.9232518476408</v>
      </c>
      <c r="DC29" s="59">
        <f t="shared" si="14"/>
        <v>29.153505317906102</v>
      </c>
      <c r="DD29" s="59">
        <f t="shared" si="15"/>
        <v>-977.24571828032151</v>
      </c>
      <c r="DE29" s="59">
        <f t="shared" si="16"/>
        <v>-39.201451905626129</v>
      </c>
      <c r="DF29" s="59">
        <f t="shared" si="17"/>
        <v>17.075385242006647</v>
      </c>
      <c r="DG29" s="59">
        <f t="shared" si="18"/>
        <v>-138.37189895770524</v>
      </c>
      <c r="DH29" s="59">
        <f t="shared" si="19"/>
        <v>84.451320913344972</v>
      </c>
      <c r="DI29" s="59" t="e">
        <f t="shared" si="20"/>
        <v>#DIV/0!</v>
      </c>
      <c r="DJ29" s="59">
        <f t="shared" si="21"/>
        <v>-55.085686603015716</v>
      </c>
      <c r="DK29" s="59">
        <f t="shared" si="22"/>
        <v>70.408102496392104</v>
      </c>
      <c r="DL29" s="59">
        <f t="shared" si="23"/>
        <v>57.44503686198852</v>
      </c>
      <c r="DM29" s="59">
        <f t="shared" si="24"/>
        <v>32.236729242231156</v>
      </c>
      <c r="DN29" s="59">
        <f t="shared" si="25"/>
        <v>757.18613516447454</v>
      </c>
      <c r="DO29" s="59">
        <f t="shared" si="26"/>
        <v>-1294.6122448979593</v>
      </c>
      <c r="DP29" s="59">
        <f t="shared" si="27"/>
        <v>47.884923605048769</v>
      </c>
      <c r="DQ29" s="59">
        <f t="shared" si="28"/>
        <v>66.539034701188598</v>
      </c>
      <c r="DR29" s="76">
        <f t="shared" si="112"/>
        <v>276.02196450520324</v>
      </c>
      <c r="DS29" s="59">
        <f t="shared" si="113"/>
        <v>65.310823313144155</v>
      </c>
      <c r="DT29" s="59">
        <f t="shared" si="114"/>
        <v>131.79780817887607</v>
      </c>
      <c r="DU29" s="59">
        <f t="shared" si="115"/>
        <v>180.63273662688627</v>
      </c>
      <c r="DV29" s="59">
        <f t="shared" si="116"/>
        <v>289.03782373930056</v>
      </c>
      <c r="DW29" s="59">
        <f t="shared" si="117"/>
        <v>92.305635462364094</v>
      </c>
      <c r="DX29" s="59">
        <f t="shared" si="118"/>
        <v>175.01899024872816</v>
      </c>
      <c r="DY29" s="59">
        <f t="shared" si="119"/>
        <v>-72.134861056236005</v>
      </c>
      <c r="DZ29" s="59">
        <f t="shared" si="120"/>
        <v>-53.119257709451475</v>
      </c>
      <c r="EA29" s="59">
        <f t="shared" si="121"/>
        <v>248.15037295806201</v>
      </c>
      <c r="EB29" s="59">
        <f t="shared" si="122"/>
        <v>276.56414103525879</v>
      </c>
      <c r="EC29" s="59">
        <f t="shared" si="123"/>
        <v>-98.612836438923395</v>
      </c>
      <c r="ED29" s="59">
        <f t="shared" si="124"/>
        <v>366.56859903381644</v>
      </c>
      <c r="EE29" s="59">
        <f t="shared" si="125"/>
        <v>100.06596491228068</v>
      </c>
      <c r="EF29" s="59">
        <f t="shared" si="126"/>
        <v>313.24540750323422</v>
      </c>
      <c r="EG29" s="59">
        <f t="shared" si="127"/>
        <v>25.284210526315775</v>
      </c>
      <c r="EH29" s="59">
        <f t="shared" si="128"/>
        <v>-30.776494529164122</v>
      </c>
      <c r="EI29" s="59">
        <f t="shared" si="129"/>
        <v>-15.775053882111024</v>
      </c>
      <c r="EJ29" s="59">
        <f t="shared" si="130"/>
        <v>-15.373571822551412</v>
      </c>
      <c r="EK29" s="59">
        <f t="shared" si="131"/>
        <v>519.37191806046462</v>
      </c>
      <c r="EL29" s="59">
        <f t="shared" si="132"/>
        <v>781.50994340308432</v>
      </c>
      <c r="EM29" s="59">
        <f t="shared" si="133"/>
        <v>-8.3914989514539133</v>
      </c>
      <c r="EN29" s="59">
        <f t="shared" si="134"/>
        <v>360.67868734545721</v>
      </c>
      <c r="EO29" s="59">
        <f t="shared" si="135"/>
        <v>368.05899530770449</v>
      </c>
      <c r="EP29" s="76">
        <f t="shared" si="136"/>
        <v>27.841865772925466</v>
      </c>
      <c r="EQ29" s="59">
        <f t="shared" si="137"/>
        <v>16.596559918418464</v>
      </c>
      <c r="ER29" s="59">
        <f t="shared" si="138"/>
        <v>33.558072275299786</v>
      </c>
      <c r="ES29" s="59">
        <f t="shared" si="139"/>
        <v>144.980434140076</v>
      </c>
      <c r="ET29" s="59">
        <f t="shared" si="140"/>
        <v>112.31496635997411</v>
      </c>
      <c r="EU29" s="59">
        <f t="shared" si="141"/>
        <v>89.498193793680827</v>
      </c>
      <c r="EV29" s="59">
        <f t="shared" si="142"/>
        <v>100.48453969751657</v>
      </c>
      <c r="EW29" s="59">
        <f t="shared" si="143"/>
        <v>55.893999619532053</v>
      </c>
      <c r="EX29" s="59">
        <f t="shared" si="144"/>
        <v>-92.902688064565112</v>
      </c>
      <c r="EY29" s="59">
        <f t="shared" si="145"/>
        <v>216.30000157011341</v>
      </c>
      <c r="EZ29" s="59">
        <f t="shared" si="146"/>
        <v>-88.717270234705055</v>
      </c>
      <c r="FA29" s="59">
        <f t="shared" si="147"/>
        <v>-31.024980801373292</v>
      </c>
      <c r="FB29" s="59">
        <f t="shared" si="148"/>
        <v>98.160716505481943</v>
      </c>
      <c r="FC29" s="59">
        <f t="shared" si="149"/>
        <v>-37.323782234957015</v>
      </c>
      <c r="FD29" s="59">
        <f t="shared" si="150"/>
        <v>131.2444471980422</v>
      </c>
      <c r="FE29" s="59">
        <f t="shared" si="151"/>
        <v>-18.9840364880274</v>
      </c>
      <c r="FF29" s="59">
        <f t="shared" si="152"/>
        <v>-39.014680996428211</v>
      </c>
      <c r="FG29" s="59">
        <f t="shared" si="153"/>
        <v>51.967163224920718</v>
      </c>
      <c r="FH29" s="59">
        <f t="shared" si="154"/>
        <v>53.096833493626818</v>
      </c>
      <c r="FI29" s="59">
        <f t="shared" si="155"/>
        <v>9.1825825700642572</v>
      </c>
      <c r="FJ29" s="59">
        <f t="shared" si="156"/>
        <v>-142.81195066253636</v>
      </c>
      <c r="FK29" s="59">
        <f t="shared" si="157"/>
        <v>-65.13730102883811</v>
      </c>
      <c r="FL29" s="59">
        <f t="shared" si="158"/>
        <v>467.05541585818332</v>
      </c>
      <c r="FM29" s="59">
        <f t="shared" si="159"/>
        <v>151.82337218989699</v>
      </c>
      <c r="FN29" s="76">
        <f t="shared" ref="FN29:FN60" si="195">(AX29/AX17-1)*100</f>
        <v>27.841865772925466</v>
      </c>
      <c r="FO29" s="59">
        <f t="shared" ref="FO29:FO60" si="196">(AY29/AY17-1)*100</f>
        <v>16.596559918418464</v>
      </c>
      <c r="FP29" s="59">
        <f t="shared" ref="FP29:FP60" si="197">(AZ29/AZ17-1)*100</f>
        <v>33.558072275299786</v>
      </c>
      <c r="FQ29" s="59">
        <f t="shared" ref="FQ29:FQ60" si="198">(BA29/BA17-1)*100</f>
        <v>144.980434140076</v>
      </c>
      <c r="FR29" s="59">
        <f t="shared" ref="FR29:FR60" si="199">(BB29/BB17-1)*100</f>
        <v>112.31496635997411</v>
      </c>
      <c r="FS29" s="59">
        <f t="shared" ref="FS29:FS60" si="200">(BC29/BC17-1)*100</f>
        <v>89.498193793680827</v>
      </c>
      <c r="FT29" s="59">
        <f t="shared" ref="FT29:FT60" si="201">(BD29/BD17-1)*100</f>
        <v>100.48453969751657</v>
      </c>
      <c r="FU29" s="59">
        <f t="shared" ref="FU29:FU60" si="202">(BE29/BE17-1)*100</f>
        <v>55.893999619532053</v>
      </c>
      <c r="FV29" s="59">
        <f t="shared" ref="FV29:FV60" si="203">(BF29/BF17-1)*100</f>
        <v>-92.902688064565112</v>
      </c>
      <c r="FW29" s="59">
        <f t="shared" ref="FW29:FW60" si="204">(BG29/BG17-1)*100</f>
        <v>216.30000157011341</v>
      </c>
      <c r="FX29" s="59">
        <f t="shared" ref="FX29:FX60" si="205">(BH29/BH17-1)*100</f>
        <v>-88.717270234705055</v>
      </c>
      <c r="FY29" s="59">
        <f t="shared" ref="FY29:FY60" si="206">(BI29/BI17-1)*100</f>
        <v>-31.024980801373292</v>
      </c>
      <c r="FZ29" s="59">
        <f t="shared" ref="FZ29:FZ60" si="207">(BJ29/BJ17-1)*100</f>
        <v>98.160716505481943</v>
      </c>
      <c r="GA29" s="59">
        <f t="shared" ref="GA29:GA60" si="208">(BK29/BK17-1)*100</f>
        <v>-37.323782234957015</v>
      </c>
      <c r="GB29" s="59">
        <f t="shared" ref="GB29:GB60" si="209">(BL29/BL17-1)*100</f>
        <v>131.2444471980422</v>
      </c>
      <c r="GC29" s="59">
        <f t="shared" ref="GC29:GC60" si="210">(BM29/BM17-1)*100</f>
        <v>-18.9840364880274</v>
      </c>
      <c r="GD29" s="59">
        <f t="shared" ref="GD29:GD60" si="211">(BN29/BN17-1)*100</f>
        <v>-39.014680996428211</v>
      </c>
      <c r="GE29" s="59">
        <f t="shared" ref="GE29:GE60" si="212">(BO29/BO17-1)*100</f>
        <v>51.967163224920718</v>
      </c>
      <c r="GF29" s="59">
        <f t="shared" ref="GF29:GF60" si="213">(BP29/BP17-1)*100</f>
        <v>53.096833493626818</v>
      </c>
      <c r="GG29" s="59">
        <f t="shared" ref="GG29:GG60" si="214">(BQ29/BQ17-1)*100</f>
        <v>9.1825825700642572</v>
      </c>
      <c r="GH29" s="59">
        <f t="shared" ref="GH29:GH60" si="215">(BR29/BR17-1)*100</f>
        <v>-142.81195066253636</v>
      </c>
      <c r="GI29" s="59">
        <f t="shared" ref="GI29:GI60" si="216">(BS29/BS17-1)*100</f>
        <v>-65.13730102883811</v>
      </c>
      <c r="GJ29" s="59">
        <f t="shared" ref="GJ29:GJ60" si="217">(BT29/BT17-1)*100</f>
        <v>467.05541585818332</v>
      </c>
      <c r="GK29" s="59">
        <f t="shared" ref="GK29:GK60" si="218">(BU29/BU17-1)*100</f>
        <v>151.82337218989699</v>
      </c>
      <c r="GL29" s="76">
        <f t="shared" si="55"/>
        <v>27.0552302180586</v>
      </c>
      <c r="GM29" s="59">
        <f t="shared" si="56"/>
        <v>25.383183763244112</v>
      </c>
      <c r="GN29" s="59">
        <f t="shared" si="57"/>
        <v>40.008426610644342</v>
      </c>
      <c r="GO29" s="59">
        <f t="shared" si="58"/>
        <v>70.878502642259122</v>
      </c>
      <c r="GP29" s="59">
        <f t="shared" si="59"/>
        <v>44.000552836329156</v>
      </c>
      <c r="GQ29" s="59">
        <f t="shared" si="60"/>
        <v>0.17440822629792851</v>
      </c>
      <c r="GR29" s="59">
        <f t="shared" si="61"/>
        <v>5.461952969542061</v>
      </c>
      <c r="GS29" s="59">
        <f t="shared" si="62"/>
        <v>-19.245411120001943</v>
      </c>
      <c r="GT29" s="59">
        <f t="shared" si="63"/>
        <v>10.557851239669436</v>
      </c>
      <c r="GU29" s="59">
        <f t="shared" si="64"/>
        <v>5.3959759730037415</v>
      </c>
      <c r="GV29" s="59">
        <f t="shared" si="65"/>
        <v>10.871406788275806</v>
      </c>
      <c r="GW29" s="59">
        <f t="shared" si="66"/>
        <v>7.1990320629159221</v>
      </c>
      <c r="GX29" s="59">
        <f t="shared" si="67"/>
        <v>65.086457622581435</v>
      </c>
      <c r="GY29" s="59">
        <f t="shared" si="68"/>
        <v>-38.498377611758549</v>
      </c>
      <c r="GZ29" s="59">
        <f t="shared" si="69"/>
        <v>89.933029584186656</v>
      </c>
      <c r="HA29" s="59">
        <f t="shared" si="70"/>
        <v>-140.49040943367578</v>
      </c>
      <c r="HB29" s="59">
        <f t="shared" si="71"/>
        <v>9.7997592574531556</v>
      </c>
      <c r="HC29" s="59">
        <f t="shared" si="72"/>
        <v>9.6097553583457174</v>
      </c>
      <c r="HD29" s="59">
        <f t="shared" si="73"/>
        <v>8.7044039114267271</v>
      </c>
      <c r="HE29" s="59">
        <f t="shared" si="74"/>
        <v>46.007513226288197</v>
      </c>
      <c r="HF29" s="59">
        <f t="shared" si="75"/>
        <v>84.339153364332901</v>
      </c>
      <c r="HG29" s="59">
        <f t="shared" si="76"/>
        <v>-160.61198871880146</v>
      </c>
      <c r="HH29" s="59">
        <f t="shared" si="77"/>
        <v>133.19522214770521</v>
      </c>
      <c r="HI29" s="59">
        <f t="shared" si="78"/>
        <v>137.40666112252094</v>
      </c>
      <c r="HJ29" s="76">
        <f t="shared" si="162"/>
        <v>161.77142649645955</v>
      </c>
      <c r="HK29" s="59">
        <f t="shared" si="163"/>
        <v>80.886074135282144</v>
      </c>
      <c r="HL29" s="59">
        <f t="shared" si="164"/>
        <v>57.612991168759443</v>
      </c>
      <c r="HM29" s="59">
        <f t="shared" si="165"/>
        <v>183.76899330473483</v>
      </c>
      <c r="HN29" s="59">
        <f t="shared" si="166"/>
        <v>197.8934252755206</v>
      </c>
      <c r="HO29" s="59">
        <f t="shared" si="167"/>
        <v>139.07584619976393</v>
      </c>
      <c r="HP29" s="59">
        <f t="shared" si="168"/>
        <v>267.12509164286058</v>
      </c>
      <c r="HQ29" s="59">
        <f t="shared" si="169"/>
        <v>-10.557271384450118</v>
      </c>
      <c r="HR29" s="59">
        <f t="shared" si="170"/>
        <v>-4.6040023176004086</v>
      </c>
      <c r="HS29" s="59">
        <f t="shared" si="171"/>
        <v>281.8988746619624</v>
      </c>
      <c r="HT29" s="59">
        <f t="shared" si="172"/>
        <v>-15.148895708173061</v>
      </c>
      <c r="HU29" s="59">
        <f t="shared" si="173"/>
        <v>-353.14285714285603</v>
      </c>
      <c r="HV29" s="59">
        <f t="shared" si="174"/>
        <v>218.7579305319407</v>
      </c>
      <c r="HW29" s="59">
        <f t="shared" si="175"/>
        <v>-351.20479812755997</v>
      </c>
      <c r="HX29" s="59">
        <f t="shared" si="176"/>
        <v>172.97979842827331</v>
      </c>
      <c r="HY29" s="59">
        <f t="shared" si="177"/>
        <v>-30.126637554585155</v>
      </c>
      <c r="HZ29" s="59">
        <f t="shared" si="178"/>
        <v>-40.835285528308049</v>
      </c>
      <c r="IA29" s="59">
        <f t="shared" si="179"/>
        <v>10.196224474158001</v>
      </c>
      <c r="IB29" s="59">
        <f t="shared" si="180"/>
        <v>11.266344389760885</v>
      </c>
      <c r="IC29" s="59">
        <f t="shared" si="181"/>
        <v>27.537378661945986</v>
      </c>
      <c r="ID29" s="59">
        <f t="shared" si="182"/>
        <v>1313.5353213203637</v>
      </c>
      <c r="IE29" s="59">
        <f t="shared" si="183"/>
        <v>-93.274057725878961</v>
      </c>
      <c r="IF29" s="59">
        <f t="shared" si="184"/>
        <v>14.586130632473937</v>
      </c>
      <c r="IG29" s="59">
        <f t="shared" si="185"/>
        <v>8.7764637269056145</v>
      </c>
    </row>
    <row r="30" spans="1:241">
      <c r="A30" s="70">
        <v>35431</v>
      </c>
      <c r="B30" s="80">
        <v>-421.51686629528831</v>
      </c>
      <c r="C30" s="81">
        <v>-354.84417784120433</v>
      </c>
      <c r="D30" s="81">
        <f t="shared" si="2"/>
        <v>-559.80518023474451</v>
      </c>
      <c r="E30" s="81">
        <v>1012.4738197652548</v>
      </c>
      <c r="F30" s="81">
        <v>1191.0320000000002</v>
      </c>
      <c r="G30" s="81">
        <v>1253.0430000000001</v>
      </c>
      <c r="H30" s="81">
        <v>873.37</v>
      </c>
      <c r="I30" s="81">
        <v>379.67299999999994</v>
      </c>
      <c r="J30" s="81">
        <v>-128.392</v>
      </c>
      <c r="K30" s="82">
        <f t="shared" si="0"/>
        <v>744.97800000000007</v>
      </c>
      <c r="L30" s="81">
        <v>-128.392</v>
      </c>
      <c r="M30" s="81">
        <v>0</v>
      </c>
      <c r="N30" s="81">
        <v>66.380999999999986</v>
      </c>
      <c r="O30" s="81">
        <v>0.182</v>
      </c>
      <c r="P30" s="81">
        <v>66.265000000000001</v>
      </c>
      <c r="Q30" s="81">
        <v>-6.6000000000000003E-2</v>
      </c>
      <c r="R30" s="81">
        <v>-2763.3109999999997</v>
      </c>
      <c r="S30" s="81">
        <v>-886.74140599999998</v>
      </c>
      <c r="T30" s="81">
        <v>-871.03599999999994</v>
      </c>
      <c r="U30" s="81">
        <v>-1066.0719999999999</v>
      </c>
      <c r="V30" s="82">
        <f>'Balanço de Pagamentos 1'!$Z$133</f>
        <v>-56.881</v>
      </c>
      <c r="W30" s="82">
        <f>'Balanço de Pagamentos 1'!$Z$170</f>
        <v>-31.414000000000001</v>
      </c>
      <c r="X30" s="82">
        <f>'Balanço de Pagamentos 1'!$Z$240</f>
        <v>304.84100239354007</v>
      </c>
      <c r="Y30" s="105">
        <f t="shared" si="3"/>
        <v>216.54600239354005</v>
      </c>
      <c r="Z30" s="81">
        <f t="shared" ref="Z30:AW30" si="219">B30</f>
        <v>-421.51686629528831</v>
      </c>
      <c r="AA30" s="81">
        <f t="shared" si="219"/>
        <v>-354.84417784120433</v>
      </c>
      <c r="AB30" s="81">
        <f t="shared" si="219"/>
        <v>-559.80518023474451</v>
      </c>
      <c r="AC30" s="81">
        <f t="shared" si="219"/>
        <v>1012.4738197652548</v>
      </c>
      <c r="AD30" s="81">
        <f t="shared" si="219"/>
        <v>1191.0320000000002</v>
      </c>
      <c r="AE30" s="81">
        <f t="shared" si="219"/>
        <v>1253.0430000000001</v>
      </c>
      <c r="AF30" s="81">
        <f t="shared" si="219"/>
        <v>873.37</v>
      </c>
      <c r="AG30" s="81">
        <f t="shared" si="219"/>
        <v>379.67299999999994</v>
      </c>
      <c r="AH30" s="81">
        <f t="shared" si="219"/>
        <v>-128.392</v>
      </c>
      <c r="AI30" s="81">
        <f t="shared" si="219"/>
        <v>744.97800000000007</v>
      </c>
      <c r="AJ30" s="81">
        <f t="shared" si="219"/>
        <v>-128.392</v>
      </c>
      <c r="AK30" s="81">
        <f t="shared" si="219"/>
        <v>0</v>
      </c>
      <c r="AL30" s="81">
        <f t="shared" si="219"/>
        <v>66.380999999999986</v>
      </c>
      <c r="AM30" s="81">
        <f t="shared" si="219"/>
        <v>0.182</v>
      </c>
      <c r="AN30" s="81">
        <f t="shared" si="219"/>
        <v>66.265000000000001</v>
      </c>
      <c r="AO30" s="81">
        <f t="shared" si="219"/>
        <v>-6.6000000000000003E-2</v>
      </c>
      <c r="AP30" s="81">
        <f t="shared" si="219"/>
        <v>-2763.3109999999997</v>
      </c>
      <c r="AQ30" s="81">
        <f t="shared" si="219"/>
        <v>-886.74140599999998</v>
      </c>
      <c r="AR30" s="81">
        <f t="shared" si="219"/>
        <v>-871.03599999999994</v>
      </c>
      <c r="AS30" s="81">
        <f t="shared" si="219"/>
        <v>-1066.0719999999999</v>
      </c>
      <c r="AT30" s="81">
        <f t="shared" si="219"/>
        <v>-56.881</v>
      </c>
      <c r="AU30" s="81">
        <f t="shared" si="219"/>
        <v>-31.414000000000001</v>
      </c>
      <c r="AV30" s="81">
        <f t="shared" si="219"/>
        <v>304.84100239354007</v>
      </c>
      <c r="AW30" s="81">
        <f t="shared" si="219"/>
        <v>216.54600239354005</v>
      </c>
      <c r="AX30" s="85">
        <f t="shared" si="87"/>
        <v>-22675.337644655829</v>
      </c>
      <c r="AY30" s="81">
        <f t="shared" si="88"/>
        <v>29887.34680255879</v>
      </c>
      <c r="AZ30" s="81">
        <f t="shared" si="89"/>
        <v>38163.489819765258</v>
      </c>
      <c r="BA30" s="81">
        <f t="shared" si="90"/>
        <v>11120.940819765256</v>
      </c>
      <c r="BB30" s="81">
        <f t="shared" si="91"/>
        <v>21186.527999999998</v>
      </c>
      <c r="BC30" s="81">
        <f t="shared" si="92"/>
        <v>5992.6059999999998</v>
      </c>
      <c r="BD30" s="81">
        <f t="shared" si="93"/>
        <v>4649.2820000000002</v>
      </c>
      <c r="BE30" s="81">
        <f t="shared" si="94"/>
        <v>1343.3239999999998</v>
      </c>
      <c r="BF30" s="81">
        <f t="shared" si="95"/>
        <v>-168.65299999999999</v>
      </c>
      <c r="BG30" s="81">
        <f t="shared" si="96"/>
        <v>4480.628999999999</v>
      </c>
      <c r="BH30" s="81">
        <f t="shared" si="97"/>
        <v>-215.14099999999999</v>
      </c>
      <c r="BI30" s="81">
        <f t="shared" si="98"/>
        <v>46.487999999999992</v>
      </c>
      <c r="BJ30" s="81">
        <f t="shared" si="99"/>
        <v>15362.574999999999</v>
      </c>
      <c r="BK30" s="81">
        <f t="shared" si="100"/>
        <v>940.78300000000013</v>
      </c>
      <c r="BL30" s="81">
        <f t="shared" si="101"/>
        <v>14349.413999999999</v>
      </c>
      <c r="BM30" s="81">
        <f t="shared" si="102"/>
        <v>72.377999999999986</v>
      </c>
      <c r="BN30" s="81">
        <f t="shared" si="103"/>
        <v>5856.0209999999988</v>
      </c>
      <c r="BO30" s="81">
        <f t="shared" si="104"/>
        <v>10607.3174918</v>
      </c>
      <c r="BP30" s="81">
        <f t="shared" si="105"/>
        <v>10826.708000000001</v>
      </c>
      <c r="BQ30" s="81">
        <f t="shared" si="106"/>
        <v>4545.5930000000008</v>
      </c>
      <c r="BR30" s="81">
        <f t="shared" si="107"/>
        <v>450.45399999999995</v>
      </c>
      <c r="BS30" s="81">
        <f t="shared" si="108"/>
        <v>-250.55200000000002</v>
      </c>
      <c r="BT30" s="81">
        <f t="shared" si="109"/>
        <v>-8436.7000172064581</v>
      </c>
      <c r="BU30" s="81">
        <f t="shared" si="110"/>
        <v>-8236.7980172064581</v>
      </c>
      <c r="BV30" s="85">
        <f t="shared" si="30"/>
        <v>-2242.9557842666572</v>
      </c>
      <c r="BW30" s="81">
        <f t="shared" si="31"/>
        <v>2427.9885031195986</v>
      </c>
      <c r="BX30" s="81">
        <f t="shared" si="32"/>
        <v>3855.5482732550859</v>
      </c>
      <c r="BY30" s="81">
        <f t="shared" si="33"/>
        <v>1361.5516065884185</v>
      </c>
      <c r="BZ30" s="81">
        <f t="shared" si="34"/>
        <v>2601.4576666666667</v>
      </c>
      <c r="CA30" s="81">
        <f t="shared" si="35"/>
        <v>839.39800000000014</v>
      </c>
      <c r="CB30" s="81">
        <f t="shared" si="36"/>
        <v>652.18466666666666</v>
      </c>
      <c r="CC30" s="81">
        <f t="shared" si="37"/>
        <v>187.21333333333328</v>
      </c>
      <c r="CD30" s="81">
        <f t="shared" si="38"/>
        <v>-50.800333333333334</v>
      </c>
      <c r="CE30" s="81">
        <f t="shared" si="39"/>
        <v>601.38433333333342</v>
      </c>
      <c r="CF30" s="81">
        <f t="shared" si="40"/>
        <v>-50.209666666666664</v>
      </c>
      <c r="CG30" s="81">
        <f t="shared" si="41"/>
        <v>-0.59066666666666656</v>
      </c>
      <c r="CH30" s="81">
        <f t="shared" si="42"/>
        <v>1812.8600000000004</v>
      </c>
      <c r="CI30" s="81">
        <f t="shared" si="43"/>
        <v>152.68800000000002</v>
      </c>
      <c r="CJ30" s="81">
        <f t="shared" si="44"/>
        <v>1664.1613333333335</v>
      </c>
      <c r="CK30" s="81">
        <f t="shared" si="45"/>
        <v>-3.9893333333333332</v>
      </c>
      <c r="CL30" s="81">
        <f t="shared" si="46"/>
        <v>-107.46100000000008</v>
      </c>
      <c r="CM30" s="81">
        <f t="shared" si="47"/>
        <v>288.93100909999993</v>
      </c>
      <c r="CN30" s="81">
        <f t="shared" si="48"/>
        <v>295.03233333333327</v>
      </c>
      <c r="CO30" s="81">
        <f t="shared" si="49"/>
        <v>402.73766666666666</v>
      </c>
      <c r="CP30" s="81">
        <f t="shared" si="50"/>
        <v>-145.34400000000002</v>
      </c>
      <c r="CQ30" s="81">
        <f t="shared" si="51"/>
        <v>-19.410666666666668</v>
      </c>
      <c r="CR30" s="81">
        <f t="shared" si="52"/>
        <v>-1257.8891034688195</v>
      </c>
      <c r="CS30" s="81">
        <f t="shared" si="53"/>
        <v>-1422.643770135486</v>
      </c>
      <c r="CT30" s="76">
        <f t="shared" si="5"/>
        <v>-90.189585014455503</v>
      </c>
      <c r="CU30" s="59">
        <f t="shared" si="6"/>
        <v>-110.15155584197167</v>
      </c>
      <c r="CV30" s="59">
        <f t="shared" si="7"/>
        <v>-108.88150237575205</v>
      </c>
      <c r="CW30" s="59">
        <f t="shared" si="8"/>
        <v>-49.887977814264715</v>
      </c>
      <c r="CX30" s="59">
        <f t="shared" si="9"/>
        <v>-66.222312470097904</v>
      </c>
      <c r="CY30" s="59">
        <f t="shared" si="10"/>
        <v>91.459781074093698</v>
      </c>
      <c r="CZ30" s="59">
        <f t="shared" si="11"/>
        <v>40.248357637567381</v>
      </c>
      <c r="DA30" s="59">
        <f t="shared" si="12"/>
        <v>1096.3103002804298</v>
      </c>
      <c r="DB30" s="59">
        <f t="shared" si="13"/>
        <v>398.26140950015525</v>
      </c>
      <c r="DC30" s="59">
        <f t="shared" si="14"/>
        <v>24.794669016337668</v>
      </c>
      <c r="DD30" s="59">
        <f t="shared" si="15"/>
        <v>411.56267431667868</v>
      </c>
      <c r="DE30" s="59">
        <f t="shared" si="16"/>
        <v>-100</v>
      </c>
      <c r="DF30" s="59">
        <f t="shared" si="17"/>
        <v>-97.708938834972571</v>
      </c>
      <c r="DG30" s="59">
        <f t="shared" si="18"/>
        <v>-100.06383859358667</v>
      </c>
      <c r="DH30" s="59">
        <f t="shared" si="19"/>
        <v>-97.925580087822794</v>
      </c>
      <c r="DI30" s="59">
        <f t="shared" si="20"/>
        <v>-99.445471349353056</v>
      </c>
      <c r="DJ30" s="59">
        <f t="shared" si="21"/>
        <v>-465.25932740630316</v>
      </c>
      <c r="DK30" s="59">
        <f t="shared" si="22"/>
        <v>-180.2439225105565</v>
      </c>
      <c r="DL30" s="59">
        <f t="shared" si="23"/>
        <v>-181.10250150373278</v>
      </c>
      <c r="DM30" s="59">
        <f t="shared" si="24"/>
        <v>-182.322861429711</v>
      </c>
      <c r="DN30" s="59">
        <f t="shared" si="25"/>
        <v>-83.247629145314249</v>
      </c>
      <c r="DO30" s="59">
        <f t="shared" si="26"/>
        <v>7.3322399890665579</v>
      </c>
      <c r="DP30" s="59">
        <f t="shared" si="27"/>
        <v>-112.52847589134301</v>
      </c>
      <c r="DQ30" s="59">
        <f t="shared" si="28"/>
        <v>-107.72828477878673</v>
      </c>
      <c r="DR30" s="76">
        <f t="shared" si="112"/>
        <v>-66.231704596484946</v>
      </c>
      <c r="DS30" s="59">
        <f t="shared" si="113"/>
        <v>-110.84470071171053</v>
      </c>
      <c r="DT30" s="59">
        <f t="shared" si="114"/>
        <v>-111.02158127385589</v>
      </c>
      <c r="DU30" s="59">
        <f t="shared" si="115"/>
        <v>48.191478552333763</v>
      </c>
      <c r="DV30" s="59">
        <f t="shared" si="116"/>
        <v>-41.217539109521454</v>
      </c>
      <c r="DW30" s="59">
        <f t="shared" si="117"/>
        <v>-10.868416279293081</v>
      </c>
      <c r="DX30" s="59">
        <f t="shared" si="118"/>
        <v>-22.288916491972365</v>
      </c>
      <c r="DY30" s="59">
        <f t="shared" si="119"/>
        <v>34.651572701770014</v>
      </c>
      <c r="DZ30" s="59">
        <f t="shared" si="120"/>
        <v>419.61633412926477</v>
      </c>
      <c r="EA30" s="59">
        <f t="shared" si="121"/>
        <v>-32.222908605579349</v>
      </c>
      <c r="EB30" s="59">
        <f t="shared" si="122"/>
        <v>434.34326618944584</v>
      </c>
      <c r="EC30" s="59">
        <f t="shared" si="123"/>
        <v>-100</v>
      </c>
      <c r="ED30" s="59">
        <f t="shared" si="124"/>
        <v>-89.709058155812869</v>
      </c>
      <c r="EE30" s="59">
        <f t="shared" si="125"/>
        <v>-1057.8947368421052</v>
      </c>
      <c r="EF30" s="59">
        <f t="shared" si="126"/>
        <v>-89.749479855519724</v>
      </c>
      <c r="EG30" s="59">
        <f t="shared" si="127"/>
        <v>-95.26202440775306</v>
      </c>
      <c r="EH30" s="59">
        <f t="shared" si="128"/>
        <v>-216.60602822873307</v>
      </c>
      <c r="EI30" s="59">
        <f t="shared" si="129"/>
        <v>-205.193502959189</v>
      </c>
      <c r="EJ30" s="59">
        <f t="shared" si="130"/>
        <v>-199.2313590033072</v>
      </c>
      <c r="EK30" s="59">
        <f t="shared" si="131"/>
        <v>-168.12688638340322</v>
      </c>
      <c r="EL30" s="59">
        <f t="shared" si="132"/>
        <v>48.62689765096286</v>
      </c>
      <c r="EM30" s="59">
        <f t="shared" si="133"/>
        <v>-82.89547476573432</v>
      </c>
      <c r="EN30" s="59">
        <f t="shared" si="134"/>
        <v>-119.35972116144444</v>
      </c>
      <c r="EO30" s="59">
        <f t="shared" si="135"/>
        <v>-112.05347189085542</v>
      </c>
      <c r="EP30" s="76">
        <f t="shared" si="136"/>
        <v>-66.231704596484946</v>
      </c>
      <c r="EQ30" s="59">
        <f t="shared" si="137"/>
        <v>-110.84470071171053</v>
      </c>
      <c r="ER30" s="59">
        <f t="shared" si="138"/>
        <v>-111.02158127385589</v>
      </c>
      <c r="ES30" s="59">
        <f t="shared" si="139"/>
        <v>48.191478552333763</v>
      </c>
      <c r="ET30" s="59">
        <f t="shared" si="140"/>
        <v>-41.217539109521454</v>
      </c>
      <c r="EU30" s="59">
        <f t="shared" si="141"/>
        <v>-10.868416279293081</v>
      </c>
      <c r="EV30" s="59">
        <f t="shared" si="142"/>
        <v>-22.288916491972365</v>
      </c>
      <c r="EW30" s="59">
        <f t="shared" si="143"/>
        <v>34.651572701770014</v>
      </c>
      <c r="EX30" s="59">
        <f t="shared" si="144"/>
        <v>419.61633412926477</v>
      </c>
      <c r="EY30" s="59">
        <f t="shared" si="145"/>
        <v>-32.222908605579349</v>
      </c>
      <c r="EZ30" s="59">
        <f t="shared" si="146"/>
        <v>434.34326618944584</v>
      </c>
      <c r="FA30" s="59">
        <f t="shared" si="147"/>
        <v>-100</v>
      </c>
      <c r="FB30" s="59">
        <f t="shared" si="148"/>
        <v>-89.709058155812869</v>
      </c>
      <c r="FC30" s="59">
        <f t="shared" si="149"/>
        <v>-1057.8947368421052</v>
      </c>
      <c r="FD30" s="59">
        <f t="shared" si="150"/>
        <v>-89.749479855519724</v>
      </c>
      <c r="FE30" s="59">
        <f t="shared" si="151"/>
        <v>-95.26202440775306</v>
      </c>
      <c r="FF30" s="59">
        <f t="shared" si="152"/>
        <v>-216.60602822873307</v>
      </c>
      <c r="FG30" s="59">
        <f t="shared" si="153"/>
        <v>-205.193502959189</v>
      </c>
      <c r="FH30" s="59">
        <f t="shared" si="154"/>
        <v>-199.2313590033072</v>
      </c>
      <c r="FI30" s="59">
        <f t="shared" si="155"/>
        <v>-168.12688638340322</v>
      </c>
      <c r="FJ30" s="59">
        <f t="shared" si="156"/>
        <v>48.62689765096286</v>
      </c>
      <c r="FK30" s="59">
        <f t="shared" si="157"/>
        <v>-82.89547476573432</v>
      </c>
      <c r="FL30" s="59">
        <f t="shared" si="158"/>
        <v>-119.35972116144444</v>
      </c>
      <c r="FM30" s="59">
        <f t="shared" si="159"/>
        <v>-112.05347189085542</v>
      </c>
      <c r="FN30" s="76">
        <f t="shared" si="195"/>
        <v>24.248662389999165</v>
      </c>
      <c r="FO30" s="59">
        <f t="shared" si="196"/>
        <v>-4.1503705653935459</v>
      </c>
      <c r="FP30" s="59">
        <f t="shared" si="197"/>
        <v>1.6934266188347813</v>
      </c>
      <c r="FQ30" s="59">
        <f t="shared" si="198"/>
        <v>138.6918735676534</v>
      </c>
      <c r="FR30" s="59">
        <f t="shared" si="199"/>
        <v>59.428677724607759</v>
      </c>
      <c r="FS30" s="59">
        <f t="shared" si="200"/>
        <v>1.6350358476585169</v>
      </c>
      <c r="FT30" s="59">
        <f t="shared" si="201"/>
        <v>-7.1891969907089344</v>
      </c>
      <c r="FU30" s="59">
        <f t="shared" si="202"/>
        <v>51.48300258688154</v>
      </c>
      <c r="FV30" s="59">
        <f t="shared" si="203"/>
        <v>-81.832293453063187</v>
      </c>
      <c r="FW30" s="59">
        <f t="shared" si="204"/>
        <v>9.7895497471641502</v>
      </c>
      <c r="FX30" s="59">
        <f t="shared" si="205"/>
        <v>-78.256330335684154</v>
      </c>
      <c r="FY30" s="59">
        <f t="shared" si="206"/>
        <v>-23.952232946180274</v>
      </c>
      <c r="FZ30" s="59">
        <f t="shared" si="207"/>
        <v>84.620970941131503</v>
      </c>
      <c r="GA30" s="59">
        <f t="shared" si="208"/>
        <v>-21.802189545009853</v>
      </c>
      <c r="GB30" s="59">
        <f t="shared" si="209"/>
        <v>104.2925104161402</v>
      </c>
      <c r="GC30" s="59">
        <f t="shared" si="210"/>
        <v>-23.089674519430027</v>
      </c>
      <c r="GD30" s="59">
        <f t="shared" si="211"/>
        <v>-70.091562086676035</v>
      </c>
      <c r="GE30" s="59">
        <f t="shared" si="212"/>
        <v>19.705877020231497</v>
      </c>
      <c r="GF30" s="59">
        <f t="shared" si="213"/>
        <v>21.298370107923414</v>
      </c>
      <c r="GG30" s="59">
        <f t="shared" si="214"/>
        <v>-41.840655997877107</v>
      </c>
      <c r="GH30" s="59">
        <f t="shared" si="215"/>
        <v>-143.40767194518028</v>
      </c>
      <c r="GI30" s="59">
        <f t="shared" si="216"/>
        <v>-81.136598396077829</v>
      </c>
      <c r="GJ30" s="59">
        <f t="shared" si="217"/>
        <v>111.56209663775888</v>
      </c>
      <c r="GK30" s="59">
        <f t="shared" si="218"/>
        <v>29.636070406719696</v>
      </c>
      <c r="GL30" s="76">
        <f t="shared" si="55"/>
        <v>-33.161150312325894</v>
      </c>
      <c r="GM30" s="59">
        <f t="shared" si="56"/>
        <v>-41.045357671329498</v>
      </c>
      <c r="GN30" s="59">
        <f t="shared" si="57"/>
        <v>-27.210860572736305</v>
      </c>
      <c r="GO30" s="59">
        <f t="shared" si="58"/>
        <v>3.0513554420571687</v>
      </c>
      <c r="GP30" s="59">
        <f t="shared" si="59"/>
        <v>-7.8660064596961838</v>
      </c>
      <c r="GQ30" s="59">
        <f t="shared" si="60"/>
        <v>30.446025769134554</v>
      </c>
      <c r="GR30" s="59">
        <f t="shared" si="61"/>
        <v>22.482970860937911</v>
      </c>
      <c r="GS30" s="59">
        <f t="shared" si="62"/>
        <v>68.640403555128486</v>
      </c>
      <c r="GT30" s="59">
        <f t="shared" si="63"/>
        <v>612.02111754812188</v>
      </c>
      <c r="GU30" s="59">
        <f t="shared" si="64"/>
        <v>14.476350011579919</v>
      </c>
      <c r="GV30" s="59">
        <f t="shared" si="65"/>
        <v>667.26263243683786</v>
      </c>
      <c r="GW30" s="59">
        <f t="shared" si="66"/>
        <v>0</v>
      </c>
      <c r="GX30" s="59">
        <f t="shared" si="67"/>
        <v>-17.115437135151712</v>
      </c>
      <c r="GY30" s="59">
        <f t="shared" si="68"/>
        <v>6.6979727888304197</v>
      </c>
      <c r="GZ30" s="59">
        <f t="shared" si="69"/>
        <v>-18.799269524507821</v>
      </c>
      <c r="HA30" s="59">
        <f t="shared" si="70"/>
        <v>-25.204674707830755</v>
      </c>
      <c r="HB30" s="59">
        <f t="shared" si="71"/>
        <v>-109.32758025064275</v>
      </c>
      <c r="HC30" s="59">
        <f t="shared" si="72"/>
        <v>-77.404632601473025</v>
      </c>
      <c r="HD30" s="59">
        <f t="shared" si="73"/>
        <v>-76.834621248306959</v>
      </c>
      <c r="HE30" s="59">
        <f t="shared" si="74"/>
        <v>-40.127128135090615</v>
      </c>
      <c r="HF30" s="59">
        <f t="shared" si="75"/>
        <v>-1.6204361775575715</v>
      </c>
      <c r="HG30" s="59">
        <f t="shared" si="76"/>
        <v>56.621839698762798</v>
      </c>
      <c r="HH30" s="59">
        <f t="shared" si="77"/>
        <v>23.428408391506995</v>
      </c>
      <c r="HI30" s="59">
        <f t="shared" si="78"/>
        <v>20.639116236083588</v>
      </c>
      <c r="HJ30" s="76">
        <f t="shared" si="162"/>
        <v>111.78286788822724</v>
      </c>
      <c r="HK30" s="59">
        <f t="shared" si="163"/>
        <v>-9.3441761940633583</v>
      </c>
      <c r="HL30" s="59">
        <f t="shared" si="164"/>
        <v>11.759870739950507</v>
      </c>
      <c r="HM30" s="59">
        <f t="shared" si="165"/>
        <v>130.43660961389753</v>
      </c>
      <c r="HN30" s="59">
        <f t="shared" si="166"/>
        <v>113.91384979382586</v>
      </c>
      <c r="HO30" s="59">
        <f t="shared" si="167"/>
        <v>30.157520850476139</v>
      </c>
      <c r="HP30" s="59">
        <f t="shared" si="168"/>
        <v>44.708254318569772</v>
      </c>
      <c r="HQ30" s="59">
        <f t="shared" si="169"/>
        <v>-3.607592764219314</v>
      </c>
      <c r="HR30" s="59">
        <f t="shared" si="170"/>
        <v>100.79447687057801</v>
      </c>
      <c r="HS30" s="59">
        <f t="shared" si="171"/>
        <v>41.372576829557858</v>
      </c>
      <c r="HT30" s="59">
        <f t="shared" si="172"/>
        <v>319.3691185478034</v>
      </c>
      <c r="HU30" s="59">
        <f t="shared" si="173"/>
        <v>-95.567894750006261</v>
      </c>
      <c r="HV30" s="59">
        <f t="shared" si="174"/>
        <v>203.90887505916317</v>
      </c>
      <c r="HW30" s="59">
        <f t="shared" si="175"/>
        <v>-421.85723620879855</v>
      </c>
      <c r="HX30" s="59">
        <f t="shared" si="176"/>
        <v>156.83417744636304</v>
      </c>
      <c r="HY30" s="59">
        <f t="shared" si="177"/>
        <v>-0.20845493204370014</v>
      </c>
      <c r="HZ30" s="59">
        <f t="shared" si="178"/>
        <v>-106.54105713845719</v>
      </c>
      <c r="IA30" s="59">
        <f t="shared" si="179"/>
        <v>-75.405976545621229</v>
      </c>
      <c r="IB30" s="59">
        <f t="shared" si="180"/>
        <v>-74.672314264677652</v>
      </c>
      <c r="IC30" s="59">
        <f t="shared" si="181"/>
        <v>-40.461176985402744</v>
      </c>
      <c r="ID30" s="59">
        <f t="shared" si="182"/>
        <v>12491.163730869161</v>
      </c>
      <c r="IE30" s="59">
        <f t="shared" si="183"/>
        <v>-72.800859431560767</v>
      </c>
      <c r="IF30" s="59">
        <f t="shared" si="184"/>
        <v>81.1855771769048</v>
      </c>
      <c r="IG30" s="59">
        <f t="shared" si="185"/>
        <v>85.53628538015478</v>
      </c>
    </row>
    <row r="31" spans="1:241">
      <c r="A31" s="70">
        <v>35462</v>
      </c>
      <c r="B31" s="80">
        <v>-2028.4520556334935</v>
      </c>
      <c r="C31" s="81">
        <v>3467.1086940450368</v>
      </c>
      <c r="D31" s="81">
        <f t="shared" si="2"/>
        <v>3922.2908940415268</v>
      </c>
      <c r="E31" s="81">
        <v>348.27389404152643</v>
      </c>
      <c r="F31" s="81">
        <v>2327.1960000000004</v>
      </c>
      <c r="G31" s="81">
        <v>1182.0840000000003</v>
      </c>
      <c r="H31" s="81">
        <v>776.93100000000004</v>
      </c>
      <c r="I31" s="81">
        <v>405.15300000000002</v>
      </c>
      <c r="J31" s="81">
        <v>0.8829999999999999</v>
      </c>
      <c r="K31" s="82">
        <f t="shared" si="0"/>
        <v>777.81400000000008</v>
      </c>
      <c r="L31" s="81">
        <v>1.2629999999999999</v>
      </c>
      <c r="M31" s="81">
        <v>-0.38</v>
      </c>
      <c r="N31" s="81">
        <v>1144.229</v>
      </c>
      <c r="O31" s="81">
        <v>581.67499999999995</v>
      </c>
      <c r="P31" s="81">
        <v>562.70900000000006</v>
      </c>
      <c r="Q31" s="81">
        <v>-0.155</v>
      </c>
      <c r="R31" s="81">
        <v>1246.8209999999999</v>
      </c>
      <c r="S31" s="81">
        <v>1301.8268498</v>
      </c>
      <c r="T31" s="81">
        <v>1310.2439999999999</v>
      </c>
      <c r="U31" s="81">
        <v>388.72300000000001</v>
      </c>
      <c r="V31" s="82">
        <f>'Balanço de Pagamentos 1'!$AA$133</f>
        <v>-30.666</v>
      </c>
      <c r="W31" s="82">
        <f>'Balanço de Pagamentos 1'!$AA$170</f>
        <v>-14.309000000000003</v>
      </c>
      <c r="X31" s="82">
        <f>'Balanço de Pagamentos 1'!$AA$240</f>
        <v>-404.23819999648981</v>
      </c>
      <c r="Y31" s="105">
        <f t="shared" si="3"/>
        <v>-449.21319999648983</v>
      </c>
      <c r="Z31" s="81">
        <f t="shared" ref="Z31:AW31" si="220">SUM(B30:B31)</f>
        <v>-2449.968921928782</v>
      </c>
      <c r="AA31" s="81">
        <f t="shared" si="220"/>
        <v>3112.2645162038325</v>
      </c>
      <c r="AB31" s="81">
        <f t="shared" si="220"/>
        <v>3362.4857138067823</v>
      </c>
      <c r="AC31" s="81">
        <f t="shared" si="220"/>
        <v>1360.7477138067811</v>
      </c>
      <c r="AD31" s="81">
        <f t="shared" si="220"/>
        <v>3518.2280000000005</v>
      </c>
      <c r="AE31" s="81">
        <f t="shared" si="220"/>
        <v>2435.1270000000004</v>
      </c>
      <c r="AF31" s="81">
        <f t="shared" si="220"/>
        <v>1650.3009999999999</v>
      </c>
      <c r="AG31" s="81">
        <f t="shared" si="220"/>
        <v>784.82600000000002</v>
      </c>
      <c r="AH31" s="81">
        <f t="shared" si="220"/>
        <v>-127.509</v>
      </c>
      <c r="AI31" s="81">
        <f t="shared" si="220"/>
        <v>1522.7920000000001</v>
      </c>
      <c r="AJ31" s="81">
        <f t="shared" si="220"/>
        <v>-127.12899999999999</v>
      </c>
      <c r="AK31" s="81">
        <f t="shared" si="220"/>
        <v>-0.38</v>
      </c>
      <c r="AL31" s="81">
        <f t="shared" si="220"/>
        <v>1210.6100000000001</v>
      </c>
      <c r="AM31" s="81">
        <f t="shared" si="220"/>
        <v>581.85699999999997</v>
      </c>
      <c r="AN31" s="81">
        <f t="shared" si="220"/>
        <v>628.97400000000005</v>
      </c>
      <c r="AO31" s="81">
        <f t="shared" si="220"/>
        <v>-0.221</v>
      </c>
      <c r="AP31" s="81">
        <f t="shared" si="220"/>
        <v>-1516.4899999999998</v>
      </c>
      <c r="AQ31" s="81">
        <f t="shared" si="220"/>
        <v>415.08544380000001</v>
      </c>
      <c r="AR31" s="81">
        <f t="shared" si="220"/>
        <v>439.20799999999997</v>
      </c>
      <c r="AS31" s="81">
        <f t="shared" si="220"/>
        <v>-677.34899999999993</v>
      </c>
      <c r="AT31" s="81">
        <f t="shared" si="220"/>
        <v>-87.546999999999997</v>
      </c>
      <c r="AU31" s="81">
        <f t="shared" si="220"/>
        <v>-45.723000000000006</v>
      </c>
      <c r="AV31" s="81">
        <f t="shared" si="220"/>
        <v>-99.397197602949745</v>
      </c>
      <c r="AW31" s="81">
        <f t="shared" si="220"/>
        <v>-232.66719760294978</v>
      </c>
      <c r="AX31" s="85">
        <f t="shared" si="87"/>
        <v>-24046.665482486402</v>
      </c>
      <c r="AY31" s="81">
        <f t="shared" si="88"/>
        <v>29601.531611603838</v>
      </c>
      <c r="AZ31" s="81">
        <f t="shared" si="89"/>
        <v>38189.644713806789</v>
      </c>
      <c r="BA31" s="81">
        <f t="shared" si="90"/>
        <v>11122.059713806782</v>
      </c>
      <c r="BB31" s="81">
        <f t="shared" si="91"/>
        <v>21834.287</v>
      </c>
      <c r="BC31" s="81">
        <f t="shared" si="92"/>
        <v>6536.0619999999999</v>
      </c>
      <c r="BD31" s="81">
        <f t="shared" si="93"/>
        <v>4984.4830000000002</v>
      </c>
      <c r="BE31" s="81">
        <f t="shared" si="94"/>
        <v>1551.579</v>
      </c>
      <c r="BF31" s="81">
        <f t="shared" si="95"/>
        <v>-144.21199999999999</v>
      </c>
      <c r="BG31" s="81">
        <f t="shared" si="96"/>
        <v>4840.2709999999997</v>
      </c>
      <c r="BH31" s="81">
        <f t="shared" si="97"/>
        <v>-192.56299999999999</v>
      </c>
      <c r="BI31" s="81">
        <f t="shared" si="98"/>
        <v>48.350999999999999</v>
      </c>
      <c r="BJ31" s="81">
        <f t="shared" si="99"/>
        <v>15442.436999999996</v>
      </c>
      <c r="BK31" s="81">
        <f t="shared" si="100"/>
        <v>1572.4650000000001</v>
      </c>
      <c r="BL31" s="81">
        <f t="shared" si="101"/>
        <v>13811.279</v>
      </c>
      <c r="BM31" s="81">
        <f t="shared" si="102"/>
        <v>58.692999999999984</v>
      </c>
      <c r="BN31" s="81">
        <f t="shared" si="103"/>
        <v>5233.2979999999998</v>
      </c>
      <c r="BO31" s="81">
        <f t="shared" si="104"/>
        <v>10033.974752599999</v>
      </c>
      <c r="BP31" s="81">
        <f t="shared" si="105"/>
        <v>10222.952000000001</v>
      </c>
      <c r="BQ31" s="81">
        <f t="shared" si="106"/>
        <v>4797.0130000000008</v>
      </c>
      <c r="BR31" s="81">
        <f t="shared" si="107"/>
        <v>461.51100000000002</v>
      </c>
      <c r="BS31" s="81">
        <f t="shared" si="108"/>
        <v>-259.95000000000005</v>
      </c>
      <c r="BT31" s="81">
        <f t="shared" si="109"/>
        <v>-8744.5201022029451</v>
      </c>
      <c r="BU31" s="81">
        <f t="shared" si="110"/>
        <v>-8542.9591022029454</v>
      </c>
      <c r="BV31" s="85">
        <f t="shared" si="30"/>
        <v>-2248.8650600021406</v>
      </c>
      <c r="BW31" s="81">
        <f t="shared" si="31"/>
        <v>2202.5768220346122</v>
      </c>
      <c r="BX31" s="81">
        <f t="shared" si="32"/>
        <v>3221.8439046022609</v>
      </c>
      <c r="BY31" s="81">
        <f t="shared" si="33"/>
        <v>1127.056237935594</v>
      </c>
      <c r="BZ31" s="81">
        <f t="shared" si="34"/>
        <v>2348.1063333333336</v>
      </c>
      <c r="CA31" s="81">
        <f t="shared" si="35"/>
        <v>1029.8650000000002</v>
      </c>
      <c r="CB31" s="81">
        <f t="shared" si="36"/>
        <v>757.67733333333342</v>
      </c>
      <c r="CC31" s="81">
        <f t="shared" si="37"/>
        <v>272.18766666666664</v>
      </c>
      <c r="CD31" s="81">
        <f t="shared" si="38"/>
        <v>-51.092333333333329</v>
      </c>
      <c r="CE31" s="81">
        <f t="shared" si="39"/>
        <v>706.58500000000004</v>
      </c>
      <c r="CF31" s="81">
        <f t="shared" si="40"/>
        <v>-50.742333333333335</v>
      </c>
      <c r="CG31" s="81">
        <f t="shared" si="41"/>
        <v>-0.35000000000000003</v>
      </c>
      <c r="CH31" s="81">
        <f t="shared" si="42"/>
        <v>1369.3336666666667</v>
      </c>
      <c r="CI31" s="81">
        <f t="shared" si="43"/>
        <v>98.920999999999992</v>
      </c>
      <c r="CJ31" s="81">
        <f t="shared" si="44"/>
        <v>1274.4536666666665</v>
      </c>
      <c r="CK31" s="81">
        <f t="shared" si="45"/>
        <v>-4.0409999999999995</v>
      </c>
      <c r="CL31" s="81">
        <f t="shared" si="46"/>
        <v>-253.3186666666667</v>
      </c>
      <c r="CM31" s="81">
        <f t="shared" si="47"/>
        <v>506.7142821999999</v>
      </c>
      <c r="CN31" s="81">
        <f t="shared" si="48"/>
        <v>504.40066666666661</v>
      </c>
      <c r="CO31" s="81">
        <f t="shared" si="49"/>
        <v>205.88000000000002</v>
      </c>
      <c r="CP31" s="81">
        <f t="shared" si="50"/>
        <v>-142.36233333333334</v>
      </c>
      <c r="CQ31" s="81">
        <f t="shared" si="51"/>
        <v>-24.997</v>
      </c>
      <c r="CR31" s="81">
        <f t="shared" si="52"/>
        <v>-844.19408256764837</v>
      </c>
      <c r="CS31" s="81">
        <f t="shared" si="53"/>
        <v>-1011.5534159009817</v>
      </c>
      <c r="CT31" s="76">
        <f t="shared" si="5"/>
        <v>381.22678303754685</v>
      </c>
      <c r="CU31" s="59">
        <f t="shared" si="6"/>
        <v>-1077.0792112577922</v>
      </c>
      <c r="CV31" s="59">
        <f t="shared" si="7"/>
        <v>-800.6528400463859</v>
      </c>
      <c r="CW31" s="59">
        <f t="shared" si="8"/>
        <v>-65.601688928383879</v>
      </c>
      <c r="CX31" s="59">
        <f t="shared" si="9"/>
        <v>95.393238804666879</v>
      </c>
      <c r="CY31" s="59">
        <f t="shared" si="10"/>
        <v>-5.6629341530976873</v>
      </c>
      <c r="CZ31" s="59">
        <f t="shared" si="11"/>
        <v>-11.042169985229622</v>
      </c>
      <c r="DA31" s="59">
        <f t="shared" si="12"/>
        <v>6.7110381828573651</v>
      </c>
      <c r="DB31" s="59">
        <f t="shared" si="13"/>
        <v>-100.68773755374167</v>
      </c>
      <c r="DC31" s="59">
        <f t="shared" si="14"/>
        <v>4.407646937224996</v>
      </c>
      <c r="DD31" s="59">
        <f t="shared" si="15"/>
        <v>-100.98370614991588</v>
      </c>
      <c r="DE31" s="59" t="e">
        <f t="shared" si="16"/>
        <v>#DIV/0!</v>
      </c>
      <c r="DF31" s="59">
        <f t="shared" si="17"/>
        <v>1623.7296816860251</v>
      </c>
      <c r="DG31" s="59">
        <f t="shared" si="18"/>
        <v>319501.64835164836</v>
      </c>
      <c r="DH31" s="59">
        <f t="shared" si="19"/>
        <v>749.17980834528043</v>
      </c>
      <c r="DI31" s="59">
        <f t="shared" si="20"/>
        <v>134.84848484848482</v>
      </c>
      <c r="DJ31" s="59">
        <f t="shared" si="21"/>
        <v>-145.12054560633965</v>
      </c>
      <c r="DK31" s="59">
        <f t="shared" si="22"/>
        <v>-246.81020204891615</v>
      </c>
      <c r="DL31" s="59">
        <f t="shared" si="23"/>
        <v>-250.423633466355</v>
      </c>
      <c r="DM31" s="59">
        <f t="shared" si="24"/>
        <v>-136.4631094335092</v>
      </c>
      <c r="DN31" s="59">
        <f t="shared" si="25"/>
        <v>-46.087445720011956</v>
      </c>
      <c r="DO31" s="59">
        <f t="shared" si="26"/>
        <v>-54.450245113643589</v>
      </c>
      <c r="DP31" s="59">
        <f t="shared" si="27"/>
        <v>-232.60624286841542</v>
      </c>
      <c r="DQ31" s="59">
        <f t="shared" si="28"/>
        <v>-307.44469767680675</v>
      </c>
      <c r="DR31" s="76">
        <f t="shared" si="112"/>
        <v>208.68624236914727</v>
      </c>
      <c r="DS31" s="59">
        <f t="shared" si="113"/>
        <v>-7.6158003656117801</v>
      </c>
      <c r="DT31" s="59">
        <f t="shared" si="114"/>
        <v>0.67130341552570361</v>
      </c>
      <c r="DU31" s="59">
        <f t="shared" si="115"/>
        <v>0.32230388199117055</v>
      </c>
      <c r="DV31" s="59">
        <f t="shared" si="116"/>
        <v>38.570008877975191</v>
      </c>
      <c r="DW31" s="59">
        <f t="shared" si="117"/>
        <v>85.09742761043988</v>
      </c>
      <c r="DX31" s="59">
        <f t="shared" si="118"/>
        <v>75.883684603717199</v>
      </c>
      <c r="DY31" s="59">
        <f t="shared" si="119"/>
        <v>105.76796107629329</v>
      </c>
      <c r="DZ31" s="59">
        <f t="shared" si="120"/>
        <v>-103.74819594193055</v>
      </c>
      <c r="EA31" s="59">
        <f t="shared" si="121"/>
        <v>86.003367035573902</v>
      </c>
      <c r="EB31" s="59">
        <f t="shared" si="122"/>
        <v>-105.92540464461646</v>
      </c>
      <c r="EC31" s="59">
        <f t="shared" si="123"/>
        <v>-83.058403923316988</v>
      </c>
      <c r="ED31" s="59">
        <f t="shared" si="124"/>
        <v>7.5032390143625394</v>
      </c>
      <c r="EE31" s="59">
        <f t="shared" si="125"/>
        <v>-1263.1871537984682</v>
      </c>
      <c r="EF31" s="59">
        <f t="shared" si="126"/>
        <v>-48.883856386554314</v>
      </c>
      <c r="EG31" s="59">
        <f t="shared" si="127"/>
        <v>-101.14560236511456</v>
      </c>
      <c r="EH31" s="59">
        <f t="shared" si="128"/>
        <v>-33.308817551231748</v>
      </c>
      <c r="EI31" s="59">
        <f t="shared" si="129"/>
        <v>-30.575513946221534</v>
      </c>
      <c r="EJ31" s="59">
        <f t="shared" si="130"/>
        <v>-31.544200626959253</v>
      </c>
      <c r="EK31" s="59">
        <f t="shared" si="131"/>
        <v>183.11326045315838</v>
      </c>
      <c r="EL31" s="59">
        <f t="shared" si="132"/>
        <v>-26.500970687630332</v>
      </c>
      <c r="EM31" s="59">
        <f t="shared" si="133"/>
        <v>191.36632050498878</v>
      </c>
      <c r="EN31" s="59">
        <f t="shared" si="134"/>
        <v>319.25544800008055</v>
      </c>
      <c r="EO31" s="59">
        <f t="shared" si="135"/>
        <v>214.02066302653728</v>
      </c>
      <c r="EP31" s="76">
        <f t="shared" si="136"/>
        <v>28.581210725873675</v>
      </c>
      <c r="EQ31" s="59">
        <f t="shared" si="137"/>
        <v>-55.697146185746547</v>
      </c>
      <c r="ER31" s="59">
        <f t="shared" si="138"/>
        <v>-62.536267956827096</v>
      </c>
      <c r="ES31" s="59">
        <f t="shared" si="139"/>
        <v>32.063347209198703</v>
      </c>
      <c r="ET31" s="59">
        <f t="shared" si="140"/>
        <v>-5.0566088245755036</v>
      </c>
      <c r="EU31" s="59">
        <f t="shared" si="141"/>
        <v>19.108391787965839</v>
      </c>
      <c r="EV31" s="59">
        <f t="shared" si="142"/>
        <v>5.4102649594595764</v>
      </c>
      <c r="EW31" s="59">
        <f t="shared" si="143"/>
        <v>63.892955217023562</v>
      </c>
      <c r="EX31" s="59">
        <f t="shared" si="144"/>
        <v>164.1742805643608</v>
      </c>
      <c r="EY31" s="59">
        <f t="shared" si="145"/>
        <v>0.35990828632646021</v>
      </c>
      <c r="EZ31" s="59">
        <f t="shared" si="146"/>
        <v>180.37183247689836</v>
      </c>
      <c r="FA31" s="59">
        <f t="shared" si="147"/>
        <v>-87.004103967168263</v>
      </c>
      <c r="FB31" s="59">
        <f t="shared" si="148"/>
        <v>-29.179658478656368</v>
      </c>
      <c r="FC31" s="59">
        <f t="shared" si="149"/>
        <v>-1263.1091832247232</v>
      </c>
      <c r="FD31" s="59">
        <f t="shared" si="150"/>
        <v>-64.003069880999192</v>
      </c>
      <c r="FE31" s="59">
        <f t="shared" si="151"/>
        <v>-101.82087830600643</v>
      </c>
      <c r="FF31" s="59">
        <f t="shared" si="152"/>
        <v>-135.77194310041588</v>
      </c>
      <c r="FG31" s="59">
        <f t="shared" si="153"/>
        <v>-84.729016661133343</v>
      </c>
      <c r="FH31" s="59">
        <f t="shared" si="154"/>
        <v>-84.267831704684781</v>
      </c>
      <c r="FI31" s="59">
        <f t="shared" si="155"/>
        <v>-139.79405875911209</v>
      </c>
      <c r="FJ31" s="59">
        <f t="shared" si="156"/>
        <v>9.441958146861019</v>
      </c>
      <c r="FK31" s="59">
        <f t="shared" si="157"/>
        <v>-75.752770854324652</v>
      </c>
      <c r="FL31" s="59">
        <f t="shared" si="158"/>
        <v>-94.051750469993976</v>
      </c>
      <c r="FM31" s="59">
        <f t="shared" si="159"/>
        <v>-88.004352049214347</v>
      </c>
      <c r="FN31" s="76">
        <f t="shared" si="195"/>
        <v>42.475891220776482</v>
      </c>
      <c r="FO31" s="59">
        <f t="shared" si="196"/>
        <v>-11.968965342048287</v>
      </c>
      <c r="FP31" s="59">
        <f t="shared" si="197"/>
        <v>-2.4645371681971451</v>
      </c>
      <c r="FQ31" s="59">
        <f t="shared" si="198"/>
        <v>128.13840336808545</v>
      </c>
      <c r="FR31" s="59">
        <f t="shared" si="199"/>
        <v>45.596322597573867</v>
      </c>
      <c r="FS31" s="59">
        <f t="shared" si="200"/>
        <v>-1.1368100194533159</v>
      </c>
      <c r="FT31" s="59">
        <f t="shared" si="201"/>
        <v>-10.897069094378997</v>
      </c>
      <c r="FU31" s="59">
        <f t="shared" si="202"/>
        <v>52.542407874582395</v>
      </c>
      <c r="FV31" s="59">
        <f t="shared" si="203"/>
        <v>-85.388470212994477</v>
      </c>
      <c r="FW31" s="59">
        <f t="shared" si="204"/>
        <v>5.0611458533884157</v>
      </c>
      <c r="FX31" s="59">
        <f t="shared" si="205"/>
        <v>-80.948710921770825</v>
      </c>
      <c r="FY31" s="59">
        <f t="shared" si="206"/>
        <v>103.26649009963424</v>
      </c>
      <c r="FZ31" s="59">
        <f t="shared" si="207"/>
        <v>64.768363064848032</v>
      </c>
      <c r="GA31" s="59">
        <f t="shared" si="208"/>
        <v>36.371559847850186</v>
      </c>
      <c r="GB31" s="59">
        <f t="shared" si="209"/>
        <v>70.280495417339068</v>
      </c>
      <c r="GC31" s="59">
        <f t="shared" si="210"/>
        <v>-45.773626393931863</v>
      </c>
      <c r="GD31" s="59">
        <f t="shared" si="211"/>
        <v>-72.860607561061585</v>
      </c>
      <c r="GE31" s="59">
        <f t="shared" si="212"/>
        <v>1.8494648816543613</v>
      </c>
      <c r="GF31" s="59">
        <f t="shared" si="213"/>
        <v>2.3986518532660428</v>
      </c>
      <c r="GG31" s="59">
        <f t="shared" si="214"/>
        <v>-38.192061495961923</v>
      </c>
      <c r="GH31" s="59">
        <f t="shared" si="215"/>
        <v>-144.19545128082359</v>
      </c>
      <c r="GI31" s="59">
        <f t="shared" si="216"/>
        <v>-79.40998253472263</v>
      </c>
      <c r="GJ31" s="59">
        <f t="shared" si="217"/>
        <v>170.77774241292286</v>
      </c>
      <c r="GK31" s="59">
        <f t="shared" si="218"/>
        <v>54.311893405825273</v>
      </c>
      <c r="GL31" s="76">
        <f t="shared" si="55"/>
        <v>0.26345930565971898</v>
      </c>
      <c r="GM31" s="59">
        <f t="shared" si="56"/>
        <v>-9.2838858501746007</v>
      </c>
      <c r="GN31" s="59">
        <f t="shared" si="57"/>
        <v>-16.436167407075764</v>
      </c>
      <c r="GO31" s="59">
        <f t="shared" si="58"/>
        <v>-17.222657409247198</v>
      </c>
      <c r="GP31" s="59">
        <f t="shared" si="59"/>
        <v>-9.7388220680892488</v>
      </c>
      <c r="GQ31" s="59">
        <f t="shared" si="60"/>
        <v>22.690904672157906</v>
      </c>
      <c r="GR31" s="59">
        <f t="shared" si="61"/>
        <v>16.17527550990161</v>
      </c>
      <c r="GS31" s="59">
        <f t="shared" si="62"/>
        <v>45.389039242219241</v>
      </c>
      <c r="GT31" s="59">
        <f t="shared" si="63"/>
        <v>0.57479937795683611</v>
      </c>
      <c r="GU31" s="59">
        <f t="shared" si="64"/>
        <v>17.493084012276118</v>
      </c>
      <c r="GV31" s="59">
        <f t="shared" si="65"/>
        <v>1.0608846901991154</v>
      </c>
      <c r="GW31" s="59">
        <f t="shared" si="66"/>
        <v>-40.744920993227971</v>
      </c>
      <c r="GX31" s="59">
        <f t="shared" si="67"/>
        <v>-24.465559024598349</v>
      </c>
      <c r="GY31" s="59">
        <f t="shared" si="68"/>
        <v>-35.213638268888204</v>
      </c>
      <c r="GZ31" s="59">
        <f t="shared" si="69"/>
        <v>-23.417661428659574</v>
      </c>
      <c r="HA31" s="59">
        <f t="shared" si="70"/>
        <v>1.2951203208556139</v>
      </c>
      <c r="HB31" s="59">
        <f t="shared" si="71"/>
        <v>135.73079225641536</v>
      </c>
      <c r="HC31" s="59">
        <f t="shared" si="72"/>
        <v>75.375527804502454</v>
      </c>
      <c r="HD31" s="59">
        <f t="shared" si="73"/>
        <v>70.964538350033976</v>
      </c>
      <c r="HE31" s="59">
        <f t="shared" si="74"/>
        <v>-48.879874657862473</v>
      </c>
      <c r="HF31" s="59">
        <f t="shared" si="75"/>
        <v>-2.0514549390870496</v>
      </c>
      <c r="HG31" s="59">
        <f t="shared" si="76"/>
        <v>28.779708751202083</v>
      </c>
      <c r="HH31" s="59">
        <f t="shared" si="77"/>
        <v>-32.888035977125853</v>
      </c>
      <c r="HI31" s="59">
        <f t="shared" si="78"/>
        <v>-28.896225665498399</v>
      </c>
      <c r="HJ31" s="76">
        <f t="shared" si="162"/>
        <v>121.34212392129106</v>
      </c>
      <c r="HK31" s="59">
        <f t="shared" si="163"/>
        <v>-27.701054808954815</v>
      </c>
      <c r="HL31" s="59">
        <f t="shared" si="164"/>
        <v>-17.349828763167551</v>
      </c>
      <c r="HM31" s="59">
        <f t="shared" si="165"/>
        <v>93.173544932277366</v>
      </c>
      <c r="HN31" s="59">
        <f t="shared" si="166"/>
        <v>52.739979982515074</v>
      </c>
      <c r="HO31" s="59">
        <f t="shared" si="167"/>
        <v>29.554174581409676</v>
      </c>
      <c r="HP31" s="59">
        <f t="shared" si="168"/>
        <v>26.841180114172204</v>
      </c>
      <c r="HQ31" s="59">
        <f t="shared" si="169"/>
        <v>37.756090154531321</v>
      </c>
      <c r="HR31" s="59">
        <f t="shared" si="170"/>
        <v>48.478185058896472</v>
      </c>
      <c r="HS31" s="59">
        <f t="shared" si="171"/>
        <v>25.51856409114648</v>
      </c>
      <c r="HT31" s="59">
        <f t="shared" si="172"/>
        <v>192.69920012305803</v>
      </c>
      <c r="HU31" s="59">
        <f t="shared" si="173"/>
        <v>-97.950179603310943</v>
      </c>
      <c r="HV31" s="59">
        <f t="shared" si="174"/>
        <v>76.278036911959717</v>
      </c>
      <c r="HW31" s="59">
        <f t="shared" si="175"/>
        <v>-254.14177825332681</v>
      </c>
      <c r="HX31" s="59">
        <f t="shared" si="176"/>
        <v>51.702674960391604</v>
      </c>
      <c r="HY31" s="59">
        <f t="shared" si="177"/>
        <v>-559.726962457338</v>
      </c>
      <c r="HZ31" s="59">
        <f t="shared" si="178"/>
        <v>-114.25216617337564</v>
      </c>
      <c r="IA31" s="59">
        <f t="shared" si="179"/>
        <v>-62.280856928390826</v>
      </c>
      <c r="IB31" s="59">
        <f t="shared" si="180"/>
        <v>-62.737118996041005</v>
      </c>
      <c r="IC31" s="59">
        <f t="shared" si="181"/>
        <v>-67.683418471057962</v>
      </c>
      <c r="ID31" s="59">
        <f t="shared" si="182"/>
        <v>260.37447684622657</v>
      </c>
      <c r="IE31" s="59">
        <f t="shared" si="183"/>
        <v>-65.993406463842135</v>
      </c>
      <c r="IF31" s="59">
        <f t="shared" si="184"/>
        <v>15.158897613673128</v>
      </c>
      <c r="IG31" s="59">
        <f t="shared" si="185"/>
        <v>19.557762058178785</v>
      </c>
    </row>
    <row r="32" spans="1:241">
      <c r="A32" s="70">
        <v>35490</v>
      </c>
      <c r="B32" s="80">
        <v>-2205.4775015636505</v>
      </c>
      <c r="C32" s="81">
        <v>1918.4330812940998</v>
      </c>
      <c r="D32" s="81">
        <f t="shared" si="2"/>
        <v>3378.6350812546884</v>
      </c>
      <c r="E32" s="81">
        <v>1658.411081254688</v>
      </c>
      <c r="F32" s="81">
        <v>932.57900000000029</v>
      </c>
      <c r="G32" s="81">
        <v>594.69900000000007</v>
      </c>
      <c r="H32" s="81">
        <v>575.24199999999996</v>
      </c>
      <c r="I32" s="81">
        <v>19.457000000000022</v>
      </c>
      <c r="J32" s="81">
        <v>-5.7309999999999999</v>
      </c>
      <c r="K32" s="82">
        <f t="shared" si="0"/>
        <v>569.51099999999997</v>
      </c>
      <c r="L32" s="81">
        <v>-7.4850000000000003</v>
      </c>
      <c r="M32" s="81">
        <v>1.754</v>
      </c>
      <c r="N32" s="81">
        <v>343.61099999999999</v>
      </c>
      <c r="O32" s="81">
        <v>-83.393000000000001</v>
      </c>
      <c r="P32" s="81">
        <v>518.21600000000001</v>
      </c>
      <c r="Q32" s="81">
        <v>-91.212000000000003</v>
      </c>
      <c r="R32" s="81">
        <v>787.64499999999998</v>
      </c>
      <c r="S32" s="81">
        <v>607.51830139999993</v>
      </c>
      <c r="T32" s="81">
        <v>604.63099999999997</v>
      </c>
      <c r="U32" s="81">
        <v>557.51199999999994</v>
      </c>
      <c r="V32" s="82">
        <f>'Balanço de Pagamentos 1'!$AB$133</f>
        <v>-34.715999999999994</v>
      </c>
      <c r="W32" s="82">
        <f>'Balanço de Pagamentos 1'!$AB$170</f>
        <v>-14.807000000000002</v>
      </c>
      <c r="X32" s="82">
        <f>'Balanço de Pagamentos 1'!$AB$240</f>
        <v>-1399.8849999605884</v>
      </c>
      <c r="Y32" s="105">
        <f t="shared" si="3"/>
        <v>-1449.4079999605883</v>
      </c>
      <c r="Z32" s="81">
        <f t="shared" ref="Z32:AW32" si="221">SUM(B30:B32)</f>
        <v>-4655.4464234924326</v>
      </c>
      <c r="AA32" s="81">
        <f t="shared" si="221"/>
        <v>5030.6975974979323</v>
      </c>
      <c r="AB32" s="81">
        <f t="shared" si="221"/>
        <v>6741.1207950614707</v>
      </c>
      <c r="AC32" s="81">
        <f t="shared" si="221"/>
        <v>3019.1587950614694</v>
      </c>
      <c r="AD32" s="81">
        <f t="shared" si="221"/>
        <v>4450.8070000000007</v>
      </c>
      <c r="AE32" s="81">
        <f t="shared" si="221"/>
        <v>3029.8260000000005</v>
      </c>
      <c r="AF32" s="81">
        <f t="shared" si="221"/>
        <v>2225.5429999999997</v>
      </c>
      <c r="AG32" s="81">
        <f t="shared" si="221"/>
        <v>804.28300000000002</v>
      </c>
      <c r="AH32" s="81">
        <f t="shared" si="221"/>
        <v>-133.24</v>
      </c>
      <c r="AI32" s="81">
        <f t="shared" si="221"/>
        <v>2092.3029999999999</v>
      </c>
      <c r="AJ32" s="81">
        <f t="shared" si="221"/>
        <v>-134.614</v>
      </c>
      <c r="AK32" s="81">
        <f t="shared" si="221"/>
        <v>1.3740000000000001</v>
      </c>
      <c r="AL32" s="81">
        <f t="shared" si="221"/>
        <v>1554.221</v>
      </c>
      <c r="AM32" s="81">
        <f t="shared" si="221"/>
        <v>498.46399999999994</v>
      </c>
      <c r="AN32" s="81">
        <f t="shared" si="221"/>
        <v>1147.19</v>
      </c>
      <c r="AO32" s="81">
        <f t="shared" si="221"/>
        <v>-91.433000000000007</v>
      </c>
      <c r="AP32" s="81">
        <f t="shared" si="221"/>
        <v>-728.8449999999998</v>
      </c>
      <c r="AQ32" s="81">
        <f t="shared" si="221"/>
        <v>1022.6037451999999</v>
      </c>
      <c r="AR32" s="81">
        <f t="shared" si="221"/>
        <v>1043.8389999999999</v>
      </c>
      <c r="AS32" s="81">
        <f t="shared" si="221"/>
        <v>-119.83699999999999</v>
      </c>
      <c r="AT32" s="81">
        <f t="shared" si="221"/>
        <v>-122.26299999999999</v>
      </c>
      <c r="AU32" s="81">
        <f t="shared" si="221"/>
        <v>-60.530000000000008</v>
      </c>
      <c r="AV32" s="81">
        <f t="shared" si="221"/>
        <v>-1499.2821975635381</v>
      </c>
      <c r="AW32" s="81">
        <f t="shared" si="221"/>
        <v>-1682.075197563538</v>
      </c>
      <c r="AX32" s="85">
        <f t="shared" si="87"/>
        <v>-24719.020720960329</v>
      </c>
      <c r="AY32" s="81">
        <f t="shared" si="88"/>
        <v>29970.888753697935</v>
      </c>
      <c r="AZ32" s="81">
        <f t="shared" si="89"/>
        <v>41112.499795061478</v>
      </c>
      <c r="BA32" s="81">
        <f t="shared" si="90"/>
        <v>12186.312795061469</v>
      </c>
      <c r="BB32" s="81">
        <f t="shared" si="91"/>
        <v>22006.142</v>
      </c>
      <c r="BC32" s="81">
        <f t="shared" si="92"/>
        <v>7244.9640000000018</v>
      </c>
      <c r="BD32" s="81">
        <f t="shared" si="93"/>
        <v>5697.7829999999994</v>
      </c>
      <c r="BE32" s="81">
        <f t="shared" si="94"/>
        <v>1547.181</v>
      </c>
      <c r="BF32" s="81">
        <f t="shared" si="95"/>
        <v>-182.10099999999997</v>
      </c>
      <c r="BG32" s="81">
        <f t="shared" si="96"/>
        <v>5515.6820000000007</v>
      </c>
      <c r="BH32" s="81">
        <f t="shared" si="97"/>
        <v>-192.047</v>
      </c>
      <c r="BI32" s="81">
        <f t="shared" si="98"/>
        <v>9.945999999999998</v>
      </c>
      <c r="BJ32" s="81">
        <f t="shared" si="99"/>
        <v>14943.279</v>
      </c>
      <c r="BK32" s="81">
        <f t="shared" si="100"/>
        <v>968.39099999999985</v>
      </c>
      <c r="BL32" s="81">
        <f t="shared" si="101"/>
        <v>14006.675999999999</v>
      </c>
      <c r="BM32" s="81">
        <f t="shared" si="102"/>
        <v>-31.788000000000025</v>
      </c>
      <c r="BN32" s="81">
        <f t="shared" si="103"/>
        <v>6920.0450000000001</v>
      </c>
      <c r="BO32" s="81">
        <f t="shared" si="104"/>
        <v>9253.2185436</v>
      </c>
      <c r="BP32" s="81">
        <f t="shared" si="105"/>
        <v>9418.2739999999994</v>
      </c>
      <c r="BQ32" s="81">
        <f t="shared" si="106"/>
        <v>6043.8679999999995</v>
      </c>
      <c r="BR32" s="81">
        <f t="shared" si="107"/>
        <v>-1005.891</v>
      </c>
      <c r="BS32" s="81">
        <f t="shared" si="108"/>
        <v>-254.94799999999998</v>
      </c>
      <c r="BT32" s="81">
        <f t="shared" si="109"/>
        <v>-9830.695041363535</v>
      </c>
      <c r="BU32" s="81">
        <f t="shared" si="110"/>
        <v>-11091.534041363535</v>
      </c>
      <c r="BV32" s="85">
        <f t="shared" si="30"/>
        <v>-1551.8154744974775</v>
      </c>
      <c r="BW32" s="81">
        <f t="shared" si="31"/>
        <v>1676.8991991659775</v>
      </c>
      <c r="BX32" s="81">
        <f t="shared" si="32"/>
        <v>2247.0402650204901</v>
      </c>
      <c r="BY32" s="81">
        <f t="shared" si="33"/>
        <v>1006.3862650204898</v>
      </c>
      <c r="BZ32" s="81">
        <f t="shared" si="34"/>
        <v>1483.6023333333335</v>
      </c>
      <c r="CA32" s="81">
        <f t="shared" si="35"/>
        <v>1009.9420000000001</v>
      </c>
      <c r="CB32" s="81">
        <f t="shared" si="36"/>
        <v>741.84766666666656</v>
      </c>
      <c r="CC32" s="81">
        <f t="shared" si="37"/>
        <v>268.09433333333334</v>
      </c>
      <c r="CD32" s="81">
        <f t="shared" si="38"/>
        <v>-44.413333333333334</v>
      </c>
      <c r="CE32" s="81">
        <f t="shared" si="39"/>
        <v>697.43433333333326</v>
      </c>
      <c r="CF32" s="81">
        <f t="shared" si="40"/>
        <v>-44.871333333333332</v>
      </c>
      <c r="CG32" s="81">
        <f t="shared" si="41"/>
        <v>0.45800000000000002</v>
      </c>
      <c r="CH32" s="81">
        <f t="shared" si="42"/>
        <v>518.07366666666667</v>
      </c>
      <c r="CI32" s="81">
        <f t="shared" si="43"/>
        <v>166.15466666666666</v>
      </c>
      <c r="CJ32" s="81">
        <f t="shared" si="44"/>
        <v>382.3966666666667</v>
      </c>
      <c r="CK32" s="81">
        <f t="shared" si="45"/>
        <v>-30.477666666666668</v>
      </c>
      <c r="CL32" s="81">
        <f t="shared" si="46"/>
        <v>-242.94833333333327</v>
      </c>
      <c r="CM32" s="81">
        <f t="shared" si="47"/>
        <v>340.86791506666663</v>
      </c>
      <c r="CN32" s="81">
        <f t="shared" si="48"/>
        <v>347.94633333333331</v>
      </c>
      <c r="CO32" s="81">
        <f t="shared" si="49"/>
        <v>-39.945666666666661</v>
      </c>
      <c r="CP32" s="81">
        <f t="shared" si="50"/>
        <v>-40.754333333333328</v>
      </c>
      <c r="CQ32" s="81">
        <f t="shared" si="51"/>
        <v>-20.176666666666669</v>
      </c>
      <c r="CR32" s="81">
        <f t="shared" si="52"/>
        <v>-499.76073252117936</v>
      </c>
      <c r="CS32" s="81">
        <f t="shared" si="53"/>
        <v>-560.69173252117935</v>
      </c>
      <c r="CT32" s="76">
        <f t="shared" si="5"/>
        <v>8.7271200440018006</v>
      </c>
      <c r="CU32" s="59">
        <f t="shared" si="6"/>
        <v>-44.667639506395588</v>
      </c>
      <c r="CV32" s="59">
        <f t="shared" si="7"/>
        <v>-13.860670395781272</v>
      </c>
      <c r="CW32" s="59">
        <f t="shared" si="8"/>
        <v>376.18012995741435</v>
      </c>
      <c r="CX32" s="59">
        <f t="shared" si="9"/>
        <v>-59.926924934556425</v>
      </c>
      <c r="CY32" s="59">
        <f t="shared" si="10"/>
        <v>-49.690631122661344</v>
      </c>
      <c r="CZ32" s="59">
        <f t="shared" si="11"/>
        <v>-25.959705559438362</v>
      </c>
      <c r="DA32" s="59">
        <f t="shared" si="12"/>
        <v>-95.19761670282584</v>
      </c>
      <c r="DB32" s="59">
        <f t="shared" si="13"/>
        <v>-749.03737259343154</v>
      </c>
      <c r="DC32" s="59">
        <f t="shared" si="14"/>
        <v>-26.780567076447593</v>
      </c>
      <c r="DD32" s="59">
        <f t="shared" si="15"/>
        <v>-692.63657957244664</v>
      </c>
      <c r="DE32" s="59">
        <f t="shared" si="16"/>
        <v>-561.57894736842104</v>
      </c>
      <c r="DF32" s="59">
        <f t="shared" si="17"/>
        <v>-69.970084659626707</v>
      </c>
      <c r="DG32" s="59">
        <f t="shared" si="18"/>
        <v>-114.33670004727725</v>
      </c>
      <c r="DH32" s="59">
        <f t="shared" si="19"/>
        <v>-7.9069288033424057</v>
      </c>
      <c r="DI32" s="59">
        <f t="shared" si="20"/>
        <v>58746.451612903227</v>
      </c>
      <c r="DJ32" s="59">
        <f t="shared" si="21"/>
        <v>-36.827740309154237</v>
      </c>
      <c r="DK32" s="59">
        <f t="shared" si="22"/>
        <v>-53.333402096190198</v>
      </c>
      <c r="DL32" s="59">
        <f t="shared" si="23"/>
        <v>-53.853557047389643</v>
      </c>
      <c r="DM32" s="59">
        <f t="shared" si="24"/>
        <v>43.421408046346599</v>
      </c>
      <c r="DN32" s="59">
        <f t="shared" si="25"/>
        <v>13.206808843670492</v>
      </c>
      <c r="DO32" s="59">
        <f t="shared" si="26"/>
        <v>3.4803270668809727</v>
      </c>
      <c r="DP32" s="59">
        <f t="shared" si="27"/>
        <v>246.30200707719959</v>
      </c>
      <c r="DQ32" s="59">
        <f t="shared" si="28"/>
        <v>222.65481067161738</v>
      </c>
      <c r="DR32" s="76">
        <f t="shared" si="112"/>
        <v>43.855291561608212</v>
      </c>
      <c r="DS32" s="59">
        <f t="shared" si="113"/>
        <v>23.843707900133637</v>
      </c>
      <c r="DT32" s="59">
        <f t="shared" si="114"/>
        <v>641.28638405693289</v>
      </c>
      <c r="DU32" s="59">
        <f t="shared" si="115"/>
        <v>179.11954080475024</v>
      </c>
      <c r="DV32" s="59">
        <f t="shared" si="116"/>
        <v>22.59097911989112</v>
      </c>
      <c r="DW32" s="59">
        <f t="shared" si="117"/>
        <v>-620.73850949624807</v>
      </c>
      <c r="DX32" s="59">
        <f t="shared" si="118"/>
        <v>-516.66690811108379</v>
      </c>
      <c r="DY32" s="59">
        <f t="shared" si="119"/>
        <v>-18.436386501781509</v>
      </c>
      <c r="DZ32" s="59">
        <f t="shared" si="120"/>
        <v>-117.82138192673675</v>
      </c>
      <c r="EA32" s="59">
        <f t="shared" si="121"/>
        <v>-637.7818696883852</v>
      </c>
      <c r="EB32" s="59">
        <f t="shared" si="122"/>
        <v>-6.4491938507686193</v>
      </c>
      <c r="EC32" s="59">
        <f t="shared" si="123"/>
        <v>-95.632361363579761</v>
      </c>
      <c r="ED32" s="59">
        <f t="shared" si="124"/>
        <v>-59.228329471065031</v>
      </c>
      <c r="EE32" s="59">
        <f t="shared" si="125"/>
        <v>-116.01614040074442</v>
      </c>
      <c r="EF32" s="59">
        <f t="shared" si="126"/>
        <v>60.528345605432122</v>
      </c>
      <c r="EG32" s="59">
        <f t="shared" si="127"/>
        <v>12377.701778385774</v>
      </c>
      <c r="EH32" s="59">
        <f t="shared" si="128"/>
        <v>-187.60351995657891</v>
      </c>
      <c r="EI32" s="59">
        <f t="shared" si="129"/>
        <v>-56.239324654534116</v>
      </c>
      <c r="EJ32" s="59">
        <f t="shared" si="130"/>
        <v>-57.097343449875083</v>
      </c>
      <c r="EK32" s="59">
        <f t="shared" si="131"/>
        <v>-180.87584845280216</v>
      </c>
      <c r="EL32" s="59">
        <f t="shared" si="132"/>
        <v>-102.42314086966718</v>
      </c>
      <c r="EM32" s="59">
        <f t="shared" si="133"/>
        <v>-25.251148467868134</v>
      </c>
      <c r="EN32" s="59">
        <f t="shared" si="134"/>
        <v>346.2352901244883</v>
      </c>
      <c r="EO32" s="59">
        <f t="shared" si="135"/>
        <v>-231.86422810492297</v>
      </c>
      <c r="EP32" s="76">
        <f t="shared" si="136"/>
        <v>35.391440266366224</v>
      </c>
      <c r="EQ32" s="59">
        <f t="shared" si="137"/>
        <v>-41.326480498554808</v>
      </c>
      <c r="ER32" s="59">
        <f t="shared" si="138"/>
        <v>-28.522349910371226</v>
      </c>
      <c r="ES32" s="59">
        <f t="shared" si="139"/>
        <v>85.84779718611253</v>
      </c>
      <c r="ET32" s="59">
        <f t="shared" si="140"/>
        <v>-0.3475560471348782</v>
      </c>
      <c r="EU32" s="59">
        <f t="shared" si="141"/>
        <v>56.964657610891798</v>
      </c>
      <c r="EV32" s="59">
        <f t="shared" si="142"/>
        <v>55.900570211692809</v>
      </c>
      <c r="EW32" s="59">
        <f t="shared" si="143"/>
        <v>59.986274665817916</v>
      </c>
      <c r="EX32" s="59">
        <f t="shared" si="144"/>
        <v>727.1152771742511</v>
      </c>
      <c r="EY32" s="59">
        <f t="shared" si="145"/>
        <v>48.239836024573648</v>
      </c>
      <c r="EZ32" s="59">
        <f t="shared" si="146"/>
        <v>152.35077984403125</v>
      </c>
      <c r="FA32" s="59">
        <f t="shared" si="147"/>
        <v>-96.309923459111047</v>
      </c>
      <c r="FB32" s="59">
        <f t="shared" si="148"/>
        <v>-39.10219463446726</v>
      </c>
      <c r="FC32" s="59">
        <f t="shared" si="149"/>
        <v>5.90857422103237</v>
      </c>
      <c r="FD32" s="59">
        <f t="shared" si="150"/>
        <v>-44.583352253349808</v>
      </c>
      <c r="FE32" s="59">
        <f t="shared" si="151"/>
        <v>-901.62195335788192</v>
      </c>
      <c r="FF32" s="59">
        <f t="shared" si="152"/>
        <v>-121.82023012814102</v>
      </c>
      <c r="FG32" s="59">
        <f t="shared" si="153"/>
        <v>-75.097355569926322</v>
      </c>
      <c r="FH32" s="59">
        <f t="shared" si="154"/>
        <v>-75.153150657019651</v>
      </c>
      <c r="FI32" s="59">
        <f t="shared" si="155"/>
        <v>-111.83232901491222</v>
      </c>
      <c r="FJ32" s="59">
        <f t="shared" si="156"/>
        <v>-109.03849508979131</v>
      </c>
      <c r="FK32" s="59">
        <f t="shared" si="157"/>
        <v>-70.95196732876154</v>
      </c>
      <c r="FL32" s="59">
        <f t="shared" si="158"/>
        <v>-24.459623150474496</v>
      </c>
      <c r="FM32" s="59">
        <f t="shared" si="159"/>
        <v>100.14463779725973</v>
      </c>
      <c r="FN32" s="76">
        <f t="shared" si="195"/>
        <v>52.669548264956532</v>
      </c>
      <c r="FO32" s="59">
        <f t="shared" si="196"/>
        <v>-19.546307779769457</v>
      </c>
      <c r="FP32" s="59">
        <f t="shared" si="197"/>
        <v>-0.74280764681160516</v>
      </c>
      <c r="FQ32" s="59">
        <f t="shared" si="198"/>
        <v>121.91462269949254</v>
      </c>
      <c r="FR32" s="59">
        <f t="shared" si="199"/>
        <v>21.033442711527606</v>
      </c>
      <c r="FS32" s="59">
        <f t="shared" si="200"/>
        <v>-6.7005559747290171</v>
      </c>
      <c r="FT32" s="59">
        <f t="shared" si="201"/>
        <v>-15.668558596747161</v>
      </c>
      <c r="FU32" s="59">
        <f t="shared" si="202"/>
        <v>53.358576221793783</v>
      </c>
      <c r="FV32" s="59">
        <f t="shared" si="203"/>
        <v>-357.17211088985852</v>
      </c>
      <c r="FW32" s="59">
        <f t="shared" si="204"/>
        <v>-19.210484494066026</v>
      </c>
      <c r="FX32" s="59">
        <f t="shared" si="205"/>
        <v>6669.369051815298</v>
      </c>
      <c r="FY32" s="59">
        <f t="shared" si="206"/>
        <v>-86.494853759878339</v>
      </c>
      <c r="FZ32" s="59">
        <f t="shared" si="207"/>
        <v>44.438412999156476</v>
      </c>
      <c r="GA32" s="59">
        <f t="shared" si="208"/>
        <v>-42.407557740171463</v>
      </c>
      <c r="GB32" s="59">
        <f t="shared" si="209"/>
        <v>63.780200413511622</v>
      </c>
      <c r="GC32" s="59">
        <f t="shared" si="210"/>
        <v>-128.33003582696114</v>
      </c>
      <c r="GD32" s="59">
        <f t="shared" si="211"/>
        <v>-61.00693525463462</v>
      </c>
      <c r="GE32" s="59">
        <f t="shared" si="212"/>
        <v>-13.397060900867409</v>
      </c>
      <c r="GF32" s="59">
        <f t="shared" si="213"/>
        <v>-12.819525932705833</v>
      </c>
      <c r="GG32" s="59">
        <f t="shared" si="214"/>
        <v>-14.863311357051279</v>
      </c>
      <c r="GH32" s="59">
        <f t="shared" si="215"/>
        <v>-321.01374124967583</v>
      </c>
      <c r="GI32" s="59">
        <f t="shared" si="216"/>
        <v>-76.189684575053292</v>
      </c>
      <c r="GJ32" s="59">
        <f t="shared" si="217"/>
        <v>176.87693563263119</v>
      </c>
      <c r="GK32" s="59">
        <f t="shared" si="218"/>
        <v>166.22760509496848</v>
      </c>
      <c r="GL32" s="76">
        <f t="shared" si="55"/>
        <v>-30.995616317859444</v>
      </c>
      <c r="GM32" s="59">
        <f t="shared" si="56"/>
        <v>-23.866483003441598</v>
      </c>
      <c r="GN32" s="59">
        <f t="shared" si="57"/>
        <v>-30.25607907910458</v>
      </c>
      <c r="GO32" s="59">
        <f t="shared" si="58"/>
        <v>-10.706650551540619</v>
      </c>
      <c r="GP32" s="59">
        <f t="shared" si="59"/>
        <v>-36.817072026408802</v>
      </c>
      <c r="GQ32" s="59">
        <f t="shared" si="60"/>
        <v>-1.9345253989600741</v>
      </c>
      <c r="GR32" s="59">
        <f t="shared" si="61"/>
        <v>-2.0892358752538698</v>
      </c>
      <c r="GS32" s="59">
        <f t="shared" si="62"/>
        <v>-1.5038643680891584</v>
      </c>
      <c r="GT32" s="59">
        <f t="shared" si="63"/>
        <v>-13.072411385922212</v>
      </c>
      <c r="GU32" s="59">
        <f t="shared" si="64"/>
        <v>-1.2950553247899066</v>
      </c>
      <c r="GV32" s="59">
        <f t="shared" si="65"/>
        <v>-11.570220788690577</v>
      </c>
      <c r="GW32" s="59">
        <f t="shared" si="66"/>
        <v>-230.85714285714286</v>
      </c>
      <c r="GX32" s="59">
        <f t="shared" si="67"/>
        <v>-62.16600239386505</v>
      </c>
      <c r="GY32" s="59">
        <f t="shared" si="68"/>
        <v>67.967030930405741</v>
      </c>
      <c r="GZ32" s="59">
        <f t="shared" si="69"/>
        <v>-69.995247636830513</v>
      </c>
      <c r="HA32" s="59">
        <f t="shared" si="70"/>
        <v>654.21100387692832</v>
      </c>
      <c r="HB32" s="59">
        <f t="shared" si="71"/>
        <v>-4.0937896404529051</v>
      </c>
      <c r="HC32" s="59">
        <f t="shared" si="72"/>
        <v>-32.729759740198872</v>
      </c>
      <c r="HD32" s="59">
        <f t="shared" si="73"/>
        <v>-31.01786807048893</v>
      </c>
      <c r="HE32" s="59">
        <f t="shared" si="74"/>
        <v>-119.40240269412602</v>
      </c>
      <c r="HF32" s="59">
        <f t="shared" si="75"/>
        <v>-71.372811628544071</v>
      </c>
      <c r="HG32" s="59">
        <f t="shared" si="76"/>
        <v>-19.283647371017842</v>
      </c>
      <c r="HH32" s="59">
        <f t="shared" si="77"/>
        <v>-40.800256381667808</v>
      </c>
      <c r="HI32" s="59">
        <f t="shared" si="78"/>
        <v>-44.571218513282737</v>
      </c>
      <c r="HJ32" s="76">
        <f t="shared" si="162"/>
        <v>35.391440266366224</v>
      </c>
      <c r="HK32" s="59">
        <f t="shared" si="163"/>
        <v>-41.326480498554808</v>
      </c>
      <c r="HL32" s="59">
        <f t="shared" si="164"/>
        <v>-28.522349910371226</v>
      </c>
      <c r="HM32" s="59">
        <f t="shared" si="165"/>
        <v>85.84779718611253</v>
      </c>
      <c r="HN32" s="59">
        <f t="shared" si="166"/>
        <v>-0.3475560471348893</v>
      </c>
      <c r="HO32" s="59">
        <f t="shared" si="167"/>
        <v>56.964657610891798</v>
      </c>
      <c r="HP32" s="59">
        <f t="shared" si="168"/>
        <v>55.900570211692838</v>
      </c>
      <c r="HQ32" s="59">
        <f t="shared" si="169"/>
        <v>59.986274665817938</v>
      </c>
      <c r="HR32" s="59">
        <f t="shared" si="170"/>
        <v>727.1152771742511</v>
      </c>
      <c r="HS32" s="59">
        <f t="shared" si="171"/>
        <v>48.239836024573648</v>
      </c>
      <c r="HT32" s="59">
        <f t="shared" si="172"/>
        <v>152.35077984403125</v>
      </c>
      <c r="HU32" s="59">
        <f t="shared" si="173"/>
        <v>-96.309923459111047</v>
      </c>
      <c r="HV32" s="59">
        <f t="shared" si="174"/>
        <v>-39.10219463446726</v>
      </c>
      <c r="HW32" s="59">
        <f t="shared" si="175"/>
        <v>5.90857422103237</v>
      </c>
      <c r="HX32" s="59">
        <f t="shared" si="176"/>
        <v>-44.583352253349794</v>
      </c>
      <c r="HY32" s="59">
        <f t="shared" si="177"/>
        <v>-901.62195335788192</v>
      </c>
      <c r="HZ32" s="59">
        <f t="shared" si="178"/>
        <v>-121.82023012814102</v>
      </c>
      <c r="IA32" s="59">
        <f t="shared" si="179"/>
        <v>-75.097355569926322</v>
      </c>
      <c r="IB32" s="59">
        <f t="shared" si="180"/>
        <v>-75.153150657019651</v>
      </c>
      <c r="IC32" s="59">
        <f t="shared" si="181"/>
        <v>-111.83232901491222</v>
      </c>
      <c r="ID32" s="59">
        <f t="shared" si="182"/>
        <v>-109.03849508979131</v>
      </c>
      <c r="IE32" s="59">
        <f t="shared" si="183"/>
        <v>-70.95196732876154</v>
      </c>
      <c r="IF32" s="59">
        <f t="shared" si="184"/>
        <v>-24.459623150474506</v>
      </c>
      <c r="IG32" s="59">
        <f t="shared" si="185"/>
        <v>100.14463779725973</v>
      </c>
    </row>
    <row r="33" spans="1:241">
      <c r="A33" s="70">
        <v>35521</v>
      </c>
      <c r="B33" s="80">
        <v>-3755.8116923802772</v>
      </c>
      <c r="C33" s="81">
        <v>1488.1743185180142</v>
      </c>
      <c r="D33" s="81">
        <f t="shared" si="2"/>
        <v>2295.1313184842734</v>
      </c>
      <c r="E33" s="81">
        <v>1742.7283184842736</v>
      </c>
      <c r="F33" s="81">
        <v>908.39199999999983</v>
      </c>
      <c r="G33" s="81">
        <v>456.82599999999979</v>
      </c>
      <c r="H33" s="81">
        <v>576.12299999999982</v>
      </c>
      <c r="I33" s="81">
        <v>-119.29700000000001</v>
      </c>
      <c r="J33" s="81">
        <v>-273.11500000000001</v>
      </c>
      <c r="K33" s="82">
        <f t="shared" si="0"/>
        <v>303.00799999999981</v>
      </c>
      <c r="L33" s="81">
        <v>-287.36200000000002</v>
      </c>
      <c r="M33" s="81">
        <v>14.247</v>
      </c>
      <c r="N33" s="81">
        <v>724.68100000000004</v>
      </c>
      <c r="O33" s="81">
        <v>-54.313000000000002</v>
      </c>
      <c r="P33" s="81">
        <v>788.78</v>
      </c>
      <c r="Q33" s="81">
        <v>-9.7859999999999996</v>
      </c>
      <c r="R33" s="81">
        <v>-355.9890000000002</v>
      </c>
      <c r="S33" s="81">
        <v>1330.7343596000001</v>
      </c>
      <c r="T33" s="81">
        <v>1218.413</v>
      </c>
      <c r="U33" s="81">
        <v>-1357.4849999999999</v>
      </c>
      <c r="V33" s="82">
        <f>'Balanço de Pagamentos 1'!$AC$133</f>
        <v>-285.012</v>
      </c>
      <c r="W33" s="82">
        <f>'Balanço de Pagamentos 1'!$AC$170</f>
        <v>-141.35199999999998</v>
      </c>
      <c r="X33" s="82">
        <f>'Balanço de Pagamentos 1'!$AC$240</f>
        <v>-375.55499996625906</v>
      </c>
      <c r="Y33" s="105">
        <f t="shared" si="3"/>
        <v>-801.91899996625898</v>
      </c>
      <c r="Z33" s="81">
        <f t="shared" ref="Z33:AW33" si="222">SUM(B30:B33)</f>
        <v>-8411.2581158727098</v>
      </c>
      <c r="AA33" s="81">
        <f t="shared" si="222"/>
        <v>6518.8719160159462</v>
      </c>
      <c r="AB33" s="81">
        <f t="shared" si="222"/>
        <v>9036.2521135457446</v>
      </c>
      <c r="AC33" s="81">
        <f t="shared" si="222"/>
        <v>4761.887113545743</v>
      </c>
      <c r="AD33" s="81">
        <f t="shared" si="222"/>
        <v>5359.1990000000005</v>
      </c>
      <c r="AE33" s="81">
        <f t="shared" si="222"/>
        <v>3486.652</v>
      </c>
      <c r="AF33" s="81">
        <f t="shared" si="222"/>
        <v>2801.6659999999993</v>
      </c>
      <c r="AG33" s="81">
        <f t="shared" si="222"/>
        <v>684.98599999999999</v>
      </c>
      <c r="AH33" s="81">
        <f t="shared" si="222"/>
        <v>-406.35500000000002</v>
      </c>
      <c r="AI33" s="81">
        <f t="shared" si="222"/>
        <v>2395.3109999999997</v>
      </c>
      <c r="AJ33" s="81">
        <f t="shared" si="222"/>
        <v>-421.976</v>
      </c>
      <c r="AK33" s="81">
        <f t="shared" si="222"/>
        <v>15.621</v>
      </c>
      <c r="AL33" s="81">
        <f t="shared" si="222"/>
        <v>2278.902</v>
      </c>
      <c r="AM33" s="81">
        <f t="shared" si="222"/>
        <v>444.15099999999995</v>
      </c>
      <c r="AN33" s="81">
        <f t="shared" si="222"/>
        <v>1935.97</v>
      </c>
      <c r="AO33" s="81">
        <f t="shared" si="222"/>
        <v>-101.21900000000001</v>
      </c>
      <c r="AP33" s="81">
        <f t="shared" si="222"/>
        <v>-1084.8340000000001</v>
      </c>
      <c r="AQ33" s="81">
        <f t="shared" si="222"/>
        <v>2353.3381048000001</v>
      </c>
      <c r="AR33" s="81">
        <f t="shared" si="222"/>
        <v>2262.252</v>
      </c>
      <c r="AS33" s="81">
        <f t="shared" si="222"/>
        <v>-1477.3219999999999</v>
      </c>
      <c r="AT33" s="81">
        <f t="shared" si="222"/>
        <v>-407.27499999999998</v>
      </c>
      <c r="AU33" s="81">
        <f t="shared" si="222"/>
        <v>-201.88199999999998</v>
      </c>
      <c r="AV33" s="81">
        <f t="shared" si="222"/>
        <v>-1874.8371975297973</v>
      </c>
      <c r="AW33" s="81">
        <f t="shared" si="222"/>
        <v>-2483.994197529797</v>
      </c>
      <c r="AX33" s="85">
        <f t="shared" si="87"/>
        <v>-26760.098581615443</v>
      </c>
      <c r="AY33" s="81">
        <f t="shared" si="88"/>
        <v>28868.180153415953</v>
      </c>
      <c r="AZ33" s="81">
        <f t="shared" si="89"/>
        <v>40172.530113545748</v>
      </c>
      <c r="BA33" s="81">
        <f t="shared" si="90"/>
        <v>13328.781113545741</v>
      </c>
      <c r="BB33" s="81">
        <f t="shared" si="91"/>
        <v>21719.058000000001</v>
      </c>
      <c r="BC33" s="81">
        <f t="shared" si="92"/>
        <v>7129.9350000000004</v>
      </c>
      <c r="BD33" s="81">
        <f t="shared" si="93"/>
        <v>5831.2729999999992</v>
      </c>
      <c r="BE33" s="81">
        <f t="shared" si="94"/>
        <v>1298.662</v>
      </c>
      <c r="BF33" s="81">
        <f t="shared" si="95"/>
        <v>-458.24299999999999</v>
      </c>
      <c r="BG33" s="81">
        <f t="shared" si="96"/>
        <v>5373.0299999999988</v>
      </c>
      <c r="BH33" s="81">
        <f t="shared" si="97"/>
        <v>-482.43600000000004</v>
      </c>
      <c r="BI33" s="81">
        <f t="shared" si="98"/>
        <v>24.192999999999998</v>
      </c>
      <c r="BJ33" s="81">
        <f t="shared" si="99"/>
        <v>15047.366</v>
      </c>
      <c r="BK33" s="81">
        <f t="shared" si="100"/>
        <v>942.65</v>
      </c>
      <c r="BL33" s="81">
        <f t="shared" si="101"/>
        <v>14144.195000000002</v>
      </c>
      <c r="BM33" s="81">
        <f t="shared" si="102"/>
        <v>-39.479000000000028</v>
      </c>
      <c r="BN33" s="81">
        <f t="shared" si="103"/>
        <v>5124.6909999999998</v>
      </c>
      <c r="BO33" s="81">
        <f t="shared" si="104"/>
        <v>10374.6188014</v>
      </c>
      <c r="BP33" s="81">
        <f t="shared" si="105"/>
        <v>10391.884</v>
      </c>
      <c r="BQ33" s="81">
        <f t="shared" si="106"/>
        <v>2841.2209999999995</v>
      </c>
      <c r="BR33" s="81">
        <f t="shared" si="107"/>
        <v>-1275.078</v>
      </c>
      <c r="BS33" s="81">
        <f t="shared" si="108"/>
        <v>-349.63199999999995</v>
      </c>
      <c r="BT33" s="81">
        <f t="shared" si="109"/>
        <v>-9625.1659601297924</v>
      </c>
      <c r="BU33" s="81">
        <f t="shared" si="110"/>
        <v>-11249.875960129793</v>
      </c>
      <c r="BV33" s="85">
        <f t="shared" si="30"/>
        <v>-2663.2470831924738</v>
      </c>
      <c r="BW33" s="81">
        <f t="shared" si="31"/>
        <v>2291.2386979523835</v>
      </c>
      <c r="BX33" s="81">
        <f t="shared" si="32"/>
        <v>3198.6857645934961</v>
      </c>
      <c r="BY33" s="81">
        <f t="shared" si="33"/>
        <v>1249.8044312601626</v>
      </c>
      <c r="BZ33" s="81">
        <f t="shared" si="34"/>
        <v>1389.3890000000001</v>
      </c>
      <c r="CA33" s="81">
        <f t="shared" si="35"/>
        <v>744.53633333333346</v>
      </c>
      <c r="CB33" s="81">
        <f t="shared" si="36"/>
        <v>642.76533333333327</v>
      </c>
      <c r="CC33" s="81">
        <f t="shared" si="37"/>
        <v>101.771</v>
      </c>
      <c r="CD33" s="81">
        <f t="shared" si="38"/>
        <v>-92.654333333333341</v>
      </c>
      <c r="CE33" s="81">
        <f t="shared" si="39"/>
        <v>550.11099999999999</v>
      </c>
      <c r="CF33" s="81">
        <f t="shared" si="40"/>
        <v>-97.861333333333334</v>
      </c>
      <c r="CG33" s="81">
        <f t="shared" si="41"/>
        <v>5.2069999999999999</v>
      </c>
      <c r="CH33" s="81">
        <f t="shared" si="42"/>
        <v>737.50700000000006</v>
      </c>
      <c r="CI33" s="81">
        <f t="shared" si="43"/>
        <v>147.98966666666664</v>
      </c>
      <c r="CJ33" s="81">
        <f t="shared" si="44"/>
        <v>623.23500000000001</v>
      </c>
      <c r="CK33" s="81">
        <f t="shared" si="45"/>
        <v>-33.717666666666666</v>
      </c>
      <c r="CL33" s="81">
        <f t="shared" si="46"/>
        <v>559.49233333333325</v>
      </c>
      <c r="CM33" s="81">
        <f t="shared" si="47"/>
        <v>1080.0265036000001</v>
      </c>
      <c r="CN33" s="81">
        <f t="shared" si="48"/>
        <v>1044.4293333333333</v>
      </c>
      <c r="CO33" s="81">
        <f t="shared" si="49"/>
        <v>-137.08333333333334</v>
      </c>
      <c r="CP33" s="81">
        <f t="shared" si="50"/>
        <v>-116.798</v>
      </c>
      <c r="CQ33" s="81">
        <f t="shared" si="51"/>
        <v>-56.822666666666663</v>
      </c>
      <c r="CR33" s="81">
        <f t="shared" si="52"/>
        <v>-726.55939997444568</v>
      </c>
      <c r="CS33" s="81">
        <f t="shared" si="53"/>
        <v>-900.18006664111238</v>
      </c>
      <c r="CT33" s="76">
        <f t="shared" si="5"/>
        <v>70.294718024439746</v>
      </c>
      <c r="CU33" s="59">
        <f t="shared" si="6"/>
        <v>-22.427613815221015</v>
      </c>
      <c r="CV33" s="59">
        <f t="shared" si="7"/>
        <v>-32.069274624593248</v>
      </c>
      <c r="CW33" s="59">
        <f t="shared" si="8"/>
        <v>5.0842181520998064</v>
      </c>
      <c r="CX33" s="59">
        <f t="shared" si="9"/>
        <v>-2.5935604383114375</v>
      </c>
      <c r="CY33" s="59">
        <f t="shared" si="10"/>
        <v>-23.18366097807467</v>
      </c>
      <c r="CZ33" s="59">
        <f t="shared" si="11"/>
        <v>0.15315293389561724</v>
      </c>
      <c r="DA33" s="59">
        <f t="shared" si="12"/>
        <v>-713.13152078943244</v>
      </c>
      <c r="DB33" s="59">
        <f t="shared" si="13"/>
        <v>4665.5731983946953</v>
      </c>
      <c r="DC33" s="59">
        <f t="shared" si="14"/>
        <v>-46.795057514253493</v>
      </c>
      <c r="DD33" s="59">
        <f t="shared" si="15"/>
        <v>3739.1716766867071</v>
      </c>
      <c r="DE33" s="59">
        <f t="shared" si="16"/>
        <v>712.25769669327246</v>
      </c>
      <c r="DF33" s="59">
        <f t="shared" si="17"/>
        <v>110.90157183559319</v>
      </c>
      <c r="DG33" s="59">
        <f t="shared" si="18"/>
        <v>-34.871032340843954</v>
      </c>
      <c r="DH33" s="59">
        <f t="shared" si="19"/>
        <v>52.210661191472283</v>
      </c>
      <c r="DI33" s="59">
        <f t="shared" si="20"/>
        <v>-89.271148533087754</v>
      </c>
      <c r="DJ33" s="59">
        <f t="shared" si="21"/>
        <v>-145.19663046169279</v>
      </c>
      <c r="DK33" s="59">
        <f t="shared" si="22"/>
        <v>119.04432451390844</v>
      </c>
      <c r="DL33" s="59">
        <f t="shared" si="23"/>
        <v>101.5134850842911</v>
      </c>
      <c r="DM33" s="59">
        <f t="shared" si="24"/>
        <v>-343.48982622795563</v>
      </c>
      <c r="DN33" s="59">
        <f t="shared" si="25"/>
        <v>720.98167991704133</v>
      </c>
      <c r="DO33" s="59">
        <f t="shared" si="26"/>
        <v>854.6295670966432</v>
      </c>
      <c r="DP33" s="59">
        <f t="shared" si="27"/>
        <v>-73.172439166300649</v>
      </c>
      <c r="DQ33" s="59">
        <f t="shared" si="28"/>
        <v>-44.672652559661294</v>
      </c>
      <c r="DR33" s="76">
        <f t="shared" si="112"/>
        <v>119.03176008381595</v>
      </c>
      <c r="DS33" s="59">
        <f t="shared" si="113"/>
        <v>-42.561112749653581</v>
      </c>
      <c r="DT33" s="59">
        <f t="shared" si="114"/>
        <v>-29.05534267757719</v>
      </c>
      <c r="DU33" s="59">
        <f t="shared" si="115"/>
        <v>190.32891055280606</v>
      </c>
      <c r="DV33" s="59">
        <f t="shared" si="116"/>
        <v>-24.014200201426039</v>
      </c>
      <c r="DW33" s="59">
        <f t="shared" si="117"/>
        <v>-20.115064133390494</v>
      </c>
      <c r="DX33" s="59">
        <f t="shared" si="118"/>
        <v>30.158167149760651</v>
      </c>
      <c r="DY33" s="59">
        <f t="shared" si="119"/>
        <v>-192.31941929392832</v>
      </c>
      <c r="DZ33" s="59">
        <f t="shared" si="120"/>
        <v>-9122.6296663363082</v>
      </c>
      <c r="EA33" s="59">
        <f t="shared" si="121"/>
        <v>-32.009154961181189</v>
      </c>
      <c r="EB33" s="59">
        <f t="shared" si="122"/>
        <v>-9593.2936901222365</v>
      </c>
      <c r="EC33" s="59" t="e">
        <f t="shared" si="123"/>
        <v>#DIV/0!</v>
      </c>
      <c r="ED33" s="59">
        <f t="shared" si="124"/>
        <v>16.772156997972921</v>
      </c>
      <c r="EE33" s="59">
        <f t="shared" si="125"/>
        <v>90.091698166036679</v>
      </c>
      <c r="EF33" s="59">
        <f t="shared" si="126"/>
        <v>21.115804569903631</v>
      </c>
      <c r="EG33" s="59">
        <f t="shared" si="127"/>
        <v>367.11217183770879</v>
      </c>
      <c r="EH33" s="59">
        <f t="shared" si="128"/>
        <v>-124.73236461912025</v>
      </c>
      <c r="EI33" s="59">
        <f t="shared" si="129"/>
        <v>535.69879353503416</v>
      </c>
      <c r="EJ33" s="59">
        <f t="shared" si="130"/>
        <v>397.71162935094753</v>
      </c>
      <c r="EK33" s="59">
        <f t="shared" si="131"/>
        <v>-173.56996296260166</v>
      </c>
      <c r="EL33" s="59">
        <f t="shared" si="132"/>
        <v>1701.0236966824646</v>
      </c>
      <c r="EM33" s="59">
        <f t="shared" si="133"/>
        <v>202.88848890031707</v>
      </c>
      <c r="EN33" s="59">
        <f t="shared" si="134"/>
        <v>-35.369938341677454</v>
      </c>
      <c r="EO33" s="59">
        <f t="shared" si="135"/>
        <v>24.603411680076338</v>
      </c>
      <c r="EP33" s="76">
        <f t="shared" si="136"/>
        <v>63.222633113001379</v>
      </c>
      <c r="EQ33" s="59">
        <f t="shared" si="137"/>
        <v>-41.61298354272602</v>
      </c>
      <c r="ER33" s="59">
        <f t="shared" si="138"/>
        <v>-28.658482830703292</v>
      </c>
      <c r="ES33" s="59">
        <f t="shared" si="139"/>
        <v>114.0373110462746</v>
      </c>
      <c r="ET33" s="59">
        <f t="shared" si="140"/>
        <v>-5.344708031324263</v>
      </c>
      <c r="EU33" s="59">
        <f t="shared" si="141"/>
        <v>39.348191430050171</v>
      </c>
      <c r="EV33" s="59">
        <f t="shared" si="142"/>
        <v>49.807852000857643</v>
      </c>
      <c r="EW33" s="59">
        <f t="shared" si="143"/>
        <v>8.3938082925331781</v>
      </c>
      <c r="EX33" s="59">
        <f t="shared" si="144"/>
        <v>3006.2146460785839</v>
      </c>
      <c r="EY33" s="59">
        <f t="shared" si="145"/>
        <v>28.981886186514295</v>
      </c>
      <c r="EZ33" s="59">
        <f t="shared" si="146"/>
        <v>738.63505375916714</v>
      </c>
      <c r="FA33" s="59">
        <f t="shared" si="147"/>
        <v>-58.047535920504899</v>
      </c>
      <c r="FB33" s="59">
        <f t="shared" si="148"/>
        <v>-28.17317847825861</v>
      </c>
      <c r="FC33" s="59">
        <f t="shared" si="149"/>
        <v>0.4677854611011778</v>
      </c>
      <c r="FD33" s="59">
        <f t="shared" si="150"/>
        <v>-28.860698932416252</v>
      </c>
      <c r="FE33" s="59">
        <f t="shared" si="151"/>
        <v>-1187.090538073247</v>
      </c>
      <c r="FF33" s="59">
        <f t="shared" si="152"/>
        <v>-122.69721405032354</v>
      </c>
      <c r="FG33" s="59">
        <f t="shared" si="153"/>
        <v>-45.470813405191848</v>
      </c>
      <c r="FH33" s="59">
        <f t="shared" si="154"/>
        <v>-49.115937285968293</v>
      </c>
      <c r="FI33" s="59">
        <f t="shared" si="155"/>
        <v>-151.69157666933174</v>
      </c>
      <c r="FJ33" s="59">
        <f t="shared" si="156"/>
        <v>-130.46488543736962</v>
      </c>
      <c r="FK33" s="59">
        <f t="shared" si="157"/>
        <v>-20.845177555509398</v>
      </c>
      <c r="FL33" s="59">
        <f t="shared" si="158"/>
        <v>-26.930487612220887</v>
      </c>
      <c r="FM33" s="59">
        <f t="shared" si="159"/>
        <v>67.384276555498829</v>
      </c>
      <c r="FN33" s="76">
        <f t="shared" si="195"/>
        <v>77.709149324251769</v>
      </c>
      <c r="FO33" s="59">
        <f t="shared" si="196"/>
        <v>-26.832312651414213</v>
      </c>
      <c r="FP33" s="59">
        <f t="shared" si="197"/>
        <v>-8.8069004708378635</v>
      </c>
      <c r="FQ33" s="59">
        <f t="shared" si="198"/>
        <v>125.00477505391814</v>
      </c>
      <c r="FR33" s="59">
        <f t="shared" si="199"/>
        <v>13.209045398900399</v>
      </c>
      <c r="FS33" s="59">
        <f t="shared" si="200"/>
        <v>-12.650150002989257</v>
      </c>
      <c r="FT33" s="59">
        <f t="shared" si="201"/>
        <v>-16.988880219465951</v>
      </c>
      <c r="FU33" s="59">
        <f t="shared" si="202"/>
        <v>14.136480886611613</v>
      </c>
      <c r="FV33" s="59">
        <f t="shared" si="203"/>
        <v>-660.63104836243042</v>
      </c>
      <c r="FW33" s="59">
        <f t="shared" si="204"/>
        <v>-24.39195173495089</v>
      </c>
      <c r="FX33" s="59">
        <f t="shared" si="205"/>
        <v>-8321.4723926380411</v>
      </c>
      <c r="FY33" s="59">
        <f t="shared" si="206"/>
        <v>-68.112140663512108</v>
      </c>
      <c r="FZ33" s="59">
        <f t="shared" si="207"/>
        <v>37.536018122468342</v>
      </c>
      <c r="GA33" s="59">
        <f t="shared" si="208"/>
        <v>-43.939367808059913</v>
      </c>
      <c r="GB33" s="59">
        <f t="shared" si="209"/>
        <v>54.596927187971623</v>
      </c>
      <c r="GC33" s="59">
        <f t="shared" si="210"/>
        <v>-135.85382023594374</v>
      </c>
      <c r="GD33" s="59">
        <f t="shared" si="211"/>
        <v>-72.947452232745775</v>
      </c>
      <c r="GE33" s="59">
        <f t="shared" si="212"/>
        <v>-4.5915018961035559</v>
      </c>
      <c r="GF33" s="59">
        <f t="shared" si="213"/>
        <v>-5.5832177565860448</v>
      </c>
      <c r="GG33" s="59">
        <f t="shared" si="214"/>
        <v>-66.89124333928919</v>
      </c>
      <c r="GH33" s="59">
        <f t="shared" si="215"/>
        <v>-387.88712805565001</v>
      </c>
      <c r="GI33" s="59">
        <f t="shared" si="216"/>
        <v>-59.694276327165838</v>
      </c>
      <c r="GJ33" s="59">
        <f t="shared" si="217"/>
        <v>131.26189238861951</v>
      </c>
      <c r="GK33" s="59">
        <f t="shared" si="218"/>
        <v>145.27911498300585</v>
      </c>
      <c r="GL33" s="76">
        <f t="shared" si="55"/>
        <v>71.62137682992946</v>
      </c>
      <c r="GM33" s="59">
        <f t="shared" si="56"/>
        <v>36.635445892749786</v>
      </c>
      <c r="GN33" s="59">
        <f t="shared" si="57"/>
        <v>42.351065727980107</v>
      </c>
      <c r="GO33" s="59">
        <f t="shared" si="58"/>
        <v>24.187349798013869</v>
      </c>
      <c r="GP33" s="59">
        <f t="shared" si="59"/>
        <v>-6.3503090563127085</v>
      </c>
      <c r="GQ33" s="59">
        <f t="shared" si="60"/>
        <v>-26.279297887073383</v>
      </c>
      <c r="GR33" s="59">
        <f t="shared" si="61"/>
        <v>-13.356156227940774</v>
      </c>
      <c r="GS33" s="59">
        <f t="shared" si="62"/>
        <v>-62.039108124876442</v>
      </c>
      <c r="GT33" s="59">
        <f t="shared" si="63"/>
        <v>108.61828279795857</v>
      </c>
      <c r="GU33" s="59">
        <f t="shared" si="64"/>
        <v>-21.123613549280385</v>
      </c>
      <c r="GV33" s="59">
        <f t="shared" si="65"/>
        <v>118.09321467306519</v>
      </c>
      <c r="GW33" s="59">
        <f t="shared" si="66"/>
        <v>1036.8995633187772</v>
      </c>
      <c r="GX33" s="59">
        <f t="shared" si="67"/>
        <v>42.355623814116527</v>
      </c>
      <c r="GY33" s="59">
        <f t="shared" si="68"/>
        <v>-10.932584900815323</v>
      </c>
      <c r="GZ33" s="59">
        <f t="shared" si="69"/>
        <v>62.981284704364569</v>
      </c>
      <c r="HA33" s="59">
        <f t="shared" si="70"/>
        <v>10.630735073769859</v>
      </c>
      <c r="HB33" s="59">
        <f t="shared" si="71"/>
        <v>-330.29272341855955</v>
      </c>
      <c r="HC33" s="59">
        <f t="shared" si="72"/>
        <v>216.84604383746989</v>
      </c>
      <c r="HD33" s="59">
        <f t="shared" si="73"/>
        <v>200.16966217970395</v>
      </c>
      <c r="HE33" s="59">
        <f t="shared" si="74"/>
        <v>243.17447866685589</v>
      </c>
      <c r="HF33" s="59">
        <f t="shared" si="75"/>
        <v>186.59038302675387</v>
      </c>
      <c r="HG33" s="59">
        <f t="shared" si="76"/>
        <v>181.62564017842388</v>
      </c>
      <c r="HH33" s="59">
        <f t="shared" si="77"/>
        <v>45.381450100955021</v>
      </c>
      <c r="HI33" s="59">
        <f t="shared" si="78"/>
        <v>60.548125543675525</v>
      </c>
      <c r="HJ33" s="76">
        <f t="shared" si="162"/>
        <v>104.60388042830577</v>
      </c>
      <c r="HK33" s="59">
        <f t="shared" si="163"/>
        <v>-12.912476750610768</v>
      </c>
      <c r="HL33" s="59">
        <f t="shared" si="164"/>
        <v>26.479976172196395</v>
      </c>
      <c r="HM33" s="59">
        <f t="shared" si="165"/>
        <v>143.21996387978305</v>
      </c>
      <c r="HN33" s="59">
        <f t="shared" si="166"/>
        <v>14.647501937074603</v>
      </c>
      <c r="HO33" s="59">
        <f t="shared" si="167"/>
        <v>103.7443901193126</v>
      </c>
      <c r="HP33" s="59">
        <f t="shared" si="168"/>
        <v>158.37908093875831</v>
      </c>
      <c r="HQ33" s="59">
        <f t="shared" si="169"/>
        <v>-12.761482963068804</v>
      </c>
      <c r="HR33" s="59">
        <f t="shared" si="170"/>
        <v>-2490.6682721252255</v>
      </c>
      <c r="HS33" s="59">
        <f t="shared" si="171"/>
        <v>117.7415652063774</v>
      </c>
      <c r="HT33" s="59">
        <f t="shared" si="172"/>
        <v>1016.7560576667047</v>
      </c>
      <c r="HU33" s="59">
        <f t="shared" si="173"/>
        <v>-58.801033864331686</v>
      </c>
      <c r="HV33" s="59">
        <f t="shared" si="174"/>
        <v>-12.470042290909234</v>
      </c>
      <c r="HW33" s="59">
        <f t="shared" si="175"/>
        <v>0.42230073602922413</v>
      </c>
      <c r="HX33" s="59">
        <f t="shared" si="176"/>
        <v>-9.8904345412169299</v>
      </c>
      <c r="HY33" s="59">
        <f t="shared" si="177"/>
        <v>-1045.0018684603886</v>
      </c>
      <c r="HZ33" s="59">
        <f t="shared" si="178"/>
        <v>-30.348073517920749</v>
      </c>
      <c r="IA33" s="59">
        <f t="shared" si="179"/>
        <v>-6.7006493625072938</v>
      </c>
      <c r="IB33" s="59">
        <f t="shared" si="180"/>
        <v>-12.186388768065582</v>
      </c>
      <c r="IC33" s="59">
        <f t="shared" si="181"/>
        <v>-131.802877068057</v>
      </c>
      <c r="ID33" s="59">
        <f t="shared" si="182"/>
        <v>-125.48064267004474</v>
      </c>
      <c r="IE33" s="59">
        <f t="shared" si="183"/>
        <v>138.79083319325375</v>
      </c>
      <c r="IF33" s="59">
        <f t="shared" si="184"/>
        <v>119.90024684726302</v>
      </c>
      <c r="IG33" s="59">
        <f t="shared" si="185"/>
        <v>-964.06850385534869</v>
      </c>
    </row>
    <row r="34" spans="1:241">
      <c r="A34" s="70">
        <v>35551</v>
      </c>
      <c r="B34" s="80">
        <v>-1583.1644023178858</v>
      </c>
      <c r="C34" s="81">
        <v>5159.2847843778709</v>
      </c>
      <c r="D34" s="81">
        <f t="shared" si="2"/>
        <v>4935.3157843852359</v>
      </c>
      <c r="E34" s="81">
        <v>1886.5747843852369</v>
      </c>
      <c r="F34" s="81">
        <v>3002.7909999999997</v>
      </c>
      <c r="G34" s="81">
        <v>1897.0819999999999</v>
      </c>
      <c r="H34" s="81">
        <v>845.53899999999976</v>
      </c>
      <c r="I34" s="81">
        <v>1051.5430000000001</v>
      </c>
      <c r="J34" s="81">
        <v>-37.013000000000005</v>
      </c>
      <c r="K34" s="82">
        <f t="shared" si="0"/>
        <v>808.52599999999973</v>
      </c>
      <c r="L34" s="81">
        <v>-37.013000000000005</v>
      </c>
      <c r="M34" s="81">
        <v>0</v>
      </c>
      <c r="N34" s="81">
        <v>1142.722</v>
      </c>
      <c r="O34" s="81">
        <v>552.30100000000004</v>
      </c>
      <c r="P34" s="81">
        <v>590.46</v>
      </c>
      <c r="Q34" s="81">
        <v>-3.9E-2</v>
      </c>
      <c r="R34" s="81">
        <v>45.95</v>
      </c>
      <c r="S34" s="81">
        <v>-277.2294584</v>
      </c>
      <c r="T34" s="81">
        <v>-656.30100000000004</v>
      </c>
      <c r="U34" s="81">
        <v>128.96</v>
      </c>
      <c r="V34" s="82">
        <f>'Balanço de Pagamentos 1'!$AD$133</f>
        <v>-65.891000000000005</v>
      </c>
      <c r="W34" s="82">
        <f>'Balanço de Pagamentos 1'!$AD$170</f>
        <v>2.8770000000000007</v>
      </c>
      <c r="X34" s="82">
        <f>'Balanço de Pagamentos 1'!$AD$240</f>
        <v>299.74299999263411</v>
      </c>
      <c r="Y34" s="105">
        <f t="shared" si="3"/>
        <v>236.7289999926341</v>
      </c>
      <c r="Z34" s="81">
        <f t="shared" ref="Z34:AW34" si="223">SUM(B30:B34)</f>
        <v>-9994.4225181905949</v>
      </c>
      <c r="AA34" s="81">
        <f t="shared" si="223"/>
        <v>11678.156700393818</v>
      </c>
      <c r="AB34" s="81">
        <f t="shared" si="223"/>
        <v>13971.567897930981</v>
      </c>
      <c r="AC34" s="81">
        <f t="shared" si="223"/>
        <v>6648.4618979309798</v>
      </c>
      <c r="AD34" s="81">
        <f t="shared" si="223"/>
        <v>8361.99</v>
      </c>
      <c r="AE34" s="81">
        <f t="shared" si="223"/>
        <v>5383.7340000000004</v>
      </c>
      <c r="AF34" s="81">
        <f t="shared" si="223"/>
        <v>3647.204999999999</v>
      </c>
      <c r="AG34" s="81">
        <f t="shared" si="223"/>
        <v>1736.529</v>
      </c>
      <c r="AH34" s="81">
        <f t="shared" si="223"/>
        <v>-443.36800000000005</v>
      </c>
      <c r="AI34" s="81">
        <f t="shared" si="223"/>
        <v>3203.8369999999995</v>
      </c>
      <c r="AJ34" s="81">
        <f t="shared" si="223"/>
        <v>-458.98900000000003</v>
      </c>
      <c r="AK34" s="81">
        <f t="shared" si="223"/>
        <v>15.621</v>
      </c>
      <c r="AL34" s="81">
        <f t="shared" si="223"/>
        <v>3421.6239999999998</v>
      </c>
      <c r="AM34" s="81">
        <f t="shared" si="223"/>
        <v>996.452</v>
      </c>
      <c r="AN34" s="81">
        <f t="shared" si="223"/>
        <v>2526.4300000000003</v>
      </c>
      <c r="AO34" s="81">
        <f t="shared" si="223"/>
        <v>-101.25800000000001</v>
      </c>
      <c r="AP34" s="81">
        <f t="shared" si="223"/>
        <v>-1038.884</v>
      </c>
      <c r="AQ34" s="81">
        <f t="shared" si="223"/>
        <v>2076.1086464</v>
      </c>
      <c r="AR34" s="81">
        <f t="shared" si="223"/>
        <v>1605.951</v>
      </c>
      <c r="AS34" s="81">
        <f t="shared" si="223"/>
        <v>-1348.3619999999999</v>
      </c>
      <c r="AT34" s="81">
        <f t="shared" si="223"/>
        <v>-473.166</v>
      </c>
      <c r="AU34" s="81">
        <f t="shared" si="223"/>
        <v>-199.00499999999997</v>
      </c>
      <c r="AV34" s="81">
        <f t="shared" si="223"/>
        <v>-1575.0941975371632</v>
      </c>
      <c r="AW34" s="81">
        <f t="shared" si="223"/>
        <v>-2247.2651975371627</v>
      </c>
      <c r="AX34" s="85">
        <f t="shared" si="87"/>
        <v>-27433.649721468759</v>
      </c>
      <c r="AY34" s="81">
        <f t="shared" si="88"/>
        <v>30730.341472993823</v>
      </c>
      <c r="AZ34" s="81">
        <f t="shared" si="89"/>
        <v>39362.93489793098</v>
      </c>
      <c r="BA34" s="81">
        <f t="shared" si="90"/>
        <v>13440.520897930979</v>
      </c>
      <c r="BB34" s="81">
        <f t="shared" si="91"/>
        <v>22347.509000000002</v>
      </c>
      <c r="BC34" s="81">
        <f t="shared" si="92"/>
        <v>8377.6759999999995</v>
      </c>
      <c r="BD34" s="81">
        <f t="shared" si="93"/>
        <v>6328.1819999999998</v>
      </c>
      <c r="BE34" s="81">
        <f t="shared" si="94"/>
        <v>2049.4940000000001</v>
      </c>
      <c r="BF34" s="81">
        <f t="shared" si="95"/>
        <v>-495.30200000000002</v>
      </c>
      <c r="BG34" s="81">
        <f t="shared" si="96"/>
        <v>5832.8799999999992</v>
      </c>
      <c r="BH34" s="81">
        <f t="shared" si="97"/>
        <v>-519.495</v>
      </c>
      <c r="BI34" s="81">
        <f t="shared" si="98"/>
        <v>24.192999999999998</v>
      </c>
      <c r="BJ34" s="81">
        <f t="shared" si="99"/>
        <v>14465.135</v>
      </c>
      <c r="BK34" s="81">
        <f t="shared" si="100"/>
        <v>1419.1610000000001</v>
      </c>
      <c r="BL34" s="81">
        <f t="shared" si="101"/>
        <v>13090.957000000002</v>
      </c>
      <c r="BM34" s="81">
        <f t="shared" si="102"/>
        <v>-44.983000000000018</v>
      </c>
      <c r="BN34" s="81">
        <f t="shared" si="103"/>
        <v>3574.9049999999988</v>
      </c>
      <c r="BO34" s="81">
        <f t="shared" si="104"/>
        <v>9529.383157000002</v>
      </c>
      <c r="BP34" s="81">
        <f t="shared" si="105"/>
        <v>9127.8350000000009</v>
      </c>
      <c r="BQ34" s="81">
        <f t="shared" si="106"/>
        <v>2077.0679999999998</v>
      </c>
      <c r="BR34" s="81">
        <f t="shared" si="107"/>
        <v>-1276.6080000000002</v>
      </c>
      <c r="BS34" s="81">
        <f t="shared" si="108"/>
        <v>-339.31899999999996</v>
      </c>
      <c r="BT34" s="81">
        <f t="shared" si="109"/>
        <v>-6951.6714249371589</v>
      </c>
      <c r="BU34" s="81">
        <f t="shared" si="110"/>
        <v>-8567.5984249371595</v>
      </c>
      <c r="BV34" s="85">
        <f t="shared" si="30"/>
        <v>-2514.8178654206044</v>
      </c>
      <c r="BW34" s="81">
        <f t="shared" si="31"/>
        <v>2855.2973947299947</v>
      </c>
      <c r="BX34" s="81">
        <f t="shared" si="32"/>
        <v>3536.3607280413994</v>
      </c>
      <c r="BY34" s="81">
        <f t="shared" si="33"/>
        <v>1762.571394708066</v>
      </c>
      <c r="BZ34" s="81">
        <f t="shared" si="34"/>
        <v>1614.5873333333332</v>
      </c>
      <c r="CA34" s="81">
        <f t="shared" si="35"/>
        <v>982.86900000000003</v>
      </c>
      <c r="CB34" s="81">
        <f t="shared" si="36"/>
        <v>665.63466666666648</v>
      </c>
      <c r="CC34" s="81">
        <f t="shared" si="37"/>
        <v>317.23433333333338</v>
      </c>
      <c r="CD34" s="81">
        <f t="shared" si="38"/>
        <v>-105.28633333333335</v>
      </c>
      <c r="CE34" s="81">
        <f t="shared" si="39"/>
        <v>560.34833333333324</v>
      </c>
      <c r="CF34" s="81">
        <f t="shared" si="40"/>
        <v>-110.62</v>
      </c>
      <c r="CG34" s="81">
        <f t="shared" si="41"/>
        <v>5.3336666666666668</v>
      </c>
      <c r="CH34" s="81">
        <f t="shared" si="42"/>
        <v>737.00466666666671</v>
      </c>
      <c r="CI34" s="81">
        <f t="shared" si="43"/>
        <v>138.19833333333335</v>
      </c>
      <c r="CJ34" s="81">
        <f t="shared" si="44"/>
        <v>632.48533333333341</v>
      </c>
      <c r="CK34" s="81">
        <f t="shared" si="45"/>
        <v>-33.679000000000002</v>
      </c>
      <c r="CL34" s="81">
        <f t="shared" si="46"/>
        <v>159.20199999999991</v>
      </c>
      <c r="CM34" s="81">
        <f t="shared" si="47"/>
        <v>553.67440086666659</v>
      </c>
      <c r="CN34" s="81">
        <f t="shared" si="48"/>
        <v>388.91433333333333</v>
      </c>
      <c r="CO34" s="81">
        <f t="shared" si="49"/>
        <v>-223.67099999999996</v>
      </c>
      <c r="CP34" s="81">
        <f t="shared" si="50"/>
        <v>-128.53966666666668</v>
      </c>
      <c r="CQ34" s="81">
        <f t="shared" si="51"/>
        <v>-51.093999999999994</v>
      </c>
      <c r="CR34" s="81">
        <f t="shared" si="52"/>
        <v>-491.89899997807112</v>
      </c>
      <c r="CS34" s="81">
        <f t="shared" si="53"/>
        <v>-671.53266664473779</v>
      </c>
      <c r="CT34" s="76">
        <f t="shared" si="5"/>
        <v>-57.847609731611918</v>
      </c>
      <c r="CU34" s="59">
        <f t="shared" si="6"/>
        <v>246.68551393332075</v>
      </c>
      <c r="CV34" s="59">
        <f t="shared" si="7"/>
        <v>115.03413528619207</v>
      </c>
      <c r="CW34" s="59">
        <f t="shared" si="8"/>
        <v>8.254095855059763</v>
      </c>
      <c r="CX34" s="59">
        <f t="shared" si="9"/>
        <v>230.56114540859016</v>
      </c>
      <c r="CY34" s="59">
        <f t="shared" si="10"/>
        <v>315.2745246549016</v>
      </c>
      <c r="CZ34" s="59">
        <f t="shared" si="11"/>
        <v>46.763625128661765</v>
      </c>
      <c r="DA34" s="59">
        <f t="shared" si="12"/>
        <v>-981.44965925379518</v>
      </c>
      <c r="DB34" s="59">
        <f t="shared" si="13"/>
        <v>-86.447833330282123</v>
      </c>
      <c r="DC34" s="59">
        <f t="shared" si="14"/>
        <v>166.83321892491296</v>
      </c>
      <c r="DD34" s="59">
        <f t="shared" si="15"/>
        <v>-87.119730514125038</v>
      </c>
      <c r="DE34" s="59">
        <f t="shared" si="16"/>
        <v>-100</v>
      </c>
      <c r="DF34" s="59">
        <f t="shared" si="17"/>
        <v>57.686209518394982</v>
      </c>
      <c r="DG34" s="59">
        <f t="shared" si="18"/>
        <v>-1116.885460202898</v>
      </c>
      <c r="DH34" s="59">
        <f t="shared" si="19"/>
        <v>-25.142625320114597</v>
      </c>
      <c r="DI34" s="59">
        <f t="shared" si="20"/>
        <v>-99.601471489883508</v>
      </c>
      <c r="DJ34" s="59">
        <f t="shared" si="21"/>
        <v>-112.90770220428159</v>
      </c>
      <c r="DK34" s="59">
        <f t="shared" si="22"/>
        <v>-120.83281733879114</v>
      </c>
      <c r="DL34" s="59">
        <f t="shared" si="23"/>
        <v>-153.86523288901216</v>
      </c>
      <c r="DM34" s="59">
        <f t="shared" si="24"/>
        <v>-109.49992080943804</v>
      </c>
      <c r="DN34" s="59">
        <f t="shared" si="25"/>
        <v>-76.881324295117409</v>
      </c>
      <c r="DO34" s="59">
        <f t="shared" si="26"/>
        <v>-102.03534438847699</v>
      </c>
      <c r="DP34" s="59">
        <f t="shared" si="27"/>
        <v>-179.81334292435568</v>
      </c>
      <c r="DQ34" s="59">
        <f t="shared" si="28"/>
        <v>-129.52031314915777</v>
      </c>
      <c r="DR34" s="76">
        <f t="shared" si="112"/>
        <v>74.048078194060722</v>
      </c>
      <c r="DS34" s="59">
        <f t="shared" si="113"/>
        <v>56.478361804107458</v>
      </c>
      <c r="DT34" s="59">
        <f t="shared" si="114"/>
        <v>-14.092389170428643</v>
      </c>
      <c r="DU34" s="59">
        <f t="shared" si="115"/>
        <v>6.295784362221668</v>
      </c>
      <c r="DV34" s="59">
        <f t="shared" si="116"/>
        <v>26.468450179839429</v>
      </c>
      <c r="DW34" s="59">
        <f t="shared" si="117"/>
        <v>192.15496942284554</v>
      </c>
      <c r="DX34" s="59">
        <f t="shared" si="118"/>
        <v>142.5319106215758</v>
      </c>
      <c r="DY34" s="59">
        <f t="shared" si="119"/>
        <v>249.68557851225933</v>
      </c>
      <c r="DZ34" s="59">
        <f t="shared" si="120"/>
        <v>-80563.043478260413</v>
      </c>
      <c r="EA34" s="59">
        <f t="shared" si="121"/>
        <v>131.88461494338574</v>
      </c>
      <c r="EB34" s="59">
        <f t="shared" si="122"/>
        <v>-80563.043478260413</v>
      </c>
      <c r="EC34" s="59" t="e">
        <f t="shared" si="123"/>
        <v>#DIV/0!</v>
      </c>
      <c r="ED34" s="59">
        <f t="shared" si="124"/>
        <v>-33.753441398113459</v>
      </c>
      <c r="EE34" s="59">
        <f t="shared" si="125"/>
        <v>628.72542551787842</v>
      </c>
      <c r="EF34" s="59">
        <f t="shared" si="126"/>
        <v>-64.077342674870934</v>
      </c>
      <c r="EG34" s="59">
        <f t="shared" si="127"/>
        <v>-100.71363220494054</v>
      </c>
      <c r="EH34" s="59">
        <f t="shared" si="128"/>
        <v>-97.120451001920117</v>
      </c>
      <c r="EI34" s="59">
        <f t="shared" si="129"/>
        <v>-148.80747168482424</v>
      </c>
      <c r="EJ34" s="59">
        <f t="shared" si="130"/>
        <v>-207.9890020205743</v>
      </c>
      <c r="EK34" s="59">
        <f t="shared" si="131"/>
        <v>-85.560617749377727</v>
      </c>
      <c r="EL34" s="59">
        <f t="shared" si="132"/>
        <v>2.3772160159102551</v>
      </c>
      <c r="EM34" s="59">
        <f t="shared" si="133"/>
        <v>-138.69015599784831</v>
      </c>
      <c r="EN34" s="59">
        <f t="shared" si="134"/>
        <v>-112.62739572983065</v>
      </c>
      <c r="EO34" s="59">
        <f t="shared" si="135"/>
        <v>-109.67999598393881</v>
      </c>
      <c r="EP34" s="76">
        <f t="shared" si="136"/>
        <v>64.846780014562938</v>
      </c>
      <c r="EQ34" s="59">
        <f t="shared" si="137"/>
        <v>-19.249687395340629</v>
      </c>
      <c r="ER34" s="59">
        <f t="shared" si="138"/>
        <v>-24.11334934325231</v>
      </c>
      <c r="ES34" s="59">
        <f t="shared" si="139"/>
        <v>66.227006559884586</v>
      </c>
      <c r="ET34" s="59">
        <f t="shared" si="140"/>
        <v>4.0547297174541086</v>
      </c>
      <c r="EU34" s="59">
        <f t="shared" si="141"/>
        <v>70.833227562117315</v>
      </c>
      <c r="EV34" s="59">
        <f t="shared" si="142"/>
        <v>64.377143892450079</v>
      </c>
      <c r="EW34" s="59">
        <f t="shared" si="143"/>
        <v>86.192399531229725</v>
      </c>
      <c r="EX34" s="59">
        <f t="shared" si="144"/>
        <v>3301.1046333231093</v>
      </c>
      <c r="EY34" s="59">
        <f t="shared" si="145"/>
        <v>45.248206179528474</v>
      </c>
      <c r="EZ34" s="59">
        <f t="shared" si="146"/>
        <v>813.02938075630118</v>
      </c>
      <c r="FA34" s="59">
        <f t="shared" si="147"/>
        <v>-58.047535920504899</v>
      </c>
      <c r="FB34" s="59">
        <f t="shared" si="148"/>
        <v>-30.138517344579931</v>
      </c>
      <c r="FC34" s="59">
        <f t="shared" si="149"/>
        <v>92.412425440214079</v>
      </c>
      <c r="FD34" s="59">
        <f t="shared" si="150"/>
        <v>-42.12175409505948</v>
      </c>
      <c r="FE34" s="59">
        <f t="shared" si="151"/>
        <v>-785.28695181375224</v>
      </c>
      <c r="FF34" s="59">
        <f t="shared" si="152"/>
        <v>-116.29538375051195</v>
      </c>
      <c r="FG34" s="59">
        <f t="shared" si="153"/>
        <v>-57.489426736176995</v>
      </c>
      <c r="FH34" s="59">
        <f t="shared" si="154"/>
        <v>-68.221914369495423</v>
      </c>
      <c r="FI34" s="59">
        <f t="shared" si="155"/>
        <v>-135.94608255568815</v>
      </c>
      <c r="FJ34" s="59">
        <f t="shared" si="156"/>
        <v>-137.18379323948179</v>
      </c>
      <c r="FK34" s="59">
        <f t="shared" si="157"/>
        <v>-24.183661418072798</v>
      </c>
      <c r="FL34" s="59">
        <f t="shared" si="158"/>
        <v>-68.112780852429935</v>
      </c>
      <c r="FM34" s="59">
        <f t="shared" si="159"/>
        <v>-42.81121006979992</v>
      </c>
      <c r="FN34" s="76">
        <f t="shared" si="195"/>
        <v>88.602513794059107</v>
      </c>
      <c r="FO34" s="59">
        <f t="shared" si="196"/>
        <v>-23.039372046983043</v>
      </c>
      <c r="FP34" s="59">
        <f t="shared" si="197"/>
        <v>-15.336173465459456</v>
      </c>
      <c r="FQ34" s="59">
        <f t="shared" si="198"/>
        <v>86.314624658935159</v>
      </c>
      <c r="FR34" s="59">
        <f t="shared" si="199"/>
        <v>10.660963220168117</v>
      </c>
      <c r="FS34" s="59">
        <f t="shared" si="200"/>
        <v>8.6569530493798563</v>
      </c>
      <c r="FT34" s="59">
        <f t="shared" si="201"/>
        <v>0.44883209368518084</v>
      </c>
      <c r="FU34" s="59">
        <f t="shared" si="202"/>
        <v>45.32316150949336</v>
      </c>
      <c r="FV34" s="59">
        <f t="shared" si="203"/>
        <v>-1576.7501490757295</v>
      </c>
      <c r="FW34" s="59">
        <f t="shared" si="204"/>
        <v>-7.9035330845167344</v>
      </c>
      <c r="FX34" s="59">
        <f t="shared" si="205"/>
        <v>1127.2791703087719</v>
      </c>
      <c r="FY34" s="59">
        <f t="shared" si="206"/>
        <v>-68.112140663512108</v>
      </c>
      <c r="FZ34" s="59">
        <f t="shared" si="207"/>
        <v>16.178115411780713</v>
      </c>
      <c r="GA34" s="59">
        <f t="shared" si="208"/>
        <v>-23.588993109790536</v>
      </c>
      <c r="GB34" s="59">
        <f t="shared" si="209"/>
        <v>24.67367931035831</v>
      </c>
      <c r="GC34" s="59">
        <f t="shared" si="210"/>
        <v>-148.17404900616862</v>
      </c>
      <c r="GD34" s="59">
        <f t="shared" si="211"/>
        <v>-81.268271780024676</v>
      </c>
      <c r="GE34" s="59">
        <f t="shared" si="212"/>
        <v>-11.735140755439266</v>
      </c>
      <c r="GF34" s="59">
        <f t="shared" si="213"/>
        <v>-16.775630136482956</v>
      </c>
      <c r="GG34" s="59">
        <f t="shared" si="214"/>
        <v>-76.757438746889861</v>
      </c>
      <c r="GH34" s="59">
        <f t="shared" si="215"/>
        <v>-326.59159809441309</v>
      </c>
      <c r="GI34" s="59">
        <f t="shared" si="216"/>
        <v>-61.618319919915386</v>
      </c>
      <c r="GJ34" s="59">
        <f t="shared" si="217"/>
        <v>12.196942511628928</v>
      </c>
      <c r="GK34" s="59">
        <f t="shared" si="218"/>
        <v>31.472970975736956</v>
      </c>
      <c r="GL34" s="76">
        <f t="shared" si="55"/>
        <v>-5.5732424794001867</v>
      </c>
      <c r="GM34" s="59">
        <f t="shared" si="56"/>
        <v>24.618067828624525</v>
      </c>
      <c r="GN34" s="59">
        <f t="shared" si="57"/>
        <v>10.5566782203383</v>
      </c>
      <c r="GO34" s="59">
        <f t="shared" si="58"/>
        <v>41.027776076204717</v>
      </c>
      <c r="GP34" s="59">
        <f t="shared" si="59"/>
        <v>16.208443663605586</v>
      </c>
      <c r="GQ34" s="59">
        <f t="shared" si="60"/>
        <v>32.010884626628908</v>
      </c>
      <c r="GR34" s="59">
        <f t="shared" si="61"/>
        <v>3.5579599812476825</v>
      </c>
      <c r="GS34" s="59">
        <f t="shared" si="62"/>
        <v>211.71388050950998</v>
      </c>
      <c r="GT34" s="59">
        <f t="shared" si="63"/>
        <v>13.633469202735625</v>
      </c>
      <c r="GU34" s="59">
        <f t="shared" si="64"/>
        <v>1.8609577582221037</v>
      </c>
      <c r="GV34" s="59">
        <f t="shared" si="65"/>
        <v>13.037495231347762</v>
      </c>
      <c r="GW34" s="59">
        <f t="shared" si="66"/>
        <v>2.4326227514243737</v>
      </c>
      <c r="GX34" s="59">
        <f t="shared" si="67"/>
        <v>-6.8112347860205258E-2</v>
      </c>
      <c r="GY34" s="59">
        <f t="shared" si="68"/>
        <v>-6.6162277095923034</v>
      </c>
      <c r="GZ34" s="59">
        <f t="shared" si="69"/>
        <v>1.4842448407636599</v>
      </c>
      <c r="HA34" s="59">
        <f t="shared" si="70"/>
        <v>-0.11467776536533414</v>
      </c>
      <c r="HB34" s="59">
        <f t="shared" si="71"/>
        <v>-71.54527586615724</v>
      </c>
      <c r="HC34" s="59">
        <f t="shared" si="72"/>
        <v>-48.735109830996691</v>
      </c>
      <c r="HD34" s="59">
        <f t="shared" si="73"/>
        <v>-62.762982528257851</v>
      </c>
      <c r="HE34" s="59">
        <f t="shared" si="74"/>
        <v>63.164255319148886</v>
      </c>
      <c r="HF34" s="59">
        <f t="shared" si="75"/>
        <v>10.052968943532136</v>
      </c>
      <c r="HG34" s="59">
        <f t="shared" si="76"/>
        <v>-10.081657554497037</v>
      </c>
      <c r="HH34" s="59">
        <f t="shared" si="77"/>
        <v>-32.297483179575948</v>
      </c>
      <c r="HI34" s="59">
        <f t="shared" si="78"/>
        <v>-25.400184748540177</v>
      </c>
      <c r="HJ34" s="76">
        <f t="shared" si="162"/>
        <v>81.467449256167484</v>
      </c>
      <c r="HK34" s="59">
        <f t="shared" si="163"/>
        <v>15.178127824797262</v>
      </c>
      <c r="HL34" s="59">
        <f t="shared" si="164"/>
        <v>12.434464262503875</v>
      </c>
      <c r="HM34" s="59">
        <f t="shared" si="165"/>
        <v>78.082305014904335</v>
      </c>
      <c r="HN34" s="59">
        <f t="shared" si="166"/>
        <v>11.851224096763913</v>
      </c>
      <c r="HO34" s="59">
        <f t="shared" si="167"/>
        <v>166.36184691321444</v>
      </c>
      <c r="HP34" s="59">
        <f t="shared" si="168"/>
        <v>205.70862133633395</v>
      </c>
      <c r="HQ34" s="59">
        <f t="shared" si="169"/>
        <v>109.72414431408501</v>
      </c>
      <c r="HR34" s="59">
        <f t="shared" si="170"/>
        <v>-996.53714058641538</v>
      </c>
      <c r="HS34" s="59">
        <f t="shared" si="171"/>
        <v>144.1831920469005</v>
      </c>
      <c r="HT34" s="59">
        <f t="shared" si="172"/>
        <v>6634.1720779220805</v>
      </c>
      <c r="HU34" s="59">
        <f t="shared" si="173"/>
        <v>-60.155880375507365</v>
      </c>
      <c r="HV34" s="59">
        <f t="shared" si="174"/>
        <v>-30.652607834355184</v>
      </c>
      <c r="HW34" s="59">
        <f t="shared" si="175"/>
        <v>-26.994941001833062</v>
      </c>
      <c r="HX34" s="59">
        <f t="shared" si="176"/>
        <v>-27.51654265564154</v>
      </c>
      <c r="HY34" s="59">
        <f t="shared" si="177"/>
        <v>-3928.6093217127709</v>
      </c>
      <c r="HZ34" s="59">
        <f t="shared" si="178"/>
        <v>-77.640158071235064</v>
      </c>
      <c r="IA34" s="59">
        <f t="shared" si="179"/>
        <v>-23.30015458055621</v>
      </c>
      <c r="IB34" s="59">
        <f t="shared" si="180"/>
        <v>-48.416657087529735</v>
      </c>
      <c r="IC34" s="59">
        <f t="shared" si="181"/>
        <v>-132.74940310366571</v>
      </c>
      <c r="ID34" s="59">
        <f t="shared" si="182"/>
        <v>-128.51157116451017</v>
      </c>
      <c r="IE34" s="59">
        <f t="shared" si="183"/>
        <v>107.38165140097134</v>
      </c>
      <c r="IF34" s="59">
        <f t="shared" si="184"/>
        <v>-54.851571748620344</v>
      </c>
      <c r="IG34" s="59">
        <f t="shared" si="185"/>
        <v>1.2381826324596057</v>
      </c>
    </row>
    <row r="35" spans="1:241">
      <c r="A35" s="70">
        <v>35582</v>
      </c>
      <c r="B35" s="80">
        <v>-2432.1552019269207</v>
      </c>
      <c r="C35" s="81">
        <v>1489.9074576921817</v>
      </c>
      <c r="D35" s="81">
        <f t="shared" si="2"/>
        <v>1353.4079016873013</v>
      </c>
      <c r="E35" s="81">
        <v>1139.3109016873016</v>
      </c>
      <c r="F35" s="81">
        <v>1439.7550000000001</v>
      </c>
      <c r="G35" s="81">
        <v>1230.5360000000005</v>
      </c>
      <c r="H35" s="81">
        <v>702.82900000000018</v>
      </c>
      <c r="I35" s="81">
        <v>527.70699999999988</v>
      </c>
      <c r="J35" s="81">
        <v>-7.4540000000000077</v>
      </c>
      <c r="K35" s="82">
        <f t="shared" si="0"/>
        <v>695.37500000000023</v>
      </c>
      <c r="L35" s="81">
        <v>-7.4540000000000077</v>
      </c>
      <c r="M35" s="81">
        <v>0</v>
      </c>
      <c r="N35" s="81">
        <v>216.67300000000054</v>
      </c>
      <c r="O35" s="81">
        <v>-207.35499999999999</v>
      </c>
      <c r="P35" s="81">
        <v>424.12</v>
      </c>
      <c r="Q35" s="81">
        <v>-9.1999999999999998E-2</v>
      </c>
      <c r="R35" s="81">
        <v>-1225.6580000000001</v>
      </c>
      <c r="S35" s="81">
        <v>-347.00152000000003</v>
      </c>
      <c r="T35" s="81">
        <v>-1009.903</v>
      </c>
      <c r="U35" s="81">
        <v>-960.96400000000006</v>
      </c>
      <c r="V35" s="82">
        <f>'Balanço de Pagamentos 1'!$AE$133</f>
        <v>-42.932000000000002</v>
      </c>
      <c r="W35" s="82">
        <f>'Balanço de Pagamentos 1'!$AE$170</f>
        <v>615.202</v>
      </c>
      <c r="X35" s="82">
        <f>'Balanço de Pagamentos 1'!$AE$240</f>
        <v>-405.66144399512024</v>
      </c>
      <c r="Y35" s="105">
        <f t="shared" si="3"/>
        <v>166.60855600487974</v>
      </c>
      <c r="Z35" s="81">
        <f t="shared" ref="Z35:AW35" si="224">SUM(B30:B35)</f>
        <v>-12426.577720117515</v>
      </c>
      <c r="AA35" s="81">
        <f t="shared" si="224"/>
        <v>13168.064158085999</v>
      </c>
      <c r="AB35" s="81">
        <f t="shared" si="224"/>
        <v>15324.975799618283</v>
      </c>
      <c r="AC35" s="81">
        <f t="shared" si="224"/>
        <v>7787.7727996182812</v>
      </c>
      <c r="AD35" s="81">
        <f t="shared" si="224"/>
        <v>9801.744999999999</v>
      </c>
      <c r="AE35" s="81">
        <f t="shared" si="224"/>
        <v>6614.27</v>
      </c>
      <c r="AF35" s="81">
        <f t="shared" si="224"/>
        <v>4350.0339999999997</v>
      </c>
      <c r="AG35" s="81">
        <f t="shared" si="224"/>
        <v>2264.2359999999999</v>
      </c>
      <c r="AH35" s="81">
        <f t="shared" si="224"/>
        <v>-450.82200000000006</v>
      </c>
      <c r="AI35" s="81">
        <f t="shared" si="224"/>
        <v>3899.2119999999995</v>
      </c>
      <c r="AJ35" s="81">
        <f t="shared" si="224"/>
        <v>-466.44300000000004</v>
      </c>
      <c r="AK35" s="81">
        <f t="shared" si="224"/>
        <v>15.621</v>
      </c>
      <c r="AL35" s="81">
        <f t="shared" si="224"/>
        <v>3638.2970000000005</v>
      </c>
      <c r="AM35" s="81">
        <f t="shared" si="224"/>
        <v>789.09699999999998</v>
      </c>
      <c r="AN35" s="81">
        <f t="shared" si="224"/>
        <v>2950.55</v>
      </c>
      <c r="AO35" s="81">
        <f t="shared" si="224"/>
        <v>-101.35000000000001</v>
      </c>
      <c r="AP35" s="81">
        <f t="shared" si="224"/>
        <v>-2264.5420000000004</v>
      </c>
      <c r="AQ35" s="81">
        <f t="shared" si="224"/>
        <v>1729.1071264</v>
      </c>
      <c r="AR35" s="81">
        <f t="shared" si="224"/>
        <v>596.048</v>
      </c>
      <c r="AS35" s="81">
        <f t="shared" si="224"/>
        <v>-2309.326</v>
      </c>
      <c r="AT35" s="81">
        <f t="shared" si="224"/>
        <v>-516.09799999999996</v>
      </c>
      <c r="AU35" s="81">
        <f t="shared" si="224"/>
        <v>416.197</v>
      </c>
      <c r="AV35" s="81">
        <f t="shared" si="224"/>
        <v>-1980.7556415322833</v>
      </c>
      <c r="AW35" s="81">
        <f t="shared" si="224"/>
        <v>-2080.6566415322832</v>
      </c>
      <c r="AX35" s="85">
        <f t="shared" si="87"/>
        <v>-28275.667091755877</v>
      </c>
      <c r="AY35" s="81">
        <f t="shared" si="88"/>
        <v>29984.026838886002</v>
      </c>
      <c r="AZ35" s="81">
        <f t="shared" si="89"/>
        <v>36872.381799618284</v>
      </c>
      <c r="BA35" s="81">
        <f t="shared" si="90"/>
        <v>13223.555799618283</v>
      </c>
      <c r="BB35" s="81">
        <f t="shared" si="91"/>
        <v>22013.334000000003</v>
      </c>
      <c r="BC35" s="81">
        <f t="shared" si="92"/>
        <v>9827.643</v>
      </c>
      <c r="BD35" s="81">
        <f t="shared" si="93"/>
        <v>7191.4169999999995</v>
      </c>
      <c r="BE35" s="81">
        <f t="shared" si="94"/>
        <v>2636.2260000000001</v>
      </c>
      <c r="BF35" s="81">
        <f t="shared" si="95"/>
        <v>-490.33200000000005</v>
      </c>
      <c r="BG35" s="81">
        <f t="shared" si="96"/>
        <v>6701.0849999999991</v>
      </c>
      <c r="BH35" s="81">
        <f t="shared" si="97"/>
        <v>-525.04600000000005</v>
      </c>
      <c r="BI35" s="81">
        <f t="shared" si="98"/>
        <v>34.713999999999999</v>
      </c>
      <c r="BJ35" s="81">
        <f t="shared" si="99"/>
        <v>12676.023000000001</v>
      </c>
      <c r="BK35" s="81">
        <f t="shared" si="100"/>
        <v>1202.048</v>
      </c>
      <c r="BL35" s="81">
        <f t="shared" si="101"/>
        <v>11515.494000000004</v>
      </c>
      <c r="BM35" s="81">
        <f t="shared" si="102"/>
        <v>-41.51900000000002</v>
      </c>
      <c r="BN35" s="81">
        <f t="shared" si="103"/>
        <v>1635.4919999999991</v>
      </c>
      <c r="BO35" s="81">
        <f t="shared" si="104"/>
        <v>8418.3938479999997</v>
      </c>
      <c r="BP35" s="81">
        <f t="shared" si="105"/>
        <v>7326.2019999999993</v>
      </c>
      <c r="BQ35" s="81">
        <f t="shared" si="106"/>
        <v>725.11299999999994</v>
      </c>
      <c r="BR35" s="81">
        <f t="shared" si="107"/>
        <v>-1292.4280000000001</v>
      </c>
      <c r="BS35" s="81">
        <f t="shared" si="108"/>
        <v>284.45900000000006</v>
      </c>
      <c r="BT35" s="81">
        <f t="shared" si="109"/>
        <v>-5793.6979607322774</v>
      </c>
      <c r="BU35" s="81">
        <f t="shared" si="110"/>
        <v>-6801.6669607322783</v>
      </c>
      <c r="BV35" s="85">
        <f t="shared" si="30"/>
        <v>-2590.377098875028</v>
      </c>
      <c r="BW35" s="81">
        <f t="shared" si="31"/>
        <v>2712.4555201960225</v>
      </c>
      <c r="BX35" s="81">
        <f t="shared" si="32"/>
        <v>2861.2850015189374</v>
      </c>
      <c r="BY35" s="81">
        <f t="shared" si="33"/>
        <v>1589.5380015189373</v>
      </c>
      <c r="BZ35" s="81">
        <f t="shared" si="34"/>
        <v>1783.646</v>
      </c>
      <c r="CA35" s="81">
        <f t="shared" si="35"/>
        <v>1194.8146666666667</v>
      </c>
      <c r="CB35" s="81">
        <f t="shared" si="36"/>
        <v>708.1636666666667</v>
      </c>
      <c r="CC35" s="81">
        <f t="shared" si="37"/>
        <v>486.65100000000001</v>
      </c>
      <c r="CD35" s="81">
        <f t="shared" si="38"/>
        <v>-105.86066666666669</v>
      </c>
      <c r="CE35" s="81">
        <f t="shared" si="39"/>
        <v>602.303</v>
      </c>
      <c r="CF35" s="81">
        <f t="shared" si="40"/>
        <v>-110.60966666666667</v>
      </c>
      <c r="CG35" s="81">
        <f t="shared" si="41"/>
        <v>4.7489999999999997</v>
      </c>
      <c r="CH35" s="81">
        <f t="shared" si="42"/>
        <v>694.69200000000012</v>
      </c>
      <c r="CI35" s="81">
        <f t="shared" si="43"/>
        <v>96.877666666666684</v>
      </c>
      <c r="CJ35" s="81">
        <f t="shared" si="44"/>
        <v>601.12</v>
      </c>
      <c r="CK35" s="81">
        <f t="shared" si="45"/>
        <v>-3.3056666666666668</v>
      </c>
      <c r="CL35" s="81">
        <f t="shared" si="46"/>
        <v>-511.89900000000011</v>
      </c>
      <c r="CM35" s="81">
        <f t="shared" si="47"/>
        <v>235.50112706666664</v>
      </c>
      <c r="CN35" s="81">
        <f t="shared" si="48"/>
        <v>-149.26366666666669</v>
      </c>
      <c r="CO35" s="81">
        <f t="shared" si="49"/>
        <v>-729.82966666666664</v>
      </c>
      <c r="CP35" s="81">
        <f t="shared" si="50"/>
        <v>-131.27833333333334</v>
      </c>
      <c r="CQ35" s="81">
        <f t="shared" si="51"/>
        <v>158.90900000000002</v>
      </c>
      <c r="CR35" s="81">
        <f t="shared" si="52"/>
        <v>-160.49114798958172</v>
      </c>
      <c r="CS35" s="81">
        <f t="shared" si="53"/>
        <v>-132.86048132291506</v>
      </c>
      <c r="CT35" s="76">
        <f t="shared" si="5"/>
        <v>53.62619310831149</v>
      </c>
      <c r="CU35" s="59">
        <f t="shared" si="6"/>
        <v>-71.121821726073975</v>
      </c>
      <c r="CV35" s="59">
        <f t="shared" si="7"/>
        <v>-72.57707589918914</v>
      </c>
      <c r="CW35" s="59">
        <f t="shared" si="8"/>
        <v>-39.609555310654713</v>
      </c>
      <c r="CX35" s="59">
        <f t="shared" si="9"/>
        <v>-52.052773569655699</v>
      </c>
      <c r="CY35" s="59">
        <f t="shared" si="10"/>
        <v>-35.13532888931524</v>
      </c>
      <c r="CZ35" s="59">
        <f t="shared" si="11"/>
        <v>-16.877991435049079</v>
      </c>
      <c r="DA35" s="59">
        <f t="shared" si="12"/>
        <v>-49.815937151405144</v>
      </c>
      <c r="DB35" s="59">
        <f t="shared" si="13"/>
        <v>-79.861129873287751</v>
      </c>
      <c r="DC35" s="59">
        <f t="shared" si="14"/>
        <v>-13.994726205465202</v>
      </c>
      <c r="DD35" s="59">
        <f t="shared" si="15"/>
        <v>-79.861129873287751</v>
      </c>
      <c r="DE35" s="59" t="e">
        <f t="shared" si="16"/>
        <v>#DIV/0!</v>
      </c>
      <c r="DF35" s="59">
        <f t="shared" si="17"/>
        <v>-81.038870346418406</v>
      </c>
      <c r="DG35" s="59">
        <f t="shared" si="18"/>
        <v>-137.5438393195015</v>
      </c>
      <c r="DH35" s="59">
        <f t="shared" si="19"/>
        <v>-28.171256308640725</v>
      </c>
      <c r="DI35" s="59">
        <f t="shared" si="20"/>
        <v>135.89743589743591</v>
      </c>
      <c r="DJ35" s="59">
        <f t="shared" si="21"/>
        <v>-2767.3732317736672</v>
      </c>
      <c r="DK35" s="59">
        <f t="shared" si="22"/>
        <v>25.167621797005978</v>
      </c>
      <c r="DL35" s="59">
        <f t="shared" si="23"/>
        <v>53.878022431780522</v>
      </c>
      <c r="DM35" s="59">
        <f t="shared" si="24"/>
        <v>-845.16439205955328</v>
      </c>
      <c r="DN35" s="59">
        <f t="shared" si="25"/>
        <v>-34.843908879816667</v>
      </c>
      <c r="DO35" s="59">
        <f t="shared" si="26"/>
        <v>21283.454987834546</v>
      </c>
      <c r="DP35" s="59">
        <f t="shared" si="27"/>
        <v>-235.33641953443077</v>
      </c>
      <c r="DQ35" s="59">
        <f t="shared" si="28"/>
        <v>-29.620555145308003</v>
      </c>
      <c r="DR35" s="76">
        <f t="shared" si="112"/>
        <v>52.952477045263599</v>
      </c>
      <c r="DS35" s="59">
        <f t="shared" si="113"/>
        <v>-33.373904892741976</v>
      </c>
      <c r="DT35" s="59">
        <f t="shared" si="114"/>
        <v>-64.791320679702494</v>
      </c>
      <c r="DU35" s="59">
        <f t="shared" si="115"/>
        <v>-15.997119930803061</v>
      </c>
      <c r="DV35" s="59">
        <f t="shared" si="116"/>
        <v>-18.838116498396218</v>
      </c>
      <c r="DW35" s="59">
        <f t="shared" si="117"/>
        <v>-660.78493922918778</v>
      </c>
      <c r="DX35" s="59">
        <f t="shared" si="118"/>
        <v>-538.15630338017252</v>
      </c>
      <c r="DY35" s="59">
        <f t="shared" si="119"/>
        <v>-994.03981363828871</v>
      </c>
      <c r="DZ35" s="59">
        <f t="shared" si="120"/>
        <v>-40.003219575016047</v>
      </c>
      <c r="EA35" s="59">
        <f t="shared" si="121"/>
        <v>-502.34623618584703</v>
      </c>
      <c r="EB35" s="59">
        <f t="shared" si="122"/>
        <v>291.69732002101972</v>
      </c>
      <c r="EC35" s="59">
        <f t="shared" si="123"/>
        <v>-100</v>
      </c>
      <c r="ED35" s="59">
        <f t="shared" si="124"/>
        <v>-89.197595953703896</v>
      </c>
      <c r="EE35" s="59">
        <f t="shared" si="125"/>
        <v>-2224.9743799958983</v>
      </c>
      <c r="EF35" s="59">
        <f t="shared" si="126"/>
        <v>-78.789577626935213</v>
      </c>
      <c r="EG35" s="59">
        <f t="shared" si="127"/>
        <v>-97.412823397075371</v>
      </c>
      <c r="EH35" s="59">
        <f t="shared" si="128"/>
        <v>-271.71970774285296</v>
      </c>
      <c r="EI35" s="59">
        <f t="shared" si="129"/>
        <v>-145.41977306393835</v>
      </c>
      <c r="EJ35" s="59">
        <f t="shared" si="130"/>
        <v>-227.55649021762468</v>
      </c>
      <c r="EK35" s="59">
        <f t="shared" si="131"/>
        <v>-345.77650124938941</v>
      </c>
      <c r="EL35" s="59">
        <f t="shared" si="132"/>
        <v>58.350545883741532</v>
      </c>
      <c r="EM35" s="59">
        <f t="shared" si="133"/>
        <v>-7273.5307835820895</v>
      </c>
      <c r="EN35" s="59">
        <f t="shared" si="134"/>
        <v>-74.056511410192115</v>
      </c>
      <c r="EO35" s="59">
        <f t="shared" si="135"/>
        <v>-110.41744322867191</v>
      </c>
      <c r="EP35" s="76">
        <f t="shared" si="136"/>
        <v>62.375383576730847</v>
      </c>
      <c r="EQ35" s="59">
        <f t="shared" si="137"/>
        <v>-21.141192857487713</v>
      </c>
      <c r="ER35" s="59">
        <f t="shared" si="138"/>
        <v>-31.139370451458269</v>
      </c>
      <c r="ES35" s="59">
        <f t="shared" si="139"/>
        <v>45.405384406036433</v>
      </c>
      <c r="ET35" s="59">
        <f t="shared" si="140"/>
        <v>-8.4922889486283015E-2</v>
      </c>
      <c r="EU35" s="59">
        <f t="shared" si="141"/>
        <v>125.58709424373941</v>
      </c>
      <c r="EV35" s="59">
        <f t="shared" si="142"/>
        <v>111.33114749001285</v>
      </c>
      <c r="EW35" s="59">
        <f t="shared" si="143"/>
        <v>159.1762168794956</v>
      </c>
      <c r="EX35" s="59">
        <f t="shared" si="144"/>
        <v>1670.7069913589958</v>
      </c>
      <c r="EY35" s="59">
        <f t="shared" si="145"/>
        <v>91.801910241192928</v>
      </c>
      <c r="EZ35" s="59">
        <f t="shared" si="146"/>
        <v>794.01425997623369</v>
      </c>
      <c r="FA35" s="59">
        <f t="shared" si="147"/>
        <v>-41.525043048588749</v>
      </c>
      <c r="FB35" s="59">
        <f t="shared" si="148"/>
        <v>-47.297874950876441</v>
      </c>
      <c r="FC35" s="59">
        <f t="shared" si="149"/>
        <v>49.554707740826423</v>
      </c>
      <c r="FD35" s="59">
        <f t="shared" si="150"/>
        <v>-53.641671354007904</v>
      </c>
      <c r="FE35" s="59">
        <f t="shared" si="151"/>
        <v>-1003.2976827094476</v>
      </c>
      <c r="FF35" s="59">
        <f t="shared" si="152"/>
        <v>-131.94407964246992</v>
      </c>
      <c r="FG35" s="59">
        <f t="shared" si="153"/>
        <v>-69.384056881594674</v>
      </c>
      <c r="FH35" s="59">
        <f t="shared" si="154"/>
        <v>-89.803080145612597</v>
      </c>
      <c r="FI35" s="59">
        <f t="shared" si="155"/>
        <v>-155.75309284585273</v>
      </c>
      <c r="FJ35" s="59">
        <f t="shared" si="156"/>
        <v>-141.44054010216846</v>
      </c>
      <c r="FK35" s="59">
        <f t="shared" si="157"/>
        <v>-253.54480020954844</v>
      </c>
      <c r="FL35" s="59">
        <f t="shared" si="158"/>
        <v>-69.541893524583571</v>
      </c>
      <c r="FM35" s="59">
        <f t="shared" si="159"/>
        <v>-62.367472823330395</v>
      </c>
      <c r="FN35" s="76">
        <f t="shared" si="195"/>
        <v>104.26751831628663</v>
      </c>
      <c r="FO35" s="59">
        <f t="shared" si="196"/>
        <v>-25.150320585365126</v>
      </c>
      <c r="FP35" s="59">
        <f t="shared" si="197"/>
        <v>-20.871421276113054</v>
      </c>
      <c r="FQ35" s="59">
        <f t="shared" si="198"/>
        <v>61.044307057145033</v>
      </c>
      <c r="FR35" s="59">
        <f t="shared" si="199"/>
        <v>10.808767396128616</v>
      </c>
      <c r="FS35" s="59">
        <f t="shared" si="200"/>
        <v>30.117805377841901</v>
      </c>
      <c r="FT35" s="59">
        <f t="shared" si="201"/>
        <v>14.945886978829503</v>
      </c>
      <c r="FU35" s="59">
        <f t="shared" si="202"/>
        <v>103.32919151181113</v>
      </c>
      <c r="FV35" s="59">
        <f t="shared" si="203"/>
        <v>-1455.7816733949001</v>
      </c>
      <c r="FW35" s="59">
        <f t="shared" si="204"/>
        <v>6.4929354172480247</v>
      </c>
      <c r="FX35" s="59">
        <f t="shared" si="205"/>
        <v>1165.7200713562511</v>
      </c>
      <c r="FY35" s="59">
        <f t="shared" si="206"/>
        <v>-55.293117659179899</v>
      </c>
      <c r="FZ35" s="59">
        <f t="shared" si="207"/>
        <v>3.2500744684516691</v>
      </c>
      <c r="GA35" s="59">
        <f t="shared" si="208"/>
        <v>11.929723604216624</v>
      </c>
      <c r="GB35" s="59">
        <f t="shared" si="209"/>
        <v>3.5290426289405374</v>
      </c>
      <c r="GC35" s="59">
        <f t="shared" si="210"/>
        <v>-151.82101847229157</v>
      </c>
      <c r="GD35" s="59">
        <f t="shared" si="211"/>
        <v>-91.169465454974258</v>
      </c>
      <c r="GE35" s="59">
        <f t="shared" si="212"/>
        <v>-25.226496277965694</v>
      </c>
      <c r="GF35" s="59">
        <f t="shared" si="213"/>
        <v>-35.960181372968513</v>
      </c>
      <c r="GG35" s="59">
        <f t="shared" si="214"/>
        <v>-91.731008402038896</v>
      </c>
      <c r="GH35" s="59">
        <f t="shared" si="215"/>
        <v>-301.00500324269842</v>
      </c>
      <c r="GI35" s="59">
        <f t="shared" si="216"/>
        <v>-130.77248446008954</v>
      </c>
      <c r="GJ35" s="59">
        <f t="shared" si="217"/>
        <v>-6.7459236321256615</v>
      </c>
      <c r="GK35" s="59">
        <f t="shared" si="218"/>
        <v>4.7341576221572534</v>
      </c>
      <c r="GL35" s="76">
        <f t="shared" si="55"/>
        <v>3.0045608667483403</v>
      </c>
      <c r="GM35" s="59">
        <f t="shared" si="56"/>
        <v>-5.0026969098775691</v>
      </c>
      <c r="GN35" s="59">
        <f t="shared" si="57"/>
        <v>-19.089560665276085</v>
      </c>
      <c r="GO35" s="59">
        <f t="shared" si="58"/>
        <v>-9.8170998184041292</v>
      </c>
      <c r="GP35" s="59">
        <f t="shared" si="59"/>
        <v>10.470704382254969</v>
      </c>
      <c r="GQ35" s="59">
        <f t="shared" si="60"/>
        <v>21.563979194243245</v>
      </c>
      <c r="GR35" s="59">
        <f t="shared" si="61"/>
        <v>6.3892405443627176</v>
      </c>
      <c r="GS35" s="59">
        <f t="shared" si="62"/>
        <v>53.404265826628674</v>
      </c>
      <c r="GT35" s="59">
        <f t="shared" si="63"/>
        <v>0.54549656650595413</v>
      </c>
      <c r="GU35" s="59">
        <f t="shared" si="64"/>
        <v>7.487247515682216</v>
      </c>
      <c r="GV35" s="59">
        <f t="shared" si="65"/>
        <v>-9.3412884951460384E-3</v>
      </c>
      <c r="GW35" s="59">
        <f t="shared" si="66"/>
        <v>-10.961814886569599</v>
      </c>
      <c r="GX35" s="59">
        <f t="shared" si="67"/>
        <v>-5.7411667225987557</v>
      </c>
      <c r="GY35" s="59">
        <f t="shared" si="68"/>
        <v>-29.89954051544278</v>
      </c>
      <c r="GZ35" s="59">
        <f t="shared" si="69"/>
        <v>-4.9590609742729335</v>
      </c>
      <c r="HA35" s="59">
        <f t="shared" si="70"/>
        <v>-90.184783792076175</v>
      </c>
      <c r="HB35" s="59">
        <f t="shared" si="71"/>
        <v>-421.54055853569707</v>
      </c>
      <c r="HC35" s="59">
        <f t="shared" si="72"/>
        <v>-57.465772898650044</v>
      </c>
      <c r="HD35" s="59">
        <f t="shared" si="73"/>
        <v>-138.37957459354803</v>
      </c>
      <c r="HE35" s="59">
        <f t="shared" si="74"/>
        <v>226.29606281845511</v>
      </c>
      <c r="HF35" s="59">
        <f t="shared" si="75"/>
        <v>2.1306004112867871</v>
      </c>
      <c r="HG35" s="59">
        <f t="shared" si="76"/>
        <v>-411.01303479860655</v>
      </c>
      <c r="HH35" s="59">
        <f t="shared" si="77"/>
        <v>-67.373150179866911</v>
      </c>
      <c r="HI35" s="59">
        <f t="shared" si="78"/>
        <v>-80.2153360629882</v>
      </c>
      <c r="HJ35" s="76">
        <f t="shared" si="162"/>
        <v>84.391009420813077</v>
      </c>
      <c r="HK35" s="59">
        <f t="shared" si="163"/>
        <v>0.16171486594513951</v>
      </c>
      <c r="HL35" s="59">
        <f t="shared" si="164"/>
        <v>-33.063996590161146</v>
      </c>
      <c r="HM35" s="59">
        <f t="shared" si="165"/>
        <v>27.797906039276498</v>
      </c>
      <c r="HN35" s="59">
        <f t="shared" si="166"/>
        <v>0.1345872352465749</v>
      </c>
      <c r="HO35" s="59">
        <f t="shared" si="167"/>
        <v>257.81286030156775</v>
      </c>
      <c r="HP35" s="59">
        <f t="shared" si="168"/>
        <v>236.7626894843049</v>
      </c>
      <c r="HQ35" s="59">
        <f t="shared" si="169"/>
        <v>293.61593710569736</v>
      </c>
      <c r="HR35" s="59">
        <f t="shared" si="170"/>
        <v>3296.2356967169285</v>
      </c>
      <c r="HS35" s="59">
        <f t="shared" si="171"/>
        <v>190.73074113524262</v>
      </c>
      <c r="HT35" s="59">
        <f t="shared" si="172"/>
        <v>-28461.452991453018</v>
      </c>
      <c r="HU35" s="59">
        <f t="shared" si="173"/>
        <v>-235.4148845166809</v>
      </c>
      <c r="HV35" s="59">
        <f t="shared" si="174"/>
        <v>-52.104872714837654</v>
      </c>
      <c r="HW35" s="59">
        <f t="shared" si="175"/>
        <v>410.09723392305528</v>
      </c>
      <c r="HX35" s="59">
        <f t="shared" si="176"/>
        <v>-58.008094926071273</v>
      </c>
      <c r="HY35" s="59">
        <f t="shared" si="177"/>
        <v>5231.7204301075162</v>
      </c>
      <c r="HZ35" s="59">
        <f t="shared" si="178"/>
        <v>-140.96441687810898</v>
      </c>
      <c r="IA35" s="59">
        <f t="shared" si="179"/>
        <v>-54.162686592539465</v>
      </c>
      <c r="IB35" s="59">
        <f t="shared" si="180"/>
        <v>-127.23324054708411</v>
      </c>
      <c r="IC35" s="59">
        <f t="shared" si="181"/>
        <v>-169.9681331021396</v>
      </c>
      <c r="ID35" s="59">
        <f t="shared" si="182"/>
        <v>267.04784804935787</v>
      </c>
      <c r="IE35" s="59">
        <f t="shared" si="183"/>
        <v>-860.57275047862163</v>
      </c>
      <c r="IF35" s="59">
        <f t="shared" si="184"/>
        <v>-89.344326994113402</v>
      </c>
      <c r="IG35" s="59">
        <f t="shared" si="185"/>
        <v>-91.498649459892476</v>
      </c>
    </row>
    <row r="36" spans="1:241">
      <c r="A36" s="70">
        <v>35612</v>
      </c>
      <c r="B36" s="80">
        <v>-3072.5065112986736</v>
      </c>
      <c r="C36" s="81">
        <v>4492.6720916470676</v>
      </c>
      <c r="D36" s="81">
        <f t="shared" si="2"/>
        <v>4125.3340916326497</v>
      </c>
      <c r="E36" s="81">
        <v>1645.2840916326509</v>
      </c>
      <c r="F36" s="81">
        <v>2883.4769999999999</v>
      </c>
      <c r="G36" s="81">
        <v>947.42499999999995</v>
      </c>
      <c r="H36" s="81">
        <v>776.30799999999999</v>
      </c>
      <c r="I36" s="81">
        <v>171.11699999999996</v>
      </c>
      <c r="J36" s="81">
        <v>-105.205</v>
      </c>
      <c r="K36" s="82">
        <f t="shared" si="0"/>
        <v>671.10299999999995</v>
      </c>
      <c r="L36" s="81">
        <v>-105.205</v>
      </c>
      <c r="M36" s="81">
        <v>0</v>
      </c>
      <c r="N36" s="81">
        <v>2041.2570000000003</v>
      </c>
      <c r="O36" s="81">
        <v>384.63200000000001</v>
      </c>
      <c r="P36" s="81">
        <v>1667.0770000000002</v>
      </c>
      <c r="Q36" s="81">
        <v>-10.452</v>
      </c>
      <c r="R36" s="81">
        <v>-403.42700000000036</v>
      </c>
      <c r="S36" s="81">
        <v>-890.58318539999993</v>
      </c>
      <c r="T36" s="81">
        <v>-1823.223</v>
      </c>
      <c r="U36" s="81">
        <v>-767.61300000000006</v>
      </c>
      <c r="V36" s="82">
        <f>'Balanço de Pagamentos 1'!$AF$133</f>
        <v>-43.585999999999999</v>
      </c>
      <c r="W36" s="82">
        <f>'Balanço de Pagamentos 1'!$AF$170</f>
        <v>60.312000000000012</v>
      </c>
      <c r="X36" s="82">
        <f>'Balanço de Pagamentos 1'!$AF$240</f>
        <v>311.90200001441735</v>
      </c>
      <c r="Y36" s="105">
        <f t="shared" si="3"/>
        <v>328.62800001441735</v>
      </c>
      <c r="Z36" s="81">
        <f t="shared" ref="Z36:AW36" si="225">SUM(B30:B36)</f>
        <v>-15499.084231416189</v>
      </c>
      <c r="AA36" s="81">
        <f t="shared" si="225"/>
        <v>17660.736249733069</v>
      </c>
      <c r="AB36" s="81">
        <f t="shared" si="225"/>
        <v>19450.309891250934</v>
      </c>
      <c r="AC36" s="81">
        <f t="shared" si="225"/>
        <v>9433.0568912509316</v>
      </c>
      <c r="AD36" s="81">
        <f t="shared" si="225"/>
        <v>12685.221999999998</v>
      </c>
      <c r="AE36" s="81">
        <f t="shared" si="225"/>
        <v>7561.6950000000006</v>
      </c>
      <c r="AF36" s="81">
        <f t="shared" si="225"/>
        <v>5126.3419999999996</v>
      </c>
      <c r="AG36" s="81">
        <f t="shared" si="225"/>
        <v>2435.3530000000001</v>
      </c>
      <c r="AH36" s="81">
        <f t="shared" si="225"/>
        <v>-556.02700000000004</v>
      </c>
      <c r="AI36" s="81">
        <f t="shared" si="225"/>
        <v>4570.3149999999996</v>
      </c>
      <c r="AJ36" s="81">
        <f t="shared" si="225"/>
        <v>-571.64800000000002</v>
      </c>
      <c r="AK36" s="81">
        <f t="shared" si="225"/>
        <v>15.621</v>
      </c>
      <c r="AL36" s="81">
        <f t="shared" si="225"/>
        <v>5679.554000000001</v>
      </c>
      <c r="AM36" s="81">
        <f t="shared" si="225"/>
        <v>1173.729</v>
      </c>
      <c r="AN36" s="81">
        <f t="shared" si="225"/>
        <v>4617.6270000000004</v>
      </c>
      <c r="AO36" s="81">
        <f t="shared" si="225"/>
        <v>-111.80200000000001</v>
      </c>
      <c r="AP36" s="81">
        <f t="shared" si="225"/>
        <v>-2667.969000000001</v>
      </c>
      <c r="AQ36" s="81">
        <f t="shared" si="225"/>
        <v>838.52394100000004</v>
      </c>
      <c r="AR36" s="81">
        <f t="shared" si="225"/>
        <v>-1227.175</v>
      </c>
      <c r="AS36" s="81">
        <f t="shared" si="225"/>
        <v>-3076.9390000000003</v>
      </c>
      <c r="AT36" s="81">
        <f t="shared" si="225"/>
        <v>-559.68399999999997</v>
      </c>
      <c r="AU36" s="81">
        <f t="shared" si="225"/>
        <v>476.50900000000001</v>
      </c>
      <c r="AV36" s="81">
        <f t="shared" si="225"/>
        <v>-1668.853641517866</v>
      </c>
      <c r="AW36" s="81">
        <f t="shared" si="225"/>
        <v>-1752.0286415178657</v>
      </c>
      <c r="AX36" s="85">
        <f t="shared" si="87"/>
        <v>-28967.450383645737</v>
      </c>
      <c r="AY36" s="81">
        <f t="shared" si="88"/>
        <v>32371.376913933069</v>
      </c>
      <c r="AZ36" s="81">
        <f t="shared" si="89"/>
        <v>39390.785891250933</v>
      </c>
      <c r="BA36" s="81">
        <f t="shared" si="90"/>
        <v>14234.206891250933</v>
      </c>
      <c r="BB36" s="81">
        <f t="shared" si="91"/>
        <v>23515.684999999998</v>
      </c>
      <c r="BC36" s="81">
        <f t="shared" si="92"/>
        <v>10832.397000000001</v>
      </c>
      <c r="BD36" s="81">
        <f t="shared" si="93"/>
        <v>7784.5459999999994</v>
      </c>
      <c r="BE36" s="81">
        <f t="shared" si="94"/>
        <v>3047.8509999999997</v>
      </c>
      <c r="BF36" s="81">
        <f t="shared" si="95"/>
        <v>-603.02599999999995</v>
      </c>
      <c r="BG36" s="81">
        <f t="shared" si="96"/>
        <v>7181.5199999999995</v>
      </c>
      <c r="BH36" s="81">
        <f t="shared" si="97"/>
        <v>-616.32400000000007</v>
      </c>
      <c r="BI36" s="81">
        <f t="shared" si="98"/>
        <v>13.298</v>
      </c>
      <c r="BJ36" s="81">
        <f t="shared" si="99"/>
        <v>13286.314000000002</v>
      </c>
      <c r="BK36" s="81">
        <f t="shared" si="100"/>
        <v>1586.68</v>
      </c>
      <c r="BL36" s="81">
        <f t="shared" si="101"/>
        <v>11756.815000000002</v>
      </c>
      <c r="BM36" s="81">
        <f t="shared" si="102"/>
        <v>-57.181000000000012</v>
      </c>
      <c r="BN36" s="81">
        <f t="shared" si="103"/>
        <v>1640.8939999999989</v>
      </c>
      <c r="BO36" s="81">
        <f t="shared" si="104"/>
        <v>6421.7621351000007</v>
      </c>
      <c r="BP36" s="81">
        <f t="shared" si="105"/>
        <v>4370.9949999999981</v>
      </c>
      <c r="BQ36" s="81">
        <f t="shared" si="106"/>
        <v>310.05699999999956</v>
      </c>
      <c r="BR36" s="81">
        <f t="shared" si="107"/>
        <v>-1167.2720000000002</v>
      </c>
      <c r="BS36" s="81">
        <f t="shared" si="108"/>
        <v>348.81100000000009</v>
      </c>
      <c r="BT36" s="81">
        <f t="shared" si="109"/>
        <v>-6142.0659773178604</v>
      </c>
      <c r="BU36" s="81">
        <f t="shared" si="110"/>
        <v>-6960.5269773178616</v>
      </c>
      <c r="BV36" s="85">
        <f t="shared" si="30"/>
        <v>-2362.6087051811596</v>
      </c>
      <c r="BW36" s="81">
        <f t="shared" si="31"/>
        <v>3713.9547779057066</v>
      </c>
      <c r="BX36" s="81">
        <f t="shared" si="32"/>
        <v>3471.3525925683957</v>
      </c>
      <c r="BY36" s="81">
        <f t="shared" si="33"/>
        <v>1557.0565925683961</v>
      </c>
      <c r="BZ36" s="81">
        <f t="shared" si="34"/>
        <v>2442.0076666666669</v>
      </c>
      <c r="CA36" s="81">
        <f t="shared" si="35"/>
        <v>1358.3476666666668</v>
      </c>
      <c r="CB36" s="81">
        <f t="shared" si="36"/>
        <v>774.89199999999994</v>
      </c>
      <c r="CC36" s="81">
        <f t="shared" si="37"/>
        <v>583.45566666666662</v>
      </c>
      <c r="CD36" s="81">
        <f t="shared" si="38"/>
        <v>-49.890666666666675</v>
      </c>
      <c r="CE36" s="81">
        <f t="shared" si="39"/>
        <v>725.00133333333326</v>
      </c>
      <c r="CF36" s="81">
        <f t="shared" si="40"/>
        <v>-49.890666666666675</v>
      </c>
      <c r="CG36" s="81">
        <f t="shared" si="41"/>
        <v>0</v>
      </c>
      <c r="CH36" s="81">
        <f t="shared" si="42"/>
        <v>1133.550666666667</v>
      </c>
      <c r="CI36" s="81">
        <f t="shared" si="43"/>
        <v>243.19266666666667</v>
      </c>
      <c r="CJ36" s="81">
        <f t="shared" si="44"/>
        <v>893.88566666666668</v>
      </c>
      <c r="CK36" s="81">
        <f t="shared" si="45"/>
        <v>-3.5276666666666667</v>
      </c>
      <c r="CL36" s="81">
        <f t="shared" si="46"/>
        <v>-527.71166666666682</v>
      </c>
      <c r="CM36" s="81">
        <f t="shared" si="47"/>
        <v>-504.93805459999999</v>
      </c>
      <c r="CN36" s="81">
        <f t="shared" si="48"/>
        <v>-1163.1423333333335</v>
      </c>
      <c r="CO36" s="81">
        <f t="shared" si="49"/>
        <v>-533.20566666666673</v>
      </c>
      <c r="CP36" s="81">
        <f t="shared" si="50"/>
        <v>-50.802999999999997</v>
      </c>
      <c r="CQ36" s="81">
        <f t="shared" si="51"/>
        <v>226.13033333333331</v>
      </c>
      <c r="CR36" s="81">
        <f t="shared" si="52"/>
        <v>68.661185337310414</v>
      </c>
      <c r="CS36" s="81">
        <f t="shared" si="53"/>
        <v>243.98851867064374</v>
      </c>
      <c r="CT36" s="76">
        <f t="shared" si="5"/>
        <v>26.328554561995986</v>
      </c>
      <c r="CU36" s="59">
        <f t="shared" si="6"/>
        <v>201.54034523768817</v>
      </c>
      <c r="CV36" s="59">
        <f t="shared" si="7"/>
        <v>204.81084723161231</v>
      </c>
      <c r="CW36" s="59">
        <f t="shared" si="8"/>
        <v>44.41045804055863</v>
      </c>
      <c r="CX36" s="59">
        <f t="shared" si="9"/>
        <v>100.27553298998785</v>
      </c>
      <c r="CY36" s="59">
        <f t="shared" si="10"/>
        <v>-23.007128600869898</v>
      </c>
      <c r="CZ36" s="59">
        <f t="shared" si="11"/>
        <v>10.454747883197735</v>
      </c>
      <c r="DA36" s="59">
        <f t="shared" si="12"/>
        <v>-67.573483012353435</v>
      </c>
      <c r="DB36" s="59">
        <f t="shared" si="13"/>
        <v>1311.3898577944713</v>
      </c>
      <c r="DC36" s="59">
        <f t="shared" si="14"/>
        <v>-3.4904907424052167</v>
      </c>
      <c r="DD36" s="59">
        <f t="shared" si="15"/>
        <v>1311.3898577944713</v>
      </c>
      <c r="DE36" s="59" t="e">
        <f t="shared" si="16"/>
        <v>#DIV/0!</v>
      </c>
      <c r="DF36" s="59">
        <f t="shared" si="17"/>
        <v>842.09107733773726</v>
      </c>
      <c r="DG36" s="59">
        <f t="shared" si="18"/>
        <v>-285.49444189915846</v>
      </c>
      <c r="DH36" s="59">
        <f t="shared" si="19"/>
        <v>293.06729227577108</v>
      </c>
      <c r="DI36" s="59">
        <f t="shared" si="20"/>
        <v>11260.869565217392</v>
      </c>
      <c r="DJ36" s="59">
        <f t="shared" si="21"/>
        <v>-67.084863803769053</v>
      </c>
      <c r="DK36" s="59">
        <f t="shared" si="22"/>
        <v>156.65109057735535</v>
      </c>
      <c r="DL36" s="59">
        <f t="shared" si="23"/>
        <v>80.534467171599644</v>
      </c>
      <c r="DM36" s="59">
        <f t="shared" si="24"/>
        <v>-20.120524806340299</v>
      </c>
      <c r="DN36" s="59">
        <f t="shared" si="25"/>
        <v>1.5233392341376994</v>
      </c>
      <c r="DO36" s="59">
        <f t="shared" si="26"/>
        <v>-90.196390778963647</v>
      </c>
      <c r="DP36" s="59">
        <f t="shared" si="27"/>
        <v>-176.88726760489698</v>
      </c>
      <c r="DQ36" s="59">
        <f t="shared" si="28"/>
        <v>97.2455724331422</v>
      </c>
      <c r="DR36" s="76">
        <f t="shared" si="112"/>
        <v>29.0576949999944</v>
      </c>
      <c r="DS36" s="59">
        <f t="shared" si="113"/>
        <v>113.39595825357537</v>
      </c>
      <c r="DT36" s="59">
        <f t="shared" si="114"/>
        <v>156.72145592108245</v>
      </c>
      <c r="DU36" s="59">
        <f t="shared" si="115"/>
        <v>159.24969102341845</v>
      </c>
      <c r="DV36" s="59">
        <f t="shared" si="116"/>
        <v>108.77725855570021</v>
      </c>
      <c r="DW36" s="59">
        <f t="shared" si="117"/>
        <v>-1752.6103717141361</v>
      </c>
      <c r="DX36" s="59">
        <f t="shared" si="118"/>
        <v>323.79748770328513</v>
      </c>
      <c r="DY36" s="59">
        <f t="shared" si="119"/>
        <v>-171.14815307598914</v>
      </c>
      <c r="DZ36" s="59">
        <f t="shared" si="120"/>
        <v>-1504.7936974228869</v>
      </c>
      <c r="EA36" s="59">
        <f t="shared" si="121"/>
        <v>251.97463654100343</v>
      </c>
      <c r="EB36" s="59">
        <f t="shared" si="122"/>
        <v>655.40317369139086</v>
      </c>
      <c r="EC36" s="59">
        <f t="shared" si="123"/>
        <v>-100</v>
      </c>
      <c r="ED36" s="59">
        <f t="shared" si="124"/>
        <v>42.64888194408536</v>
      </c>
      <c r="EE36" s="59" t="e">
        <f t="shared" si="125"/>
        <v>#DIV/0!</v>
      </c>
      <c r="EF36" s="59">
        <f t="shared" si="126"/>
        <v>16.925827420680694</v>
      </c>
      <c r="EG36" s="59">
        <f t="shared" si="127"/>
        <v>-300.61420345489444</v>
      </c>
      <c r="EH36" s="59">
        <f t="shared" si="128"/>
        <v>-1.3213348368143252</v>
      </c>
      <c r="EI36" s="59">
        <f t="shared" si="129"/>
        <v>-180.51935907486666</v>
      </c>
      <c r="EJ36" s="59">
        <f t="shared" si="130"/>
        <v>-261.06437900182334</v>
      </c>
      <c r="EK36" s="59">
        <f t="shared" si="131"/>
        <v>117.72734621635652</v>
      </c>
      <c r="EL36" s="59">
        <f t="shared" si="132"/>
        <v>-74.170034727572272</v>
      </c>
      <c r="EM36" s="59">
        <f t="shared" si="133"/>
        <v>-1592.8712871287132</v>
      </c>
      <c r="EN36" s="59">
        <f t="shared" si="134"/>
        <v>-52.761447260542269</v>
      </c>
      <c r="EO36" s="59">
        <f t="shared" si="135"/>
        <v>-32.587471112327378</v>
      </c>
      <c r="EP36" s="76">
        <f t="shared" si="136"/>
        <v>54.470018475726391</v>
      </c>
      <c r="EQ36" s="59">
        <f t="shared" si="137"/>
        <v>-6.0779070539040747</v>
      </c>
      <c r="ER36" s="59">
        <f t="shared" si="138"/>
        <v>-18.488322805359537</v>
      </c>
      <c r="ES36" s="59">
        <f t="shared" si="139"/>
        <v>57.465964925196729</v>
      </c>
      <c r="ET36" s="59">
        <f t="shared" si="140"/>
        <v>13.349951149125872</v>
      </c>
      <c r="EU36" s="59">
        <f t="shared" si="141"/>
        <v>163.04329222985672</v>
      </c>
      <c r="EV36" s="59">
        <f t="shared" si="142"/>
        <v>128.69365125251159</v>
      </c>
      <c r="EW36" s="59">
        <f t="shared" si="143"/>
        <v>284.65899039676526</v>
      </c>
      <c r="EX36" s="59">
        <f t="shared" si="144"/>
        <v>2994.0237048578292</v>
      </c>
      <c r="EY36" s="59">
        <f t="shared" si="145"/>
        <v>105.53628004973908</v>
      </c>
      <c r="EZ36" s="59">
        <f t="shared" si="146"/>
        <v>764.80991210420439</v>
      </c>
      <c r="FA36" s="59">
        <f t="shared" si="147"/>
        <v>-67.54415125701226</v>
      </c>
      <c r="FB36" s="59">
        <f t="shared" si="148"/>
        <v>-31.854704260387301</v>
      </c>
      <c r="FC36" s="59">
        <f t="shared" si="149"/>
        <v>122.45262314003536</v>
      </c>
      <c r="FD36" s="59">
        <f t="shared" si="150"/>
        <v>-40.726823830717116</v>
      </c>
      <c r="FE36" s="59">
        <f t="shared" si="151"/>
        <v>-780.47474132684124</v>
      </c>
      <c r="FF36" s="59">
        <f t="shared" si="152"/>
        <v>-139.93814306134814</v>
      </c>
      <c r="FG36" s="59">
        <f t="shared" si="153"/>
        <v>-87.584381077501774</v>
      </c>
      <c r="FH36" s="59">
        <f t="shared" si="154"/>
        <v>-117.58796346524909</v>
      </c>
      <c r="FI36" s="59">
        <f t="shared" si="155"/>
        <v>-181.19639467138427</v>
      </c>
      <c r="FJ36" s="59">
        <f t="shared" si="156"/>
        <v>-151.98374219339209</v>
      </c>
      <c r="FK36" s="59">
        <f t="shared" si="157"/>
        <v>-273.21364308848814</v>
      </c>
      <c r="FL36" s="59">
        <f t="shared" si="158"/>
        <v>-71.438133986252694</v>
      </c>
      <c r="FM36" s="59">
        <f t="shared" si="159"/>
        <v>-65.247113766605821</v>
      </c>
      <c r="FN36" s="76">
        <f t="shared" si="195"/>
        <v>91.824184859403928</v>
      </c>
      <c r="FO36" s="59">
        <f t="shared" si="196"/>
        <v>-3.6549236443745414</v>
      </c>
      <c r="FP36" s="59">
        <f t="shared" si="197"/>
        <v>-2.0266671891866372</v>
      </c>
      <c r="FQ36" s="59">
        <f t="shared" si="198"/>
        <v>68.543046128556355</v>
      </c>
      <c r="FR36" s="59">
        <f t="shared" si="199"/>
        <v>31.766501655620406</v>
      </c>
      <c r="FS36" s="59">
        <f t="shared" si="200"/>
        <v>77.912420761907626</v>
      </c>
      <c r="FT36" s="59">
        <f t="shared" si="201"/>
        <v>53.517087339850235</v>
      </c>
      <c r="FU36" s="59">
        <f t="shared" si="202"/>
        <v>199.45156812021091</v>
      </c>
      <c r="FV36" s="59">
        <f t="shared" si="203"/>
        <v>770.07950134907014</v>
      </c>
      <c r="FW36" s="59">
        <f t="shared" si="204"/>
        <v>43.587496056178423</v>
      </c>
      <c r="FX36" s="59">
        <f t="shared" si="205"/>
        <v>335.03892822101921</v>
      </c>
      <c r="FY36" s="59">
        <f t="shared" si="206"/>
        <v>-81.623459178597088</v>
      </c>
      <c r="FZ36" s="59">
        <f t="shared" si="207"/>
        <v>12.337153658899357</v>
      </c>
      <c r="GA36" s="59">
        <f t="shared" si="208"/>
        <v>337.90898377450452</v>
      </c>
      <c r="GB36" s="59">
        <f t="shared" si="209"/>
        <v>2.9582146132381304</v>
      </c>
      <c r="GC36" s="59">
        <f t="shared" si="210"/>
        <v>-224.7676194632337</v>
      </c>
      <c r="GD36" s="59">
        <f t="shared" si="211"/>
        <v>-88.206626636562049</v>
      </c>
      <c r="GE36" s="59">
        <f t="shared" si="212"/>
        <v>-44.656407409555278</v>
      </c>
      <c r="GF36" s="59">
        <f t="shared" si="213"/>
        <v>-62.977300934580718</v>
      </c>
      <c r="GG36" s="59">
        <f t="shared" si="214"/>
        <v>-95.651042050198797</v>
      </c>
      <c r="GH36" s="59">
        <f t="shared" si="215"/>
        <v>-309.71997139705263</v>
      </c>
      <c r="GI36" s="59">
        <f t="shared" si="216"/>
        <v>-136.36986401352985</v>
      </c>
      <c r="GJ36" s="59">
        <f t="shared" si="217"/>
        <v>-1.065831697758246</v>
      </c>
      <c r="GK36" s="59">
        <f t="shared" si="218"/>
        <v>5.2915856050813392</v>
      </c>
      <c r="GL36" s="76">
        <f t="shared" si="55"/>
        <v>-8.7928662507395394</v>
      </c>
      <c r="GM36" s="59">
        <f t="shared" si="56"/>
        <v>36.92223707459388</v>
      </c>
      <c r="GN36" s="59">
        <f t="shared" si="57"/>
        <v>21.32145489616024</v>
      </c>
      <c r="GO36" s="59">
        <f t="shared" si="58"/>
        <v>-2.0434496639591182</v>
      </c>
      <c r="GP36" s="59">
        <f t="shared" si="59"/>
        <v>36.911005135921982</v>
      </c>
      <c r="GQ36" s="59">
        <f t="shared" si="60"/>
        <v>13.686892583619681</v>
      </c>
      <c r="GR36" s="59">
        <f t="shared" si="61"/>
        <v>9.4227276086366061</v>
      </c>
      <c r="GS36" s="59">
        <f t="shared" si="62"/>
        <v>19.892010222246871</v>
      </c>
      <c r="GT36" s="59">
        <f t="shared" si="63"/>
        <v>-52.871384398360114</v>
      </c>
      <c r="GU36" s="59">
        <f t="shared" si="64"/>
        <v>20.371529501485686</v>
      </c>
      <c r="GV36" s="59">
        <f t="shared" si="65"/>
        <v>-54.894840414791958</v>
      </c>
      <c r="GW36" s="59">
        <f t="shared" si="66"/>
        <v>-100</v>
      </c>
      <c r="GX36" s="59">
        <f t="shared" si="67"/>
        <v>63.173128043315138</v>
      </c>
      <c r="GY36" s="59">
        <f t="shared" si="68"/>
        <v>151.03068130597691</v>
      </c>
      <c r="GZ36" s="59">
        <f t="shared" si="69"/>
        <v>48.703364830094941</v>
      </c>
      <c r="HA36" s="59">
        <f t="shared" si="70"/>
        <v>6.7157406473731918</v>
      </c>
      <c r="HB36" s="59">
        <f t="shared" si="71"/>
        <v>3.0890208159552346</v>
      </c>
      <c r="HC36" s="59">
        <f t="shared" si="72"/>
        <v>-314.41003739105673</v>
      </c>
      <c r="HD36" s="59">
        <f t="shared" si="73"/>
        <v>679.25349102594726</v>
      </c>
      <c r="HE36" s="59">
        <f t="shared" si="74"/>
        <v>-26.941080772728231</v>
      </c>
      <c r="HF36" s="59">
        <f t="shared" si="75"/>
        <v>-61.301306384653472</v>
      </c>
      <c r="HG36" s="59">
        <f t="shared" si="76"/>
        <v>42.301778586067051</v>
      </c>
      <c r="HH36" s="59">
        <f t="shared" si="77"/>
        <v>-142.78191426593045</v>
      </c>
      <c r="HI36" s="59">
        <f t="shared" si="78"/>
        <v>-283.6426575014687</v>
      </c>
      <c r="HJ36" s="76">
        <f t="shared" si="162"/>
        <v>45.228222919205116</v>
      </c>
      <c r="HK36" s="59">
        <f t="shared" si="163"/>
        <v>45.861359025597096</v>
      </c>
      <c r="HL36" s="59">
        <f t="shared" si="164"/>
        <v>-6.9824763093774944</v>
      </c>
      <c r="HM36" s="59">
        <f t="shared" si="165"/>
        <v>24.043742158393911</v>
      </c>
      <c r="HN36" s="59">
        <f t="shared" si="166"/>
        <v>32.4922830631049</v>
      </c>
      <c r="HO36" s="59">
        <f t="shared" si="167"/>
        <v>993.73344319758758</v>
      </c>
      <c r="HP36" s="59">
        <f t="shared" si="168"/>
        <v>525.91739969790274</v>
      </c>
      <c r="HQ36" s="59">
        <f t="shared" si="169"/>
        <v>148488.03056027199</v>
      </c>
      <c r="HR36" s="59">
        <f t="shared" si="170"/>
        <v>2961.4031499284115</v>
      </c>
      <c r="HS36" s="59">
        <f t="shared" si="171"/>
        <v>493.42999176020612</v>
      </c>
      <c r="HT36" s="59">
        <f t="shared" si="172"/>
        <v>848.25139381652332</v>
      </c>
      <c r="HU36" s="59">
        <f t="shared" si="173"/>
        <v>-100</v>
      </c>
      <c r="HV36" s="59">
        <f t="shared" si="174"/>
        <v>-34.117647970515144</v>
      </c>
      <c r="HW36" s="59">
        <f t="shared" si="175"/>
        <v>752.82882124655157</v>
      </c>
      <c r="HX36" s="59">
        <f t="shared" si="176"/>
        <v>-47.097308620947132</v>
      </c>
      <c r="HY36" s="59">
        <f t="shared" si="177"/>
        <v>-248.65851945497965</v>
      </c>
      <c r="HZ36" s="59">
        <f t="shared" si="178"/>
        <v>-183.29387339779512</v>
      </c>
      <c r="IA36" s="59">
        <f t="shared" si="179"/>
        <v>-162.13239360046799</v>
      </c>
      <c r="IB36" s="59">
        <f t="shared" si="180"/>
        <v>-237.84236144962873</v>
      </c>
      <c r="IC36" s="59">
        <f t="shared" si="181"/>
        <v>-271.7161882331219</v>
      </c>
      <c r="ID36" s="59">
        <f t="shared" si="182"/>
        <v>-41.429587072228735</v>
      </c>
      <c r="IE36" s="59">
        <f t="shared" si="183"/>
        <v>-3483.1587871534007</v>
      </c>
      <c r="IF36" s="59">
        <f t="shared" si="184"/>
        <v>-106.28551229756178</v>
      </c>
      <c r="IG36" s="59">
        <f t="shared" si="185"/>
        <v>-120.57595339590262</v>
      </c>
    </row>
    <row r="37" spans="1:241">
      <c r="A37" s="70">
        <v>35643</v>
      </c>
      <c r="B37" s="80">
        <v>-1726.0989802174363</v>
      </c>
      <c r="C37" s="81">
        <v>5114.0454174289916</v>
      </c>
      <c r="D37" s="81">
        <f t="shared" si="2"/>
        <v>4810.8483666202064</v>
      </c>
      <c r="E37" s="81">
        <v>1634.7453666202061</v>
      </c>
      <c r="F37" s="81">
        <v>2206.1110000000003</v>
      </c>
      <c r="G37" s="81">
        <v>878</v>
      </c>
      <c r="H37" s="81">
        <v>177.49300000000039</v>
      </c>
      <c r="I37" s="81">
        <v>700.50700000000006</v>
      </c>
      <c r="J37" s="81">
        <v>3.0039999999999996</v>
      </c>
      <c r="K37" s="82">
        <f t="shared" si="0"/>
        <v>180.49700000000038</v>
      </c>
      <c r="L37" s="81">
        <v>3.0039999999999996</v>
      </c>
      <c r="M37" s="81">
        <v>0</v>
      </c>
      <c r="N37" s="81">
        <v>1325.1070000000002</v>
      </c>
      <c r="O37" s="81">
        <v>-0.11799999999999999</v>
      </c>
      <c r="P37" s="81">
        <v>1361.7540000000001</v>
      </c>
      <c r="Q37" s="81">
        <v>-36.528999999999996</v>
      </c>
      <c r="R37" s="81">
        <v>969.99200000000008</v>
      </c>
      <c r="S37" s="81">
        <v>-301.30655660000002</v>
      </c>
      <c r="T37" s="81">
        <v>-1228.982</v>
      </c>
      <c r="U37" s="81">
        <v>416.178</v>
      </c>
      <c r="V37" s="82">
        <f>'Balanço de Pagamentos 1'!$AG$133</f>
        <v>-92.12299999999999</v>
      </c>
      <c r="W37" s="82">
        <f>'Balanço de Pagamentos 1'!$AG$170</f>
        <v>47.153000000000006</v>
      </c>
      <c r="X37" s="82">
        <f>'Balanço de Pagamentos 1'!$AG$240</f>
        <v>374.99405080878637</v>
      </c>
      <c r="Y37" s="105">
        <f t="shared" si="3"/>
        <v>330.0240508087864</v>
      </c>
      <c r="Z37" s="81">
        <f t="shared" ref="Z37:AW37" si="226">SUM(B30:B37)</f>
        <v>-17225.183211633626</v>
      </c>
      <c r="AA37" s="81">
        <f t="shared" si="226"/>
        <v>22774.78166716206</v>
      </c>
      <c r="AB37" s="81">
        <f t="shared" si="226"/>
        <v>24261.158257871139</v>
      </c>
      <c r="AC37" s="81">
        <f t="shared" si="226"/>
        <v>11067.802257871137</v>
      </c>
      <c r="AD37" s="81">
        <f t="shared" si="226"/>
        <v>14891.332999999999</v>
      </c>
      <c r="AE37" s="81">
        <f t="shared" si="226"/>
        <v>8439.6949999999997</v>
      </c>
      <c r="AF37" s="81">
        <f t="shared" si="226"/>
        <v>5303.835</v>
      </c>
      <c r="AG37" s="81">
        <f t="shared" si="226"/>
        <v>3135.86</v>
      </c>
      <c r="AH37" s="81">
        <f t="shared" si="226"/>
        <v>-553.02300000000002</v>
      </c>
      <c r="AI37" s="81">
        <f t="shared" si="226"/>
        <v>4750.8119999999999</v>
      </c>
      <c r="AJ37" s="81">
        <f t="shared" si="226"/>
        <v>-568.64400000000001</v>
      </c>
      <c r="AK37" s="81">
        <f t="shared" si="226"/>
        <v>15.621</v>
      </c>
      <c r="AL37" s="81">
        <f t="shared" si="226"/>
        <v>7004.661000000001</v>
      </c>
      <c r="AM37" s="81">
        <f t="shared" si="226"/>
        <v>1173.6110000000001</v>
      </c>
      <c r="AN37" s="81">
        <f t="shared" si="226"/>
        <v>5979.3810000000003</v>
      </c>
      <c r="AO37" s="81">
        <f t="shared" si="226"/>
        <v>-148.33100000000002</v>
      </c>
      <c r="AP37" s="81">
        <f t="shared" si="226"/>
        <v>-1697.9770000000008</v>
      </c>
      <c r="AQ37" s="81">
        <f t="shared" si="226"/>
        <v>537.21738440000001</v>
      </c>
      <c r="AR37" s="81">
        <f t="shared" si="226"/>
        <v>-2456.1570000000002</v>
      </c>
      <c r="AS37" s="81">
        <f t="shared" si="226"/>
        <v>-2660.7610000000004</v>
      </c>
      <c r="AT37" s="81">
        <f t="shared" si="226"/>
        <v>-651.80700000000002</v>
      </c>
      <c r="AU37" s="81">
        <f t="shared" si="226"/>
        <v>523.66200000000003</v>
      </c>
      <c r="AV37" s="81">
        <f t="shared" si="226"/>
        <v>-1293.8595907090796</v>
      </c>
      <c r="AW37" s="81">
        <f t="shared" si="226"/>
        <v>-1422.0045907090794</v>
      </c>
      <c r="AX37" s="85">
        <f t="shared" si="87"/>
        <v>-29445.371325949985</v>
      </c>
      <c r="AY37" s="81">
        <f t="shared" si="88"/>
        <v>36124.202702562063</v>
      </c>
      <c r="AZ37" s="81">
        <f t="shared" si="89"/>
        <v>41913.963257871139</v>
      </c>
      <c r="BA37" s="81">
        <f t="shared" si="90"/>
        <v>15407.829257871139</v>
      </c>
      <c r="BB37" s="81">
        <f t="shared" si="91"/>
        <v>24299.815999999999</v>
      </c>
      <c r="BC37" s="81">
        <f t="shared" si="92"/>
        <v>11021.251</v>
      </c>
      <c r="BD37" s="81">
        <f t="shared" si="93"/>
        <v>7441.2439999999997</v>
      </c>
      <c r="BE37" s="81">
        <f t="shared" si="94"/>
        <v>3580.0070000000001</v>
      </c>
      <c r="BF37" s="81">
        <f t="shared" si="95"/>
        <v>-598.15099999999995</v>
      </c>
      <c r="BG37" s="81">
        <f t="shared" si="96"/>
        <v>6843.0930000000008</v>
      </c>
      <c r="BH37" s="81">
        <f t="shared" si="97"/>
        <v>-611.44900000000007</v>
      </c>
      <c r="BI37" s="81">
        <f t="shared" si="98"/>
        <v>13.298</v>
      </c>
      <c r="BJ37" s="81">
        <f t="shared" si="99"/>
        <v>13876.716000000002</v>
      </c>
      <c r="BK37" s="81">
        <f t="shared" si="100"/>
        <v>1586.5620000000001</v>
      </c>
      <c r="BL37" s="81">
        <f t="shared" si="101"/>
        <v>12410.869000000002</v>
      </c>
      <c r="BM37" s="81">
        <f t="shared" si="102"/>
        <v>-120.715</v>
      </c>
      <c r="BN37" s="81">
        <f t="shared" si="103"/>
        <v>2206.3179999999988</v>
      </c>
      <c r="BO37" s="81">
        <f t="shared" si="104"/>
        <v>5142.1035284999998</v>
      </c>
      <c r="BP37" s="81">
        <f t="shared" si="105"/>
        <v>2132.6669999999986</v>
      </c>
      <c r="BQ37" s="81">
        <f t="shared" si="106"/>
        <v>16.324000000000069</v>
      </c>
      <c r="BR37" s="81">
        <f t="shared" si="107"/>
        <v>-1231.7810000000002</v>
      </c>
      <c r="BS37" s="81">
        <f t="shared" si="108"/>
        <v>555.73500000000001</v>
      </c>
      <c r="BT37" s="81">
        <f t="shared" si="109"/>
        <v>-5038.1235553090728</v>
      </c>
      <c r="BU37" s="81">
        <f t="shared" si="110"/>
        <v>-5714.1695553090731</v>
      </c>
      <c r="BV37" s="85">
        <f t="shared" si="30"/>
        <v>-2410.25356448101</v>
      </c>
      <c r="BW37" s="81">
        <f t="shared" si="31"/>
        <v>3698.874988922747</v>
      </c>
      <c r="BX37" s="81">
        <f t="shared" si="32"/>
        <v>3429.8634533133859</v>
      </c>
      <c r="BY37" s="81">
        <f t="shared" si="33"/>
        <v>1473.1134533133863</v>
      </c>
      <c r="BZ37" s="81">
        <f t="shared" si="34"/>
        <v>2176.4476666666669</v>
      </c>
      <c r="CA37" s="81">
        <f t="shared" si="35"/>
        <v>1018.6536666666667</v>
      </c>
      <c r="CB37" s="81">
        <f t="shared" si="36"/>
        <v>552.21000000000015</v>
      </c>
      <c r="CC37" s="81">
        <f t="shared" si="37"/>
        <v>466.44366666666662</v>
      </c>
      <c r="CD37" s="81">
        <f t="shared" si="38"/>
        <v>-36.551666666666669</v>
      </c>
      <c r="CE37" s="81">
        <f t="shared" si="39"/>
        <v>515.65833333333342</v>
      </c>
      <c r="CF37" s="81">
        <f t="shared" si="40"/>
        <v>-36.551666666666669</v>
      </c>
      <c r="CG37" s="81">
        <f t="shared" si="41"/>
        <v>0</v>
      </c>
      <c r="CH37" s="81">
        <f t="shared" si="42"/>
        <v>1194.3456666666671</v>
      </c>
      <c r="CI37" s="81">
        <f t="shared" si="43"/>
        <v>59.053000000000004</v>
      </c>
      <c r="CJ37" s="81">
        <f t="shared" si="44"/>
        <v>1150.9836666666667</v>
      </c>
      <c r="CK37" s="81">
        <f t="shared" si="45"/>
        <v>-15.690999999999997</v>
      </c>
      <c r="CL37" s="81">
        <f t="shared" si="46"/>
        <v>-219.69766666666681</v>
      </c>
      <c r="CM37" s="81">
        <f t="shared" si="47"/>
        <v>-512.96375399999999</v>
      </c>
      <c r="CN37" s="81">
        <f t="shared" si="48"/>
        <v>-1354.0360000000001</v>
      </c>
      <c r="CO37" s="81">
        <f t="shared" si="49"/>
        <v>-437.46633333333347</v>
      </c>
      <c r="CP37" s="81">
        <f t="shared" si="50"/>
        <v>-59.546999999999997</v>
      </c>
      <c r="CQ37" s="81">
        <f t="shared" si="51"/>
        <v>240.88900000000001</v>
      </c>
      <c r="CR37" s="81">
        <f t="shared" si="52"/>
        <v>93.744868942694495</v>
      </c>
      <c r="CS37" s="81">
        <f t="shared" si="53"/>
        <v>275.08686894269448</v>
      </c>
      <c r="CT37" s="76">
        <f t="shared" si="5"/>
        <v>-43.821144922883946</v>
      </c>
      <c r="CU37" s="59">
        <f t="shared" si="6"/>
        <v>13.830818566465219</v>
      </c>
      <c r="CV37" s="59">
        <f t="shared" si="7"/>
        <v>16.617182021159806</v>
      </c>
      <c r="CW37" s="59">
        <f t="shared" si="8"/>
        <v>-0.64054135489676201</v>
      </c>
      <c r="CX37" s="59">
        <f t="shared" si="9"/>
        <v>-23.491291936783256</v>
      </c>
      <c r="CY37" s="59">
        <f t="shared" si="10"/>
        <v>-7.3277568145235676</v>
      </c>
      <c r="CZ37" s="59">
        <f t="shared" si="11"/>
        <v>-77.13626550286736</v>
      </c>
      <c r="DA37" s="59">
        <f t="shared" si="12"/>
        <v>309.37311897707434</v>
      </c>
      <c r="DB37" s="59">
        <f t="shared" si="13"/>
        <v>-102.85537759612187</v>
      </c>
      <c r="DC37" s="59">
        <f t="shared" si="14"/>
        <v>-73.10442659323526</v>
      </c>
      <c r="DD37" s="59">
        <f t="shared" si="15"/>
        <v>-102.85537759612187</v>
      </c>
      <c r="DE37" s="59" t="e">
        <f t="shared" si="16"/>
        <v>#DIV/0!</v>
      </c>
      <c r="DF37" s="59">
        <f t="shared" si="17"/>
        <v>-35.083774360602312</v>
      </c>
      <c r="DG37" s="59">
        <f t="shared" si="18"/>
        <v>-100.03067867468125</v>
      </c>
      <c r="DH37" s="59">
        <f t="shared" si="19"/>
        <v>-18.314870878789648</v>
      </c>
      <c r="DI37" s="59">
        <f t="shared" si="20"/>
        <v>249.49292001530802</v>
      </c>
      <c r="DJ37" s="59">
        <f t="shared" si="21"/>
        <v>-340.43804703205268</v>
      </c>
      <c r="DK37" s="59">
        <f t="shared" si="22"/>
        <v>-66.167499955136691</v>
      </c>
      <c r="DL37" s="59">
        <f t="shared" si="23"/>
        <v>-32.592886333706851</v>
      </c>
      <c r="DM37" s="59">
        <f t="shared" si="24"/>
        <v>-154.21716411785627</v>
      </c>
      <c r="DN37" s="59">
        <f t="shared" si="25"/>
        <v>111.35915202129124</v>
      </c>
      <c r="DO37" s="59">
        <f t="shared" si="26"/>
        <v>-21.818211964451528</v>
      </c>
      <c r="DP37" s="59">
        <f t="shared" si="27"/>
        <v>20.22816486955923</v>
      </c>
      <c r="DQ37" s="59">
        <f t="shared" si="28"/>
        <v>0.42481188283036708</v>
      </c>
      <c r="DR37" s="76">
        <f t="shared" si="112"/>
        <v>38.289484976300294</v>
      </c>
      <c r="DS37" s="59">
        <f t="shared" si="113"/>
        <v>275.69583256284255</v>
      </c>
      <c r="DT37" s="59">
        <f t="shared" si="114"/>
        <v>110.29459072656013</v>
      </c>
      <c r="DU37" s="59">
        <f t="shared" si="115"/>
        <v>254.51395107600493</v>
      </c>
      <c r="DV37" s="59">
        <f t="shared" si="116"/>
        <v>55.143602582314834</v>
      </c>
      <c r="DW37" s="59">
        <f t="shared" si="117"/>
        <v>27.40406241928417</v>
      </c>
      <c r="DX37" s="59">
        <f t="shared" si="118"/>
        <v>-65.918835626302013</v>
      </c>
      <c r="DY37" s="59">
        <f t="shared" si="119"/>
        <v>316.09910247043382</v>
      </c>
      <c r="DZ37" s="59">
        <f t="shared" si="120"/>
        <v>-260.55585248530207</v>
      </c>
      <c r="EA37" s="59">
        <f t="shared" si="121"/>
        <v>-65.217064541242962</v>
      </c>
      <c r="EB37" s="59">
        <f t="shared" si="122"/>
        <v>-260.55585248530207</v>
      </c>
      <c r="EC37" s="59" t="e">
        <f t="shared" si="123"/>
        <v>#DIV/0!</v>
      </c>
      <c r="ED37" s="59">
        <f t="shared" si="124"/>
        <v>80.359055675407149</v>
      </c>
      <c r="EE37" s="59" t="e">
        <f t="shared" si="125"/>
        <v>#DIV/0!</v>
      </c>
      <c r="EF37" s="59">
        <f t="shared" si="126"/>
        <v>92.419669351420097</v>
      </c>
      <c r="EG37" s="59">
        <f t="shared" si="127"/>
        <v>-235.26754304758379</v>
      </c>
      <c r="EH37" s="59">
        <f t="shared" si="128"/>
        <v>139.75994146843044</v>
      </c>
      <c r="EI37" s="59">
        <f t="shared" si="129"/>
        <v>-130.7973552669512</v>
      </c>
      <c r="EJ37" s="59">
        <f t="shared" si="130"/>
        <v>-221.76022890069413</v>
      </c>
      <c r="EK37" s="59">
        <f t="shared" si="131"/>
        <v>-41.376031643403188</v>
      </c>
      <c r="EL37" s="59">
        <f t="shared" si="132"/>
        <v>233.60976316361257</v>
      </c>
      <c r="EM37" s="59">
        <f t="shared" si="133"/>
        <v>-129.51286528844409</v>
      </c>
      <c r="EN37" s="59">
        <f t="shared" si="134"/>
        <v>-151.44315641881025</v>
      </c>
      <c r="EO37" s="59">
        <f t="shared" si="135"/>
        <v>-136.01571886185891</v>
      </c>
      <c r="EP37" s="76">
        <f t="shared" si="136"/>
        <v>52.67987712062758</v>
      </c>
      <c r="EQ37" s="59">
        <f t="shared" si="137"/>
        <v>12.943136540766975</v>
      </c>
      <c r="ER37" s="59">
        <f t="shared" si="138"/>
        <v>-7.2219085275739943</v>
      </c>
      <c r="ES37" s="59">
        <f t="shared" si="139"/>
        <v>71.549682684319052</v>
      </c>
      <c r="ET37" s="59">
        <f t="shared" si="140"/>
        <v>18.06166754749119</v>
      </c>
      <c r="EU37" s="59">
        <f t="shared" si="141"/>
        <v>136.81451085654192</v>
      </c>
      <c r="EV37" s="59">
        <f t="shared" si="142"/>
        <v>92.002993080943867</v>
      </c>
      <c r="EW37" s="59">
        <f t="shared" si="143"/>
        <v>291.26306503915924</v>
      </c>
      <c r="EX37" s="59">
        <f t="shared" si="144"/>
        <v>2687.1333534925939</v>
      </c>
      <c r="EY37" s="59">
        <f t="shared" si="145"/>
        <v>73.227411633568892</v>
      </c>
      <c r="EZ37" s="59">
        <f t="shared" si="146"/>
        <v>736.58565291590673</v>
      </c>
      <c r="FA37" s="59">
        <f t="shared" si="147"/>
        <v>-67.54415125701226</v>
      </c>
      <c r="FB37" s="59">
        <f t="shared" si="148"/>
        <v>-22.76413683174513</v>
      </c>
      <c r="FC37" s="59">
        <f t="shared" si="149"/>
        <v>122.4302590257206</v>
      </c>
      <c r="FD37" s="59">
        <f t="shared" si="150"/>
        <v>-29.638745811424549</v>
      </c>
      <c r="FE37" s="59">
        <f t="shared" si="151"/>
        <v>-441.50109358812023</v>
      </c>
      <c r="FF37" s="59">
        <f t="shared" si="152"/>
        <v>-123.96640649072151</v>
      </c>
      <c r="FG37" s="59">
        <f t="shared" si="153"/>
        <v>-93.05214676628492</v>
      </c>
      <c r="FH37" s="59">
        <f t="shared" si="154"/>
        <v>-130.7530779597038</v>
      </c>
      <c r="FI37" s="59">
        <f t="shared" si="155"/>
        <v>-159.13573615047119</v>
      </c>
      <c r="FJ37" s="59">
        <f t="shared" si="156"/>
        <v>-162.13378352357114</v>
      </c>
      <c r="FK37" s="59">
        <f t="shared" si="157"/>
        <v>-220.41805597074989</v>
      </c>
      <c r="FL37" s="59">
        <f t="shared" si="158"/>
        <v>-80.312219798252897</v>
      </c>
      <c r="FM37" s="59">
        <f t="shared" si="159"/>
        <v>-76.131746534707602</v>
      </c>
      <c r="FN37" s="76">
        <f t="shared" si="195"/>
        <v>87.902880266428696</v>
      </c>
      <c r="FO37" s="59">
        <f t="shared" si="196"/>
        <v>25.982417976314132</v>
      </c>
      <c r="FP37" s="59">
        <f t="shared" si="197"/>
        <v>17.537724844295855</v>
      </c>
      <c r="FQ37" s="59">
        <f t="shared" si="198"/>
        <v>81.677674880509059</v>
      </c>
      <c r="FR37" s="59">
        <f t="shared" si="199"/>
        <v>53.892964163060377</v>
      </c>
      <c r="FS37" s="59">
        <f t="shared" si="200"/>
        <v>132.27837109992615</v>
      </c>
      <c r="FT37" s="59">
        <f t="shared" si="201"/>
        <v>104.6545066106931</v>
      </c>
      <c r="FU37" s="59">
        <f t="shared" si="202"/>
        <v>222.85968347187119</v>
      </c>
      <c r="FV37" s="59">
        <f t="shared" si="203"/>
        <v>436.20822576018361</v>
      </c>
      <c r="FW37" s="59">
        <f t="shared" si="204"/>
        <v>94.160537343262931</v>
      </c>
      <c r="FX37" s="59">
        <f t="shared" si="205"/>
        <v>234.15800461247551</v>
      </c>
      <c r="FY37" s="59">
        <f t="shared" si="206"/>
        <v>-81.383172336553272</v>
      </c>
      <c r="FZ37" s="59">
        <f t="shared" si="207"/>
        <v>24.379198231174559</v>
      </c>
      <c r="GA37" s="59">
        <f t="shared" si="208"/>
        <v>352.22970604080029</v>
      </c>
      <c r="GB37" s="59">
        <f t="shared" si="209"/>
        <v>15.431518094413965</v>
      </c>
      <c r="GC37" s="59">
        <f t="shared" si="210"/>
        <v>-322.57767124550571</v>
      </c>
      <c r="GD37" s="59">
        <f t="shared" si="211"/>
        <v>-80.62776487603513</v>
      </c>
      <c r="GE37" s="59">
        <f t="shared" si="212"/>
        <v>-55.834410077862586</v>
      </c>
      <c r="GF37" s="59">
        <f t="shared" si="213"/>
        <v>-82.005548016618249</v>
      </c>
      <c r="GG37" s="59">
        <f t="shared" si="214"/>
        <v>-99.762589905038865</v>
      </c>
      <c r="GH37" s="59">
        <f t="shared" si="215"/>
        <v>-242.88078932472192</v>
      </c>
      <c r="GI37" s="59">
        <f t="shared" si="216"/>
        <v>-148.3969993485932</v>
      </c>
      <c r="GJ37" s="59">
        <f t="shared" si="217"/>
        <v>-24.426877288270742</v>
      </c>
      <c r="GK37" s="59">
        <f t="shared" si="218"/>
        <v>-17.814071564637146</v>
      </c>
      <c r="GL37" s="76">
        <f t="shared" si="55"/>
        <v>2.0166208308369571</v>
      </c>
      <c r="GM37" s="59">
        <f t="shared" si="56"/>
        <v>-0.40603049538107117</v>
      </c>
      <c r="GN37" s="59">
        <f t="shared" si="57"/>
        <v>-1.1951865490077651</v>
      </c>
      <c r="GO37" s="59">
        <f t="shared" si="58"/>
        <v>-5.391142470714172</v>
      </c>
      <c r="GP37" s="59">
        <f t="shared" si="59"/>
        <v>-10.874658733667641</v>
      </c>
      <c r="GQ37" s="59">
        <f t="shared" si="60"/>
        <v>-25.007883352396533</v>
      </c>
      <c r="GR37" s="59">
        <f t="shared" si="61"/>
        <v>-28.737165953448972</v>
      </c>
      <c r="GS37" s="59">
        <f t="shared" si="62"/>
        <v>-20.054994181220287</v>
      </c>
      <c r="GT37" s="59">
        <f t="shared" si="63"/>
        <v>-26.736463734031759</v>
      </c>
      <c r="GU37" s="59">
        <f t="shared" si="64"/>
        <v>-28.874843448563759</v>
      </c>
      <c r="GV37" s="59">
        <f t="shared" si="65"/>
        <v>-26.736463734031759</v>
      </c>
      <c r="GW37" s="59" t="e">
        <f t="shared" si="66"/>
        <v>#DIV/0!</v>
      </c>
      <c r="GX37" s="59">
        <f t="shared" si="67"/>
        <v>5.3632362264648181</v>
      </c>
      <c r="GY37" s="59">
        <f t="shared" si="68"/>
        <v>-75.717606616427574</v>
      </c>
      <c r="GZ37" s="59">
        <f t="shared" si="69"/>
        <v>28.761843889803963</v>
      </c>
      <c r="HA37" s="59">
        <f t="shared" si="70"/>
        <v>344.79826136256253</v>
      </c>
      <c r="HB37" s="59">
        <f t="shared" si="71"/>
        <v>-58.3678587107227</v>
      </c>
      <c r="HC37" s="59">
        <f t="shared" si="72"/>
        <v>1.5894423735516972</v>
      </c>
      <c r="HD37" s="59">
        <f t="shared" si="73"/>
        <v>16.411892267698967</v>
      </c>
      <c r="HE37" s="59">
        <f t="shared" si="74"/>
        <v>-17.955423079399612</v>
      </c>
      <c r="HF37" s="59">
        <f t="shared" si="75"/>
        <v>17.211581993189373</v>
      </c>
      <c r="HG37" s="59">
        <f t="shared" si="76"/>
        <v>6.5266196043284985</v>
      </c>
      <c r="HH37" s="59">
        <f t="shared" si="77"/>
        <v>36.532552536277919</v>
      </c>
      <c r="HI37" s="59">
        <f t="shared" si="78"/>
        <v>12.745825271405465</v>
      </c>
      <c r="HJ37" s="76">
        <f t="shared" si="162"/>
        <v>38.545823669648158</v>
      </c>
      <c r="HK37" s="59">
        <f t="shared" si="163"/>
        <v>94.583284143147381</v>
      </c>
      <c r="HL37" s="59">
        <f t="shared" si="164"/>
        <v>32.96514727077404</v>
      </c>
      <c r="HM37" s="59">
        <f t="shared" si="165"/>
        <v>80.231757168754697</v>
      </c>
      <c r="HN37" s="59">
        <f t="shared" si="166"/>
        <v>42.65439467812795</v>
      </c>
      <c r="HO37" s="59">
        <f t="shared" si="167"/>
        <v>641.04382787000611</v>
      </c>
      <c r="HP37" s="59">
        <f t="shared" si="168"/>
        <v>204.76959644423539</v>
      </c>
      <c r="HQ37" s="59">
        <f t="shared" si="169"/>
        <v>-1166.7096095500904</v>
      </c>
      <c r="HR37" s="59">
        <f t="shared" si="170"/>
        <v>1511.1519247722601</v>
      </c>
      <c r="HS37" s="59">
        <f t="shared" si="171"/>
        <v>188.20501451295007</v>
      </c>
      <c r="HT37" s="59">
        <f t="shared" si="172"/>
        <v>519.48477487147625</v>
      </c>
      <c r="HU37" s="59">
        <f t="shared" si="173"/>
        <v>-100</v>
      </c>
      <c r="HV37" s="59">
        <f t="shared" si="174"/>
        <v>-14.105842180763716</v>
      </c>
      <c r="HW37" s="59">
        <f t="shared" si="175"/>
        <v>1715.5257224841141</v>
      </c>
      <c r="HX37" s="59">
        <f t="shared" si="176"/>
        <v>-16.45491368457931</v>
      </c>
      <c r="HY37" s="59">
        <f t="shared" si="177"/>
        <v>-264.25206741337803</v>
      </c>
      <c r="HZ37" s="59">
        <f t="shared" si="178"/>
        <v>-192.89620490095763</v>
      </c>
      <c r="IA37" s="59">
        <f t="shared" si="179"/>
        <v>-154.02673596406152</v>
      </c>
      <c r="IB37" s="59">
        <f t="shared" si="180"/>
        <v>-238.49385965510425</v>
      </c>
      <c r="IC37" s="59">
        <f t="shared" si="181"/>
        <v>-275.3735242434974</v>
      </c>
      <c r="ID37" s="59">
        <f t="shared" si="182"/>
        <v>-20.059695347879792</v>
      </c>
      <c r="IE37" s="59">
        <f t="shared" si="183"/>
        <v>-519.21200554566178</v>
      </c>
      <c r="IF37" s="59">
        <f t="shared" si="184"/>
        <v>-117.22920552306641</v>
      </c>
      <c r="IG37" s="59">
        <f t="shared" si="185"/>
        <v>-140.6899477703474</v>
      </c>
    </row>
    <row r="38" spans="1:241">
      <c r="A38" s="70">
        <v>35674</v>
      </c>
      <c r="B38" s="80">
        <v>-2403.5682161507139</v>
      </c>
      <c r="C38" s="81">
        <v>1041.0918549552623</v>
      </c>
      <c r="D38" s="81">
        <f t="shared" si="2"/>
        <v>1643.8048549430896</v>
      </c>
      <c r="E38" s="81">
        <v>1556.8518549430898</v>
      </c>
      <c r="F38" s="81">
        <v>1070.7019999999995</v>
      </c>
      <c r="G38" s="81">
        <v>220.70199999999977</v>
      </c>
      <c r="H38" s="81">
        <v>-148.7180000000003</v>
      </c>
      <c r="I38" s="81">
        <v>369.42</v>
      </c>
      <c r="J38" s="81">
        <v>-66.708999999999989</v>
      </c>
      <c r="K38" s="82">
        <f t="shared" si="0"/>
        <v>-215.42700000000031</v>
      </c>
      <c r="L38" s="81">
        <v>-66.708999999999989</v>
      </c>
      <c r="M38" s="81">
        <v>0</v>
      </c>
      <c r="N38" s="81">
        <v>916.70899999999983</v>
      </c>
      <c r="O38" s="81">
        <v>-100.43899999999999</v>
      </c>
      <c r="P38" s="81">
        <v>1019.6459999999998</v>
      </c>
      <c r="Q38" s="81">
        <v>-2.4980000000000002</v>
      </c>
      <c r="R38" s="81">
        <v>-983.74899999999991</v>
      </c>
      <c r="S38" s="81">
        <v>-624.15041919999987</v>
      </c>
      <c r="T38" s="81">
        <v>-1533.9179999999999</v>
      </c>
      <c r="U38" s="81">
        <v>-605.33399999999995</v>
      </c>
      <c r="V38" s="82">
        <f>'Balanço de Pagamentos 1'!$AH$133</f>
        <v>-136.072</v>
      </c>
      <c r="W38" s="82">
        <f>'Balanço de Pagamentos 1'!$AH$170</f>
        <v>-73.524000000000001</v>
      </c>
      <c r="X38" s="82">
        <f>'Balanço de Pagamentos 1'!$AH$240</f>
        <v>-347.74199998782723</v>
      </c>
      <c r="Y38" s="105">
        <f t="shared" si="3"/>
        <v>-557.33799998782729</v>
      </c>
      <c r="Z38" s="81">
        <f t="shared" ref="Z38:AW38" si="227">SUM(B30:B38)</f>
        <v>-19628.75142778434</v>
      </c>
      <c r="AA38" s="81">
        <f t="shared" si="227"/>
        <v>23815.873522117323</v>
      </c>
      <c r="AB38" s="81">
        <f t="shared" si="227"/>
        <v>25904.963112814228</v>
      </c>
      <c r="AC38" s="81">
        <f t="shared" si="227"/>
        <v>12624.654112814227</v>
      </c>
      <c r="AD38" s="81">
        <f t="shared" si="227"/>
        <v>15962.034999999998</v>
      </c>
      <c r="AE38" s="81">
        <f t="shared" si="227"/>
        <v>8660.396999999999</v>
      </c>
      <c r="AF38" s="81">
        <f t="shared" si="227"/>
        <v>5155.1170000000002</v>
      </c>
      <c r="AG38" s="81">
        <f t="shared" si="227"/>
        <v>3505.28</v>
      </c>
      <c r="AH38" s="81">
        <f t="shared" si="227"/>
        <v>-619.73199999999997</v>
      </c>
      <c r="AI38" s="81">
        <f t="shared" si="227"/>
        <v>4535.3849999999993</v>
      </c>
      <c r="AJ38" s="81">
        <f t="shared" si="227"/>
        <v>-635.35299999999995</v>
      </c>
      <c r="AK38" s="81">
        <f t="shared" si="227"/>
        <v>15.621</v>
      </c>
      <c r="AL38" s="81">
        <f t="shared" si="227"/>
        <v>7921.3700000000008</v>
      </c>
      <c r="AM38" s="81">
        <f t="shared" si="227"/>
        <v>1073.172</v>
      </c>
      <c r="AN38" s="81">
        <f t="shared" si="227"/>
        <v>6999.027</v>
      </c>
      <c r="AO38" s="81">
        <f t="shared" si="227"/>
        <v>-150.82900000000001</v>
      </c>
      <c r="AP38" s="81">
        <f t="shared" si="227"/>
        <v>-2681.7260000000006</v>
      </c>
      <c r="AQ38" s="81">
        <f t="shared" si="227"/>
        <v>-86.933034799999859</v>
      </c>
      <c r="AR38" s="81">
        <f t="shared" si="227"/>
        <v>-3990.0749999999998</v>
      </c>
      <c r="AS38" s="81">
        <f t="shared" si="227"/>
        <v>-3266.0950000000003</v>
      </c>
      <c r="AT38" s="81">
        <f t="shared" si="227"/>
        <v>-787.87900000000002</v>
      </c>
      <c r="AU38" s="81">
        <f t="shared" si="227"/>
        <v>450.13800000000003</v>
      </c>
      <c r="AV38" s="81">
        <f t="shared" si="227"/>
        <v>-1641.6015906969069</v>
      </c>
      <c r="AW38" s="81">
        <f t="shared" si="227"/>
        <v>-1979.3425906969067</v>
      </c>
      <c r="AX38" s="85">
        <f t="shared" si="87"/>
        <v>-29696.051185698721</v>
      </c>
      <c r="AY38" s="81">
        <f t="shared" si="88"/>
        <v>36171.076134917326</v>
      </c>
      <c r="AZ38" s="81">
        <f t="shared" si="89"/>
        <v>41795.582112814227</v>
      </c>
      <c r="BA38" s="81">
        <f t="shared" si="90"/>
        <v>16588.362112814229</v>
      </c>
      <c r="BB38" s="81">
        <f t="shared" si="91"/>
        <v>24432.712</v>
      </c>
      <c r="BC38" s="81">
        <f t="shared" si="92"/>
        <v>10590.846</v>
      </c>
      <c r="BD38" s="81">
        <f t="shared" si="93"/>
        <v>6752.5259999999998</v>
      </c>
      <c r="BE38" s="81">
        <f t="shared" si="94"/>
        <v>3838.32</v>
      </c>
      <c r="BF38" s="81">
        <f t="shared" si="95"/>
        <v>-641.13599999999997</v>
      </c>
      <c r="BG38" s="81">
        <f t="shared" si="96"/>
        <v>6111.3899999999994</v>
      </c>
      <c r="BH38" s="81">
        <f t="shared" si="97"/>
        <v>-654.98500000000001</v>
      </c>
      <c r="BI38" s="81">
        <f t="shared" si="98"/>
        <v>13.849</v>
      </c>
      <c r="BJ38" s="81">
        <f t="shared" si="99"/>
        <v>14483.002</v>
      </c>
      <c r="BK38" s="81">
        <f t="shared" si="100"/>
        <v>1502.481</v>
      </c>
      <c r="BL38" s="81">
        <f t="shared" si="101"/>
        <v>13147.351000000002</v>
      </c>
      <c r="BM38" s="81">
        <f t="shared" si="102"/>
        <v>-166.82999999999998</v>
      </c>
      <c r="BN38" s="81">
        <f t="shared" si="103"/>
        <v>774.50799999999879</v>
      </c>
      <c r="BO38" s="81">
        <f t="shared" si="104"/>
        <v>3749.2206865000003</v>
      </c>
      <c r="BP38" s="81">
        <f t="shared" si="105"/>
        <v>-169.30000000000041</v>
      </c>
      <c r="BQ38" s="81">
        <f t="shared" si="106"/>
        <v>-1248.1309999999999</v>
      </c>
      <c r="BR38" s="81">
        <f t="shared" si="107"/>
        <v>-1231.0929999999998</v>
      </c>
      <c r="BS38" s="81">
        <f t="shared" si="108"/>
        <v>412.95800000000008</v>
      </c>
      <c r="BT38" s="81">
        <f t="shared" si="109"/>
        <v>-4698.9749778968999</v>
      </c>
      <c r="BU38" s="81">
        <f t="shared" si="110"/>
        <v>-5517.109977896901</v>
      </c>
      <c r="BV38" s="85">
        <f t="shared" si="30"/>
        <v>-2400.7245692222746</v>
      </c>
      <c r="BW38" s="81">
        <f t="shared" si="31"/>
        <v>3549.2697880104406</v>
      </c>
      <c r="BX38" s="81">
        <f t="shared" si="32"/>
        <v>3526.6624377319822</v>
      </c>
      <c r="BY38" s="81">
        <f t="shared" si="33"/>
        <v>1612.2937710653157</v>
      </c>
      <c r="BZ38" s="81">
        <f t="shared" si="34"/>
        <v>2053.4299999999998</v>
      </c>
      <c r="CA38" s="81">
        <f t="shared" si="35"/>
        <v>682.0423333333332</v>
      </c>
      <c r="CB38" s="81">
        <f t="shared" si="36"/>
        <v>268.36100000000005</v>
      </c>
      <c r="CC38" s="81">
        <f t="shared" si="37"/>
        <v>413.68133333333338</v>
      </c>
      <c r="CD38" s="81">
        <f t="shared" si="38"/>
        <v>-56.30333333333332</v>
      </c>
      <c r="CE38" s="81">
        <f t="shared" si="39"/>
        <v>212.05766666666668</v>
      </c>
      <c r="CF38" s="81">
        <f t="shared" si="40"/>
        <v>-56.30333333333332</v>
      </c>
      <c r="CG38" s="81">
        <f t="shared" si="41"/>
        <v>0</v>
      </c>
      <c r="CH38" s="81">
        <f t="shared" si="42"/>
        <v>1427.691</v>
      </c>
      <c r="CI38" s="81">
        <f t="shared" si="43"/>
        <v>94.691666666666677</v>
      </c>
      <c r="CJ38" s="81">
        <f t="shared" si="44"/>
        <v>1349.4923333333334</v>
      </c>
      <c r="CK38" s="81">
        <f t="shared" si="45"/>
        <v>-16.492999999999999</v>
      </c>
      <c r="CL38" s="81">
        <f t="shared" si="46"/>
        <v>-139.06133333333341</v>
      </c>
      <c r="CM38" s="81">
        <f t="shared" si="47"/>
        <v>-605.34672039999987</v>
      </c>
      <c r="CN38" s="81">
        <f t="shared" si="48"/>
        <v>-1528.7076666666665</v>
      </c>
      <c r="CO38" s="81">
        <f t="shared" si="49"/>
        <v>-318.923</v>
      </c>
      <c r="CP38" s="81">
        <f t="shared" si="50"/>
        <v>-90.593666666666664</v>
      </c>
      <c r="CQ38" s="81">
        <f t="shared" si="51"/>
        <v>11.313666666666672</v>
      </c>
      <c r="CR38" s="81">
        <f t="shared" si="52"/>
        <v>113.05135027845883</v>
      </c>
      <c r="CS38" s="81">
        <f t="shared" si="53"/>
        <v>33.77135027845884</v>
      </c>
      <c r="CT38" s="76">
        <f t="shared" si="5"/>
        <v>39.248574021400387</v>
      </c>
      <c r="CU38" s="59">
        <f t="shared" si="6"/>
        <v>-79.642498844316961</v>
      </c>
      <c r="CV38" s="59">
        <f t="shared" si="7"/>
        <v>-65.831289417714046</v>
      </c>
      <c r="CW38" s="59">
        <f t="shared" si="8"/>
        <v>-4.7648712311789021</v>
      </c>
      <c r="CX38" s="59">
        <f t="shared" si="9"/>
        <v>-51.466539988241777</v>
      </c>
      <c r="CY38" s="59">
        <f t="shared" si="10"/>
        <v>-74.863097949886125</v>
      </c>
      <c r="CZ38" s="59">
        <f t="shared" si="11"/>
        <v>-183.78809305155696</v>
      </c>
      <c r="DA38" s="59">
        <f t="shared" si="12"/>
        <v>-47.263910282124236</v>
      </c>
      <c r="DB38" s="59">
        <f t="shared" si="13"/>
        <v>-2320.6724367509983</v>
      </c>
      <c r="DC38" s="59">
        <f t="shared" si="14"/>
        <v>-219.35212219593669</v>
      </c>
      <c r="DD38" s="59">
        <f t="shared" si="15"/>
        <v>-2320.6724367509983</v>
      </c>
      <c r="DE38" s="59" t="e">
        <f t="shared" si="16"/>
        <v>#DIV/0!</v>
      </c>
      <c r="DF38" s="59">
        <f t="shared" si="17"/>
        <v>-30.820001705522671</v>
      </c>
      <c r="DG38" s="59">
        <f t="shared" si="18"/>
        <v>85017.796610169491</v>
      </c>
      <c r="DH38" s="59">
        <f t="shared" si="19"/>
        <v>-25.122599235985376</v>
      </c>
      <c r="DI38" s="59">
        <f t="shared" si="20"/>
        <v>-93.16159763475595</v>
      </c>
      <c r="DJ38" s="59">
        <f t="shared" si="21"/>
        <v>-201.41825911966285</v>
      </c>
      <c r="DK38" s="59">
        <f t="shared" si="22"/>
        <v>107.14797123668029</v>
      </c>
      <c r="DL38" s="59">
        <f t="shared" si="23"/>
        <v>24.812080242021437</v>
      </c>
      <c r="DM38" s="59">
        <f t="shared" si="24"/>
        <v>-245.45074463330593</v>
      </c>
      <c r="DN38" s="59">
        <f t="shared" si="25"/>
        <v>47.706870162717266</v>
      </c>
      <c r="DO38" s="59">
        <f t="shared" si="26"/>
        <v>-255.92645218755962</v>
      </c>
      <c r="DP38" s="59">
        <f t="shared" si="27"/>
        <v>-192.73267115513383</v>
      </c>
      <c r="DQ38" s="59">
        <f t="shared" si="28"/>
        <v>-268.87799498914245</v>
      </c>
      <c r="DR38" s="76">
        <f t="shared" si="112"/>
        <v>11.643885713037406</v>
      </c>
      <c r="DS38" s="59">
        <f t="shared" si="113"/>
        <v>4.7146010665023441</v>
      </c>
      <c r="DT38" s="59">
        <f t="shared" si="114"/>
        <v>-6.7178575392671576</v>
      </c>
      <c r="DU38" s="59">
        <f t="shared" si="115"/>
        <v>313.70535501611397</v>
      </c>
      <c r="DV38" s="59">
        <f t="shared" si="116"/>
        <v>14.170947935926993</v>
      </c>
      <c r="DW38" s="59">
        <f t="shared" si="117"/>
        <v>-66.103574374104454</v>
      </c>
      <c r="DX38" s="59">
        <f t="shared" si="118"/>
        <v>-127.54037037037043</v>
      </c>
      <c r="DY38" s="59">
        <f t="shared" si="119"/>
        <v>232.49030214117923</v>
      </c>
      <c r="DZ38" s="59">
        <f t="shared" si="120"/>
        <v>181.18782667341083</v>
      </c>
      <c r="EA38" s="59">
        <f t="shared" si="121"/>
        <v>-141.72709945842928</v>
      </c>
      <c r="EB38" s="59">
        <f t="shared" si="122"/>
        <v>187.87381866827766</v>
      </c>
      <c r="EC38" s="59">
        <f t="shared" si="123"/>
        <v>-100</v>
      </c>
      <c r="ED38" s="59">
        <f t="shared" si="124"/>
        <v>195.30962589756547</v>
      </c>
      <c r="EE38" s="59">
        <f t="shared" si="125"/>
        <v>514.00537963076158</v>
      </c>
      <c r="EF38" s="59">
        <f t="shared" si="126"/>
        <v>260.09026571174292</v>
      </c>
      <c r="EG38" s="59">
        <f t="shared" si="127"/>
        <v>-105.72712474493891</v>
      </c>
      <c r="EH38" s="59">
        <f t="shared" si="128"/>
        <v>-319.55693532800223</v>
      </c>
      <c r="EI38" s="59">
        <f t="shared" si="129"/>
        <v>-181.19215486275698</v>
      </c>
      <c r="EJ38" s="59">
        <f t="shared" si="130"/>
        <v>-299.71616394266516</v>
      </c>
      <c r="EK38" s="59">
        <f t="shared" si="131"/>
        <v>-191.83958635819522</v>
      </c>
      <c r="EL38" s="59">
        <f t="shared" si="132"/>
        <v>-0.50307107341327484</v>
      </c>
      <c r="EM38" s="59">
        <f t="shared" si="133"/>
        <v>-206.16724185233855</v>
      </c>
      <c r="EN38" s="59">
        <f t="shared" si="134"/>
        <v>-49.374469321723566</v>
      </c>
      <c r="EO38" s="59">
        <f t="shared" si="135"/>
        <v>-26.121448864049977</v>
      </c>
      <c r="EP38" s="76">
        <f t="shared" si="136"/>
        <v>46.103968402118767</v>
      </c>
      <c r="EQ38" s="59">
        <f t="shared" si="137"/>
        <v>12.556495102294306</v>
      </c>
      <c r="ER38" s="59">
        <f t="shared" si="138"/>
        <v>-7.1900857846636139</v>
      </c>
      <c r="ES38" s="59">
        <f t="shared" si="139"/>
        <v>84.895913019273024</v>
      </c>
      <c r="ET38" s="59">
        <f t="shared" si="140"/>
        <v>17.792407461359993</v>
      </c>
      <c r="EU38" s="59">
        <f t="shared" si="141"/>
        <v>105.46860709346659</v>
      </c>
      <c r="EV38" s="59">
        <f t="shared" si="142"/>
        <v>56.103508660898484</v>
      </c>
      <c r="EW38" s="59">
        <f t="shared" si="143"/>
        <v>284.10744067904335</v>
      </c>
      <c r="EX38" s="59">
        <f t="shared" si="144"/>
        <v>1322.5129688289035</v>
      </c>
      <c r="EY38" s="59">
        <f t="shared" si="145"/>
        <v>39.17325522699273</v>
      </c>
      <c r="EZ38" s="59">
        <f t="shared" si="146"/>
        <v>597.07937901146533</v>
      </c>
      <c r="FA38" s="59">
        <f t="shared" si="147"/>
        <v>-67.16828853065428</v>
      </c>
      <c r="FB38" s="59">
        <f t="shared" si="148"/>
        <v>-15.546870044101013</v>
      </c>
      <c r="FC38" s="59">
        <f t="shared" si="149"/>
        <v>109.90195062129233</v>
      </c>
      <c r="FD38" s="59">
        <f t="shared" si="150"/>
        <v>-20.296050234134434</v>
      </c>
      <c r="FE38" s="59">
        <f t="shared" si="151"/>
        <v>-273.26310710839499</v>
      </c>
      <c r="FF38" s="59">
        <f t="shared" si="152"/>
        <v>-135.60026560883338</v>
      </c>
      <c r="FG38" s="59">
        <f t="shared" si="153"/>
        <v>-101.02263723854115</v>
      </c>
      <c r="FH38" s="59">
        <f t="shared" si="154"/>
        <v>-145.5761054110956</v>
      </c>
      <c r="FI38" s="59">
        <f t="shared" si="155"/>
        <v>-163.3144028904336</v>
      </c>
      <c r="FJ38" s="59">
        <f t="shared" si="156"/>
        <v>-186.36391538544171</v>
      </c>
      <c r="FK38" s="59">
        <f t="shared" si="157"/>
        <v>-223.11736051660617</v>
      </c>
      <c r="FL38" s="59">
        <f t="shared" si="158"/>
        <v>-77.384614518176576</v>
      </c>
      <c r="FM38" s="59">
        <f t="shared" si="159"/>
        <v>-70.510923263824637</v>
      </c>
      <c r="FN38" s="76">
        <f t="shared" si="195"/>
        <v>71.845990071296839</v>
      </c>
      <c r="FO38" s="59">
        <f t="shared" si="196"/>
        <v>29.231256178367147</v>
      </c>
      <c r="FP38" s="59">
        <f t="shared" si="197"/>
        <v>10.006038634978243</v>
      </c>
      <c r="FQ38" s="59">
        <f t="shared" si="198"/>
        <v>101.68743716784681</v>
      </c>
      <c r="FR38" s="59">
        <f t="shared" si="199"/>
        <v>49.029803506221661</v>
      </c>
      <c r="FS38" s="59">
        <f t="shared" si="200"/>
        <v>110.87170865313318</v>
      </c>
      <c r="FT38" s="59">
        <f t="shared" si="201"/>
        <v>80.670365411597729</v>
      </c>
      <c r="FU38" s="59">
        <f t="shared" si="202"/>
        <v>198.71868307017985</v>
      </c>
      <c r="FV38" s="59">
        <f t="shared" si="203"/>
        <v>871.37402845325232</v>
      </c>
      <c r="FW38" s="59">
        <f t="shared" si="204"/>
        <v>66.455716371676758</v>
      </c>
      <c r="FX38" s="59">
        <f t="shared" si="205"/>
        <v>473.13050174130666</v>
      </c>
      <c r="FY38" s="59">
        <f t="shared" si="206"/>
        <v>-71.314650262018688</v>
      </c>
      <c r="FZ38" s="59">
        <f t="shared" si="207"/>
        <v>26.620642143082264</v>
      </c>
      <c r="GA38" s="59">
        <f t="shared" si="208"/>
        <v>341.42191066859004</v>
      </c>
      <c r="GB38" s="59">
        <f t="shared" si="209"/>
        <v>19.157617020042462</v>
      </c>
      <c r="GC38" s="59">
        <f t="shared" si="210"/>
        <v>-360.05424616535726</v>
      </c>
      <c r="GD38" s="59">
        <f t="shared" si="211"/>
        <v>-94.209111496966983</v>
      </c>
      <c r="GE38" s="59">
        <f t="shared" si="212"/>
        <v>-68.709740944350671</v>
      </c>
      <c r="GF38" s="59">
        <f t="shared" si="213"/>
        <v>-101.38899691286616</v>
      </c>
      <c r="GG38" s="59">
        <f t="shared" si="214"/>
        <v>-118.51610205158536</v>
      </c>
      <c r="GH38" s="59">
        <f t="shared" si="215"/>
        <v>-239.75035275500809</v>
      </c>
      <c r="GI38" s="59">
        <f t="shared" si="216"/>
        <v>-144.96484110444013</v>
      </c>
      <c r="GJ38" s="59">
        <f t="shared" si="217"/>
        <v>-52.664560766484627</v>
      </c>
      <c r="GK38" s="59">
        <f t="shared" si="218"/>
        <v>-44.632063140381128</v>
      </c>
      <c r="GL38" s="76">
        <f t="shared" si="55"/>
        <v>-0.39535239773775821</v>
      </c>
      <c r="GM38" s="59">
        <f t="shared" si="56"/>
        <v>-4.0446136017123653</v>
      </c>
      <c r="GN38" s="59">
        <f t="shared" si="57"/>
        <v>2.8222401776690109</v>
      </c>
      <c r="GO38" s="59">
        <f t="shared" si="58"/>
        <v>9.4480379253125015</v>
      </c>
      <c r="GP38" s="59">
        <f t="shared" si="59"/>
        <v>-5.6522225896235128</v>
      </c>
      <c r="GQ38" s="59">
        <f t="shared" si="60"/>
        <v>-33.04472799227478</v>
      </c>
      <c r="GR38" s="59">
        <f t="shared" si="61"/>
        <v>-51.402365042284636</v>
      </c>
      <c r="GS38" s="59">
        <f t="shared" si="62"/>
        <v>-11.311619623948854</v>
      </c>
      <c r="GT38" s="59">
        <f t="shared" si="63"/>
        <v>54.03766358123201</v>
      </c>
      <c r="GU38" s="59">
        <f t="shared" si="64"/>
        <v>-58.876323146786483</v>
      </c>
      <c r="GV38" s="59">
        <f t="shared" si="65"/>
        <v>54.03766358123201</v>
      </c>
      <c r="GW38" s="59" t="e">
        <f t="shared" si="66"/>
        <v>#DIV/0!</v>
      </c>
      <c r="GX38" s="59">
        <f t="shared" si="67"/>
        <v>19.537504078244194</v>
      </c>
      <c r="GY38" s="59">
        <f t="shared" si="68"/>
        <v>60.350306786558974</v>
      </c>
      <c r="GZ38" s="59">
        <f t="shared" si="69"/>
        <v>17.246870864950004</v>
      </c>
      <c r="HA38" s="59">
        <f t="shared" si="70"/>
        <v>5.1112102479128341</v>
      </c>
      <c r="HB38" s="59">
        <f t="shared" si="71"/>
        <v>-36.703318044646203</v>
      </c>
      <c r="HC38" s="59">
        <f t="shared" si="72"/>
        <v>18.009647987721156</v>
      </c>
      <c r="HD38" s="59">
        <f t="shared" si="73"/>
        <v>12.900075527287779</v>
      </c>
      <c r="HE38" s="59">
        <f t="shared" si="74"/>
        <v>-27.097704280481793</v>
      </c>
      <c r="HF38" s="59">
        <f t="shared" si="75"/>
        <v>52.138087001304292</v>
      </c>
      <c r="HG38" s="59">
        <f t="shared" si="76"/>
        <v>-95.303369325014145</v>
      </c>
      <c r="HH38" s="59">
        <f t="shared" si="77"/>
        <v>20.594707266129131</v>
      </c>
      <c r="HI38" s="59">
        <f t="shared" si="78"/>
        <v>-87.723387012887912</v>
      </c>
      <c r="HJ38" s="76">
        <f t="shared" si="162"/>
        <v>24.566512945599793</v>
      </c>
      <c r="HK38" s="59">
        <f t="shared" si="163"/>
        <v>138.69944138926337</v>
      </c>
      <c r="HL38" s="59">
        <f t="shared" si="164"/>
        <v>87.031742810820802</v>
      </c>
      <c r="HM38" s="59">
        <f t="shared" si="165"/>
        <v>228.575739224968</v>
      </c>
      <c r="HN38" s="59">
        <f t="shared" si="166"/>
        <v>64.673480691339421</v>
      </c>
      <c r="HO38" s="59">
        <f t="shared" si="167"/>
        <v>59.489338417552375</v>
      </c>
      <c r="HP38" s="59">
        <f t="shared" si="168"/>
        <v>-35.281364401506757</v>
      </c>
      <c r="HQ38" s="59">
        <f t="shared" si="169"/>
        <v>3086.2490372272159</v>
      </c>
      <c r="HR38" s="59">
        <f t="shared" si="170"/>
        <v>832.89517287087131</v>
      </c>
      <c r="HS38" s="59">
        <f t="shared" si="171"/>
        <v>-48.104282027102421</v>
      </c>
      <c r="HT38" s="59">
        <f t="shared" si="172"/>
        <v>333.42485437889701</v>
      </c>
      <c r="HU38" s="59">
        <f t="shared" si="173"/>
        <v>-100</v>
      </c>
      <c r="HV38" s="59">
        <f t="shared" si="174"/>
        <v>72.976995219082937</v>
      </c>
      <c r="HW38" s="59">
        <f t="shared" si="175"/>
        <v>-1836.6120552634798</v>
      </c>
      <c r="HX38" s="59">
        <f t="shared" si="176"/>
        <v>67.526421199857637</v>
      </c>
      <c r="HY38" s="59">
        <f t="shared" si="177"/>
        <v>-165.2481801877835</v>
      </c>
      <c r="HZ38" s="59">
        <f t="shared" si="178"/>
        <v>-194.00270392068504</v>
      </c>
      <c r="IA38" s="59">
        <f t="shared" si="179"/>
        <v>-163.65073626112235</v>
      </c>
      <c r="IB38" s="59">
        <f t="shared" si="180"/>
        <v>-257.63236759459664</v>
      </c>
      <c r="IC38" s="59">
        <f t="shared" si="181"/>
        <v>-194.1261713273814</v>
      </c>
      <c r="ID38" s="59">
        <f t="shared" si="182"/>
        <v>-18.412504953229501</v>
      </c>
      <c r="IE38" s="59">
        <f t="shared" si="183"/>
        <v>-135.89437170836948</v>
      </c>
      <c r="IF38" s="59">
        <f t="shared" si="184"/>
        <v>-144.88724145097271</v>
      </c>
      <c r="IG38" s="59">
        <f t="shared" si="185"/>
        <v>-108.56240490396409</v>
      </c>
    </row>
    <row r="39" spans="1:241">
      <c r="A39" s="70">
        <v>35704</v>
      </c>
      <c r="B39" s="80">
        <v>-3805.1429209896996</v>
      </c>
      <c r="C39" s="81">
        <v>-4525.5731533030084</v>
      </c>
      <c r="D39" s="81">
        <f t="shared" si="2"/>
        <v>44.566846703520241</v>
      </c>
      <c r="E39" s="81">
        <v>3202.1558467035211</v>
      </c>
      <c r="F39" s="81">
        <v>-978.34</v>
      </c>
      <c r="G39" s="81">
        <v>-520.245</v>
      </c>
      <c r="H39" s="81">
        <v>-718.24</v>
      </c>
      <c r="I39" s="81">
        <v>197.995</v>
      </c>
      <c r="J39" s="81">
        <v>-914.70299999999997</v>
      </c>
      <c r="K39" s="82">
        <f t="shared" si="0"/>
        <v>-1632.943</v>
      </c>
      <c r="L39" s="81">
        <v>-913.01199999999994</v>
      </c>
      <c r="M39" s="81">
        <v>-1.6910000000000001</v>
      </c>
      <c r="N39" s="81">
        <v>456.60799999999995</v>
      </c>
      <c r="O39" s="81">
        <v>-42.887</v>
      </c>
      <c r="P39" s="81">
        <v>501.32799999999997</v>
      </c>
      <c r="Q39" s="81">
        <v>-1.833</v>
      </c>
      <c r="R39" s="81">
        <v>-2179.2490000000007</v>
      </c>
      <c r="S39" s="81">
        <v>-299.33295040000019</v>
      </c>
      <c r="T39" s="81">
        <v>-1215.412</v>
      </c>
      <c r="U39" s="81">
        <v>-95.570999999999998</v>
      </c>
      <c r="V39" s="82">
        <f>'Balanço de Pagamentos 1'!$AI$133</f>
        <v>-87.051000000000002</v>
      </c>
      <c r="W39" s="82">
        <f>'Balanço de Pagamentos 1'!$AI$170</f>
        <v>-151.47499999999999</v>
      </c>
      <c r="X39" s="82">
        <f>'Balanço de Pagamentos 1'!$AI$240</f>
        <v>-4324.061000006529</v>
      </c>
      <c r="Y39" s="105">
        <f t="shared" si="3"/>
        <v>-4562.5870000065288</v>
      </c>
      <c r="Z39" s="81">
        <f t="shared" ref="Z39:AW39" si="228">SUM(B30:B39)</f>
        <v>-23433.89434877404</v>
      </c>
      <c r="AA39" s="81">
        <f t="shared" si="228"/>
        <v>19290.300368814314</v>
      </c>
      <c r="AB39" s="81">
        <f t="shared" si="228"/>
        <v>25949.529959517749</v>
      </c>
      <c r="AC39" s="81">
        <f t="shared" si="228"/>
        <v>15826.809959517748</v>
      </c>
      <c r="AD39" s="81">
        <f t="shared" si="228"/>
        <v>14983.694999999998</v>
      </c>
      <c r="AE39" s="81">
        <f t="shared" si="228"/>
        <v>8140.1519999999991</v>
      </c>
      <c r="AF39" s="81">
        <f t="shared" si="228"/>
        <v>4436.8770000000004</v>
      </c>
      <c r="AG39" s="81">
        <f t="shared" si="228"/>
        <v>3703.2750000000001</v>
      </c>
      <c r="AH39" s="81">
        <f t="shared" si="228"/>
        <v>-1534.4349999999999</v>
      </c>
      <c r="AI39" s="81">
        <f t="shared" si="228"/>
        <v>2902.4419999999991</v>
      </c>
      <c r="AJ39" s="81">
        <f t="shared" si="228"/>
        <v>-1548.3649999999998</v>
      </c>
      <c r="AK39" s="81">
        <f t="shared" si="228"/>
        <v>13.93</v>
      </c>
      <c r="AL39" s="81">
        <f t="shared" si="228"/>
        <v>8377.978000000001</v>
      </c>
      <c r="AM39" s="81">
        <f t="shared" si="228"/>
        <v>1030.2850000000001</v>
      </c>
      <c r="AN39" s="81">
        <f t="shared" si="228"/>
        <v>7500.3549999999996</v>
      </c>
      <c r="AO39" s="81">
        <f t="shared" si="228"/>
        <v>-152.66200000000001</v>
      </c>
      <c r="AP39" s="81">
        <f t="shared" si="228"/>
        <v>-4860.9750000000013</v>
      </c>
      <c r="AQ39" s="81">
        <f t="shared" si="228"/>
        <v>-386.26598520000005</v>
      </c>
      <c r="AR39" s="81">
        <f t="shared" si="228"/>
        <v>-5205.4870000000001</v>
      </c>
      <c r="AS39" s="81">
        <f t="shared" si="228"/>
        <v>-3361.6660000000002</v>
      </c>
      <c r="AT39" s="81">
        <f t="shared" si="228"/>
        <v>-874.93000000000006</v>
      </c>
      <c r="AU39" s="81">
        <f t="shared" si="228"/>
        <v>298.66300000000001</v>
      </c>
      <c r="AV39" s="81">
        <f t="shared" si="228"/>
        <v>-5965.6625907034359</v>
      </c>
      <c r="AW39" s="81">
        <f t="shared" si="228"/>
        <v>-6541.9295907034357</v>
      </c>
      <c r="AX39" s="85">
        <f t="shared" si="87"/>
        <v>-29741.244835278725</v>
      </c>
      <c r="AY39" s="81">
        <f t="shared" si="88"/>
        <v>26929.110056014317</v>
      </c>
      <c r="AZ39" s="81">
        <f t="shared" si="89"/>
        <v>38075.979959517746</v>
      </c>
      <c r="BA39" s="81">
        <f t="shared" si="90"/>
        <v>18898.990959517752</v>
      </c>
      <c r="BB39" s="81">
        <f t="shared" si="91"/>
        <v>21597.036</v>
      </c>
      <c r="BC39" s="81">
        <f t="shared" si="92"/>
        <v>9405.3029999999981</v>
      </c>
      <c r="BD39" s="81">
        <f t="shared" si="93"/>
        <v>5520.0609999999997</v>
      </c>
      <c r="BE39" s="81">
        <f t="shared" si="94"/>
        <v>3885.2419999999997</v>
      </c>
      <c r="BF39" s="81">
        <f t="shared" si="95"/>
        <v>-1558.444</v>
      </c>
      <c r="BG39" s="81">
        <f t="shared" si="96"/>
        <v>3961.6169999999993</v>
      </c>
      <c r="BH39" s="81">
        <f t="shared" si="97"/>
        <v>-1570.6019999999999</v>
      </c>
      <c r="BI39" s="81">
        <f t="shared" si="98"/>
        <v>12.157999999999999</v>
      </c>
      <c r="BJ39" s="81">
        <f t="shared" si="99"/>
        <v>13750.177</v>
      </c>
      <c r="BK39" s="81">
        <f t="shared" si="100"/>
        <v>1488.1670000000001</v>
      </c>
      <c r="BL39" s="81">
        <f t="shared" si="101"/>
        <v>12426.574000000002</v>
      </c>
      <c r="BM39" s="81">
        <f t="shared" si="102"/>
        <v>-164.56399999999999</v>
      </c>
      <c r="BN39" s="81">
        <f t="shared" si="103"/>
        <v>-2420.0470000000014</v>
      </c>
      <c r="BO39" s="81">
        <f t="shared" si="104"/>
        <v>1367.2684481000006</v>
      </c>
      <c r="BP39" s="81">
        <f t="shared" si="105"/>
        <v>-3449.3540000000003</v>
      </c>
      <c r="BQ39" s="81">
        <f t="shared" si="106"/>
        <v>-1087.3810000000001</v>
      </c>
      <c r="BR39" s="81">
        <f t="shared" si="107"/>
        <v>-1254.0810000000001</v>
      </c>
      <c r="BS39" s="81">
        <f t="shared" si="108"/>
        <v>271.84500000000003</v>
      </c>
      <c r="BT39" s="81">
        <f t="shared" si="109"/>
        <v>-10044.170903503433</v>
      </c>
      <c r="BU39" s="81">
        <f t="shared" si="110"/>
        <v>-11026.406903503434</v>
      </c>
      <c r="BV39" s="85">
        <f t="shared" si="30"/>
        <v>-2644.9367057859499</v>
      </c>
      <c r="BW39" s="81">
        <f t="shared" si="31"/>
        <v>543.18803969374858</v>
      </c>
      <c r="BX39" s="81">
        <f t="shared" si="32"/>
        <v>2166.4066894222719</v>
      </c>
      <c r="BY39" s="81">
        <f t="shared" si="33"/>
        <v>2131.2510227556054</v>
      </c>
      <c r="BZ39" s="81">
        <f t="shared" si="34"/>
        <v>766.15766666666661</v>
      </c>
      <c r="CA39" s="81">
        <f t="shared" si="35"/>
        <v>192.81899999999993</v>
      </c>
      <c r="CB39" s="81">
        <f t="shared" si="36"/>
        <v>-229.82166666666663</v>
      </c>
      <c r="CC39" s="81">
        <f t="shared" si="37"/>
        <v>422.64066666666668</v>
      </c>
      <c r="CD39" s="81">
        <f t="shared" si="38"/>
        <v>-326.13600000000002</v>
      </c>
      <c r="CE39" s="81">
        <f t="shared" si="39"/>
        <v>-555.95766666666657</v>
      </c>
      <c r="CF39" s="81">
        <f t="shared" si="40"/>
        <v>-325.57233333333335</v>
      </c>
      <c r="CG39" s="81">
        <f t="shared" si="41"/>
        <v>-0.56366666666666665</v>
      </c>
      <c r="CH39" s="81">
        <f t="shared" si="42"/>
        <v>899.47466666666662</v>
      </c>
      <c r="CI39" s="81">
        <f t="shared" si="43"/>
        <v>-47.81466666666666</v>
      </c>
      <c r="CJ39" s="81">
        <f t="shared" si="44"/>
        <v>960.90933333333339</v>
      </c>
      <c r="CK39" s="81">
        <f t="shared" si="45"/>
        <v>-13.619999999999997</v>
      </c>
      <c r="CL39" s="81">
        <f t="shared" si="46"/>
        <v>-731.00200000000007</v>
      </c>
      <c r="CM39" s="81">
        <f t="shared" si="47"/>
        <v>-408.26330873333336</v>
      </c>
      <c r="CN39" s="81">
        <f t="shared" si="48"/>
        <v>-1326.104</v>
      </c>
      <c r="CO39" s="81">
        <f t="shared" si="49"/>
        <v>-94.908999999999992</v>
      </c>
      <c r="CP39" s="81">
        <f t="shared" si="50"/>
        <v>-105.08199999999999</v>
      </c>
      <c r="CQ39" s="81">
        <f t="shared" si="51"/>
        <v>-59.282000000000004</v>
      </c>
      <c r="CR39" s="81">
        <f t="shared" si="52"/>
        <v>-1432.2696497285233</v>
      </c>
      <c r="CS39" s="81">
        <f t="shared" si="53"/>
        <v>-1596.6336497285231</v>
      </c>
      <c r="CT39" s="76">
        <f t="shared" ref="CT39:CT70" si="229">(B39/B38-1)*100</f>
        <v>58.312249905001281</v>
      </c>
      <c r="CU39" s="59">
        <f t="shared" ref="CU39:CU70" si="230">(C39/C38-1)*100</f>
        <v>-534.69489572536145</v>
      </c>
      <c r="CV39" s="59">
        <f t="shared" ref="CV39:CV70" si="231">(D39/D38-1)*100</f>
        <v>-97.288799423514106</v>
      </c>
      <c r="CW39" s="59">
        <f t="shared" ref="CW39:CW70" si="232">(E39/E38-1)*100</f>
        <v>105.68147422225826</v>
      </c>
      <c r="CX39" s="59">
        <f t="shared" ref="CX39:CX70" si="233">(F39/F38-1)*100</f>
        <v>-191.3736968829796</v>
      </c>
      <c r="CY39" s="59">
        <f t="shared" ref="CY39:CY70" si="234">(G39/G38-1)*100</f>
        <v>-335.72282987920386</v>
      </c>
      <c r="CZ39" s="59">
        <f t="shared" ref="CZ39:CZ70" si="235">(H39/H38-1)*100</f>
        <v>382.95431622264857</v>
      </c>
      <c r="DA39" s="59">
        <f t="shared" ref="DA39:DA70" si="236">(I39/I38-1)*100</f>
        <v>-46.403822207785176</v>
      </c>
      <c r="DB39" s="59">
        <f t="shared" ref="DB39:DB70" si="237">(J39/J38-1)*100</f>
        <v>1271.1837982880872</v>
      </c>
      <c r="DC39" s="59">
        <f t="shared" ref="DC39:DC70" si="238">(K39/K38-1)*100</f>
        <v>658.00294299228858</v>
      </c>
      <c r="DD39" s="59">
        <f t="shared" ref="DD39:DD70" si="239">(L39/L38-1)*100</f>
        <v>1268.6489079434559</v>
      </c>
      <c r="DE39" s="59" t="e">
        <f t="shared" ref="DE39:DE70" si="240">(M39/M38-1)*100</f>
        <v>#DIV/0!</v>
      </c>
      <c r="DF39" s="59">
        <f t="shared" ref="DF39:DF70" si="241">(N39/N38-1)*100</f>
        <v>-50.190518474237734</v>
      </c>
      <c r="DG39" s="59">
        <f t="shared" ref="DG39:DG70" si="242">(O39/O38-1)*100</f>
        <v>-57.300451020022102</v>
      </c>
      <c r="DH39" s="59">
        <f t="shared" ref="DH39:DH70" si="243">(P39/P38-1)*100</f>
        <v>-50.833132283164936</v>
      </c>
      <c r="DI39" s="59">
        <f t="shared" ref="DI39:DI70" si="244">(Q39/Q38-1)*100</f>
        <v>-26.621297037630111</v>
      </c>
      <c r="DJ39" s="59">
        <f t="shared" ref="DJ39:DJ70" si="245">(R39/R38-1)*100</f>
        <v>121.52490116889582</v>
      </c>
      <c r="DK39" s="59">
        <f t="shared" ref="DK39:DK70" si="246">(S39/S38-1)*100</f>
        <v>-52.041536592466286</v>
      </c>
      <c r="DL39" s="59">
        <f t="shared" ref="DL39:DL70" si="247">(T39/T38-1)*100</f>
        <v>-20.764212950105541</v>
      </c>
      <c r="DM39" s="59">
        <f t="shared" ref="DM39:DM70" si="248">(U39/U38-1)*100</f>
        <v>-84.211856594871591</v>
      </c>
      <c r="DN39" s="59">
        <f t="shared" ref="DN39:DN70" si="249">(V39/V38-1)*100</f>
        <v>-36.025780469163379</v>
      </c>
      <c r="DO39" s="59">
        <f t="shared" ref="DO39:DO70" si="250">(W39/W38-1)*100</f>
        <v>106.02116315760841</v>
      </c>
      <c r="DP39" s="59">
        <f t="shared" ref="DP39:DP70" si="251">(X39/X38-1)*100</f>
        <v>1143.4681459696826</v>
      </c>
      <c r="DQ39" s="59">
        <f t="shared" ref="DQ39:DQ70" si="252">(Y39/Y38-1)*100</f>
        <v>718.63913820808546</v>
      </c>
      <c r="DR39" s="76">
        <f t="shared" si="112"/>
        <v>1.201974982047016</v>
      </c>
      <c r="DS39" s="59">
        <f t="shared" si="113"/>
        <v>-195.95411630652632</v>
      </c>
      <c r="DT39" s="59">
        <f t="shared" si="114"/>
        <v>-98.816024288401493</v>
      </c>
      <c r="DU39" s="59">
        <f t="shared" si="115"/>
        <v>259.17654167552087</v>
      </c>
      <c r="DV39" s="59">
        <f t="shared" si="116"/>
        <v>-152.67436801957211</v>
      </c>
      <c r="DW39" s="59">
        <f t="shared" si="117"/>
        <v>-178.19728903438761</v>
      </c>
      <c r="DX39" s="59">
        <f t="shared" si="118"/>
        <v>-239.6742671009772</v>
      </c>
      <c r="DY39" s="59">
        <f t="shared" si="119"/>
        <v>31.059156831465586</v>
      </c>
      <c r="DZ39" s="59">
        <f t="shared" si="120"/>
        <v>-35213.358925143955</v>
      </c>
      <c r="EA39" s="59">
        <f t="shared" si="121"/>
        <v>-415.95360176460343</v>
      </c>
      <c r="EB39" s="59">
        <f t="shared" si="122"/>
        <v>-35148.445297504797</v>
      </c>
      <c r="EC39" s="59" t="e">
        <f t="shared" si="123"/>
        <v>#DIV/0!</v>
      </c>
      <c r="ED39" s="59">
        <f t="shared" si="124"/>
        <v>-61.61128874009718</v>
      </c>
      <c r="EE39" s="59">
        <f t="shared" si="125"/>
        <v>50.09624470654115</v>
      </c>
      <c r="EF39" s="59">
        <f t="shared" si="126"/>
        <v>-58.978320193436737</v>
      </c>
      <c r="EG39" s="59">
        <f t="shared" si="127"/>
        <v>-55.281776042937302</v>
      </c>
      <c r="EH39" s="59">
        <f t="shared" si="128"/>
        <v>-314.63962588618625</v>
      </c>
      <c r="EI39" s="59">
        <f t="shared" si="129"/>
        <v>-114.37290781492082</v>
      </c>
      <c r="EJ39" s="59">
        <f t="shared" si="130"/>
        <v>-158.86792964591442</v>
      </c>
      <c r="EK39" s="59">
        <f t="shared" si="131"/>
        <v>-62.714330858571877</v>
      </c>
      <c r="EL39" s="59">
        <f t="shared" si="132"/>
        <v>35.883427251299494</v>
      </c>
      <c r="EM39" s="59">
        <f t="shared" si="133"/>
        <v>1361.8316927234125</v>
      </c>
      <c r="EN39" s="59">
        <f t="shared" si="134"/>
        <v>-523.45638089557769</v>
      </c>
      <c r="EO39" s="59">
        <f t="shared" si="135"/>
        <v>-581.9413926726138</v>
      </c>
      <c r="EP39" s="76">
        <f t="shared" si="136"/>
        <v>36.285309254720488</v>
      </c>
      <c r="EQ39" s="59">
        <f t="shared" si="137"/>
        <v>-25.449361089201517</v>
      </c>
      <c r="ER39" s="59">
        <f t="shared" si="138"/>
        <v>-18.078307824178697</v>
      </c>
      <c r="ES39" s="59">
        <f t="shared" si="139"/>
        <v>105.02361109011056</v>
      </c>
      <c r="ET39" s="59">
        <f t="shared" si="140"/>
        <v>-2.7558415827704574</v>
      </c>
      <c r="EU39" s="59">
        <f t="shared" si="141"/>
        <v>66.797951005348708</v>
      </c>
      <c r="EV39" s="59">
        <f t="shared" si="142"/>
        <v>16.252204844316775</v>
      </c>
      <c r="EW39" s="59">
        <f t="shared" si="143"/>
        <v>248.16636283893868</v>
      </c>
      <c r="EX39" s="59">
        <f t="shared" si="144"/>
        <v>3646.0877419984868</v>
      </c>
      <c r="EY39" s="59">
        <f t="shared" si="145"/>
        <v>-23.127050151828776</v>
      </c>
      <c r="EZ39" s="59">
        <f t="shared" si="146"/>
        <v>1648.7745651682858</v>
      </c>
      <c r="FA39" s="59">
        <f t="shared" si="147"/>
        <v>-70.72237751949389</v>
      </c>
      <c r="FB39" s="59">
        <f t="shared" si="148"/>
        <v>-20.730931235179582</v>
      </c>
      <c r="FC39" s="59">
        <f t="shared" si="149"/>
        <v>113.44209654029416</v>
      </c>
      <c r="FD39" s="59">
        <f t="shared" si="150"/>
        <v>-25.021830110507604</v>
      </c>
      <c r="FE39" s="59">
        <f t="shared" si="151"/>
        <v>-284.0343326944174</v>
      </c>
      <c r="FF39" s="59">
        <f t="shared" si="152"/>
        <v>-156.8655602801436</v>
      </c>
      <c r="FG39" s="59">
        <f t="shared" si="153"/>
        <v>-103.64970448354391</v>
      </c>
      <c r="FH39" s="59">
        <f t="shared" si="154"/>
        <v>-148.11255602670536</v>
      </c>
      <c r="FI39" s="59">
        <f t="shared" si="155"/>
        <v>-168.57445810698147</v>
      </c>
      <c r="FJ39" s="59">
        <f t="shared" si="156"/>
        <v>-203.14955524247981</v>
      </c>
      <c r="FK39" s="59">
        <f t="shared" si="157"/>
        <v>-179.43608552605332</v>
      </c>
      <c r="FL39" s="59">
        <f t="shared" si="158"/>
        <v>-4.3603739464988855</v>
      </c>
      <c r="FM39" s="59">
        <f t="shared" si="159"/>
        <v>13.46856632915463</v>
      </c>
      <c r="FN39" s="76">
        <f t="shared" si="195"/>
        <v>55.520197871978553</v>
      </c>
      <c r="FO39" s="59">
        <f t="shared" si="196"/>
        <v>-12.105888600536929</v>
      </c>
      <c r="FP39" s="59">
        <f t="shared" si="197"/>
        <v>3.0573589898125419</v>
      </c>
      <c r="FQ39" s="59">
        <f t="shared" si="198"/>
        <v>114.54530155347894</v>
      </c>
      <c r="FR39" s="59">
        <f t="shared" si="199"/>
        <v>26.813668185370876</v>
      </c>
      <c r="FS39" s="59">
        <f t="shared" si="200"/>
        <v>73.877973208310337</v>
      </c>
      <c r="FT39" s="59">
        <f t="shared" si="201"/>
        <v>36.473162058111221</v>
      </c>
      <c r="FU39" s="59">
        <f t="shared" si="202"/>
        <v>184.7699700368822</v>
      </c>
      <c r="FV39" s="59">
        <f t="shared" si="203"/>
        <v>1591.1851200746603</v>
      </c>
      <c r="FW39" s="59">
        <f t="shared" si="204"/>
        <v>0.22698724524972125</v>
      </c>
      <c r="FX39" s="59">
        <f t="shared" si="205"/>
        <v>1463.8773274917855</v>
      </c>
      <c r="FY39" s="59">
        <f t="shared" si="206"/>
        <v>46.853484720376827</v>
      </c>
      <c r="FZ39" s="59">
        <f t="shared" si="207"/>
        <v>17.387052485764755</v>
      </c>
      <c r="GA39" s="59">
        <f t="shared" si="208"/>
        <v>337.18184488836664</v>
      </c>
      <c r="GB39" s="59">
        <f t="shared" si="209"/>
        <v>9.9620424598822375</v>
      </c>
      <c r="GC39" s="59">
        <f t="shared" si="210"/>
        <v>-327.44599394634639</v>
      </c>
      <c r="GD39" s="59">
        <f t="shared" si="211"/>
        <v>-121.78846316079097</v>
      </c>
      <c r="GE39" s="59">
        <f t="shared" si="212"/>
        <v>-89.692606831404476</v>
      </c>
      <c r="GF39" s="59">
        <f t="shared" si="213"/>
        <v>-125.67210625270818</v>
      </c>
      <c r="GG39" s="59">
        <f t="shared" si="214"/>
        <v>-120.261760280964</v>
      </c>
      <c r="GH39" s="59">
        <f t="shared" si="215"/>
        <v>-242.02132900275535</v>
      </c>
      <c r="GI39" s="59">
        <f t="shared" si="216"/>
        <v>-166.88852527588796</v>
      </c>
      <c r="GJ39" s="59">
        <f t="shared" si="217"/>
        <v>48.895258572328125</v>
      </c>
      <c r="GK39" s="59">
        <f t="shared" si="218"/>
        <v>75.882527452535783</v>
      </c>
      <c r="GL39" s="76">
        <f t="shared" si="55"/>
        <v>10.172434593060743</v>
      </c>
      <c r="GM39" s="59">
        <f t="shared" si="56"/>
        <v>-84.695780480574996</v>
      </c>
      <c r="GN39" s="59">
        <f t="shared" si="57"/>
        <v>-38.570625125791715</v>
      </c>
      <c r="GO39" s="59">
        <f t="shared" si="58"/>
        <v>32.187512040525412</v>
      </c>
      <c r="GP39" s="59">
        <f t="shared" si="59"/>
        <v>-62.688883153228183</v>
      </c>
      <c r="GQ39" s="59">
        <f t="shared" si="60"/>
        <v>-71.729174191044848</v>
      </c>
      <c r="GR39" s="59">
        <f t="shared" si="61"/>
        <v>-185.63899622771811</v>
      </c>
      <c r="GS39" s="59">
        <f t="shared" si="62"/>
        <v>2.1657572173105821</v>
      </c>
      <c r="GT39" s="59">
        <f t="shared" si="63"/>
        <v>479.24812030075208</v>
      </c>
      <c r="GU39" s="59">
        <f t="shared" si="64"/>
        <v>-362.17286807204954</v>
      </c>
      <c r="GV39" s="59">
        <f t="shared" si="65"/>
        <v>478.24699544135945</v>
      </c>
      <c r="GW39" s="59" t="e">
        <f t="shared" si="66"/>
        <v>#DIV/0!</v>
      </c>
      <c r="GX39" s="59">
        <f t="shared" si="67"/>
        <v>-36.997945166939729</v>
      </c>
      <c r="GY39" s="59">
        <f t="shared" si="68"/>
        <v>-150.49511572648066</v>
      </c>
      <c r="GZ39" s="59">
        <f t="shared" si="69"/>
        <v>-28.794754175459069</v>
      </c>
      <c r="HA39" s="59">
        <f t="shared" si="70"/>
        <v>-17.419511307827573</v>
      </c>
      <c r="HB39" s="59">
        <f t="shared" si="71"/>
        <v>425.66876965559538</v>
      </c>
      <c r="HC39" s="59">
        <f t="shared" si="72"/>
        <v>-32.557112316795589</v>
      </c>
      <c r="HD39" s="59">
        <f t="shared" si="73"/>
        <v>-13.253264249563291</v>
      </c>
      <c r="HE39" s="59">
        <f t="shared" si="74"/>
        <v>-70.240779122233278</v>
      </c>
      <c r="HF39" s="59">
        <f t="shared" si="75"/>
        <v>15.992655851586379</v>
      </c>
      <c r="HG39" s="59">
        <f t="shared" si="76"/>
        <v>-623.98573996051948</v>
      </c>
      <c r="HH39" s="59">
        <f t="shared" si="77"/>
        <v>-1366.9195424916854</v>
      </c>
      <c r="HI39" s="59">
        <f t="shared" si="78"/>
        <v>-4827.775574750829</v>
      </c>
      <c r="HJ39" s="76">
        <f t="shared" si="162"/>
        <v>10.805652267130794</v>
      </c>
      <c r="HK39" s="59">
        <f t="shared" si="163"/>
        <v>-76.956970205012794</v>
      </c>
      <c r="HL39" s="59">
        <f t="shared" si="164"/>
        <v>-16.826229292469506</v>
      </c>
      <c r="HM39" s="59">
        <f t="shared" si="165"/>
        <v>269.80148679743922</v>
      </c>
      <c r="HN39" s="59">
        <f t="shared" si="166"/>
        <v>-45.496644393972964</v>
      </c>
      <c r="HO39" s="59">
        <f t="shared" si="167"/>
        <v>-71.157203182566803</v>
      </c>
      <c r="HP39" s="59">
        <f t="shared" si="168"/>
        <v>-143.77499968254369</v>
      </c>
      <c r="HQ39" s="59">
        <f t="shared" si="169"/>
        <v>194.50190578611068</v>
      </c>
      <c r="HR39" s="59">
        <f t="shared" si="170"/>
        <v>4155.7981731187474</v>
      </c>
      <c r="HS39" s="59">
        <f t="shared" si="171"/>
        <v>-207.46396654703841</v>
      </c>
      <c r="HT39" s="59">
        <f t="shared" si="172"/>
        <v>4252.7652747448637</v>
      </c>
      <c r="HU39" s="59">
        <f t="shared" si="173"/>
        <v>206.89655172413808</v>
      </c>
      <c r="HV39" s="59">
        <f t="shared" si="174"/>
        <v>20.758574055485603</v>
      </c>
      <c r="HW39" s="59">
        <f t="shared" si="175"/>
        <v>219.25396719414212</v>
      </c>
      <c r="HX39" s="59">
        <f t="shared" si="176"/>
        <v>30.265177686628242</v>
      </c>
      <c r="HY39" s="59">
        <f t="shared" si="177"/>
        <v>-161.42236519699952</v>
      </c>
      <c r="HZ39" s="59">
        <f t="shared" si="178"/>
        <v>-217.4026933485373</v>
      </c>
      <c r="IA39" s="59">
        <f t="shared" si="179"/>
        <v>-131.98132290901137</v>
      </c>
      <c r="IB39" s="59">
        <f t="shared" si="180"/>
        <v>-203.54694658068104</v>
      </c>
      <c r="IC39" s="59">
        <f t="shared" si="181"/>
        <v>-125.5885849964636</v>
      </c>
      <c r="ID39" s="59">
        <f t="shared" si="182"/>
        <v>38.001287006920933</v>
      </c>
      <c r="IE39" s="59">
        <f t="shared" si="183"/>
        <v>76.29460745440133</v>
      </c>
      <c r="IF39" s="59">
        <f t="shared" si="184"/>
        <v>988.61544316856487</v>
      </c>
      <c r="IG39" s="59">
        <f t="shared" si="185"/>
        <v>561.56931871101074</v>
      </c>
    </row>
    <row r="40" spans="1:241">
      <c r="A40" s="70">
        <v>35735</v>
      </c>
      <c r="B40" s="80">
        <v>-3221.3945049798954</v>
      </c>
      <c r="C40" s="81">
        <v>2326.9690599342084</v>
      </c>
      <c r="D40" s="81">
        <f t="shared" si="2"/>
        <v>419.46305996860349</v>
      </c>
      <c r="E40" s="81">
        <v>1240.8360599686034</v>
      </c>
      <c r="F40" s="81">
        <v>-1616.588</v>
      </c>
      <c r="G40" s="81">
        <v>-1110.2909999999997</v>
      </c>
      <c r="H40" s="81">
        <v>-1245.2959999999998</v>
      </c>
      <c r="I40" s="81">
        <v>135.005</v>
      </c>
      <c r="J40" s="81">
        <v>-388.27200000000005</v>
      </c>
      <c r="K40" s="82">
        <f t="shared" si="0"/>
        <v>-1633.5679999999998</v>
      </c>
      <c r="L40" s="81">
        <v>-388.27200000000005</v>
      </c>
      <c r="M40" s="81">
        <v>0</v>
      </c>
      <c r="N40" s="81">
        <v>-118.02500000000001</v>
      </c>
      <c r="O40" s="81">
        <v>151.244</v>
      </c>
      <c r="P40" s="81">
        <v>-249.17299999999989</v>
      </c>
      <c r="Q40" s="81">
        <v>-20.096</v>
      </c>
      <c r="R40" s="81">
        <v>795.21500000000003</v>
      </c>
      <c r="S40" s="81">
        <v>1002.3706979999999</v>
      </c>
      <c r="T40" s="81">
        <v>242.679</v>
      </c>
      <c r="U40" s="81">
        <v>391.38600000000002</v>
      </c>
      <c r="V40" s="82">
        <f>'Balanço de Pagamentos 1'!$AJ$133</f>
        <v>-219.09699999999998</v>
      </c>
      <c r="W40" s="82">
        <f>'Balanço de Pagamentos 1'!$AJ$170</f>
        <v>-150.755</v>
      </c>
      <c r="X40" s="82">
        <f>'Balanço de Pagamentos 1'!$AJ$240</f>
        <v>2310.2859999656048</v>
      </c>
      <c r="Y40" s="105">
        <f t="shared" si="3"/>
        <v>1940.4339999656049</v>
      </c>
      <c r="Z40" s="81">
        <f t="shared" ref="Z40:AW40" si="253">SUM(B30:B40)</f>
        <v>-26655.288853753937</v>
      </c>
      <c r="AA40" s="81">
        <f t="shared" si="253"/>
        <v>21617.269428748521</v>
      </c>
      <c r="AB40" s="81">
        <f t="shared" si="253"/>
        <v>26368.993019486352</v>
      </c>
      <c r="AC40" s="81">
        <f t="shared" si="253"/>
        <v>17067.64601948635</v>
      </c>
      <c r="AD40" s="81">
        <f t="shared" si="253"/>
        <v>13367.106999999998</v>
      </c>
      <c r="AE40" s="81">
        <f t="shared" si="253"/>
        <v>7029.860999999999</v>
      </c>
      <c r="AF40" s="81">
        <f t="shared" si="253"/>
        <v>3191.5810000000006</v>
      </c>
      <c r="AG40" s="81">
        <f t="shared" si="253"/>
        <v>3838.28</v>
      </c>
      <c r="AH40" s="81">
        <f t="shared" si="253"/>
        <v>-1922.7069999999999</v>
      </c>
      <c r="AI40" s="81">
        <f t="shared" si="253"/>
        <v>1268.8739999999993</v>
      </c>
      <c r="AJ40" s="81">
        <f t="shared" si="253"/>
        <v>-1936.6369999999997</v>
      </c>
      <c r="AK40" s="81">
        <f t="shared" si="253"/>
        <v>13.93</v>
      </c>
      <c r="AL40" s="81">
        <f t="shared" si="253"/>
        <v>8259.9530000000013</v>
      </c>
      <c r="AM40" s="81">
        <f t="shared" si="253"/>
        <v>1181.529</v>
      </c>
      <c r="AN40" s="81">
        <f t="shared" si="253"/>
        <v>7251.1819999999998</v>
      </c>
      <c r="AO40" s="81">
        <f t="shared" si="253"/>
        <v>-172.75800000000001</v>
      </c>
      <c r="AP40" s="81">
        <f t="shared" si="253"/>
        <v>-4065.7600000000011</v>
      </c>
      <c r="AQ40" s="81">
        <f t="shared" si="253"/>
        <v>616.1047127999999</v>
      </c>
      <c r="AR40" s="81">
        <f t="shared" si="253"/>
        <v>-4962.808</v>
      </c>
      <c r="AS40" s="81">
        <f t="shared" si="253"/>
        <v>-2970.28</v>
      </c>
      <c r="AT40" s="81">
        <f t="shared" si="253"/>
        <v>-1094.027</v>
      </c>
      <c r="AU40" s="81">
        <f t="shared" si="253"/>
        <v>147.90800000000002</v>
      </c>
      <c r="AV40" s="81">
        <f t="shared" si="253"/>
        <v>-3655.3765907378311</v>
      </c>
      <c r="AW40" s="81">
        <f t="shared" si="253"/>
        <v>-4601.4955907378308</v>
      </c>
      <c r="AX40" s="85">
        <f t="shared" si="87"/>
        <v>-30951.915111831579</v>
      </c>
      <c r="AY40" s="81">
        <f t="shared" si="88"/>
        <v>25112.735378648526</v>
      </c>
      <c r="AZ40" s="81">
        <f t="shared" si="89"/>
        <v>32672.039019486347</v>
      </c>
      <c r="BA40" s="81">
        <f t="shared" si="90"/>
        <v>19088.067019486352</v>
      </c>
      <c r="BB40" s="81">
        <f t="shared" si="91"/>
        <v>16893.198</v>
      </c>
      <c r="BC40" s="81">
        <f t="shared" si="92"/>
        <v>7684.3289999999997</v>
      </c>
      <c r="BD40" s="81">
        <f t="shared" si="93"/>
        <v>3814.3120000000004</v>
      </c>
      <c r="BE40" s="81">
        <f t="shared" si="94"/>
        <v>3870.0170000000003</v>
      </c>
      <c r="BF40" s="81">
        <f t="shared" si="95"/>
        <v>-1948.4749999999999</v>
      </c>
      <c r="BG40" s="81">
        <f t="shared" si="96"/>
        <v>1865.837</v>
      </c>
      <c r="BH40" s="81">
        <f t="shared" si="97"/>
        <v>-1961.7350000000001</v>
      </c>
      <c r="BI40" s="81">
        <f t="shared" si="98"/>
        <v>13.26</v>
      </c>
      <c r="BJ40" s="81">
        <f t="shared" si="99"/>
        <v>11157.343999999999</v>
      </c>
      <c r="BK40" s="81">
        <f t="shared" si="100"/>
        <v>896.43500000000006</v>
      </c>
      <c r="BL40" s="81">
        <f t="shared" si="101"/>
        <v>10445.569</v>
      </c>
      <c r="BM40" s="81">
        <f t="shared" si="102"/>
        <v>-184.66</v>
      </c>
      <c r="BN40" s="81">
        <f t="shared" si="103"/>
        <v>-3309.2260000000015</v>
      </c>
      <c r="BO40" s="81">
        <f t="shared" si="104"/>
        <v>1721.1621155999994</v>
      </c>
      <c r="BP40" s="81">
        <f t="shared" si="105"/>
        <v>-3888.8140000000003</v>
      </c>
      <c r="BQ40" s="81">
        <f t="shared" si="106"/>
        <v>-1675.2909999999997</v>
      </c>
      <c r="BR40" s="81">
        <f t="shared" si="107"/>
        <v>-1433.5669999999998</v>
      </c>
      <c r="BS40" s="81">
        <f t="shared" si="108"/>
        <v>118.6400000000001</v>
      </c>
      <c r="BT40" s="81">
        <f t="shared" si="109"/>
        <v>-6088.5616408378264</v>
      </c>
      <c r="BU40" s="81">
        <f t="shared" si="110"/>
        <v>-7403.488640837827</v>
      </c>
      <c r="BV40" s="85">
        <f t="shared" ref="BV40:BV71" si="254">AVERAGE(B38:B40)</f>
        <v>-3143.3685473734363</v>
      </c>
      <c r="BW40" s="81">
        <f t="shared" ref="BW40:BW71" si="255">AVERAGE(C38:C40)</f>
        <v>-385.8374128045125</v>
      </c>
      <c r="BX40" s="81">
        <f t="shared" ref="BX40:BX71" si="256">AVERAGE(D38:D40)</f>
        <v>702.61158720507103</v>
      </c>
      <c r="BY40" s="81">
        <f t="shared" ref="BY40:BY71" si="257">AVERAGE(E38:E40)</f>
        <v>1999.947920538405</v>
      </c>
      <c r="BZ40" s="81">
        <f t="shared" ref="BZ40:BZ71" si="258">AVERAGE(F38:F40)</f>
        <v>-508.0753333333335</v>
      </c>
      <c r="CA40" s="81">
        <f t="shared" ref="CA40:CA71" si="259">AVERAGE(G38:G40)</f>
        <v>-469.94466666666659</v>
      </c>
      <c r="CB40" s="81">
        <f t="shared" ref="CB40:CB71" si="260">AVERAGE(H38:H40)</f>
        <v>-704.08466666666664</v>
      </c>
      <c r="CC40" s="81">
        <f t="shared" ref="CC40:CC71" si="261">AVERAGE(I38:I40)</f>
        <v>234.14</v>
      </c>
      <c r="CD40" s="81">
        <f t="shared" ref="CD40:CD71" si="262">AVERAGE(J38:J40)</f>
        <v>-456.56133333333332</v>
      </c>
      <c r="CE40" s="81">
        <f t="shared" ref="CE40:CE71" si="263">AVERAGE(K38:K40)</f>
        <v>-1160.646</v>
      </c>
      <c r="CF40" s="81">
        <f t="shared" ref="CF40:CF71" si="264">AVERAGE(L38:L40)</f>
        <v>-455.99766666666665</v>
      </c>
      <c r="CG40" s="81">
        <f t="shared" ref="CG40:CG71" si="265">AVERAGE(M38:M40)</f>
        <v>-0.56366666666666665</v>
      </c>
      <c r="CH40" s="81">
        <f t="shared" ref="CH40:CH71" si="266">AVERAGE(N38:N40)</f>
        <v>418.43066666666658</v>
      </c>
      <c r="CI40" s="81">
        <f t="shared" ref="CI40:CI71" si="267">AVERAGE(O38:O40)</f>
        <v>2.6393333333333353</v>
      </c>
      <c r="CJ40" s="81">
        <f t="shared" ref="CJ40:CJ71" si="268">AVERAGE(P38:P40)</f>
        <v>423.93366666666662</v>
      </c>
      <c r="CK40" s="81">
        <f t="shared" ref="CK40:CK71" si="269">AVERAGE(Q38:Q40)</f>
        <v>-8.1423333333333332</v>
      </c>
      <c r="CL40" s="81">
        <f t="shared" ref="CL40:CL71" si="270">AVERAGE(R38:R40)</f>
        <v>-789.26100000000008</v>
      </c>
      <c r="CM40" s="81">
        <f t="shared" ref="CM40:CM71" si="271">AVERAGE(S38:S40)</f>
        <v>26.295776133333295</v>
      </c>
      <c r="CN40" s="81">
        <f t="shared" ref="CN40:CN71" si="272">AVERAGE(T38:T40)</f>
        <v>-835.55033333333324</v>
      </c>
      <c r="CO40" s="81">
        <f t="shared" ref="CO40:CO71" si="273">AVERAGE(U38:U40)</f>
        <v>-103.17299999999999</v>
      </c>
      <c r="CP40" s="81">
        <f t="shared" ref="CP40:CP71" si="274">AVERAGE(V38:V40)</f>
        <v>-147.40666666666667</v>
      </c>
      <c r="CQ40" s="81">
        <f t="shared" ref="CQ40:CQ71" si="275">AVERAGE(W38:W40)</f>
        <v>-125.25133333333333</v>
      </c>
      <c r="CR40" s="81">
        <f t="shared" ref="CR40:CR71" si="276">AVERAGE(X38:X40)</f>
        <v>-787.17233334291723</v>
      </c>
      <c r="CS40" s="81">
        <f t="shared" ref="CS40:CS71" si="277">AVERAGE(Y38:Y40)</f>
        <v>-1059.8303333429169</v>
      </c>
      <c r="CT40" s="76">
        <f t="shared" si="229"/>
        <v>-15.341037856679874</v>
      </c>
      <c r="CU40" s="59">
        <f t="shared" si="230"/>
        <v>-151.41821778388137</v>
      </c>
      <c r="CV40" s="59">
        <f t="shared" si="231"/>
        <v>841.19977291431519</v>
      </c>
      <c r="CW40" s="59">
        <f t="shared" si="232"/>
        <v>-61.249979096239507</v>
      </c>
      <c r="CX40" s="59">
        <f t="shared" si="233"/>
        <v>65.237851871537501</v>
      </c>
      <c r="CY40" s="59">
        <f t="shared" si="234"/>
        <v>113.41694778421699</v>
      </c>
      <c r="CZ40" s="59">
        <f t="shared" si="235"/>
        <v>73.381599465359741</v>
      </c>
      <c r="DA40" s="59">
        <f t="shared" si="236"/>
        <v>-31.81393469532059</v>
      </c>
      <c r="DB40" s="59">
        <f t="shared" si="237"/>
        <v>-57.552123476144715</v>
      </c>
      <c r="DC40" s="59">
        <f t="shared" si="238"/>
        <v>3.8274452935582737E-2</v>
      </c>
      <c r="DD40" s="59">
        <f t="shared" si="239"/>
        <v>-57.473505277039074</v>
      </c>
      <c r="DE40" s="59">
        <f t="shared" si="240"/>
        <v>-100</v>
      </c>
      <c r="DF40" s="59">
        <f t="shared" si="241"/>
        <v>-125.84821115705375</v>
      </c>
      <c r="DG40" s="59">
        <f t="shared" si="242"/>
        <v>-452.65698230232942</v>
      </c>
      <c r="DH40" s="59">
        <f t="shared" si="243"/>
        <v>-149.70258992116936</v>
      </c>
      <c r="DI40" s="59">
        <f t="shared" si="244"/>
        <v>996.34478996181122</v>
      </c>
      <c r="DJ40" s="59">
        <f t="shared" si="245"/>
        <v>-136.4903230424793</v>
      </c>
      <c r="DK40" s="59">
        <f t="shared" si="246"/>
        <v>-434.8681448736354</v>
      </c>
      <c r="DL40" s="59">
        <f t="shared" si="247"/>
        <v>-119.96680960859362</v>
      </c>
      <c r="DM40" s="59">
        <f t="shared" si="248"/>
        <v>-509.52380952380958</v>
      </c>
      <c r="DN40" s="59">
        <f t="shared" si="249"/>
        <v>151.6880908892488</v>
      </c>
      <c r="DO40" s="59">
        <f t="shared" si="250"/>
        <v>-0.4753259613797689</v>
      </c>
      <c r="DP40" s="59">
        <f t="shared" si="251"/>
        <v>-153.42861721798366</v>
      </c>
      <c r="DQ40" s="59">
        <f t="shared" si="252"/>
        <v>-142.5292493044588</v>
      </c>
      <c r="DR40" s="76">
        <f t="shared" si="112"/>
        <v>60.21065740576168</v>
      </c>
      <c r="DS40" s="59">
        <f t="shared" si="113"/>
        <v>-43.838377709627963</v>
      </c>
      <c r="DT40" s="59">
        <f t="shared" si="114"/>
        <v>-92.796943849875376</v>
      </c>
      <c r="DU40" s="59">
        <f t="shared" si="115"/>
        <v>17.977110744713954</v>
      </c>
      <c r="DV40" s="59">
        <f t="shared" si="116"/>
        <v>-152.36336545469268</v>
      </c>
      <c r="DW40" s="59">
        <f t="shared" si="117"/>
        <v>-281.81134893226113</v>
      </c>
      <c r="DX40" s="59">
        <f t="shared" si="118"/>
        <v>-370.45018709835745</v>
      </c>
      <c r="DY40" s="59">
        <f t="shared" si="119"/>
        <v>-10.134460493909337</v>
      </c>
      <c r="DZ40" s="59">
        <f t="shared" si="120"/>
        <v>-22173.450824332012</v>
      </c>
      <c r="EA40" s="59">
        <f t="shared" si="121"/>
        <v>-453.4239699531816</v>
      </c>
      <c r="EB40" s="59">
        <f t="shared" si="122"/>
        <v>-13671.198881509963</v>
      </c>
      <c r="EC40" s="59">
        <f t="shared" si="123"/>
        <v>-100</v>
      </c>
      <c r="ED40" s="59">
        <f t="shared" si="124"/>
        <v>-104.76905683188353</v>
      </c>
      <c r="EE40" s="59">
        <f t="shared" si="125"/>
        <v>-79.643487811180975</v>
      </c>
      <c r="EF40" s="59">
        <f t="shared" si="126"/>
        <v>-114.3878274567048</v>
      </c>
      <c r="EG40" s="59" t="e">
        <f t="shared" si="127"/>
        <v>#DIV/0!</v>
      </c>
      <c r="EH40" s="59">
        <f t="shared" si="128"/>
        <v>-52.78925239581713</v>
      </c>
      <c r="EI40" s="59">
        <f t="shared" si="129"/>
        <v>54.573045899117623</v>
      </c>
      <c r="EJ40" s="59">
        <f t="shared" si="130"/>
        <v>-64.423819778666811</v>
      </c>
      <c r="EK40" s="59">
        <f t="shared" si="131"/>
        <v>-60.033942750710715</v>
      </c>
      <c r="EL40" s="59">
        <f t="shared" si="132"/>
        <v>453.12160763424299</v>
      </c>
      <c r="EM40" s="59">
        <f t="shared" si="133"/>
        <v>-6253.2653061224482</v>
      </c>
      <c r="EN40" s="59">
        <f t="shared" si="134"/>
        <v>-240.41532459550757</v>
      </c>
      <c r="EO40" s="59">
        <f t="shared" si="135"/>
        <v>-215.33147994214525</v>
      </c>
      <c r="EP40" s="76">
        <f t="shared" si="136"/>
        <v>38.790184713165665</v>
      </c>
      <c r="EQ40" s="59">
        <f t="shared" si="137"/>
        <v>-27.987506410031806</v>
      </c>
      <c r="ER40" s="59">
        <f t="shared" si="138"/>
        <v>-29.681601440453274</v>
      </c>
      <c r="ES40" s="59">
        <f t="shared" si="139"/>
        <v>94.585890103963905</v>
      </c>
      <c r="ET40" s="59">
        <f t="shared" si="140"/>
        <v>-27.728076998313234</v>
      </c>
      <c r="EU40" s="59">
        <f t="shared" si="141"/>
        <v>28.026782348345346</v>
      </c>
      <c r="EV40" s="59">
        <f t="shared" si="142"/>
        <v>-25.37890026511268</v>
      </c>
      <c r="EW40" s="59">
        <f t="shared" si="143"/>
        <v>216.19903433697374</v>
      </c>
      <c r="EX40" s="59">
        <f t="shared" si="144"/>
        <v>4804.6145604816093</v>
      </c>
      <c r="EY40" s="59">
        <f t="shared" si="145"/>
        <v>-70.058522641331805</v>
      </c>
      <c r="EZ40" s="59">
        <f t="shared" si="146"/>
        <v>2160.3403401066776</v>
      </c>
      <c r="FA40" s="59">
        <f t="shared" si="147"/>
        <v>-70.028185984465424</v>
      </c>
      <c r="FB40" s="59">
        <f t="shared" si="148"/>
        <v>-36.675478995995505</v>
      </c>
      <c r="FC40" s="59">
        <f t="shared" si="149"/>
        <v>-3.6018491020465615</v>
      </c>
      <c r="FD40" s="59">
        <f t="shared" si="150"/>
        <v>-38.210073149904268</v>
      </c>
      <c r="FE40" s="59">
        <f t="shared" si="151"/>
        <v>-308.26009909225706</v>
      </c>
      <c r="FF40" s="59">
        <f t="shared" si="152"/>
        <v>-139.73347098513358</v>
      </c>
      <c r="FG40" s="59">
        <f t="shared" si="153"/>
        <v>-94.514719485384774</v>
      </c>
      <c r="FH40" s="59">
        <f t="shared" si="154"/>
        <v>-143.1491002112501</v>
      </c>
      <c r="FI40" s="59">
        <f t="shared" si="155"/>
        <v>-150.50200552273233</v>
      </c>
      <c r="FJ40" s="59">
        <f t="shared" si="156"/>
        <v>-235.29824240295619</v>
      </c>
      <c r="FK40" s="59">
        <f t="shared" si="157"/>
        <v>-139.59746097357902</v>
      </c>
      <c r="FL40" s="59">
        <f t="shared" si="158"/>
        <v>-53.629452970519949</v>
      </c>
      <c r="FM40" s="59">
        <f t="shared" si="159"/>
        <v>-38.217506849234859</v>
      </c>
      <c r="FN40" s="76">
        <f t="shared" si="195"/>
        <v>52.111992420763499</v>
      </c>
      <c r="FO40" s="59">
        <f t="shared" si="196"/>
        <v>-21.848149198484514</v>
      </c>
      <c r="FP40" s="59">
        <f t="shared" si="197"/>
        <v>-18.763902404497259</v>
      </c>
      <c r="FQ40" s="59">
        <f t="shared" si="198"/>
        <v>101.11293428816359</v>
      </c>
      <c r="FR40" s="59">
        <f t="shared" si="199"/>
        <v>-12.930348806428393</v>
      </c>
      <c r="FS40" s="59">
        <f t="shared" si="200"/>
        <v>31.778259816022512</v>
      </c>
      <c r="FT40" s="59">
        <f t="shared" si="201"/>
        <v>-15.303028923625961</v>
      </c>
      <c r="FU40" s="59">
        <f t="shared" si="202"/>
        <v>191.46610572867715</v>
      </c>
      <c r="FV40" s="59">
        <f t="shared" si="203"/>
        <v>1969.1696666560479</v>
      </c>
      <c r="FW40" s="59">
        <f t="shared" si="204"/>
        <v>-57.684188515492416</v>
      </c>
      <c r="FX40" s="59">
        <f t="shared" si="205"/>
        <v>2024.3773282508887</v>
      </c>
      <c r="FY40" s="59">
        <f t="shared" si="206"/>
        <v>-827.3724629731222</v>
      </c>
      <c r="FZ40" s="59">
        <f t="shared" si="207"/>
        <v>-18.350020190494664</v>
      </c>
      <c r="GA40" s="59">
        <f t="shared" si="208"/>
        <v>-17.240134567235621</v>
      </c>
      <c r="GB40" s="59">
        <f t="shared" si="209"/>
        <v>-16.49034390752896</v>
      </c>
      <c r="GC40" s="59">
        <f t="shared" si="210"/>
        <v>-351.39885368875338</v>
      </c>
      <c r="GD40" s="59">
        <f t="shared" si="211"/>
        <v>-129.21933115699943</v>
      </c>
      <c r="GE40" s="59">
        <f t="shared" si="212"/>
        <v>-86.278995125717088</v>
      </c>
      <c r="GF40" s="59">
        <f t="shared" si="213"/>
        <v>-130.4512235219664</v>
      </c>
      <c r="GG40" s="59">
        <f t="shared" si="214"/>
        <v>-127.50621860936295</v>
      </c>
      <c r="GH40" s="59">
        <f t="shared" si="215"/>
        <v>-286.15674093542793</v>
      </c>
      <c r="GI40" s="59">
        <f t="shared" si="216"/>
        <v>-129.25929396909328</v>
      </c>
      <c r="GJ40" s="59">
        <f t="shared" si="217"/>
        <v>-27.613161724284129</v>
      </c>
      <c r="GK40" s="59">
        <f t="shared" si="218"/>
        <v>-7.9916117181448758</v>
      </c>
      <c r="GL40" s="76">
        <f t="shared" si="55"/>
        <v>18.844754980228373</v>
      </c>
      <c r="GM40" s="59">
        <f t="shared" si="56"/>
        <v>-171.032015546964</v>
      </c>
      <c r="GN40" s="59">
        <f t="shared" si="57"/>
        <v>-67.567881384614793</v>
      </c>
      <c r="GO40" s="59">
        <f t="shared" si="58"/>
        <v>-6.1608464143952268</v>
      </c>
      <c r="GP40" s="59">
        <f t="shared" si="59"/>
        <v>-166.31472286165643</v>
      </c>
      <c r="GQ40" s="59">
        <f t="shared" si="60"/>
        <v>-343.72321538161009</v>
      </c>
      <c r="GR40" s="59">
        <f t="shared" si="61"/>
        <v>206.36130913099291</v>
      </c>
      <c r="GS40" s="59">
        <f t="shared" si="62"/>
        <v>-44.600693102572563</v>
      </c>
      <c r="GT40" s="59">
        <f t="shared" si="63"/>
        <v>39.991087562652794</v>
      </c>
      <c r="GU40" s="59">
        <f t="shared" si="64"/>
        <v>108.76517576578078</v>
      </c>
      <c r="GV40" s="59">
        <f t="shared" si="65"/>
        <v>40.060324536175763</v>
      </c>
      <c r="GW40" s="59">
        <f t="shared" si="66"/>
        <v>0</v>
      </c>
      <c r="GX40" s="59">
        <f t="shared" si="67"/>
        <v>-53.480550128519468</v>
      </c>
      <c r="GY40" s="59">
        <f t="shared" si="68"/>
        <v>-105.51992415158529</v>
      </c>
      <c r="GZ40" s="59">
        <f t="shared" si="69"/>
        <v>-55.882032574700077</v>
      </c>
      <c r="HA40" s="59">
        <f t="shared" si="70"/>
        <v>-40.217816935878602</v>
      </c>
      <c r="HB40" s="59">
        <f t="shared" si="71"/>
        <v>7.9697456368108544</v>
      </c>
      <c r="HC40" s="59">
        <f t="shared" si="72"/>
        <v>-106.44088645019751</v>
      </c>
      <c r="HD40" s="59">
        <f t="shared" si="73"/>
        <v>-36.992096145299826</v>
      </c>
      <c r="HE40" s="59">
        <f t="shared" si="74"/>
        <v>8.7072880338007863</v>
      </c>
      <c r="HF40" s="59">
        <f t="shared" si="75"/>
        <v>40.27775134339533</v>
      </c>
      <c r="HG40" s="59">
        <f t="shared" si="76"/>
        <v>111.28054609043781</v>
      </c>
      <c r="HH40" s="59">
        <f t="shared" si="77"/>
        <v>-45.040214076160858</v>
      </c>
      <c r="HI40" s="59">
        <f t="shared" si="78"/>
        <v>-33.620944696792485</v>
      </c>
      <c r="HJ40" s="76">
        <f t="shared" si="162"/>
        <v>19.013466585048434</v>
      </c>
      <c r="HK40" s="59">
        <f t="shared" si="163"/>
        <v>-111.74667662243363</v>
      </c>
      <c r="HL40" s="59">
        <f t="shared" si="164"/>
        <v>-81.428374279883712</v>
      </c>
      <c r="HM40" s="59">
        <f t="shared" si="165"/>
        <v>158.65788248587114</v>
      </c>
      <c r="HN40" s="59">
        <f t="shared" si="166"/>
        <v>-125.91166994651158</v>
      </c>
      <c r="HO40" s="59">
        <f t="shared" si="167"/>
        <v>-173.15877635063887</v>
      </c>
      <c r="HP40" s="59">
        <f t="shared" si="168"/>
        <v>-239.45234564706163</v>
      </c>
      <c r="HQ40" s="59">
        <f t="shared" si="169"/>
        <v>70.320797264857788</v>
      </c>
      <c r="HR40" s="59">
        <f t="shared" si="170"/>
        <v>6974.8140495867774</v>
      </c>
      <c r="HS40" s="59">
        <f t="shared" si="171"/>
        <v>-332.85602126102941</v>
      </c>
      <c r="HT40" s="59">
        <f t="shared" si="172"/>
        <v>7625.7186423448347</v>
      </c>
      <c r="HU40" s="59">
        <f t="shared" si="173"/>
        <v>2.2988505747126631</v>
      </c>
      <c r="HV40" s="59">
        <f t="shared" si="174"/>
        <v>-68.417657442239161</v>
      </c>
      <c r="HW40" s="59">
        <f t="shared" si="175"/>
        <v>-98.865689174766672</v>
      </c>
      <c r="HX40" s="59">
        <f t="shared" si="176"/>
        <v>-60.711729414683077</v>
      </c>
      <c r="HY40" s="59">
        <f t="shared" si="177"/>
        <v>-161.81233868110735</v>
      </c>
      <c r="HZ40" s="59">
        <f t="shared" si="178"/>
        <v>-175.22118102359107</v>
      </c>
      <c r="IA40" s="59">
        <f t="shared" si="179"/>
        <v>-97.745966039164031</v>
      </c>
      <c r="IB40" s="59">
        <f t="shared" si="180"/>
        <v>-171.31642213136908</v>
      </c>
      <c r="IC40" s="59">
        <f t="shared" si="181"/>
        <v>-122.39489876245932</v>
      </c>
      <c r="ID40" s="59">
        <f t="shared" si="182"/>
        <v>83.925734297146022</v>
      </c>
      <c r="IE40" s="59">
        <f t="shared" si="183"/>
        <v>-712.56582057677565</v>
      </c>
      <c r="IF40" s="59">
        <f t="shared" si="184"/>
        <v>80.120126554651733</v>
      </c>
      <c r="IG40" s="59">
        <f t="shared" si="185"/>
        <v>113.36404002054854</v>
      </c>
    </row>
    <row r="41" spans="1:241">
      <c r="A41" s="70">
        <v>35765</v>
      </c>
      <c r="B41" s="80">
        <v>-3796.9667273070791</v>
      </c>
      <c r="C41" s="81">
        <v>3790.4722911757653</v>
      </c>
      <c r="D41" s="81">
        <f t="shared" si="2"/>
        <v>686.06629116044587</v>
      </c>
      <c r="E41" s="81">
        <v>1925.2882911604449</v>
      </c>
      <c r="F41" s="81">
        <v>-2459.1709999999989</v>
      </c>
      <c r="G41" s="81">
        <v>-159.1239999999998</v>
      </c>
      <c r="H41" s="81">
        <v>-555.18299999999999</v>
      </c>
      <c r="I41" s="81">
        <v>396.05900000000003</v>
      </c>
      <c r="J41" s="81">
        <v>309.73699999999997</v>
      </c>
      <c r="K41" s="82">
        <f t="shared" si="0"/>
        <v>-245.44600000000003</v>
      </c>
      <c r="L41" s="81">
        <v>310.01099999999997</v>
      </c>
      <c r="M41" s="81">
        <v>-0.27400000000000002</v>
      </c>
      <c r="N41" s="81">
        <v>-2609.7839999999992</v>
      </c>
      <c r="O41" s="81">
        <v>-3769.99</v>
      </c>
      <c r="P41" s="81">
        <v>1187.8880000000004</v>
      </c>
      <c r="Q41" s="81">
        <v>-27.681999999999999</v>
      </c>
      <c r="R41" s="81">
        <v>1219.9489999999998</v>
      </c>
      <c r="S41" s="81">
        <v>429.24107059999994</v>
      </c>
      <c r="T41" s="81">
        <v>-396.07799999999997</v>
      </c>
      <c r="U41" s="81">
        <v>804.96699999999998</v>
      </c>
      <c r="V41" s="82">
        <f>'Balanço de Pagamentos 1'!$AK$133</f>
        <v>-21.536999999999992</v>
      </c>
      <c r="W41" s="82">
        <f>'Balanço de Pagamentos 1'!$AK$170</f>
        <v>1559.7270000000001</v>
      </c>
      <c r="X41" s="82">
        <f>'Balanço de Pagamentos 1'!$AK$240</f>
        <v>1668.611000015319</v>
      </c>
      <c r="Y41" s="105">
        <f t="shared" si="3"/>
        <v>3206.801000015319</v>
      </c>
      <c r="Z41" s="86">
        <f t="shared" ref="Z41:AW41" si="278">SUM(B30:B41)</f>
        <v>-30452.255581061014</v>
      </c>
      <c r="AA41" s="86">
        <f t="shared" si="278"/>
        <v>25407.741719924285</v>
      </c>
      <c r="AB41" s="86">
        <f t="shared" si="278"/>
        <v>27055.059310646797</v>
      </c>
      <c r="AC41" s="86">
        <f t="shared" si="278"/>
        <v>18992.934310646797</v>
      </c>
      <c r="AD41" s="86">
        <f t="shared" si="278"/>
        <v>10907.936</v>
      </c>
      <c r="AE41" s="86">
        <f t="shared" si="278"/>
        <v>6870.7369999999992</v>
      </c>
      <c r="AF41" s="86">
        <f t="shared" si="278"/>
        <v>2636.3980000000006</v>
      </c>
      <c r="AG41" s="86">
        <f t="shared" si="278"/>
        <v>4234.3389999999999</v>
      </c>
      <c r="AH41" s="86">
        <f t="shared" si="278"/>
        <v>-1612.9699999999998</v>
      </c>
      <c r="AI41" s="86">
        <f t="shared" si="278"/>
        <v>1023.4279999999993</v>
      </c>
      <c r="AJ41" s="86">
        <f t="shared" si="278"/>
        <v>-1626.6259999999997</v>
      </c>
      <c r="AK41" s="86">
        <f t="shared" si="278"/>
        <v>13.655999999999999</v>
      </c>
      <c r="AL41" s="86">
        <f t="shared" si="278"/>
        <v>5650.1690000000017</v>
      </c>
      <c r="AM41" s="86">
        <f t="shared" si="278"/>
        <v>-2588.4609999999998</v>
      </c>
      <c r="AN41" s="86">
        <f t="shared" si="278"/>
        <v>8439.07</v>
      </c>
      <c r="AO41" s="86">
        <f t="shared" si="278"/>
        <v>-200.44</v>
      </c>
      <c r="AP41" s="86">
        <f t="shared" si="278"/>
        <v>-2845.8110000000015</v>
      </c>
      <c r="AQ41" s="86">
        <f t="shared" si="278"/>
        <v>1045.3457833999998</v>
      </c>
      <c r="AR41" s="86">
        <f t="shared" si="278"/>
        <v>-5358.8860000000004</v>
      </c>
      <c r="AS41" s="86">
        <f t="shared" si="278"/>
        <v>-2165.3130000000001</v>
      </c>
      <c r="AT41" s="86">
        <f t="shared" si="278"/>
        <v>-1115.5640000000001</v>
      </c>
      <c r="AU41" s="86">
        <f t="shared" si="278"/>
        <v>1707.6350000000002</v>
      </c>
      <c r="AV41" s="86">
        <f t="shared" si="278"/>
        <v>-1986.7655907225121</v>
      </c>
      <c r="AW41" s="86">
        <f t="shared" si="278"/>
        <v>-1394.6945907225117</v>
      </c>
      <c r="AX41" s="85">
        <f t="shared" si="87"/>
        <v>-30452.255581061014</v>
      </c>
      <c r="AY41" s="81">
        <f t="shared" si="88"/>
        <v>25407.741719924285</v>
      </c>
      <c r="AZ41" s="81">
        <f t="shared" si="89"/>
        <v>27055.059310646797</v>
      </c>
      <c r="BA41" s="81">
        <f t="shared" si="90"/>
        <v>18992.934310646797</v>
      </c>
      <c r="BB41" s="81">
        <f t="shared" si="91"/>
        <v>10907.936</v>
      </c>
      <c r="BC41" s="81">
        <f t="shared" si="92"/>
        <v>6870.7369999999992</v>
      </c>
      <c r="BD41" s="81">
        <f t="shared" si="93"/>
        <v>2636.3980000000006</v>
      </c>
      <c r="BE41" s="81">
        <f t="shared" si="94"/>
        <v>4234.3389999999999</v>
      </c>
      <c r="BF41" s="81">
        <f t="shared" si="95"/>
        <v>-1612.9699999999998</v>
      </c>
      <c r="BG41" s="81">
        <f t="shared" si="96"/>
        <v>1023.4279999999993</v>
      </c>
      <c r="BH41" s="81">
        <f t="shared" si="97"/>
        <v>-1626.6259999999997</v>
      </c>
      <c r="BI41" s="81">
        <f t="shared" si="98"/>
        <v>13.655999999999999</v>
      </c>
      <c r="BJ41" s="81">
        <f t="shared" si="99"/>
        <v>5650.1690000000017</v>
      </c>
      <c r="BK41" s="81">
        <f t="shared" si="100"/>
        <v>-2588.4609999999998</v>
      </c>
      <c r="BL41" s="81">
        <f t="shared" si="101"/>
        <v>8439.07</v>
      </c>
      <c r="BM41" s="81">
        <f t="shared" si="102"/>
        <v>-200.44</v>
      </c>
      <c r="BN41" s="81">
        <f t="shared" si="103"/>
        <v>-2845.8110000000015</v>
      </c>
      <c r="BO41" s="81">
        <f t="shared" si="104"/>
        <v>1045.3457833999998</v>
      </c>
      <c r="BP41" s="81">
        <f t="shared" si="105"/>
        <v>-5358.8860000000004</v>
      </c>
      <c r="BQ41" s="81">
        <f t="shared" si="106"/>
        <v>-2165.3130000000001</v>
      </c>
      <c r="BR41" s="81">
        <f t="shared" si="107"/>
        <v>-1115.5640000000001</v>
      </c>
      <c r="BS41" s="81">
        <f t="shared" si="108"/>
        <v>1707.6350000000002</v>
      </c>
      <c r="BT41" s="81">
        <f t="shared" si="109"/>
        <v>-1986.7655907225121</v>
      </c>
      <c r="BU41" s="81">
        <f t="shared" si="110"/>
        <v>-1394.6945907225117</v>
      </c>
      <c r="BV41" s="85">
        <f t="shared" si="254"/>
        <v>-3607.8347177588912</v>
      </c>
      <c r="BW41" s="81">
        <f t="shared" si="255"/>
        <v>530.62273260232178</v>
      </c>
      <c r="BX41" s="81">
        <f t="shared" si="256"/>
        <v>383.36539927752318</v>
      </c>
      <c r="BY41" s="81">
        <f t="shared" si="257"/>
        <v>2122.76006594419</v>
      </c>
      <c r="BZ41" s="81">
        <f t="shared" si="258"/>
        <v>-1684.6996666666662</v>
      </c>
      <c r="CA41" s="81">
        <f t="shared" si="259"/>
        <v>-596.55333333333317</v>
      </c>
      <c r="CB41" s="81">
        <f t="shared" si="260"/>
        <v>-839.57299999999998</v>
      </c>
      <c r="CC41" s="81">
        <f t="shared" si="261"/>
        <v>243.01966666666667</v>
      </c>
      <c r="CD41" s="81">
        <f t="shared" si="262"/>
        <v>-331.0793333333333</v>
      </c>
      <c r="CE41" s="81">
        <f t="shared" si="263"/>
        <v>-1170.6523333333332</v>
      </c>
      <c r="CF41" s="81">
        <f t="shared" si="264"/>
        <v>-330.42433333333338</v>
      </c>
      <c r="CG41" s="81">
        <f t="shared" si="265"/>
        <v>-0.65500000000000003</v>
      </c>
      <c r="CH41" s="81">
        <f t="shared" si="266"/>
        <v>-757.06699999999967</v>
      </c>
      <c r="CI41" s="81">
        <f t="shared" si="267"/>
        <v>-1220.5443333333333</v>
      </c>
      <c r="CJ41" s="81">
        <f t="shared" si="268"/>
        <v>480.01433333333352</v>
      </c>
      <c r="CK41" s="81">
        <f t="shared" si="269"/>
        <v>-16.536999999999999</v>
      </c>
      <c r="CL41" s="81">
        <f t="shared" si="270"/>
        <v>-54.695000000000242</v>
      </c>
      <c r="CM41" s="81">
        <f t="shared" si="271"/>
        <v>377.42627273333324</v>
      </c>
      <c r="CN41" s="81">
        <f t="shared" si="272"/>
        <v>-456.27033333333338</v>
      </c>
      <c r="CO41" s="81">
        <f t="shared" si="273"/>
        <v>366.92733333333337</v>
      </c>
      <c r="CP41" s="81">
        <f t="shared" si="274"/>
        <v>-109.22833333333331</v>
      </c>
      <c r="CQ41" s="81">
        <f t="shared" si="275"/>
        <v>419.16566666666671</v>
      </c>
      <c r="CR41" s="81">
        <f t="shared" si="276"/>
        <v>-115.05466667520174</v>
      </c>
      <c r="CS41" s="81">
        <f t="shared" si="277"/>
        <v>194.88266665813171</v>
      </c>
      <c r="CT41" s="76">
        <f t="shared" si="229"/>
        <v>17.867175890361064</v>
      </c>
      <c r="CU41" s="59">
        <f t="shared" si="230"/>
        <v>62.893110890049186</v>
      </c>
      <c r="CV41" s="59">
        <f t="shared" si="231"/>
        <v>63.558214449634121</v>
      </c>
      <c r="CW41" s="59">
        <f t="shared" si="232"/>
        <v>55.160569012570448</v>
      </c>
      <c r="CX41" s="59">
        <f t="shared" si="233"/>
        <v>52.121072283104851</v>
      </c>
      <c r="CY41" s="59">
        <f t="shared" si="234"/>
        <v>-85.668261743993256</v>
      </c>
      <c r="CZ41" s="59">
        <f t="shared" si="235"/>
        <v>-55.417587465148841</v>
      </c>
      <c r="DA41" s="59">
        <f t="shared" si="236"/>
        <v>193.36617162327326</v>
      </c>
      <c r="DB41" s="59">
        <f t="shared" si="237"/>
        <v>-179.77320023076604</v>
      </c>
      <c r="DC41" s="59">
        <f t="shared" si="238"/>
        <v>-84.974852592607093</v>
      </c>
      <c r="DD41" s="59">
        <f t="shared" si="239"/>
        <v>-179.84376931635552</v>
      </c>
      <c r="DE41" s="59" t="e">
        <f t="shared" si="240"/>
        <v>#DIV/0!</v>
      </c>
      <c r="DF41" s="59">
        <f t="shared" si="241"/>
        <v>2111.2128786274088</v>
      </c>
      <c r="DG41" s="59">
        <f t="shared" si="242"/>
        <v>-2592.6542540530536</v>
      </c>
      <c r="DH41" s="59">
        <f t="shared" si="243"/>
        <v>-576.73223021756007</v>
      </c>
      <c r="DI41" s="59">
        <f t="shared" si="244"/>
        <v>37.748805732484072</v>
      </c>
      <c r="DJ41" s="59">
        <f t="shared" si="245"/>
        <v>53.411215834711335</v>
      </c>
      <c r="DK41" s="59">
        <f t="shared" si="246"/>
        <v>-57.177412362866178</v>
      </c>
      <c r="DL41" s="59">
        <f t="shared" si="247"/>
        <v>-263.21066099662517</v>
      </c>
      <c r="DM41" s="59">
        <f t="shared" si="248"/>
        <v>105.67087223354945</v>
      </c>
      <c r="DN41" s="59">
        <f t="shared" si="249"/>
        <v>-90.170107304070797</v>
      </c>
      <c r="DO41" s="59">
        <f t="shared" si="250"/>
        <v>-1134.6104606812378</v>
      </c>
      <c r="DP41" s="59">
        <f t="shared" si="251"/>
        <v>-27.774699754049458</v>
      </c>
      <c r="DQ41" s="59">
        <f t="shared" si="252"/>
        <v>65.262049627668901</v>
      </c>
      <c r="DR41" s="76">
        <f t="shared" si="112"/>
        <v>-11.629113186915042</v>
      </c>
      <c r="DS41" s="59">
        <f t="shared" si="113"/>
        <v>8.4396857387267765</v>
      </c>
      <c r="DT41" s="59">
        <f t="shared" si="114"/>
        <v>-89.115321526124887</v>
      </c>
      <c r="DU41" s="59">
        <f t="shared" si="115"/>
        <v>-4.7085587033373404</v>
      </c>
      <c r="DV41" s="59">
        <f t="shared" si="116"/>
        <v>-169.7421308752383</v>
      </c>
      <c r="DW41" s="59">
        <f t="shared" si="117"/>
        <v>-124.3134882072156</v>
      </c>
      <c r="DX41" s="59">
        <f t="shared" si="118"/>
        <v>-189.15294083641248</v>
      </c>
      <c r="DY41" s="59">
        <f t="shared" si="119"/>
        <v>1147.9408891829728</v>
      </c>
      <c r="DZ41" s="59">
        <f t="shared" si="120"/>
        <v>-1302.0218876125425</v>
      </c>
      <c r="EA41" s="59">
        <f t="shared" si="121"/>
        <v>-141.11578104505637</v>
      </c>
      <c r="EB41" s="59">
        <f t="shared" si="122"/>
        <v>-1335.2020081281375</v>
      </c>
      <c r="EC41" s="59">
        <f t="shared" si="123"/>
        <v>-59.104477611940297</v>
      </c>
      <c r="ED41" s="59">
        <f t="shared" si="124"/>
        <v>-190.0735868924836</v>
      </c>
      <c r="EE41" s="59">
        <f t="shared" si="125"/>
        <v>1222.367359537556</v>
      </c>
      <c r="EF41" s="59">
        <f t="shared" si="126"/>
        <v>-62.813272155189701</v>
      </c>
      <c r="EG41" s="59">
        <f t="shared" si="127"/>
        <v>132.58275920013443</v>
      </c>
      <c r="EH41" s="59">
        <f t="shared" si="128"/>
        <v>61.255012993467652</v>
      </c>
      <c r="EI41" s="59">
        <f t="shared" si="129"/>
        <v>-61.156672086681937</v>
      </c>
      <c r="EJ41" s="59">
        <f t="shared" si="130"/>
        <v>-136.87897697752501</v>
      </c>
      <c r="EK41" s="59">
        <f t="shared" si="131"/>
        <v>-37.839858099180766</v>
      </c>
      <c r="EL41" s="59">
        <f t="shared" si="132"/>
        <v>-93.657006538257647</v>
      </c>
      <c r="EM41" s="59">
        <f t="shared" si="133"/>
        <v>-5429.1205412054123</v>
      </c>
      <c r="EN41" s="59">
        <f t="shared" si="134"/>
        <v>-168.57723377622861</v>
      </c>
      <c r="EO41" s="59">
        <f t="shared" si="135"/>
        <v>-214.44714325400901</v>
      </c>
      <c r="EP41" s="76">
        <f t="shared" si="136"/>
        <v>29.572581341884472</v>
      </c>
      <c r="EQ41" s="59">
        <f t="shared" si="137"/>
        <v>-24.188225838861499</v>
      </c>
      <c r="ER41" s="59">
        <f t="shared" si="138"/>
        <v>-38.233938529110304</v>
      </c>
      <c r="ES41" s="59">
        <f t="shared" si="139"/>
        <v>75.995970886171889</v>
      </c>
      <c r="ET41" s="59">
        <f t="shared" si="140"/>
        <v>-50.467251227370866</v>
      </c>
      <c r="EU41" s="59">
        <f t="shared" si="141"/>
        <v>11.802962151515661</v>
      </c>
      <c r="EV41" s="59">
        <f t="shared" si="142"/>
        <v>-46.193543383580483</v>
      </c>
      <c r="EW41" s="59">
        <f t="shared" si="143"/>
        <v>239.93880949055006</v>
      </c>
      <c r="EX41" s="59">
        <f t="shared" si="144"/>
        <v>2382.6381406803139</v>
      </c>
      <c r="EY41" s="59">
        <f t="shared" si="145"/>
        <v>-78.83209474622582</v>
      </c>
      <c r="EZ41" s="59">
        <f t="shared" si="146"/>
        <v>1368.378815096997</v>
      </c>
      <c r="FA41" s="59">
        <f t="shared" si="147"/>
        <v>-70.187962538476654</v>
      </c>
      <c r="FB41" s="59">
        <f t="shared" si="148"/>
        <v>-64.556270005897275</v>
      </c>
      <c r="FC41" s="59">
        <f t="shared" si="149"/>
        <v>-375.19780306235918</v>
      </c>
      <c r="FD41" s="59">
        <f t="shared" si="150"/>
        <v>-43.474254240099071</v>
      </c>
      <c r="FE41" s="59">
        <f t="shared" si="151"/>
        <v>-382.10721875835674</v>
      </c>
      <c r="FF41" s="59">
        <f t="shared" si="152"/>
        <v>-125.89663263177857</v>
      </c>
      <c r="FG41" s="59">
        <f t="shared" si="153"/>
        <v>-91.526756905004021</v>
      </c>
      <c r="FH41" s="59">
        <f t="shared" si="154"/>
        <v>-142.61360975170265</v>
      </c>
      <c r="FI41" s="59">
        <f t="shared" si="155"/>
        <v>-130.17227901408179</v>
      </c>
      <c r="FJ41" s="59">
        <f t="shared" si="156"/>
        <v>-337.82767383555336</v>
      </c>
      <c r="FK41" s="59">
        <f t="shared" si="157"/>
        <v>-523.94431934696638</v>
      </c>
      <c r="FL41" s="59">
        <f t="shared" si="158"/>
        <v>-80.741221269332542</v>
      </c>
      <c r="FM41" s="59">
        <f t="shared" si="159"/>
        <v>-86.393075691468084</v>
      </c>
      <c r="FN41" s="76">
        <f t="shared" si="195"/>
        <v>29.572581341884472</v>
      </c>
      <c r="FO41" s="59">
        <f t="shared" si="196"/>
        <v>-24.188225838861499</v>
      </c>
      <c r="FP41" s="59">
        <f t="shared" si="197"/>
        <v>-38.233938529110304</v>
      </c>
      <c r="FQ41" s="59">
        <f t="shared" si="198"/>
        <v>75.995970886171889</v>
      </c>
      <c r="FR41" s="59">
        <f t="shared" si="199"/>
        <v>-50.467251227370866</v>
      </c>
      <c r="FS41" s="59">
        <f t="shared" si="200"/>
        <v>11.802962151515661</v>
      </c>
      <c r="FT41" s="59">
        <f t="shared" si="201"/>
        <v>-46.193543383580483</v>
      </c>
      <c r="FU41" s="59">
        <f t="shared" si="202"/>
        <v>239.93880949055006</v>
      </c>
      <c r="FV41" s="59">
        <f t="shared" si="203"/>
        <v>2382.6381406803139</v>
      </c>
      <c r="FW41" s="59">
        <f t="shared" si="204"/>
        <v>-78.83209474622582</v>
      </c>
      <c r="FX41" s="59">
        <f t="shared" si="205"/>
        <v>1368.378815096997</v>
      </c>
      <c r="FY41" s="59">
        <f t="shared" si="206"/>
        <v>-70.187962538476654</v>
      </c>
      <c r="FZ41" s="59">
        <f t="shared" si="207"/>
        <v>-64.556270005897275</v>
      </c>
      <c r="GA41" s="59">
        <f t="shared" si="208"/>
        <v>-375.19780306235918</v>
      </c>
      <c r="GB41" s="59">
        <f t="shared" si="209"/>
        <v>-43.474254240099071</v>
      </c>
      <c r="GC41" s="59">
        <f t="shared" si="210"/>
        <v>-382.10721875835674</v>
      </c>
      <c r="GD41" s="59">
        <f t="shared" si="211"/>
        <v>-125.89663263177857</v>
      </c>
      <c r="GE41" s="59">
        <f t="shared" si="212"/>
        <v>-91.526756905004021</v>
      </c>
      <c r="GF41" s="59">
        <f t="shared" si="213"/>
        <v>-142.61360975170265</v>
      </c>
      <c r="GG41" s="59">
        <f t="shared" si="214"/>
        <v>-130.17227901408179</v>
      </c>
      <c r="GH41" s="59">
        <f t="shared" si="215"/>
        <v>-337.82767383555336</v>
      </c>
      <c r="GI41" s="59">
        <f t="shared" si="216"/>
        <v>-523.94431934696638</v>
      </c>
      <c r="GJ41" s="59">
        <f t="shared" si="217"/>
        <v>-80.741221269332542</v>
      </c>
      <c r="GK41" s="59">
        <f t="shared" si="218"/>
        <v>-86.393075691468084</v>
      </c>
      <c r="GL41" s="76">
        <f t="shared" ref="GL41:GL72" si="279">(BV41/BV40-1)*100</f>
        <v>14.776064702103021</v>
      </c>
      <c r="GM41" s="59">
        <f t="shared" ref="GM41:GM72" si="280">(BW41/BW40-1)*100</f>
        <v>-237.52495610661941</v>
      </c>
      <c r="GN41" s="59">
        <f t="shared" ref="GN41:GN72" si="281">(BX41/BX40-1)*100</f>
        <v>-45.437079851967987</v>
      </c>
      <c r="GO41" s="59">
        <f t="shared" ref="GO41:GO72" si="282">(BY41/BY40-1)*100</f>
        <v>6.1407671742133685</v>
      </c>
      <c r="GP41" s="59">
        <f t="shared" ref="GP41:GP72" si="283">(BZ41/BZ40-1)*100</f>
        <v>231.58462065336747</v>
      </c>
      <c r="GQ41" s="59">
        <f t="shared" ref="GQ41:GQ72" si="284">(CA41/CA40-1)*100</f>
        <v>26.941185983598047</v>
      </c>
      <c r="GR41" s="59">
        <f t="shared" ref="GR41:GR72" si="285">(CB41/CB40-1)*100</f>
        <v>19.243187609065959</v>
      </c>
      <c r="GS41" s="59">
        <f t="shared" ref="GS41:GS72" si="286">(CC41/CC40-1)*100</f>
        <v>3.7924603513567412</v>
      </c>
      <c r="GT41" s="59">
        <f t="shared" ref="GT41:GT72" si="287">(CD41/CD40-1)*100</f>
        <v>-27.484149628673482</v>
      </c>
      <c r="GU41" s="59">
        <f t="shared" ref="GU41:GU72" si="288">(CE41/CE40-1)*100</f>
        <v>0.86213482261889851</v>
      </c>
      <c r="GV41" s="59">
        <f t="shared" ref="GV41:GV72" si="289">(CF41/CF40-1)*100</f>
        <v>-27.538152607506017</v>
      </c>
      <c r="GW41" s="59">
        <f t="shared" ref="GW41:GW72" si="290">(CG41/CG40-1)*100</f>
        <v>16.203429923122425</v>
      </c>
      <c r="GX41" s="59">
        <f t="shared" ref="GX41:GX72" si="291">(CH41/CH40-1)*100</f>
        <v>-280.93009435254902</v>
      </c>
      <c r="GY41" s="59">
        <f t="shared" ref="GY41:GY72" si="292">(CI41/CI40-1)*100</f>
        <v>-46344.417782268218</v>
      </c>
      <c r="GZ41" s="59">
        <f t="shared" ref="GZ41:GZ72" si="293">(CJ41/CJ40-1)*100</f>
        <v>13.228641902310233</v>
      </c>
      <c r="HA41" s="59">
        <f t="shared" ref="HA41:HA72" si="294">(CK41/CK40-1)*100</f>
        <v>103.09902976214845</v>
      </c>
      <c r="HB41" s="59">
        <f t="shared" ref="HB41:HB72" si="295">(CL41/CL40-1)*100</f>
        <v>-93.070099751539701</v>
      </c>
      <c r="HC41" s="59">
        <f t="shared" ref="HC41:HC72" si="296">(CM41/CM40-1)*100</f>
        <v>1335.3114006583614</v>
      </c>
      <c r="HD41" s="59">
        <f t="shared" ref="HD41:HD72" si="297">(CN41/CN40-1)*100</f>
        <v>-45.392836896719956</v>
      </c>
      <c r="HE41" s="59">
        <f t="shared" ref="HE41:HE72" si="298">(CO41/CO40-1)*100</f>
        <v>-455.64278768023934</v>
      </c>
      <c r="HF41" s="59">
        <f t="shared" ref="HF41:HF72" si="299">(CP41/CP40-1)*100</f>
        <v>-25.900004522635811</v>
      </c>
      <c r="HG41" s="59">
        <f t="shared" ref="HG41:HG72" si="300">(CQ41/CQ40-1)*100</f>
        <v>-434.65964434177681</v>
      </c>
      <c r="HH41" s="59">
        <f t="shared" ref="HH41:HH72" si="301">(CR41/CR40-1)*100</f>
        <v>-85.383802021268409</v>
      </c>
      <c r="HI41" s="59">
        <f t="shared" ref="HI41:HI72" si="302">(CS41/CS40-1)*100</f>
        <v>-118.38810048429475</v>
      </c>
      <c r="HJ41" s="76">
        <f t="shared" si="162"/>
        <v>7.511491795680425</v>
      </c>
      <c r="HK41" s="59">
        <f t="shared" si="163"/>
        <v>-87.115806614471964</v>
      </c>
      <c r="HL41" s="59">
        <f t="shared" si="164"/>
        <v>-92.762420407709925</v>
      </c>
      <c r="HM41" s="59">
        <f t="shared" si="165"/>
        <v>60.664715913295566</v>
      </c>
      <c r="HN41" s="59">
        <f t="shared" si="166"/>
        <v>-159.6658212796923</v>
      </c>
      <c r="HO41" s="59">
        <f t="shared" si="167"/>
        <v>-192.70692983860229</v>
      </c>
      <c r="HP41" s="59">
        <f t="shared" si="168"/>
        <v>-257.67527289504437</v>
      </c>
      <c r="HQ41" s="59">
        <f t="shared" si="169"/>
        <v>118.91034110016818</v>
      </c>
      <c r="HR41" s="59">
        <f t="shared" si="170"/>
        <v>4540.4316950102775</v>
      </c>
      <c r="HS41" s="59">
        <f t="shared" si="171"/>
        <v>-322.839204190342</v>
      </c>
      <c r="HT41" s="59">
        <f t="shared" si="172"/>
        <v>4949.271597392014</v>
      </c>
      <c r="HU41" s="59">
        <f t="shared" si="173"/>
        <v>10.891647855530495</v>
      </c>
      <c r="HV41" s="59">
        <f t="shared" si="174"/>
        <v>-134.61335533598958</v>
      </c>
      <c r="HW41" s="59">
        <f t="shared" si="175"/>
        <v>-952.91316976816222</v>
      </c>
      <c r="HX41" s="59">
        <f t="shared" si="176"/>
        <v>-76.578283772943649</v>
      </c>
      <c r="HY41" s="59">
        <f t="shared" si="177"/>
        <v>210.04937191425537</v>
      </c>
      <c r="HZ41" s="59">
        <f t="shared" si="178"/>
        <v>-104.74750841522886</v>
      </c>
      <c r="IA41" s="59">
        <f t="shared" si="179"/>
        <v>-70.48400818994574</v>
      </c>
      <c r="IB41" s="59">
        <f t="shared" si="180"/>
        <v>-135.82548043263475</v>
      </c>
      <c r="IC41" s="59">
        <f t="shared" si="181"/>
        <v>-45.450860372137456</v>
      </c>
      <c r="ID41" s="59">
        <f t="shared" si="182"/>
        <v>-26.066189244924598</v>
      </c>
      <c r="IE41" s="59">
        <f t="shared" si="183"/>
        <v>-3482.1866594943522</v>
      </c>
      <c r="IF41" s="59">
        <f t="shared" si="184"/>
        <v>-88.710440096369339</v>
      </c>
      <c r="IG41" s="59">
        <f t="shared" si="185"/>
        <v>-116.52590280779091</v>
      </c>
    </row>
    <row r="42" spans="1:241">
      <c r="A42" s="70">
        <v>35796</v>
      </c>
      <c r="B42" s="80">
        <v>-2174.7286749849354</v>
      </c>
      <c r="C42" s="81">
        <v>4676.1691496507929</v>
      </c>
      <c r="D42" s="81">
        <f t="shared" si="2"/>
        <v>4110.7462937883602</v>
      </c>
      <c r="E42" s="81">
        <v>950.99218809999991</v>
      </c>
      <c r="F42" s="81">
        <v>1102.1849999999999</v>
      </c>
      <c r="G42" s="81">
        <v>657.32299999999964</v>
      </c>
      <c r="H42" s="81">
        <v>298.81099999999992</v>
      </c>
      <c r="I42" s="81">
        <v>358.512</v>
      </c>
      <c r="J42" s="81">
        <v>74.256</v>
      </c>
      <c r="K42" s="82">
        <f t="shared" si="0"/>
        <v>373.06699999999989</v>
      </c>
      <c r="L42" s="81">
        <v>74.275000000000006</v>
      </c>
      <c r="M42" s="81">
        <v>-1.9E-2</v>
      </c>
      <c r="N42" s="81">
        <v>370.60599999999999</v>
      </c>
      <c r="O42" s="81">
        <v>-1.4390000000000001</v>
      </c>
      <c r="P42" s="81">
        <v>404.79900000000004</v>
      </c>
      <c r="Q42" s="81">
        <v>-32.754000000000005</v>
      </c>
      <c r="R42" s="81">
        <v>2057.5691056883602</v>
      </c>
      <c r="S42" s="81">
        <v>877.45412817973499</v>
      </c>
      <c r="T42" s="81">
        <v>248.76863406837512</v>
      </c>
      <c r="U42" s="81">
        <v>-325.69858090658067</v>
      </c>
      <c r="V42" s="82">
        <f>'Balanço de Pagamentos 1'!$AL$133</f>
        <v>-93.51</v>
      </c>
      <c r="W42" s="82">
        <f>'Balanço de Pagamentos 1'!$AL$170</f>
        <v>-21.789000000000005</v>
      </c>
      <c r="X42" s="82">
        <f>'Balanço de Pagamentos 1'!$AL$240</f>
        <v>699.61885586243284</v>
      </c>
      <c r="Y42" s="105">
        <f t="shared" si="3"/>
        <v>584.31985586243286</v>
      </c>
      <c r="Z42" s="81">
        <f t="shared" ref="Z42:AW42" si="303">SUM(B42:B42)</f>
        <v>-2174.7286749849354</v>
      </c>
      <c r="AA42" s="81">
        <f t="shared" si="303"/>
        <v>4676.1691496507929</v>
      </c>
      <c r="AB42" s="81">
        <f t="shared" si="303"/>
        <v>4110.7462937883602</v>
      </c>
      <c r="AC42" s="81">
        <f t="shared" si="303"/>
        <v>950.99218809999991</v>
      </c>
      <c r="AD42" s="81">
        <f t="shared" si="303"/>
        <v>1102.1849999999999</v>
      </c>
      <c r="AE42" s="81">
        <f t="shared" si="303"/>
        <v>657.32299999999964</v>
      </c>
      <c r="AF42" s="81">
        <f t="shared" si="303"/>
        <v>298.81099999999992</v>
      </c>
      <c r="AG42" s="81">
        <f t="shared" si="303"/>
        <v>358.512</v>
      </c>
      <c r="AH42" s="81">
        <f t="shared" si="303"/>
        <v>74.256</v>
      </c>
      <c r="AI42" s="81">
        <f t="shared" si="303"/>
        <v>373.06699999999989</v>
      </c>
      <c r="AJ42" s="81">
        <f t="shared" si="303"/>
        <v>74.275000000000006</v>
      </c>
      <c r="AK42" s="81">
        <f t="shared" si="303"/>
        <v>-1.9E-2</v>
      </c>
      <c r="AL42" s="81">
        <f t="shared" si="303"/>
        <v>370.60599999999999</v>
      </c>
      <c r="AM42" s="81">
        <f t="shared" si="303"/>
        <v>-1.4390000000000001</v>
      </c>
      <c r="AN42" s="81">
        <f t="shared" si="303"/>
        <v>404.79900000000004</v>
      </c>
      <c r="AO42" s="81">
        <f t="shared" si="303"/>
        <v>-32.754000000000005</v>
      </c>
      <c r="AP42" s="81">
        <f t="shared" si="303"/>
        <v>2057.5691056883602</v>
      </c>
      <c r="AQ42" s="81">
        <f t="shared" si="303"/>
        <v>877.45412817973499</v>
      </c>
      <c r="AR42" s="81">
        <f t="shared" si="303"/>
        <v>248.76863406837512</v>
      </c>
      <c r="AS42" s="81">
        <f t="shared" si="303"/>
        <v>-325.69858090658067</v>
      </c>
      <c r="AT42" s="81">
        <f t="shared" si="303"/>
        <v>-93.51</v>
      </c>
      <c r="AU42" s="81">
        <f t="shared" si="303"/>
        <v>-21.789000000000005</v>
      </c>
      <c r="AV42" s="81">
        <f t="shared" si="303"/>
        <v>699.61885586243284</v>
      </c>
      <c r="AW42" s="81">
        <f t="shared" si="303"/>
        <v>584.31985586243286</v>
      </c>
      <c r="AX42" s="85">
        <f t="shared" si="87"/>
        <v>-32205.467389750665</v>
      </c>
      <c r="AY42" s="81">
        <f t="shared" si="88"/>
        <v>30438.755047416278</v>
      </c>
      <c r="AZ42" s="81">
        <f t="shared" si="89"/>
        <v>31725.610784669905</v>
      </c>
      <c r="BA42" s="81">
        <f t="shared" si="90"/>
        <v>18931.452678981543</v>
      </c>
      <c r="BB42" s="81">
        <f t="shared" si="91"/>
        <v>10819.089</v>
      </c>
      <c r="BC42" s="81">
        <f t="shared" si="92"/>
        <v>6275.0170000000007</v>
      </c>
      <c r="BD42" s="81">
        <f t="shared" si="93"/>
        <v>2061.8389999999999</v>
      </c>
      <c r="BE42" s="81">
        <f t="shared" si="94"/>
        <v>4213.1780000000008</v>
      </c>
      <c r="BF42" s="81">
        <f t="shared" si="95"/>
        <v>-1410.3219999999999</v>
      </c>
      <c r="BG42" s="81">
        <f t="shared" si="96"/>
        <v>651.51700000000005</v>
      </c>
      <c r="BH42" s="81">
        <f t="shared" si="97"/>
        <v>-1423.9589999999998</v>
      </c>
      <c r="BI42" s="81">
        <f t="shared" si="98"/>
        <v>13.636999999999999</v>
      </c>
      <c r="BJ42" s="81">
        <f t="shared" si="99"/>
        <v>5954.3940000000021</v>
      </c>
      <c r="BK42" s="81">
        <f t="shared" si="100"/>
        <v>-2590.0819999999999</v>
      </c>
      <c r="BL42" s="81">
        <f t="shared" si="101"/>
        <v>8777.6040000000012</v>
      </c>
      <c r="BM42" s="81">
        <f t="shared" si="102"/>
        <v>-233.12799999999999</v>
      </c>
      <c r="BN42" s="81">
        <f t="shared" si="103"/>
        <v>1975.0691056883591</v>
      </c>
      <c r="BO42" s="81">
        <f t="shared" si="104"/>
        <v>2809.5413175797353</v>
      </c>
      <c r="BP42" s="81">
        <f t="shared" si="105"/>
        <v>-4239.0813659316254</v>
      </c>
      <c r="BQ42" s="81">
        <f t="shared" si="106"/>
        <v>-1424.9395809065802</v>
      </c>
      <c r="BR42" s="81">
        <f t="shared" si="107"/>
        <v>-1152.1930000000002</v>
      </c>
      <c r="BS42" s="81">
        <f t="shared" si="108"/>
        <v>1717.26</v>
      </c>
      <c r="BT42" s="81">
        <f t="shared" si="109"/>
        <v>-1591.9877372536187</v>
      </c>
      <c r="BU42" s="81">
        <f t="shared" si="110"/>
        <v>-1026.9207372536191</v>
      </c>
      <c r="BV42" s="85">
        <f t="shared" si="254"/>
        <v>-3064.3633024239698</v>
      </c>
      <c r="BW42" s="81">
        <f t="shared" si="255"/>
        <v>3597.8701669202551</v>
      </c>
      <c r="BX42" s="81">
        <f t="shared" si="256"/>
        <v>1738.7585483058031</v>
      </c>
      <c r="BY42" s="81">
        <f t="shared" si="257"/>
        <v>1372.3721797430162</v>
      </c>
      <c r="BZ42" s="81">
        <f t="shared" si="258"/>
        <v>-991.19133333333309</v>
      </c>
      <c r="CA42" s="81">
        <f t="shared" si="259"/>
        <v>-204.03066666666663</v>
      </c>
      <c r="CB42" s="81">
        <f t="shared" si="260"/>
        <v>-500.55599999999998</v>
      </c>
      <c r="CC42" s="81">
        <f t="shared" si="261"/>
        <v>296.52533333333332</v>
      </c>
      <c r="CD42" s="81">
        <f t="shared" si="262"/>
        <v>-1.4263333333333605</v>
      </c>
      <c r="CE42" s="81">
        <f t="shared" si="263"/>
        <v>-501.9823333333332</v>
      </c>
      <c r="CF42" s="81">
        <f t="shared" si="264"/>
        <v>-1.3286666666666918</v>
      </c>
      <c r="CG42" s="81">
        <f t="shared" si="265"/>
        <v>-9.7666666666666679E-2</v>
      </c>
      <c r="CH42" s="81">
        <f t="shared" si="266"/>
        <v>-785.73433333333321</v>
      </c>
      <c r="CI42" s="81">
        <f t="shared" si="267"/>
        <v>-1206.7283333333332</v>
      </c>
      <c r="CJ42" s="81">
        <f t="shared" si="268"/>
        <v>447.83800000000019</v>
      </c>
      <c r="CK42" s="81">
        <f t="shared" si="269"/>
        <v>-26.844000000000005</v>
      </c>
      <c r="CL42" s="81">
        <f t="shared" si="270"/>
        <v>1357.5777018961201</v>
      </c>
      <c r="CM42" s="81">
        <f t="shared" si="271"/>
        <v>769.68863225991163</v>
      </c>
      <c r="CN42" s="81">
        <f t="shared" si="272"/>
        <v>31.789878022791715</v>
      </c>
      <c r="CO42" s="81">
        <f t="shared" si="273"/>
        <v>290.21813969780646</v>
      </c>
      <c r="CP42" s="81">
        <f t="shared" si="274"/>
        <v>-111.38133333333332</v>
      </c>
      <c r="CQ42" s="81">
        <f t="shared" si="275"/>
        <v>462.39433333333341</v>
      </c>
      <c r="CR42" s="81">
        <f t="shared" si="276"/>
        <v>1559.5052852811189</v>
      </c>
      <c r="CS42" s="81">
        <f t="shared" si="277"/>
        <v>1910.5182852811188</v>
      </c>
      <c r="CT42" s="76">
        <f t="shared" si="229"/>
        <v>-42.724579087177908</v>
      </c>
      <c r="CU42" s="59">
        <f t="shared" si="230"/>
        <v>23.366398444250169</v>
      </c>
      <c r="CV42" s="59">
        <f t="shared" si="231"/>
        <v>499.17625260894891</v>
      </c>
      <c r="CW42" s="59">
        <f t="shared" si="232"/>
        <v>-50.605205855856504</v>
      </c>
      <c r="CX42" s="59">
        <f t="shared" si="233"/>
        <v>-144.81937205668092</v>
      </c>
      <c r="CY42" s="59">
        <f t="shared" si="234"/>
        <v>-513.08853472763417</v>
      </c>
      <c r="CZ42" s="59">
        <f t="shared" si="235"/>
        <v>-153.82207308220893</v>
      </c>
      <c r="DA42" s="59">
        <f t="shared" si="236"/>
        <v>-9.4801532094965673</v>
      </c>
      <c r="DB42" s="59">
        <f t="shared" si="237"/>
        <v>-76.026112476068405</v>
      </c>
      <c r="DC42" s="59">
        <f t="shared" si="238"/>
        <v>-251.99555095621838</v>
      </c>
      <c r="DD42" s="59">
        <f t="shared" si="239"/>
        <v>-76.041172732580449</v>
      </c>
      <c r="DE42" s="59">
        <f t="shared" si="240"/>
        <v>-93.065693430656935</v>
      </c>
      <c r="DF42" s="59">
        <f t="shared" si="241"/>
        <v>-114.2006388268148</v>
      </c>
      <c r="DG42" s="59">
        <f t="shared" si="242"/>
        <v>-99.961830137480462</v>
      </c>
      <c r="DH42" s="59">
        <f t="shared" si="243"/>
        <v>-65.922797435448473</v>
      </c>
      <c r="DI42" s="59">
        <f t="shared" si="244"/>
        <v>18.32237555089953</v>
      </c>
      <c r="DJ42" s="59">
        <f t="shared" si="245"/>
        <v>68.660255935974405</v>
      </c>
      <c r="DK42" s="59">
        <f t="shared" si="246"/>
        <v>104.4198908909662</v>
      </c>
      <c r="DL42" s="59">
        <f t="shared" si="247"/>
        <v>-162.8079908675501</v>
      </c>
      <c r="DM42" s="59">
        <f t="shared" si="248"/>
        <v>-140.46110969848215</v>
      </c>
      <c r="DN42" s="59">
        <f t="shared" si="249"/>
        <v>334.1830338487257</v>
      </c>
      <c r="DO42" s="59">
        <f t="shared" si="250"/>
        <v>-101.39697523989774</v>
      </c>
      <c r="DP42" s="59">
        <f t="shared" si="251"/>
        <v>-58.071782107632643</v>
      </c>
      <c r="DQ42" s="59">
        <f t="shared" si="252"/>
        <v>-81.778730396440508</v>
      </c>
      <c r="DR42" s="76">
        <f t="shared" si="112"/>
        <v>415.92921870449106</v>
      </c>
      <c r="DS42" s="59">
        <f t="shared" si="113"/>
        <v>-1417.8091798207315</v>
      </c>
      <c r="DT42" s="59">
        <f t="shared" si="114"/>
        <v>-834.31730161278438</v>
      </c>
      <c r="DU42" s="59">
        <f t="shared" si="115"/>
        <v>-6.0724169321740735</v>
      </c>
      <c r="DV42" s="59">
        <f t="shared" si="116"/>
        <v>-7.4596652314967375</v>
      </c>
      <c r="DW42" s="59">
        <f t="shared" si="117"/>
        <v>-47.541864086068905</v>
      </c>
      <c r="DX42" s="59">
        <f t="shared" si="118"/>
        <v>-65.786436447324732</v>
      </c>
      <c r="DY42" s="59">
        <f t="shared" si="119"/>
        <v>-5.5734803370268482</v>
      </c>
      <c r="DZ42" s="59">
        <f t="shared" si="120"/>
        <v>-157.835379151349</v>
      </c>
      <c r="EA42" s="59">
        <f t="shared" si="121"/>
        <v>-49.922413816246944</v>
      </c>
      <c r="EB42" s="59">
        <f t="shared" si="122"/>
        <v>-157.85017758115771</v>
      </c>
      <c r="EC42" s="59" t="e">
        <f t="shared" si="123"/>
        <v>#DIV/0!</v>
      </c>
      <c r="ED42" s="59">
        <f t="shared" si="124"/>
        <v>458.30132116117579</v>
      </c>
      <c r="EE42" s="59">
        <f t="shared" si="125"/>
        <v>-890.65934065934073</v>
      </c>
      <c r="EF42" s="59">
        <f t="shared" si="126"/>
        <v>510.8790462536785</v>
      </c>
      <c r="EG42" s="59">
        <f t="shared" si="127"/>
        <v>49527.272727272728</v>
      </c>
      <c r="EH42" s="59">
        <f t="shared" si="128"/>
        <v>-174.46027992102086</v>
      </c>
      <c r="EI42" s="59">
        <f t="shared" si="129"/>
        <v>-198.95265093550114</v>
      </c>
      <c r="EJ42" s="59">
        <f t="shared" si="130"/>
        <v>-128.56008638774691</v>
      </c>
      <c r="EK42" s="59">
        <f t="shared" si="131"/>
        <v>-69.448725704588369</v>
      </c>
      <c r="EL42" s="59">
        <f t="shared" si="132"/>
        <v>64.395843954923436</v>
      </c>
      <c r="EM42" s="59">
        <f t="shared" si="133"/>
        <v>-30.639205449799444</v>
      </c>
      <c r="EN42" s="59">
        <f t="shared" si="134"/>
        <v>129.50287211011303</v>
      </c>
      <c r="EO42" s="59">
        <f t="shared" si="135"/>
        <v>169.83636243744584</v>
      </c>
      <c r="EP42" s="76">
        <f t="shared" si="136"/>
        <v>415.92921870449106</v>
      </c>
      <c r="EQ42" s="59">
        <f t="shared" si="137"/>
        <v>-1417.8091798207315</v>
      </c>
      <c r="ER42" s="59">
        <f t="shared" si="138"/>
        <v>-834.31730161278438</v>
      </c>
      <c r="ES42" s="59">
        <f t="shared" si="139"/>
        <v>-6.0724169321740735</v>
      </c>
      <c r="ET42" s="59">
        <f t="shared" si="140"/>
        <v>-7.4596652314967375</v>
      </c>
      <c r="EU42" s="59">
        <f t="shared" si="141"/>
        <v>-47.541864086068905</v>
      </c>
      <c r="EV42" s="59">
        <f t="shared" si="142"/>
        <v>-65.786436447324732</v>
      </c>
      <c r="EW42" s="59">
        <f t="shared" si="143"/>
        <v>-5.5734803370268482</v>
      </c>
      <c r="EX42" s="59">
        <f t="shared" si="144"/>
        <v>-157.835379151349</v>
      </c>
      <c r="EY42" s="59">
        <f t="shared" si="145"/>
        <v>-49.922413816246944</v>
      </c>
      <c r="EZ42" s="59">
        <f t="shared" si="146"/>
        <v>-157.85017758115771</v>
      </c>
      <c r="FA42" s="59" t="e">
        <f t="shared" si="147"/>
        <v>#DIV/0!</v>
      </c>
      <c r="FB42" s="59">
        <f t="shared" si="148"/>
        <v>458.30132116117579</v>
      </c>
      <c r="FC42" s="59">
        <f t="shared" si="149"/>
        <v>-890.65934065934073</v>
      </c>
      <c r="FD42" s="59">
        <f t="shared" si="150"/>
        <v>510.8790462536785</v>
      </c>
      <c r="FE42" s="59">
        <f t="shared" si="151"/>
        <v>49527.272727272728</v>
      </c>
      <c r="FF42" s="59">
        <f t="shared" si="152"/>
        <v>-174.46027992102086</v>
      </c>
      <c r="FG42" s="59">
        <f t="shared" si="153"/>
        <v>-198.95265093550114</v>
      </c>
      <c r="FH42" s="59">
        <f t="shared" si="154"/>
        <v>-128.56008638774691</v>
      </c>
      <c r="FI42" s="59">
        <f t="shared" si="155"/>
        <v>-69.448725704588369</v>
      </c>
      <c r="FJ42" s="59">
        <f t="shared" si="156"/>
        <v>64.395843954923436</v>
      </c>
      <c r="FK42" s="59">
        <f t="shared" si="157"/>
        <v>-30.639205449799444</v>
      </c>
      <c r="FL42" s="59">
        <f t="shared" si="158"/>
        <v>129.50287211011303</v>
      </c>
      <c r="FM42" s="59">
        <f t="shared" si="159"/>
        <v>169.83636243744584</v>
      </c>
      <c r="FN42" s="76">
        <f t="shared" si="195"/>
        <v>42.028612294295506</v>
      </c>
      <c r="FO42" s="59">
        <f t="shared" si="196"/>
        <v>1.8449554873511964</v>
      </c>
      <c r="FP42" s="59">
        <f t="shared" si="197"/>
        <v>-16.869209460401891</v>
      </c>
      <c r="FQ42" s="59">
        <f t="shared" si="198"/>
        <v>70.232473904857585</v>
      </c>
      <c r="FR42" s="59">
        <f t="shared" si="199"/>
        <v>-48.934110393170606</v>
      </c>
      <c r="FS42" s="59">
        <f t="shared" si="200"/>
        <v>4.7126575650059621</v>
      </c>
      <c r="FT42" s="59">
        <f t="shared" si="201"/>
        <v>-55.6525287130357</v>
      </c>
      <c r="FU42" s="59">
        <f t="shared" si="202"/>
        <v>213.63825852884349</v>
      </c>
      <c r="FV42" s="59">
        <f t="shared" si="203"/>
        <v>736.22704606499735</v>
      </c>
      <c r="FW42" s="59">
        <f t="shared" si="204"/>
        <v>-85.459251368502052</v>
      </c>
      <c r="FX42" s="59">
        <f t="shared" si="205"/>
        <v>561.87244644210068</v>
      </c>
      <c r="FY42" s="59">
        <f t="shared" si="206"/>
        <v>-70.665548098433987</v>
      </c>
      <c r="FZ42" s="59">
        <f t="shared" si="207"/>
        <v>-61.240911761211891</v>
      </c>
      <c r="GA42" s="59">
        <f t="shared" si="208"/>
        <v>-375.31130983446764</v>
      </c>
      <c r="GB42" s="59">
        <f t="shared" si="209"/>
        <v>-38.829529902754203</v>
      </c>
      <c r="GC42" s="59">
        <f t="shared" si="210"/>
        <v>-422.09787504490316</v>
      </c>
      <c r="GD42" s="59">
        <f t="shared" si="211"/>
        <v>-66.272847968127863</v>
      </c>
      <c r="GE42" s="59">
        <f t="shared" si="212"/>
        <v>-73.513177862813535</v>
      </c>
      <c r="GF42" s="59">
        <f t="shared" si="213"/>
        <v>-139.15392717649377</v>
      </c>
      <c r="GG42" s="59">
        <f t="shared" si="214"/>
        <v>-131.34771592851757</v>
      </c>
      <c r="GH42" s="59">
        <f t="shared" si="215"/>
        <v>-355.78483041553636</v>
      </c>
      <c r="GI42" s="59">
        <f t="shared" si="216"/>
        <v>-785.39065742839807</v>
      </c>
      <c r="GJ42" s="59">
        <f t="shared" si="217"/>
        <v>-81.130208090760661</v>
      </c>
      <c r="GK42" s="59">
        <f t="shared" si="218"/>
        <v>-87.532524955590645</v>
      </c>
      <c r="GL42" s="76">
        <f t="shared" si="279"/>
        <v>-15.063645035061757</v>
      </c>
      <c r="GM42" s="59">
        <f t="shared" si="280"/>
        <v>578.04674505279809</v>
      </c>
      <c r="GN42" s="59">
        <f t="shared" si="281"/>
        <v>353.55124682159777</v>
      </c>
      <c r="GO42" s="59">
        <f t="shared" si="282"/>
        <v>-35.349632689995339</v>
      </c>
      <c r="GP42" s="59">
        <f t="shared" si="283"/>
        <v>-41.165101831206705</v>
      </c>
      <c r="GQ42" s="59">
        <f t="shared" si="284"/>
        <v>-65.798419811584324</v>
      </c>
      <c r="GR42" s="59">
        <f t="shared" si="285"/>
        <v>-40.379693010613728</v>
      </c>
      <c r="GS42" s="59">
        <f t="shared" si="286"/>
        <v>22.017010968933914</v>
      </c>
      <c r="GT42" s="59">
        <f t="shared" si="287"/>
        <v>-99.569186841421683</v>
      </c>
      <c r="GU42" s="59">
        <f t="shared" si="288"/>
        <v>-57.119435118368479</v>
      </c>
      <c r="GV42" s="59">
        <f t="shared" si="289"/>
        <v>-99.597890792950068</v>
      </c>
      <c r="GW42" s="59">
        <f t="shared" si="290"/>
        <v>-85.089058524173026</v>
      </c>
      <c r="GX42" s="59">
        <f t="shared" si="291"/>
        <v>3.7866309498807205</v>
      </c>
      <c r="GY42" s="59">
        <f t="shared" si="292"/>
        <v>-1.131953966986865</v>
      </c>
      <c r="GZ42" s="59">
        <f t="shared" si="293"/>
        <v>-6.703202612699755</v>
      </c>
      <c r="HA42" s="59">
        <f t="shared" si="294"/>
        <v>62.326903307734206</v>
      </c>
      <c r="HB42" s="59">
        <f t="shared" si="295"/>
        <v>-2582.0873971955643</v>
      </c>
      <c r="HC42" s="59">
        <f t="shared" si="296"/>
        <v>103.93085692890476</v>
      </c>
      <c r="HD42" s="59">
        <f t="shared" si="297"/>
        <v>-106.96733399047605</v>
      </c>
      <c r="HE42" s="59">
        <f t="shared" si="298"/>
        <v>-20.905827030836321</v>
      </c>
      <c r="HF42" s="59">
        <f t="shared" si="299"/>
        <v>1.9711002944901468</v>
      </c>
      <c r="HG42" s="59">
        <f t="shared" si="300"/>
        <v>10.313026591713538</v>
      </c>
      <c r="HH42" s="59">
        <f t="shared" si="301"/>
        <v>-1455.4472237824025</v>
      </c>
      <c r="HI42" s="59">
        <f t="shared" si="302"/>
        <v>880.34284836249719</v>
      </c>
      <c r="HJ42" s="76">
        <f t="shared" si="162"/>
        <v>36.621654511387305</v>
      </c>
      <c r="HK42" s="59">
        <f t="shared" si="163"/>
        <v>48.183163235638695</v>
      </c>
      <c r="HL42" s="59">
        <f t="shared" si="164"/>
        <v>-54.902430858741688</v>
      </c>
      <c r="HM42" s="59">
        <f t="shared" si="165"/>
        <v>0.7947236889323861</v>
      </c>
      <c r="HN42" s="59">
        <f t="shared" si="166"/>
        <v>-138.10138239164118</v>
      </c>
      <c r="HO42" s="59">
        <f t="shared" si="167"/>
        <v>-124.30678494190677</v>
      </c>
      <c r="HP42" s="59">
        <f t="shared" si="168"/>
        <v>-176.75065446698633</v>
      </c>
      <c r="HQ42" s="59">
        <f t="shared" si="169"/>
        <v>58.389003632219968</v>
      </c>
      <c r="HR42" s="59">
        <f t="shared" si="170"/>
        <v>-97.192275641235895</v>
      </c>
      <c r="HS42" s="59">
        <f t="shared" si="171"/>
        <v>-183.47113576287595</v>
      </c>
      <c r="HT42" s="59">
        <f t="shared" si="172"/>
        <v>-97.353763219565906</v>
      </c>
      <c r="HU42" s="59">
        <f t="shared" si="173"/>
        <v>-83.465011286681715</v>
      </c>
      <c r="HV42" s="59">
        <f t="shared" si="174"/>
        <v>-143.34225110230977</v>
      </c>
      <c r="HW42" s="59">
        <f t="shared" si="175"/>
        <v>-890.3229679695412</v>
      </c>
      <c r="HX42" s="59">
        <f t="shared" si="176"/>
        <v>-73.089267787337917</v>
      </c>
      <c r="HY42" s="59">
        <f t="shared" si="177"/>
        <v>572.89438502673806</v>
      </c>
      <c r="HZ42" s="59">
        <f t="shared" si="178"/>
        <v>-1363.3212997237313</v>
      </c>
      <c r="IA42" s="59">
        <f t="shared" si="179"/>
        <v>166.39184027267908</v>
      </c>
      <c r="IB42" s="59">
        <f t="shared" si="180"/>
        <v>-89.224951155819639</v>
      </c>
      <c r="IC42" s="59">
        <f t="shared" si="181"/>
        <v>-27.938664863445485</v>
      </c>
      <c r="ID42" s="59">
        <f t="shared" si="182"/>
        <v>-23.367092323499218</v>
      </c>
      <c r="IE42" s="59">
        <f t="shared" si="183"/>
        <v>-2482.1661629344694</v>
      </c>
      <c r="IF42" s="59">
        <f t="shared" si="184"/>
        <v>-223.97796284112383</v>
      </c>
      <c r="IG42" s="59">
        <f t="shared" si="185"/>
        <v>-234.29351221909681</v>
      </c>
    </row>
    <row r="43" spans="1:241">
      <c r="A43" s="70">
        <v>35827</v>
      </c>
      <c r="B43" s="80">
        <v>-1508.8090216131841</v>
      </c>
      <c r="C43" s="81">
        <v>6322.4340118701275</v>
      </c>
      <c r="D43" s="81">
        <f t="shared" si="2"/>
        <v>7358.2158071100393</v>
      </c>
      <c r="E43" s="81">
        <v>1294.8254003999998</v>
      </c>
      <c r="F43" s="81">
        <v>2600.5230000000006</v>
      </c>
      <c r="G43" s="81">
        <v>1579.1810000000003</v>
      </c>
      <c r="H43" s="81">
        <v>484.21</v>
      </c>
      <c r="I43" s="81">
        <v>1094.971</v>
      </c>
      <c r="J43" s="81">
        <v>689.37199999999996</v>
      </c>
      <c r="K43" s="82">
        <f t="shared" si="0"/>
        <v>1173.5819999999999</v>
      </c>
      <c r="L43" s="81">
        <v>689.37199999999996</v>
      </c>
      <c r="M43" s="81">
        <v>0</v>
      </c>
      <c r="N43" s="81">
        <v>331.97</v>
      </c>
      <c r="O43" s="81">
        <v>-5.0000000000000001E-3</v>
      </c>
      <c r="P43" s="81">
        <v>348.49700000000001</v>
      </c>
      <c r="Q43" s="81">
        <v>-16.521999999999991</v>
      </c>
      <c r="R43" s="81">
        <v>3462.8674067100392</v>
      </c>
      <c r="S43" s="81">
        <v>963.25915828113762</v>
      </c>
      <c r="T43" s="81">
        <v>390.80157519066211</v>
      </c>
      <c r="U43" s="81">
        <v>1739.2404194334943</v>
      </c>
      <c r="V43" s="82">
        <f>'Balanço de Pagamentos 1'!$AM$133</f>
        <v>-40.459000000000003</v>
      </c>
      <c r="W43" s="82">
        <f>'Balanço de Pagamentos 1'!$AM$170</f>
        <v>3.35</v>
      </c>
      <c r="X43" s="82">
        <f>'Balanço de Pagamentos 1'!$AM$240</f>
        <v>-982.38779523991172</v>
      </c>
      <c r="Y43" s="105">
        <f t="shared" si="3"/>
        <v>-1019.4967952399118</v>
      </c>
      <c r="Z43" s="81">
        <f t="shared" ref="Z43:AW43" si="304">SUM(B42:B43)</f>
        <v>-3683.5376965981195</v>
      </c>
      <c r="AA43" s="81">
        <f t="shared" si="304"/>
        <v>10998.603161520921</v>
      </c>
      <c r="AB43" s="81">
        <f t="shared" si="304"/>
        <v>11468.9621008984</v>
      </c>
      <c r="AC43" s="81">
        <f t="shared" si="304"/>
        <v>2245.8175884999996</v>
      </c>
      <c r="AD43" s="81">
        <f t="shared" si="304"/>
        <v>3702.7080000000005</v>
      </c>
      <c r="AE43" s="81">
        <f t="shared" si="304"/>
        <v>2236.5039999999999</v>
      </c>
      <c r="AF43" s="81">
        <f t="shared" si="304"/>
        <v>783.02099999999996</v>
      </c>
      <c r="AG43" s="81">
        <f t="shared" si="304"/>
        <v>1453.4829999999999</v>
      </c>
      <c r="AH43" s="81">
        <f t="shared" si="304"/>
        <v>763.62799999999993</v>
      </c>
      <c r="AI43" s="81">
        <f t="shared" si="304"/>
        <v>1546.6489999999999</v>
      </c>
      <c r="AJ43" s="81">
        <f t="shared" si="304"/>
        <v>763.64699999999993</v>
      </c>
      <c r="AK43" s="81">
        <f t="shared" si="304"/>
        <v>-1.9E-2</v>
      </c>
      <c r="AL43" s="81">
        <f t="shared" si="304"/>
        <v>702.57600000000002</v>
      </c>
      <c r="AM43" s="81">
        <f t="shared" si="304"/>
        <v>-1.444</v>
      </c>
      <c r="AN43" s="81">
        <f t="shared" si="304"/>
        <v>753.29600000000005</v>
      </c>
      <c r="AO43" s="81">
        <f t="shared" si="304"/>
        <v>-49.275999999999996</v>
      </c>
      <c r="AP43" s="81">
        <f t="shared" si="304"/>
        <v>5520.4365123983989</v>
      </c>
      <c r="AQ43" s="81">
        <f t="shared" si="304"/>
        <v>1840.7132864608725</v>
      </c>
      <c r="AR43" s="81">
        <f t="shared" si="304"/>
        <v>639.57020925903726</v>
      </c>
      <c r="AS43" s="81">
        <f t="shared" si="304"/>
        <v>1413.5418385269136</v>
      </c>
      <c r="AT43" s="81">
        <f t="shared" si="304"/>
        <v>-133.96899999999999</v>
      </c>
      <c r="AU43" s="81">
        <f t="shared" si="304"/>
        <v>-18.439000000000004</v>
      </c>
      <c r="AV43" s="81">
        <f t="shared" si="304"/>
        <v>-282.76893937747889</v>
      </c>
      <c r="AW43" s="81">
        <f t="shared" si="304"/>
        <v>-435.1769393774789</v>
      </c>
      <c r="AX43" s="85">
        <f t="shared" si="87"/>
        <v>-31685.82435573035</v>
      </c>
      <c r="AY43" s="81">
        <f t="shared" si="88"/>
        <v>33294.080365241374</v>
      </c>
      <c r="AZ43" s="81">
        <f t="shared" si="89"/>
        <v>35161.535697738414</v>
      </c>
      <c r="BA43" s="81">
        <f t="shared" si="90"/>
        <v>19878.004185340018</v>
      </c>
      <c r="BB43" s="81">
        <f t="shared" si="91"/>
        <v>11092.416000000001</v>
      </c>
      <c r="BC43" s="81">
        <f t="shared" si="92"/>
        <v>6672.1140000000005</v>
      </c>
      <c r="BD43" s="81">
        <f t="shared" si="93"/>
        <v>1769.1180000000002</v>
      </c>
      <c r="BE43" s="81">
        <f t="shared" si="94"/>
        <v>4902.9960000000001</v>
      </c>
      <c r="BF43" s="81">
        <f t="shared" si="95"/>
        <v>-721.83299999999974</v>
      </c>
      <c r="BG43" s="81">
        <f t="shared" si="96"/>
        <v>1047.2850000000003</v>
      </c>
      <c r="BH43" s="81">
        <f t="shared" si="97"/>
        <v>-735.8499999999998</v>
      </c>
      <c r="BI43" s="81">
        <f t="shared" si="98"/>
        <v>14.017000000000001</v>
      </c>
      <c r="BJ43" s="81">
        <f t="shared" si="99"/>
        <v>5142.1350000000029</v>
      </c>
      <c r="BK43" s="81">
        <f t="shared" si="100"/>
        <v>-3171.7619999999997</v>
      </c>
      <c r="BL43" s="81">
        <f t="shared" si="101"/>
        <v>8563.3919999999998</v>
      </c>
      <c r="BM43" s="81">
        <f t="shared" si="102"/>
        <v>-249.495</v>
      </c>
      <c r="BN43" s="81">
        <f t="shared" si="103"/>
        <v>4191.1155123983981</v>
      </c>
      <c r="BO43" s="81">
        <f t="shared" si="104"/>
        <v>2470.9736260608724</v>
      </c>
      <c r="BP43" s="81">
        <f t="shared" si="105"/>
        <v>-5158.5237907409619</v>
      </c>
      <c r="BQ43" s="81">
        <f t="shared" si="106"/>
        <v>-74.422161473086362</v>
      </c>
      <c r="BR43" s="81">
        <f t="shared" si="107"/>
        <v>-1161.9860000000001</v>
      </c>
      <c r="BS43" s="81">
        <f t="shared" si="108"/>
        <v>1734.9190000000001</v>
      </c>
      <c r="BT43" s="81">
        <f t="shared" si="109"/>
        <v>-2170.1373324970414</v>
      </c>
      <c r="BU43" s="81">
        <f t="shared" si="110"/>
        <v>-1597.2043324970405</v>
      </c>
      <c r="BV43" s="85">
        <f t="shared" si="254"/>
        <v>-2493.5014746350662</v>
      </c>
      <c r="BW43" s="81">
        <f t="shared" si="255"/>
        <v>4929.6918175655619</v>
      </c>
      <c r="BX43" s="81">
        <f t="shared" si="256"/>
        <v>4051.6761306862813</v>
      </c>
      <c r="BY43" s="81">
        <f t="shared" si="257"/>
        <v>1390.3686265534816</v>
      </c>
      <c r="BZ43" s="81">
        <f t="shared" si="258"/>
        <v>414.51233333333386</v>
      </c>
      <c r="CA43" s="81">
        <f t="shared" si="259"/>
        <v>692.46</v>
      </c>
      <c r="CB43" s="81">
        <f t="shared" si="260"/>
        <v>75.94599999999997</v>
      </c>
      <c r="CC43" s="81">
        <f t="shared" si="261"/>
        <v>616.51400000000001</v>
      </c>
      <c r="CD43" s="81">
        <f t="shared" si="262"/>
        <v>357.78833333333324</v>
      </c>
      <c r="CE43" s="81">
        <f t="shared" si="263"/>
        <v>433.73433333333327</v>
      </c>
      <c r="CF43" s="81">
        <f t="shared" si="264"/>
        <v>357.88599999999997</v>
      </c>
      <c r="CG43" s="81">
        <f t="shared" si="265"/>
        <v>-9.7666666666666679E-2</v>
      </c>
      <c r="CH43" s="81">
        <f t="shared" si="266"/>
        <v>-635.73599999999965</v>
      </c>
      <c r="CI43" s="81">
        <f t="shared" si="267"/>
        <v>-1257.1446666666666</v>
      </c>
      <c r="CJ43" s="81">
        <f t="shared" si="268"/>
        <v>647.06133333333344</v>
      </c>
      <c r="CK43" s="81">
        <f t="shared" si="269"/>
        <v>-25.652666666666665</v>
      </c>
      <c r="CL43" s="81">
        <f t="shared" si="270"/>
        <v>2246.7951707994666</v>
      </c>
      <c r="CM43" s="81">
        <f t="shared" si="271"/>
        <v>756.65145235362422</v>
      </c>
      <c r="CN43" s="81">
        <f t="shared" si="272"/>
        <v>81.164069753012413</v>
      </c>
      <c r="CO43" s="81">
        <f t="shared" si="273"/>
        <v>739.50294617563793</v>
      </c>
      <c r="CP43" s="81">
        <f t="shared" si="274"/>
        <v>-51.835333333333331</v>
      </c>
      <c r="CQ43" s="81">
        <f t="shared" si="275"/>
        <v>513.76266666666663</v>
      </c>
      <c r="CR43" s="81">
        <f t="shared" si="276"/>
        <v>461.94735354594678</v>
      </c>
      <c r="CS43" s="81">
        <f t="shared" si="277"/>
        <v>923.87468687927992</v>
      </c>
      <c r="CT43" s="76">
        <f t="shared" si="229"/>
        <v>-30.620815416266321</v>
      </c>
      <c r="CU43" s="59">
        <f t="shared" si="230"/>
        <v>35.205417287830024</v>
      </c>
      <c r="CV43" s="59">
        <f t="shared" si="231"/>
        <v>78.999512040644419</v>
      </c>
      <c r="CW43" s="59">
        <f t="shared" si="232"/>
        <v>36.155208907335926</v>
      </c>
      <c r="CX43" s="59">
        <f t="shared" si="233"/>
        <v>135.94251418772717</v>
      </c>
      <c r="CY43" s="59">
        <f t="shared" si="234"/>
        <v>140.24429390117206</v>
      </c>
      <c r="CZ43" s="59">
        <f t="shared" si="235"/>
        <v>62.045573958120713</v>
      </c>
      <c r="DA43" s="59">
        <f t="shared" si="236"/>
        <v>205.42101798545099</v>
      </c>
      <c r="DB43" s="59">
        <f t="shared" si="237"/>
        <v>828.37211807800043</v>
      </c>
      <c r="DC43" s="59">
        <f t="shared" si="238"/>
        <v>214.57673822664569</v>
      </c>
      <c r="DD43" s="59">
        <f t="shared" si="239"/>
        <v>828.13463480309656</v>
      </c>
      <c r="DE43" s="59">
        <f t="shared" si="240"/>
        <v>-100</v>
      </c>
      <c r="DF43" s="59">
        <f t="shared" si="241"/>
        <v>-10.425087559294766</v>
      </c>
      <c r="DG43" s="59">
        <f t="shared" si="242"/>
        <v>-99.652536483669223</v>
      </c>
      <c r="DH43" s="59">
        <f t="shared" si="243"/>
        <v>-13.908631197211463</v>
      </c>
      <c r="DI43" s="59">
        <f t="shared" si="244"/>
        <v>-49.557305977895858</v>
      </c>
      <c r="DJ43" s="59">
        <f t="shared" si="245"/>
        <v>68.298960026984659</v>
      </c>
      <c r="DK43" s="59">
        <f t="shared" si="246"/>
        <v>9.7788622043871278</v>
      </c>
      <c r="DL43" s="59">
        <f t="shared" si="247"/>
        <v>57.094392809685424</v>
      </c>
      <c r="DM43" s="59">
        <f t="shared" si="248"/>
        <v>-634.00306952284711</v>
      </c>
      <c r="DN43" s="59">
        <f t="shared" si="249"/>
        <v>-56.732969735857132</v>
      </c>
      <c r="DO43" s="59">
        <f t="shared" si="250"/>
        <v>-115.37473036853459</v>
      </c>
      <c r="DP43" s="59">
        <f t="shared" si="251"/>
        <v>-240.41756979647221</v>
      </c>
      <c r="DQ43" s="59">
        <f t="shared" si="252"/>
        <v>-274.475808927488</v>
      </c>
      <c r="DR43" s="76">
        <f t="shared" si="112"/>
        <v>-25.61771339761949</v>
      </c>
      <c r="DS43" s="59">
        <f t="shared" si="113"/>
        <v>82.354652530198422</v>
      </c>
      <c r="DT43" s="59">
        <f t="shared" si="114"/>
        <v>87.599951301116704</v>
      </c>
      <c r="DU43" s="59">
        <f t="shared" si="115"/>
        <v>271.78365147449477</v>
      </c>
      <c r="DV43" s="59">
        <f t="shared" si="116"/>
        <v>11.744906746144302</v>
      </c>
      <c r="DW43" s="59">
        <f t="shared" si="117"/>
        <v>33.5929595527898</v>
      </c>
      <c r="DX43" s="59">
        <f t="shared" si="118"/>
        <v>-37.676576169569763</v>
      </c>
      <c r="DY43" s="59">
        <f t="shared" si="119"/>
        <v>170.26111123452128</v>
      </c>
      <c r="DZ43" s="59">
        <f t="shared" si="120"/>
        <v>77971.574178935451</v>
      </c>
      <c r="EA43" s="59">
        <f t="shared" si="121"/>
        <v>50.882087491353943</v>
      </c>
      <c r="EB43" s="59">
        <f t="shared" si="122"/>
        <v>54482.106096595409</v>
      </c>
      <c r="EC43" s="59">
        <f t="shared" si="123"/>
        <v>-100</v>
      </c>
      <c r="ED43" s="59">
        <f t="shared" si="124"/>
        <v>-70.987450938579599</v>
      </c>
      <c r="EE43" s="59">
        <f t="shared" si="125"/>
        <v>-100.00085958653888</v>
      </c>
      <c r="EF43" s="59">
        <f t="shared" si="126"/>
        <v>-38.067988960546217</v>
      </c>
      <c r="EG43" s="59">
        <f t="shared" si="127"/>
        <v>10559.354838709673</v>
      </c>
      <c r="EH43" s="59">
        <f t="shared" si="128"/>
        <v>177.73573004545477</v>
      </c>
      <c r="EI43" s="59">
        <f t="shared" si="129"/>
        <v>-26.007121574645396</v>
      </c>
      <c r="EJ43" s="59">
        <f t="shared" si="130"/>
        <v>-70.173374181399637</v>
      </c>
      <c r="EK43" s="59">
        <f t="shared" si="131"/>
        <v>347.42410905284589</v>
      </c>
      <c r="EL43" s="59">
        <f t="shared" si="132"/>
        <v>31.934389878040825</v>
      </c>
      <c r="EM43" s="59">
        <f t="shared" si="133"/>
        <v>-123.41183870291425</v>
      </c>
      <c r="EN43" s="59">
        <f t="shared" si="134"/>
        <v>143.02200911453747</v>
      </c>
      <c r="EO43" s="59">
        <f t="shared" si="135"/>
        <v>126.95165575007104</v>
      </c>
      <c r="EP43" s="76">
        <f t="shared" si="136"/>
        <v>50.350384595825325</v>
      </c>
      <c r="EQ43" s="59">
        <f t="shared" si="137"/>
        <v>253.39551327521502</v>
      </c>
      <c r="ER43" s="59">
        <f t="shared" si="138"/>
        <v>241.08582391310756</v>
      </c>
      <c r="ES43" s="59">
        <f t="shared" si="139"/>
        <v>65.04290734519607</v>
      </c>
      <c r="ET43" s="59">
        <f t="shared" si="140"/>
        <v>5.243548741013937</v>
      </c>
      <c r="EU43" s="59">
        <f t="shared" si="141"/>
        <v>-8.1565766385079961</v>
      </c>
      <c r="EV43" s="59">
        <f t="shared" si="142"/>
        <v>-52.552837330886916</v>
      </c>
      <c r="EW43" s="59">
        <f t="shared" si="143"/>
        <v>85.198120347694896</v>
      </c>
      <c r="EX43" s="59">
        <f t="shared" si="144"/>
        <v>-698.88164756997537</v>
      </c>
      <c r="EY43" s="59">
        <f t="shared" si="145"/>
        <v>1.5666617633924851</v>
      </c>
      <c r="EZ43" s="59">
        <f t="shared" si="146"/>
        <v>-700.68670405650948</v>
      </c>
      <c r="FA43" s="59">
        <f t="shared" si="147"/>
        <v>-95</v>
      </c>
      <c r="FB43" s="59">
        <f t="shared" si="148"/>
        <v>-41.965125019618213</v>
      </c>
      <c r="FC43" s="59">
        <f t="shared" si="149"/>
        <v>-100.24817094234496</v>
      </c>
      <c r="FD43" s="59">
        <f t="shared" si="150"/>
        <v>19.765840877365349</v>
      </c>
      <c r="FE43" s="59">
        <f t="shared" si="151"/>
        <v>22196.83257918552</v>
      </c>
      <c r="FF43" s="59">
        <f t="shared" si="152"/>
        <v>-464.02722816493343</v>
      </c>
      <c r="FG43" s="59">
        <f t="shared" si="153"/>
        <v>343.45406806117262</v>
      </c>
      <c r="FH43" s="59">
        <f t="shared" si="154"/>
        <v>45.618979904518419</v>
      </c>
      <c r="FI43" s="59">
        <f t="shared" si="155"/>
        <v>-308.68737364739798</v>
      </c>
      <c r="FJ43" s="59">
        <f t="shared" si="156"/>
        <v>53.025232161010649</v>
      </c>
      <c r="FK43" s="59">
        <f t="shared" si="157"/>
        <v>-59.672374953524489</v>
      </c>
      <c r="FL43" s="59">
        <f t="shared" si="158"/>
        <v>184.48381463129633</v>
      </c>
      <c r="FM43" s="59">
        <f t="shared" si="159"/>
        <v>87.038372345084582</v>
      </c>
      <c r="FN43" s="76">
        <f t="shared" si="195"/>
        <v>31.768058980184509</v>
      </c>
      <c r="FO43" s="59">
        <f t="shared" si="196"/>
        <v>12.474181410903928</v>
      </c>
      <c r="FP43" s="59">
        <f t="shared" si="197"/>
        <v>-7.9291363896182414</v>
      </c>
      <c r="FQ43" s="59">
        <f t="shared" si="198"/>
        <v>78.725925744344977</v>
      </c>
      <c r="FR43" s="59">
        <f t="shared" si="199"/>
        <v>-49.197260254021572</v>
      </c>
      <c r="FS43" s="59">
        <f t="shared" si="200"/>
        <v>2.0815592018557982</v>
      </c>
      <c r="FT43" s="59">
        <f t="shared" si="201"/>
        <v>-64.507492552387077</v>
      </c>
      <c r="FU43" s="59">
        <f t="shared" si="202"/>
        <v>216.00040990500648</v>
      </c>
      <c r="FV43" s="59">
        <f t="shared" si="203"/>
        <v>400.53601642027002</v>
      </c>
      <c r="FW43" s="59">
        <f t="shared" si="204"/>
        <v>-78.363091653339239</v>
      </c>
      <c r="FX43" s="59">
        <f t="shared" si="205"/>
        <v>282.13467800148516</v>
      </c>
      <c r="FY43" s="59">
        <f t="shared" si="206"/>
        <v>-71.009906723749253</v>
      </c>
      <c r="FZ43" s="59">
        <f t="shared" si="207"/>
        <v>-66.70127260354046</v>
      </c>
      <c r="GA43" s="59">
        <f t="shared" si="208"/>
        <v>-301.70636548349245</v>
      </c>
      <c r="GB43" s="59">
        <f t="shared" si="209"/>
        <v>-37.997110912030671</v>
      </c>
      <c r="GC43" s="59">
        <f t="shared" si="210"/>
        <v>-525.08476308929528</v>
      </c>
      <c r="GD43" s="59">
        <f t="shared" si="211"/>
        <v>-19.914449503957201</v>
      </c>
      <c r="GE43" s="59">
        <f t="shared" si="212"/>
        <v>-75.373930202280064</v>
      </c>
      <c r="GF43" s="59">
        <f t="shared" si="213"/>
        <v>-150.46021727130244</v>
      </c>
      <c r="GG43" s="59">
        <f t="shared" si="214"/>
        <v>-101.55142713753509</v>
      </c>
      <c r="GH43" s="59">
        <f t="shared" si="215"/>
        <v>-351.77861416087592</v>
      </c>
      <c r="GI43" s="59">
        <f t="shared" si="216"/>
        <v>-767.40488555491436</v>
      </c>
      <c r="GJ43" s="59">
        <f t="shared" si="217"/>
        <v>-75.182888173013239</v>
      </c>
      <c r="GK43" s="59">
        <f t="shared" si="218"/>
        <v>-81.303851354208462</v>
      </c>
      <c r="GL43" s="76">
        <f t="shared" si="279"/>
        <v>-18.629051827416841</v>
      </c>
      <c r="GM43" s="59">
        <f t="shared" si="280"/>
        <v>37.016945827851664</v>
      </c>
      <c r="GN43" s="59">
        <f t="shared" si="281"/>
        <v>133.02120553967197</v>
      </c>
      <c r="GO43" s="59">
        <f t="shared" si="282"/>
        <v>1.3113386496828694</v>
      </c>
      <c r="GP43" s="59">
        <f t="shared" si="283"/>
        <v>-141.81960832318288</v>
      </c>
      <c r="GQ43" s="59">
        <f t="shared" si="284"/>
        <v>-439.39015703521704</v>
      </c>
      <c r="GR43" s="59">
        <f t="shared" si="285"/>
        <v>-115.1723283708516</v>
      </c>
      <c r="GS43" s="59">
        <f t="shared" si="286"/>
        <v>107.91275843772765</v>
      </c>
      <c r="GT43" s="59">
        <f t="shared" si="287"/>
        <v>-25184.482355690096</v>
      </c>
      <c r="GU43" s="59">
        <f t="shared" si="288"/>
        <v>-186.40430240904894</v>
      </c>
      <c r="GV43" s="59">
        <f t="shared" si="289"/>
        <v>-27035.725037631197</v>
      </c>
      <c r="GW43" s="59">
        <f t="shared" si="290"/>
        <v>0</v>
      </c>
      <c r="GX43" s="59">
        <f t="shared" si="291"/>
        <v>-19.090209880099451</v>
      </c>
      <c r="GY43" s="59">
        <f t="shared" si="292"/>
        <v>4.1779356579843219</v>
      </c>
      <c r="GZ43" s="59">
        <f t="shared" si="293"/>
        <v>44.485580351228158</v>
      </c>
      <c r="HA43" s="59">
        <f t="shared" si="294"/>
        <v>-4.4379873838971129</v>
      </c>
      <c r="HB43" s="59">
        <f t="shared" si="295"/>
        <v>65.500300105208126</v>
      </c>
      <c r="HC43" s="59">
        <f t="shared" si="296"/>
        <v>-1.6938251859077713</v>
      </c>
      <c r="HD43" s="59">
        <f t="shared" si="297"/>
        <v>155.31419055720167</v>
      </c>
      <c r="HE43" s="59">
        <f t="shared" si="298"/>
        <v>154.80934684015799</v>
      </c>
      <c r="HF43" s="59">
        <f t="shared" si="299"/>
        <v>-53.461381919172567</v>
      </c>
      <c r="HG43" s="59">
        <f t="shared" si="300"/>
        <v>11.10920476966626</v>
      </c>
      <c r="HH43" s="59">
        <f t="shared" si="301"/>
        <v>-70.37859647505617</v>
      </c>
      <c r="HI43" s="59">
        <f t="shared" si="302"/>
        <v>-51.642719465344534</v>
      </c>
      <c r="HJ43" s="76">
        <f t="shared" si="162"/>
        <v>10.878216705127365</v>
      </c>
      <c r="HK43" s="59">
        <f t="shared" si="163"/>
        <v>123.81475044360992</v>
      </c>
      <c r="HL43" s="59">
        <f t="shared" si="164"/>
        <v>25.756437948425813</v>
      </c>
      <c r="HM43" s="59">
        <f t="shared" si="165"/>
        <v>23.362843818706992</v>
      </c>
      <c r="HN43" s="59">
        <f t="shared" si="166"/>
        <v>-82.346952203612574</v>
      </c>
      <c r="HO43" s="59">
        <f t="shared" si="167"/>
        <v>-32.762061046836244</v>
      </c>
      <c r="HP43" s="59">
        <f t="shared" si="168"/>
        <v>-89.976471954640331</v>
      </c>
      <c r="HQ43" s="59">
        <f t="shared" si="169"/>
        <v>126.50328266159501</v>
      </c>
      <c r="HR43" s="59">
        <f t="shared" si="170"/>
        <v>-800.27792819535864</v>
      </c>
      <c r="HS43" s="59">
        <f t="shared" si="171"/>
        <v>-38.615406025696373</v>
      </c>
      <c r="HT43" s="59">
        <f t="shared" si="172"/>
        <v>-805.30063654936373</v>
      </c>
      <c r="HU43" s="59">
        <f t="shared" si="173"/>
        <v>-72.095238095238102</v>
      </c>
      <c r="HV43" s="59">
        <f t="shared" si="174"/>
        <v>-146.42666834793854</v>
      </c>
      <c r="HW43" s="59">
        <f t="shared" si="175"/>
        <v>-1370.8572160276044</v>
      </c>
      <c r="HX43" s="59">
        <f t="shared" si="176"/>
        <v>-49.228336011169219</v>
      </c>
      <c r="HY43" s="59">
        <f t="shared" si="177"/>
        <v>534.80986554483218</v>
      </c>
      <c r="HZ43" s="59">
        <f t="shared" si="178"/>
        <v>-986.94417997863013</v>
      </c>
      <c r="IA43" s="59">
        <f t="shared" si="179"/>
        <v>49.325069162935932</v>
      </c>
      <c r="IB43" s="59">
        <f t="shared" si="180"/>
        <v>-83.90880997652414</v>
      </c>
      <c r="IC43" s="59">
        <f t="shared" si="181"/>
        <v>259.19125032817072</v>
      </c>
      <c r="ID43" s="59">
        <f t="shared" si="182"/>
        <v>-63.589151624844597</v>
      </c>
      <c r="IE43" s="59">
        <f t="shared" si="183"/>
        <v>-2155.2973023429477</v>
      </c>
      <c r="IF43" s="59">
        <f t="shared" si="184"/>
        <v>-154.72051546972662</v>
      </c>
      <c r="IG43" s="59">
        <f t="shared" si="185"/>
        <v>-191.3322689990022</v>
      </c>
    </row>
    <row r="44" spans="1:241">
      <c r="A44" s="70">
        <v>35855</v>
      </c>
      <c r="B44" s="80">
        <v>-2424.7962413250343</v>
      </c>
      <c r="C44" s="81">
        <v>12413.906994732472</v>
      </c>
      <c r="D44" s="81">
        <f t="shared" si="2"/>
        <v>13702.767846354949</v>
      </c>
      <c r="E44" s="81">
        <v>1713.0643808</v>
      </c>
      <c r="F44" s="81">
        <v>8777.1590000000015</v>
      </c>
      <c r="G44" s="81">
        <v>1563.1429999999998</v>
      </c>
      <c r="H44" s="81">
        <v>1398.713</v>
      </c>
      <c r="I44" s="81">
        <v>164.43</v>
      </c>
      <c r="J44" s="81">
        <v>245.71100000000001</v>
      </c>
      <c r="K44" s="82">
        <f t="shared" si="0"/>
        <v>1644.424</v>
      </c>
      <c r="L44" s="81">
        <v>204.41400000000002</v>
      </c>
      <c r="M44" s="81">
        <v>41.296999999999997</v>
      </c>
      <c r="N44" s="81">
        <v>6968.3049999999994</v>
      </c>
      <c r="O44" s="81">
        <v>1043.1300000000001</v>
      </c>
      <c r="P44" s="81">
        <v>5948.9449999999997</v>
      </c>
      <c r="Q44" s="81">
        <v>-23.77</v>
      </c>
      <c r="R44" s="81">
        <v>3212.5444655549468</v>
      </c>
      <c r="S44" s="81">
        <v>517.40144032689159</v>
      </c>
      <c r="T44" s="81">
        <v>-265.45805237230837</v>
      </c>
      <c r="U44" s="81">
        <v>611.36890491844758</v>
      </c>
      <c r="V44" s="82">
        <f>'Balanço de Pagamentos 1'!$AN$133</f>
        <v>-44.449000000000005</v>
      </c>
      <c r="W44" s="82">
        <f>'Balanço de Pagamentos 1'!$AN$170</f>
        <v>21.71</v>
      </c>
      <c r="X44" s="82">
        <f>'Balanço de Pagamentos 1'!$AN$240</f>
        <v>-1256.8108516224761</v>
      </c>
      <c r="Y44" s="105">
        <f t="shared" si="3"/>
        <v>-1279.5498516224761</v>
      </c>
      <c r="Z44" s="81">
        <f t="shared" ref="Z44:AW44" si="305">SUM(B42:B44)</f>
        <v>-6108.3339379231538</v>
      </c>
      <c r="AA44" s="81">
        <f t="shared" si="305"/>
        <v>23412.510156253393</v>
      </c>
      <c r="AB44" s="81">
        <f t="shared" si="305"/>
        <v>25171.729947253349</v>
      </c>
      <c r="AC44" s="81">
        <f t="shared" si="305"/>
        <v>3958.8819692999996</v>
      </c>
      <c r="AD44" s="81">
        <f t="shared" si="305"/>
        <v>12479.867000000002</v>
      </c>
      <c r="AE44" s="81">
        <f t="shared" si="305"/>
        <v>3799.6469999999999</v>
      </c>
      <c r="AF44" s="81">
        <f t="shared" si="305"/>
        <v>2181.7339999999999</v>
      </c>
      <c r="AG44" s="81">
        <f t="shared" si="305"/>
        <v>1617.913</v>
      </c>
      <c r="AH44" s="81">
        <f t="shared" si="305"/>
        <v>1009.3389999999999</v>
      </c>
      <c r="AI44" s="81">
        <f t="shared" si="305"/>
        <v>3191.0729999999999</v>
      </c>
      <c r="AJ44" s="81">
        <f t="shared" si="305"/>
        <v>968.06099999999992</v>
      </c>
      <c r="AK44" s="81">
        <f t="shared" si="305"/>
        <v>41.277999999999999</v>
      </c>
      <c r="AL44" s="81">
        <f t="shared" si="305"/>
        <v>7670.8809999999994</v>
      </c>
      <c r="AM44" s="81">
        <f t="shared" si="305"/>
        <v>1041.6860000000001</v>
      </c>
      <c r="AN44" s="81">
        <f t="shared" si="305"/>
        <v>6702.241</v>
      </c>
      <c r="AO44" s="81">
        <f t="shared" si="305"/>
        <v>-73.045999999999992</v>
      </c>
      <c r="AP44" s="81">
        <f t="shared" si="305"/>
        <v>8732.9809779533462</v>
      </c>
      <c r="AQ44" s="81">
        <f t="shared" si="305"/>
        <v>2358.1147267877641</v>
      </c>
      <c r="AR44" s="81">
        <f t="shared" si="305"/>
        <v>374.11215688672888</v>
      </c>
      <c r="AS44" s="81">
        <f t="shared" si="305"/>
        <v>2024.9107434453613</v>
      </c>
      <c r="AT44" s="81">
        <f t="shared" si="305"/>
        <v>-178.41800000000001</v>
      </c>
      <c r="AU44" s="81">
        <f t="shared" si="305"/>
        <v>3.2709999999999972</v>
      </c>
      <c r="AV44" s="81">
        <f t="shared" si="305"/>
        <v>-1539.5797909999551</v>
      </c>
      <c r="AW44" s="81">
        <f t="shared" si="305"/>
        <v>-1714.726790999955</v>
      </c>
      <c r="AX44" s="85">
        <f t="shared" si="87"/>
        <v>-31905.143095491738</v>
      </c>
      <c r="AY44" s="81">
        <f t="shared" si="88"/>
        <v>43789.554278679745</v>
      </c>
      <c r="AZ44" s="81">
        <f t="shared" si="89"/>
        <v>45485.668462838672</v>
      </c>
      <c r="BA44" s="81">
        <f t="shared" si="90"/>
        <v>19932.657484885327</v>
      </c>
      <c r="BB44" s="81">
        <f t="shared" si="91"/>
        <v>18936.996000000006</v>
      </c>
      <c r="BC44" s="81">
        <f t="shared" si="92"/>
        <v>7640.5580000000009</v>
      </c>
      <c r="BD44" s="81">
        <f t="shared" si="93"/>
        <v>2592.5889999999999</v>
      </c>
      <c r="BE44" s="81">
        <f t="shared" si="94"/>
        <v>5047.969000000001</v>
      </c>
      <c r="BF44" s="81">
        <f t="shared" si="95"/>
        <v>-470.39099999999996</v>
      </c>
      <c r="BG44" s="81">
        <f t="shared" si="96"/>
        <v>2122.1979999999999</v>
      </c>
      <c r="BH44" s="81">
        <f t="shared" si="97"/>
        <v>-523.95100000000014</v>
      </c>
      <c r="BI44" s="81">
        <f t="shared" si="98"/>
        <v>53.559999999999995</v>
      </c>
      <c r="BJ44" s="81">
        <f t="shared" si="99"/>
        <v>11766.829000000002</v>
      </c>
      <c r="BK44" s="81">
        <f t="shared" si="100"/>
        <v>-2045.2389999999996</v>
      </c>
      <c r="BL44" s="81">
        <f t="shared" si="101"/>
        <v>13994.121000000001</v>
      </c>
      <c r="BM44" s="81">
        <f t="shared" si="102"/>
        <v>-182.053</v>
      </c>
      <c r="BN44" s="81">
        <f t="shared" si="103"/>
        <v>6616.0149779533449</v>
      </c>
      <c r="BO44" s="81">
        <f t="shared" si="104"/>
        <v>2380.8567649877641</v>
      </c>
      <c r="BP44" s="81">
        <f t="shared" si="105"/>
        <v>-6028.6128431132711</v>
      </c>
      <c r="BQ44" s="81">
        <f t="shared" si="106"/>
        <v>-20.565256554638722</v>
      </c>
      <c r="BR44" s="81">
        <f t="shared" si="107"/>
        <v>-1171.7190000000003</v>
      </c>
      <c r="BS44" s="81">
        <f t="shared" si="108"/>
        <v>1771.4359999999999</v>
      </c>
      <c r="BT44" s="81">
        <f t="shared" si="109"/>
        <v>-2027.0631841589293</v>
      </c>
      <c r="BU44" s="81">
        <f t="shared" si="110"/>
        <v>-1427.3461841589283</v>
      </c>
      <c r="BV44" s="85">
        <f t="shared" si="254"/>
        <v>-2036.1113126410512</v>
      </c>
      <c r="BW44" s="81">
        <f t="shared" si="255"/>
        <v>7804.1700520844643</v>
      </c>
      <c r="BX44" s="81">
        <f t="shared" si="256"/>
        <v>8390.5766490844489</v>
      </c>
      <c r="BY44" s="81">
        <f t="shared" si="257"/>
        <v>1319.6273230999998</v>
      </c>
      <c r="BZ44" s="81">
        <f t="shared" si="258"/>
        <v>4159.9556666666676</v>
      </c>
      <c r="CA44" s="81">
        <f t="shared" si="259"/>
        <v>1266.549</v>
      </c>
      <c r="CB44" s="81">
        <f t="shared" si="260"/>
        <v>727.2446666666666</v>
      </c>
      <c r="CC44" s="81">
        <f t="shared" si="261"/>
        <v>539.30433333333337</v>
      </c>
      <c r="CD44" s="81">
        <f t="shared" si="262"/>
        <v>336.44633333333331</v>
      </c>
      <c r="CE44" s="81">
        <f t="shared" si="263"/>
        <v>1063.691</v>
      </c>
      <c r="CF44" s="81">
        <f t="shared" si="264"/>
        <v>322.68699999999995</v>
      </c>
      <c r="CG44" s="81">
        <f t="shared" si="265"/>
        <v>13.759333333333332</v>
      </c>
      <c r="CH44" s="81">
        <f t="shared" si="266"/>
        <v>2556.960333333333</v>
      </c>
      <c r="CI44" s="81">
        <f t="shared" si="267"/>
        <v>347.2286666666667</v>
      </c>
      <c r="CJ44" s="81">
        <f t="shared" si="268"/>
        <v>2234.0803333333333</v>
      </c>
      <c r="CK44" s="81">
        <f t="shared" si="269"/>
        <v>-24.348666666666663</v>
      </c>
      <c r="CL44" s="81">
        <f t="shared" si="270"/>
        <v>2910.9936593177822</v>
      </c>
      <c r="CM44" s="81">
        <f t="shared" si="271"/>
        <v>786.03824226258803</v>
      </c>
      <c r="CN44" s="81">
        <f t="shared" si="272"/>
        <v>124.70405229557629</v>
      </c>
      <c r="CO44" s="81">
        <f t="shared" si="273"/>
        <v>674.97024781512039</v>
      </c>
      <c r="CP44" s="81">
        <f t="shared" si="274"/>
        <v>-59.472666666666669</v>
      </c>
      <c r="CQ44" s="81">
        <f t="shared" si="275"/>
        <v>1.0903333333333325</v>
      </c>
      <c r="CR44" s="81">
        <f t="shared" si="276"/>
        <v>-513.19326366665166</v>
      </c>
      <c r="CS44" s="81">
        <f t="shared" si="277"/>
        <v>-571.57559699998501</v>
      </c>
      <c r="CT44" s="76">
        <f t="shared" si="229"/>
        <v>60.709288358608674</v>
      </c>
      <c r="CU44" s="59">
        <f t="shared" si="230"/>
        <v>96.346960228067815</v>
      </c>
      <c r="CV44" s="59">
        <f t="shared" si="231"/>
        <v>86.224054928021346</v>
      </c>
      <c r="CW44" s="59">
        <f t="shared" si="232"/>
        <v>32.300801349031083</v>
      </c>
      <c r="CX44" s="59">
        <f t="shared" si="233"/>
        <v>237.51514599178702</v>
      </c>
      <c r="CY44" s="59">
        <f t="shared" si="234"/>
        <v>-1.0155897265734848</v>
      </c>
      <c r="CZ44" s="59">
        <f t="shared" si="235"/>
        <v>188.86495528799489</v>
      </c>
      <c r="DA44" s="59">
        <f t="shared" si="236"/>
        <v>-84.983163937675073</v>
      </c>
      <c r="DB44" s="59">
        <f t="shared" si="237"/>
        <v>-64.357270095101043</v>
      </c>
      <c r="DC44" s="59">
        <f t="shared" si="238"/>
        <v>40.120076824627525</v>
      </c>
      <c r="DD44" s="59">
        <f t="shared" si="239"/>
        <v>-70.347794804546737</v>
      </c>
      <c r="DE44" s="59" t="e">
        <f t="shared" si="240"/>
        <v>#DIV/0!</v>
      </c>
      <c r="DF44" s="59">
        <f t="shared" si="241"/>
        <v>1999.0767238003432</v>
      </c>
      <c r="DG44" s="59">
        <f t="shared" si="242"/>
        <v>-20862700.000000004</v>
      </c>
      <c r="DH44" s="59">
        <f t="shared" si="243"/>
        <v>1607.0290418568882</v>
      </c>
      <c r="DI44" s="59">
        <f t="shared" si="244"/>
        <v>43.868781019247137</v>
      </c>
      <c r="DJ44" s="59">
        <f t="shared" si="245"/>
        <v>-7.2287763796568871</v>
      </c>
      <c r="DK44" s="59">
        <f t="shared" si="246"/>
        <v>-46.286372065212966</v>
      </c>
      <c r="DL44" s="59">
        <f t="shared" si="247"/>
        <v>-167.92655639701508</v>
      </c>
      <c r="DM44" s="59">
        <f t="shared" si="248"/>
        <v>-64.848510988631304</v>
      </c>
      <c r="DN44" s="59">
        <f t="shared" si="249"/>
        <v>9.8618354383450004</v>
      </c>
      <c r="DO44" s="59">
        <f t="shared" si="250"/>
        <v>548.05970149253733</v>
      </c>
      <c r="DP44" s="59">
        <f t="shared" si="251"/>
        <v>27.934290074882973</v>
      </c>
      <c r="DQ44" s="59">
        <f t="shared" si="252"/>
        <v>25.507981741263606</v>
      </c>
      <c r="DR44" s="76">
        <f t="shared" si="112"/>
        <v>9.9442746346716238</v>
      </c>
      <c r="DS44" s="59">
        <f t="shared" si="113"/>
        <v>547.0857449121205</v>
      </c>
      <c r="DT44" s="59">
        <f t="shared" si="114"/>
        <v>305.57111131594291</v>
      </c>
      <c r="DU44" s="59">
        <f t="shared" si="115"/>
        <v>3.295521849984473</v>
      </c>
      <c r="DV44" s="59">
        <f t="shared" si="116"/>
        <v>841.17056034931079</v>
      </c>
      <c r="DW44" s="59">
        <f t="shared" si="117"/>
        <v>162.84607843631815</v>
      </c>
      <c r="DX44" s="59">
        <f t="shared" si="118"/>
        <v>143.1520994642255</v>
      </c>
      <c r="DY44" s="59">
        <f t="shared" si="119"/>
        <v>745.09431053091339</v>
      </c>
      <c r="DZ44" s="59">
        <f t="shared" si="120"/>
        <v>-4387.40184958995</v>
      </c>
      <c r="EA44" s="59">
        <f t="shared" si="121"/>
        <v>188.74314982502534</v>
      </c>
      <c r="EB44" s="59">
        <f t="shared" si="122"/>
        <v>-2830.9819639278558</v>
      </c>
      <c r="EC44" s="59">
        <f t="shared" si="123"/>
        <v>2254.4469783352338</v>
      </c>
      <c r="ED44" s="59">
        <f t="shared" si="124"/>
        <v>1927.9633073446425</v>
      </c>
      <c r="EE44" s="59">
        <f t="shared" si="125"/>
        <v>-1350.8603839650812</v>
      </c>
      <c r="EF44" s="59">
        <f t="shared" si="126"/>
        <v>1047.9662920481035</v>
      </c>
      <c r="EG44" s="59">
        <f t="shared" si="127"/>
        <v>-73.939832478182694</v>
      </c>
      <c r="EH44" s="59">
        <f t="shared" si="128"/>
        <v>307.86705502541719</v>
      </c>
      <c r="EI44" s="59">
        <f t="shared" si="129"/>
        <v>-14.833604331826367</v>
      </c>
      <c r="EJ44" s="59">
        <f t="shared" si="130"/>
        <v>-143.90414192661447</v>
      </c>
      <c r="EK44" s="59">
        <f t="shared" si="131"/>
        <v>9.660223442445659</v>
      </c>
      <c r="EL44" s="59">
        <f t="shared" si="132"/>
        <v>28.036064062680065</v>
      </c>
      <c r="EM44" s="59">
        <f t="shared" si="133"/>
        <v>-246.61984196663741</v>
      </c>
      <c r="EN44" s="59">
        <f t="shared" si="134"/>
        <v>-10.220421559066661</v>
      </c>
      <c r="EO44" s="59">
        <f t="shared" si="135"/>
        <v>-11.719139699983094</v>
      </c>
      <c r="EP44" s="76">
        <f t="shared" si="136"/>
        <v>31.208339271162554</v>
      </c>
      <c r="EQ44" s="59">
        <f t="shared" si="137"/>
        <v>365.39291425304191</v>
      </c>
      <c r="ER44" s="59">
        <f t="shared" si="138"/>
        <v>273.40570971067746</v>
      </c>
      <c r="ES44" s="59">
        <f t="shared" si="139"/>
        <v>31.125331194094997</v>
      </c>
      <c r="ET44" s="59">
        <f t="shared" si="140"/>
        <v>180.39560016868853</v>
      </c>
      <c r="EU44" s="59">
        <f t="shared" si="141"/>
        <v>25.408092741959408</v>
      </c>
      <c r="EV44" s="59">
        <f t="shared" si="142"/>
        <v>-1.9684634266783352</v>
      </c>
      <c r="EW44" s="59">
        <f t="shared" si="143"/>
        <v>101.16215312271923</v>
      </c>
      <c r="EX44" s="59">
        <f t="shared" si="144"/>
        <v>-857.53452416691687</v>
      </c>
      <c r="EY44" s="59">
        <f t="shared" si="145"/>
        <v>52.51486041935609</v>
      </c>
      <c r="EZ44" s="59">
        <f t="shared" si="146"/>
        <v>-819.13842542380416</v>
      </c>
      <c r="FA44" s="59">
        <f t="shared" si="147"/>
        <v>2904.2212518195047</v>
      </c>
      <c r="FB44" s="59">
        <f t="shared" si="148"/>
        <v>393.55149621578909</v>
      </c>
      <c r="FC44" s="59">
        <f t="shared" si="149"/>
        <v>108.97918405341214</v>
      </c>
      <c r="FD44" s="59">
        <f t="shared" si="150"/>
        <v>484.23112126151722</v>
      </c>
      <c r="FE44" s="59">
        <f t="shared" si="151"/>
        <v>-20.109807181214677</v>
      </c>
      <c r="FF44" s="59">
        <f t="shared" si="152"/>
        <v>-1298.194537652498</v>
      </c>
      <c r="FG44" s="59">
        <f t="shared" si="153"/>
        <v>130.59907005587644</v>
      </c>
      <c r="FH44" s="59">
        <f t="shared" si="154"/>
        <v>-64.159975160275778</v>
      </c>
      <c r="FI44" s="59">
        <f t="shared" si="155"/>
        <v>-1789.7208236566016</v>
      </c>
      <c r="FJ44" s="59">
        <f t="shared" si="156"/>
        <v>45.929676189853041</v>
      </c>
      <c r="FK44" s="59">
        <f t="shared" si="157"/>
        <v>-105.40393193457788</v>
      </c>
      <c r="FL44" s="59">
        <f t="shared" si="158"/>
        <v>2.687792431731939</v>
      </c>
      <c r="FM44" s="59">
        <f t="shared" si="159"/>
        <v>1.9411494494248727</v>
      </c>
      <c r="FN44" s="76">
        <f t="shared" si="195"/>
        <v>29.071225982823769</v>
      </c>
      <c r="FO44" s="59">
        <f t="shared" si="196"/>
        <v>46.106959451700625</v>
      </c>
      <c r="FP44" s="59">
        <f t="shared" si="197"/>
        <v>10.637077992281331</v>
      </c>
      <c r="FQ44" s="59">
        <f t="shared" si="198"/>
        <v>63.565943366914745</v>
      </c>
      <c r="FR44" s="59">
        <f t="shared" si="199"/>
        <v>-13.94676995177071</v>
      </c>
      <c r="FS44" s="59">
        <f t="shared" si="200"/>
        <v>5.4602617763179984</v>
      </c>
      <c r="FT44" s="59">
        <f t="shared" si="201"/>
        <v>-54.498284683709429</v>
      </c>
      <c r="FU44" s="59">
        <f t="shared" si="202"/>
        <v>226.26880759264759</v>
      </c>
      <c r="FV44" s="59">
        <f t="shared" si="203"/>
        <v>158.31324374934792</v>
      </c>
      <c r="FW44" s="59">
        <f t="shared" si="204"/>
        <v>-61.524286570545584</v>
      </c>
      <c r="FX44" s="59">
        <f t="shared" si="205"/>
        <v>172.82436070336956</v>
      </c>
      <c r="FY44" s="59">
        <f t="shared" si="206"/>
        <v>438.50794289161479</v>
      </c>
      <c r="FZ44" s="59">
        <f t="shared" si="207"/>
        <v>-21.256713469647448</v>
      </c>
      <c r="GA44" s="59">
        <f t="shared" si="208"/>
        <v>-311.19971168670503</v>
      </c>
      <c r="GB44" s="59">
        <f t="shared" si="209"/>
        <v>-8.9635827943745916E-2</v>
      </c>
      <c r="GC44" s="59">
        <f t="shared" si="210"/>
        <v>472.7098276079019</v>
      </c>
      <c r="GD44" s="59">
        <f t="shared" si="211"/>
        <v>-4.3934688581744101</v>
      </c>
      <c r="GE44" s="59">
        <f t="shared" si="212"/>
        <v>-74.269960730210059</v>
      </c>
      <c r="GF44" s="59">
        <f t="shared" si="213"/>
        <v>-164.00974152072101</v>
      </c>
      <c r="GG44" s="59">
        <f t="shared" si="214"/>
        <v>-100.34026647429492</v>
      </c>
      <c r="GH44" s="59">
        <f t="shared" si="215"/>
        <v>16.485682842375592</v>
      </c>
      <c r="GI44" s="59">
        <f t="shared" si="216"/>
        <v>-794.82247360246015</v>
      </c>
      <c r="GJ44" s="59">
        <f t="shared" si="217"/>
        <v>-79.380265834410707</v>
      </c>
      <c r="GK44" s="59">
        <f t="shared" si="218"/>
        <v>-87.131210355249848</v>
      </c>
      <c r="GL44" s="76">
        <f t="shared" si="279"/>
        <v>-18.343288209242225</v>
      </c>
      <c r="GM44" s="59">
        <f t="shared" si="280"/>
        <v>58.309491564493186</v>
      </c>
      <c r="GN44" s="59">
        <f t="shared" si="281"/>
        <v>107.08902633002988</v>
      </c>
      <c r="GO44" s="59">
        <f t="shared" si="282"/>
        <v>-5.087953086861507</v>
      </c>
      <c r="GP44" s="59">
        <f t="shared" si="283"/>
        <v>903.57826104088485</v>
      </c>
      <c r="GQ44" s="59">
        <f t="shared" si="284"/>
        <v>82.905727406637197</v>
      </c>
      <c r="GR44" s="59">
        <f t="shared" si="285"/>
        <v>857.58126388047685</v>
      </c>
      <c r="GS44" s="59">
        <f t="shared" si="286"/>
        <v>-12.523586920437591</v>
      </c>
      <c r="GT44" s="59">
        <f t="shared" si="287"/>
        <v>-5.9649792940891349</v>
      </c>
      <c r="GU44" s="59">
        <f t="shared" si="288"/>
        <v>145.24021232659319</v>
      </c>
      <c r="GV44" s="59">
        <f t="shared" si="289"/>
        <v>-9.8352548018084018</v>
      </c>
      <c r="GW44" s="59">
        <f t="shared" si="290"/>
        <v>-14188.054607508531</v>
      </c>
      <c r="GX44" s="59">
        <f t="shared" si="291"/>
        <v>-502.20474117138787</v>
      </c>
      <c r="GY44" s="59">
        <f t="shared" si="292"/>
        <v>-127.62042236454359</v>
      </c>
      <c r="GZ44" s="59">
        <f t="shared" si="293"/>
        <v>245.26562139395332</v>
      </c>
      <c r="HA44" s="59">
        <f t="shared" si="294"/>
        <v>-5.0832921853478652</v>
      </c>
      <c r="HB44" s="59">
        <f t="shared" si="295"/>
        <v>29.562040062689697</v>
      </c>
      <c r="HC44" s="59">
        <f t="shared" si="296"/>
        <v>3.8837948196033922</v>
      </c>
      <c r="HD44" s="59">
        <f t="shared" si="297"/>
        <v>53.644405307741351</v>
      </c>
      <c r="HE44" s="59">
        <f t="shared" si="298"/>
        <v>-8.7264964520087922</v>
      </c>
      <c r="HF44" s="59">
        <f t="shared" si="299"/>
        <v>14.733836636528498</v>
      </c>
      <c r="HG44" s="59">
        <f t="shared" si="300"/>
        <v>-99.787774899953803</v>
      </c>
      <c r="HH44" s="59">
        <f t="shared" si="301"/>
        <v>-211.09345247403994</v>
      </c>
      <c r="HI44" s="59">
        <f t="shared" si="302"/>
        <v>-161.86722129282356</v>
      </c>
      <c r="HJ44" s="76">
        <f t="shared" si="162"/>
        <v>31.208339271162554</v>
      </c>
      <c r="HK44" s="59">
        <f t="shared" si="163"/>
        <v>365.39291425304191</v>
      </c>
      <c r="HL44" s="59">
        <f t="shared" si="164"/>
        <v>273.40570971067746</v>
      </c>
      <c r="HM44" s="59">
        <f t="shared" si="165"/>
        <v>31.125331194094997</v>
      </c>
      <c r="HN44" s="59">
        <f t="shared" si="166"/>
        <v>180.39560016868856</v>
      </c>
      <c r="HO44" s="59">
        <f t="shared" si="167"/>
        <v>25.408092741959432</v>
      </c>
      <c r="HP44" s="59">
        <f t="shared" si="168"/>
        <v>-1.9684634266783352</v>
      </c>
      <c r="HQ44" s="59">
        <f t="shared" si="169"/>
        <v>101.16215312271923</v>
      </c>
      <c r="HR44" s="59">
        <f t="shared" si="170"/>
        <v>-857.53452416691687</v>
      </c>
      <c r="HS44" s="59">
        <f t="shared" si="171"/>
        <v>52.514860419356111</v>
      </c>
      <c r="HT44" s="59">
        <f t="shared" si="172"/>
        <v>-819.13842542380416</v>
      </c>
      <c r="HU44" s="59">
        <f t="shared" si="173"/>
        <v>2904.2212518195047</v>
      </c>
      <c r="HV44" s="59">
        <f t="shared" si="174"/>
        <v>393.55149621578909</v>
      </c>
      <c r="HW44" s="59">
        <f t="shared" si="175"/>
        <v>108.9791840534121</v>
      </c>
      <c r="HX44" s="59">
        <f t="shared" si="176"/>
        <v>484.23112126151722</v>
      </c>
      <c r="HY44" s="59">
        <f t="shared" si="177"/>
        <v>-20.109807181214677</v>
      </c>
      <c r="HZ44" s="59">
        <f t="shared" si="178"/>
        <v>-1298.194537652498</v>
      </c>
      <c r="IA44" s="59">
        <f t="shared" si="179"/>
        <v>130.59907005587647</v>
      </c>
      <c r="IB44" s="59">
        <f t="shared" si="180"/>
        <v>-64.159975160275778</v>
      </c>
      <c r="IC44" s="59">
        <f t="shared" si="181"/>
        <v>-1789.7208236566016</v>
      </c>
      <c r="ID44" s="59">
        <f t="shared" si="182"/>
        <v>45.929676189853041</v>
      </c>
      <c r="IE44" s="59">
        <f t="shared" si="183"/>
        <v>-105.40393193457788</v>
      </c>
      <c r="IF44" s="59">
        <f t="shared" si="184"/>
        <v>2.6877924317319168</v>
      </c>
      <c r="IG44" s="59">
        <f t="shared" si="185"/>
        <v>1.9411494494248727</v>
      </c>
    </row>
    <row r="45" spans="1:241">
      <c r="A45" s="70">
        <v>35886</v>
      </c>
      <c r="B45" s="80">
        <v>-2837.087662705278</v>
      </c>
      <c r="C45" s="81">
        <v>10194.958733785272</v>
      </c>
      <c r="D45" s="81">
        <f t="shared" si="2"/>
        <v>10292.370445898458</v>
      </c>
      <c r="E45" s="81">
        <v>2049.9987555000002</v>
      </c>
      <c r="F45" s="81">
        <v>6196.5329999999994</v>
      </c>
      <c r="G45" s="81">
        <v>604.8420000000001</v>
      </c>
      <c r="H45" s="81">
        <v>475.59699999999998</v>
      </c>
      <c r="I45" s="81">
        <v>129.245</v>
      </c>
      <c r="J45" s="81">
        <v>1389.6340000000002</v>
      </c>
      <c r="K45" s="82">
        <f t="shared" si="0"/>
        <v>1865.2310000000002</v>
      </c>
      <c r="L45" s="81">
        <v>1356.7240000000002</v>
      </c>
      <c r="M45" s="81">
        <v>32.909999999999997</v>
      </c>
      <c r="N45" s="81">
        <v>4202.0569999999998</v>
      </c>
      <c r="O45" s="81">
        <v>1599.9860000000001</v>
      </c>
      <c r="P45" s="81">
        <v>2503.7060000000001</v>
      </c>
      <c r="Q45" s="81">
        <v>98.364999999999995</v>
      </c>
      <c r="R45" s="81">
        <v>2045.8386903984567</v>
      </c>
      <c r="S45" s="81">
        <v>759.44201431408396</v>
      </c>
      <c r="T45" s="81">
        <v>164.95105410962395</v>
      </c>
      <c r="U45" s="81">
        <v>1367.8737034282717</v>
      </c>
      <c r="V45" s="82">
        <f>'Balanço de Pagamentos 1'!$AO$133</f>
        <v>-46.180999999999997</v>
      </c>
      <c r="W45" s="82">
        <f>'Balanço de Pagamentos 1'!$AO$170</f>
        <v>-6.9719999999999978</v>
      </c>
      <c r="X45" s="82">
        <f>'Balanço de Pagamentos 1'!$AO$240</f>
        <v>-25.617712113184524</v>
      </c>
      <c r="Y45" s="105">
        <f t="shared" si="3"/>
        <v>-78.770712113184516</v>
      </c>
      <c r="Z45" s="81">
        <f t="shared" ref="Z45:AW45" si="306">SUM(B42:B45)</f>
        <v>-8945.4216006284314</v>
      </c>
      <c r="AA45" s="81">
        <f t="shared" si="306"/>
        <v>33607.468890038668</v>
      </c>
      <c r="AB45" s="81">
        <f t="shared" si="306"/>
        <v>35464.100393151806</v>
      </c>
      <c r="AC45" s="81">
        <f t="shared" si="306"/>
        <v>6008.8807247999994</v>
      </c>
      <c r="AD45" s="81">
        <f t="shared" si="306"/>
        <v>18676.400000000001</v>
      </c>
      <c r="AE45" s="81">
        <f t="shared" si="306"/>
        <v>4404.4889999999996</v>
      </c>
      <c r="AF45" s="81">
        <f t="shared" si="306"/>
        <v>2657.3310000000001</v>
      </c>
      <c r="AG45" s="81">
        <f t="shared" si="306"/>
        <v>1747.1579999999999</v>
      </c>
      <c r="AH45" s="81">
        <f t="shared" si="306"/>
        <v>2398.973</v>
      </c>
      <c r="AI45" s="81">
        <f t="shared" si="306"/>
        <v>5056.3040000000001</v>
      </c>
      <c r="AJ45" s="81">
        <f t="shared" si="306"/>
        <v>2324.7849999999999</v>
      </c>
      <c r="AK45" s="81">
        <f t="shared" si="306"/>
        <v>74.187999999999988</v>
      </c>
      <c r="AL45" s="81">
        <f t="shared" si="306"/>
        <v>11872.937999999998</v>
      </c>
      <c r="AM45" s="81">
        <f t="shared" si="306"/>
        <v>2641.6720000000005</v>
      </c>
      <c r="AN45" s="81">
        <f t="shared" si="306"/>
        <v>9205.9470000000001</v>
      </c>
      <c r="AO45" s="81">
        <f t="shared" si="306"/>
        <v>25.319000000000003</v>
      </c>
      <c r="AP45" s="81">
        <f t="shared" si="306"/>
        <v>10778.819668351804</v>
      </c>
      <c r="AQ45" s="81">
        <f t="shared" si="306"/>
        <v>3117.5567411018483</v>
      </c>
      <c r="AR45" s="81">
        <f t="shared" si="306"/>
        <v>539.06321099635284</v>
      </c>
      <c r="AS45" s="81">
        <f t="shared" si="306"/>
        <v>3392.784446873633</v>
      </c>
      <c r="AT45" s="81">
        <f t="shared" si="306"/>
        <v>-224.59899999999999</v>
      </c>
      <c r="AU45" s="81">
        <f t="shared" si="306"/>
        <v>-3.7010000000000005</v>
      </c>
      <c r="AV45" s="81">
        <f t="shared" si="306"/>
        <v>-1565.1975031131396</v>
      </c>
      <c r="AW45" s="81">
        <f t="shared" si="306"/>
        <v>-1793.4975031131396</v>
      </c>
      <c r="AX45" s="85">
        <f t="shared" si="87"/>
        <v>-30986.419065816735</v>
      </c>
      <c r="AY45" s="81">
        <f t="shared" si="88"/>
        <v>52496.338693947007</v>
      </c>
      <c r="AZ45" s="81">
        <f t="shared" si="89"/>
        <v>53482.907590252857</v>
      </c>
      <c r="BA45" s="81">
        <f t="shared" si="90"/>
        <v>20239.927921901053</v>
      </c>
      <c r="BB45" s="81">
        <f t="shared" si="91"/>
        <v>24225.137000000002</v>
      </c>
      <c r="BC45" s="81">
        <f t="shared" si="92"/>
        <v>7788.5740000000023</v>
      </c>
      <c r="BD45" s="81">
        <f t="shared" si="93"/>
        <v>2492.0630000000001</v>
      </c>
      <c r="BE45" s="81">
        <f t="shared" si="94"/>
        <v>5296.5110000000004</v>
      </c>
      <c r="BF45" s="81">
        <f t="shared" si="95"/>
        <v>1192.3580000000006</v>
      </c>
      <c r="BG45" s="81">
        <f t="shared" si="96"/>
        <v>3684.4210000000003</v>
      </c>
      <c r="BH45" s="81">
        <f t="shared" si="97"/>
        <v>1120.1350000000002</v>
      </c>
      <c r="BI45" s="81">
        <f t="shared" si="98"/>
        <v>72.222999999999985</v>
      </c>
      <c r="BJ45" s="81">
        <f t="shared" si="99"/>
        <v>15244.205000000002</v>
      </c>
      <c r="BK45" s="81">
        <f t="shared" si="100"/>
        <v>-390.93999999999937</v>
      </c>
      <c r="BL45" s="81">
        <f t="shared" si="101"/>
        <v>15709.047</v>
      </c>
      <c r="BM45" s="81">
        <f t="shared" si="102"/>
        <v>-73.902000000000001</v>
      </c>
      <c r="BN45" s="81">
        <f t="shared" si="103"/>
        <v>9017.8426683518028</v>
      </c>
      <c r="BO45" s="81">
        <f t="shared" si="104"/>
        <v>1809.5644197018476</v>
      </c>
      <c r="BP45" s="81">
        <f t="shared" si="105"/>
        <v>-7082.0747890036455</v>
      </c>
      <c r="BQ45" s="81">
        <f t="shared" si="106"/>
        <v>2704.793446873633</v>
      </c>
      <c r="BR45" s="81">
        <f t="shared" si="107"/>
        <v>-932.88800000000003</v>
      </c>
      <c r="BS45" s="81">
        <f t="shared" si="108"/>
        <v>1905.816</v>
      </c>
      <c r="BT45" s="81">
        <f t="shared" si="109"/>
        <v>-1677.1258963058544</v>
      </c>
      <c r="BU45" s="81">
        <f t="shared" si="110"/>
        <v>-704.19789630585433</v>
      </c>
      <c r="BV45" s="85">
        <f t="shared" si="254"/>
        <v>-2256.8976418811653</v>
      </c>
      <c r="BW45" s="81">
        <f t="shared" si="255"/>
        <v>9643.7665801292897</v>
      </c>
      <c r="BX45" s="81">
        <f t="shared" si="256"/>
        <v>10451.118033121149</v>
      </c>
      <c r="BY45" s="81">
        <f t="shared" si="257"/>
        <v>1685.9628455666668</v>
      </c>
      <c r="BZ45" s="81">
        <f t="shared" si="258"/>
        <v>5858.0716666666676</v>
      </c>
      <c r="CA45" s="81">
        <f t="shared" si="259"/>
        <v>1249.0553333333335</v>
      </c>
      <c r="CB45" s="81">
        <f t="shared" si="260"/>
        <v>786.17333333333329</v>
      </c>
      <c r="CC45" s="81">
        <f t="shared" si="261"/>
        <v>462.88200000000006</v>
      </c>
      <c r="CD45" s="81">
        <f t="shared" si="262"/>
        <v>774.90566666666666</v>
      </c>
      <c r="CE45" s="81">
        <f t="shared" si="263"/>
        <v>1561.079</v>
      </c>
      <c r="CF45" s="81">
        <f t="shared" si="264"/>
        <v>750.17000000000007</v>
      </c>
      <c r="CG45" s="81">
        <f t="shared" si="265"/>
        <v>24.735666666666663</v>
      </c>
      <c r="CH45" s="81">
        <f t="shared" si="266"/>
        <v>3834.110666666666</v>
      </c>
      <c r="CI45" s="81">
        <f t="shared" si="267"/>
        <v>881.03699999999992</v>
      </c>
      <c r="CJ45" s="81">
        <f t="shared" si="268"/>
        <v>2933.7160000000003</v>
      </c>
      <c r="CK45" s="81">
        <f t="shared" si="269"/>
        <v>19.35766666666667</v>
      </c>
      <c r="CL45" s="81">
        <f t="shared" si="270"/>
        <v>2907.0835208878143</v>
      </c>
      <c r="CM45" s="81">
        <f t="shared" si="271"/>
        <v>746.70087097403768</v>
      </c>
      <c r="CN45" s="81">
        <f t="shared" si="272"/>
        <v>96.764858975992567</v>
      </c>
      <c r="CO45" s="81">
        <f t="shared" si="273"/>
        <v>1239.4943425934046</v>
      </c>
      <c r="CP45" s="81">
        <f t="shared" si="274"/>
        <v>-43.696333333333335</v>
      </c>
      <c r="CQ45" s="81">
        <f t="shared" si="275"/>
        <v>6.0293333333333345</v>
      </c>
      <c r="CR45" s="81">
        <f t="shared" si="276"/>
        <v>-754.93878632519079</v>
      </c>
      <c r="CS45" s="81">
        <f t="shared" si="277"/>
        <v>-792.60578632519082</v>
      </c>
      <c r="CT45" s="76">
        <f t="shared" si="229"/>
        <v>17.003136773048876</v>
      </c>
      <c r="CU45" s="59">
        <f t="shared" si="230"/>
        <v>-17.874696998203344</v>
      </c>
      <c r="CV45" s="59">
        <f t="shared" si="231"/>
        <v>-24.888383417833982</v>
      </c>
      <c r="CW45" s="59">
        <f t="shared" si="232"/>
        <v>19.668517918903451</v>
      </c>
      <c r="CX45" s="59">
        <f t="shared" si="233"/>
        <v>-29.401609336232848</v>
      </c>
      <c r="CY45" s="59">
        <f t="shared" si="234"/>
        <v>-61.306035340336742</v>
      </c>
      <c r="CZ45" s="59">
        <f t="shared" si="235"/>
        <v>-65.997527727275013</v>
      </c>
      <c r="DA45" s="59">
        <f t="shared" si="236"/>
        <v>-21.398163352186337</v>
      </c>
      <c r="DB45" s="59">
        <f t="shared" si="237"/>
        <v>465.55628360146682</v>
      </c>
      <c r="DC45" s="59">
        <f t="shared" si="238"/>
        <v>13.427619640676625</v>
      </c>
      <c r="DD45" s="59">
        <f t="shared" si="239"/>
        <v>563.71383564726489</v>
      </c>
      <c r="DE45" s="59">
        <f t="shared" si="240"/>
        <v>-20.308981281933313</v>
      </c>
      <c r="DF45" s="59">
        <f t="shared" si="241"/>
        <v>-39.697573513214479</v>
      </c>
      <c r="DG45" s="59">
        <f t="shared" si="242"/>
        <v>53.383183304094395</v>
      </c>
      <c r="DH45" s="59">
        <f t="shared" si="243"/>
        <v>-57.913445157082478</v>
      </c>
      <c r="DI45" s="59">
        <f t="shared" si="244"/>
        <v>-513.81994110222968</v>
      </c>
      <c r="DJ45" s="59">
        <f t="shared" si="245"/>
        <v>-36.317186817675662</v>
      </c>
      <c r="DK45" s="59">
        <f t="shared" si="246"/>
        <v>46.780034828328354</v>
      </c>
      <c r="DL45" s="59">
        <f t="shared" si="247"/>
        <v>-162.13827481800325</v>
      </c>
      <c r="DM45" s="59">
        <f t="shared" si="248"/>
        <v>123.7394954868921</v>
      </c>
      <c r="DN45" s="59">
        <f t="shared" si="249"/>
        <v>3.8966005984386376</v>
      </c>
      <c r="DO45" s="59">
        <f t="shared" si="250"/>
        <v>-132.11423307231689</v>
      </c>
      <c r="DP45" s="59">
        <f t="shared" si="251"/>
        <v>-97.96168913722272</v>
      </c>
      <c r="DQ45" s="59">
        <f t="shared" si="252"/>
        <v>-93.843873139190094</v>
      </c>
      <c r="DR45" s="76">
        <f t="shared" si="112"/>
        <v>-24.461397559917341</v>
      </c>
      <c r="DS45" s="59">
        <f t="shared" si="113"/>
        <v>585.06482116542873</v>
      </c>
      <c r="DT45" s="59">
        <f t="shared" si="114"/>
        <v>348.44364080638474</v>
      </c>
      <c r="DU45" s="59">
        <f t="shared" si="115"/>
        <v>17.631574225119206</v>
      </c>
      <c r="DV45" s="59">
        <f t="shared" si="116"/>
        <v>582.1430615857472</v>
      </c>
      <c r="DW45" s="59">
        <f t="shared" si="117"/>
        <v>32.400957913954187</v>
      </c>
      <c r="DX45" s="59">
        <f t="shared" si="118"/>
        <v>-17.448704530109005</v>
      </c>
      <c r="DY45" s="59">
        <f t="shared" si="119"/>
        <v>-208.33885177330527</v>
      </c>
      <c r="DZ45" s="59">
        <f t="shared" si="120"/>
        <v>-608.80910971568755</v>
      </c>
      <c r="EA45" s="59">
        <f t="shared" si="121"/>
        <v>515.57153606505483</v>
      </c>
      <c r="EB45" s="59">
        <f t="shared" si="122"/>
        <v>-572.13062269889554</v>
      </c>
      <c r="EC45" s="59">
        <f t="shared" si="123"/>
        <v>130.99599915771739</v>
      </c>
      <c r="ED45" s="59">
        <f t="shared" si="124"/>
        <v>479.84920261466766</v>
      </c>
      <c r="EE45" s="59">
        <f t="shared" si="125"/>
        <v>-3045.8619483364942</v>
      </c>
      <c r="EF45" s="59">
        <f t="shared" si="126"/>
        <v>217.41499530921172</v>
      </c>
      <c r="EG45" s="59">
        <f t="shared" si="127"/>
        <v>-1105.1604332720212</v>
      </c>
      <c r="EH45" s="59">
        <f t="shared" si="128"/>
        <v>-674.69154676084247</v>
      </c>
      <c r="EI45" s="59">
        <f t="shared" si="129"/>
        <v>-42.930607537453113</v>
      </c>
      <c r="EJ45" s="59">
        <f t="shared" si="130"/>
        <v>-86.461811051784252</v>
      </c>
      <c r="EK45" s="59">
        <f t="shared" si="131"/>
        <v>-200.76529047674717</v>
      </c>
      <c r="EL45" s="59">
        <f t="shared" si="132"/>
        <v>-83.796822589926052</v>
      </c>
      <c r="EM45" s="59">
        <f t="shared" si="133"/>
        <v>-95.067632576829482</v>
      </c>
      <c r="EN45" s="59">
        <f t="shared" si="134"/>
        <v>-93.178705618222068</v>
      </c>
      <c r="EO45" s="59">
        <f t="shared" si="135"/>
        <v>-90.17722337087676</v>
      </c>
      <c r="EP45" s="76">
        <f t="shared" si="136"/>
        <v>6.3505777304314615</v>
      </c>
      <c r="EQ45" s="59">
        <f t="shared" si="137"/>
        <v>415.54117526791521</v>
      </c>
      <c r="ER45" s="59">
        <f t="shared" si="138"/>
        <v>292.46470713216979</v>
      </c>
      <c r="ES45" s="59">
        <f t="shared" si="139"/>
        <v>26.186962889293142</v>
      </c>
      <c r="ET45" s="59">
        <f t="shared" si="140"/>
        <v>248.49237731235581</v>
      </c>
      <c r="EU45" s="59">
        <f t="shared" si="141"/>
        <v>26.324307673951953</v>
      </c>
      <c r="EV45" s="59">
        <f t="shared" si="142"/>
        <v>-5.1517561336718583</v>
      </c>
      <c r="EW45" s="59">
        <f t="shared" si="143"/>
        <v>155.06477504649729</v>
      </c>
      <c r="EX45" s="59">
        <f t="shared" si="144"/>
        <v>-690.36384442174938</v>
      </c>
      <c r="EY45" s="59">
        <f t="shared" si="145"/>
        <v>111.09175384741276</v>
      </c>
      <c r="EZ45" s="59">
        <f t="shared" si="146"/>
        <v>-650.92825184370668</v>
      </c>
      <c r="FA45" s="59">
        <f t="shared" si="147"/>
        <v>374.92478074387031</v>
      </c>
      <c r="FB45" s="59">
        <f t="shared" si="148"/>
        <v>420.99379437992496</v>
      </c>
      <c r="FC45" s="59">
        <f t="shared" si="149"/>
        <v>494.76889616369226</v>
      </c>
      <c r="FD45" s="59">
        <f t="shared" si="150"/>
        <v>375.52115993532959</v>
      </c>
      <c r="FE45" s="59">
        <f t="shared" si="151"/>
        <v>-125.01407838449303</v>
      </c>
      <c r="FF45" s="59">
        <f t="shared" si="152"/>
        <v>-1093.5916157081915</v>
      </c>
      <c r="FG45" s="59">
        <f t="shared" si="153"/>
        <v>32.473813887732717</v>
      </c>
      <c r="FH45" s="59">
        <f t="shared" si="154"/>
        <v>-76.171389792279868</v>
      </c>
      <c r="FI45" s="59">
        <f t="shared" si="155"/>
        <v>-329.65774874222637</v>
      </c>
      <c r="FJ45" s="59">
        <f t="shared" si="156"/>
        <v>-44.85323184580443</v>
      </c>
      <c r="FK45" s="59">
        <f t="shared" si="157"/>
        <v>-98.166750874273092</v>
      </c>
      <c r="FL45" s="59">
        <f t="shared" si="158"/>
        <v>-16.515551047558972</v>
      </c>
      <c r="FM45" s="59">
        <f t="shared" si="159"/>
        <v>-27.797838461270175</v>
      </c>
      <c r="FN45" s="76">
        <f t="shared" si="195"/>
        <v>15.793366647404028</v>
      </c>
      <c r="FO45" s="59">
        <f t="shared" si="196"/>
        <v>81.848451876642287</v>
      </c>
      <c r="FP45" s="59">
        <f t="shared" si="197"/>
        <v>33.13303254508979</v>
      </c>
      <c r="FQ45" s="59">
        <f t="shared" si="198"/>
        <v>51.85130395255473</v>
      </c>
      <c r="FR45" s="59">
        <f t="shared" si="199"/>
        <v>11.538617374657779</v>
      </c>
      <c r="FS45" s="59">
        <f t="shared" si="200"/>
        <v>9.2376578468106985</v>
      </c>
      <c r="FT45" s="59">
        <f t="shared" si="201"/>
        <v>-57.263825583195981</v>
      </c>
      <c r="FU45" s="59">
        <f t="shared" si="202"/>
        <v>307.84368835000953</v>
      </c>
      <c r="FV45" s="59">
        <f t="shared" si="203"/>
        <v>-360.20211983598233</v>
      </c>
      <c r="FW45" s="59">
        <f t="shared" si="204"/>
        <v>-31.427499939512693</v>
      </c>
      <c r="FX45" s="59">
        <f t="shared" si="205"/>
        <v>-332.18312895389232</v>
      </c>
      <c r="FY45" s="59">
        <f t="shared" si="206"/>
        <v>198.52849997933282</v>
      </c>
      <c r="FZ45" s="59">
        <f t="shared" si="207"/>
        <v>1.3081292765790398</v>
      </c>
      <c r="GA45" s="59">
        <f t="shared" si="208"/>
        <v>-141.4724447037606</v>
      </c>
      <c r="GB45" s="59">
        <f t="shared" si="209"/>
        <v>11.063563532601183</v>
      </c>
      <c r="GC45" s="59">
        <f t="shared" si="210"/>
        <v>87.193191316902528</v>
      </c>
      <c r="GD45" s="59">
        <f t="shared" si="211"/>
        <v>75.968515337837999</v>
      </c>
      <c r="GE45" s="59">
        <f t="shared" si="212"/>
        <v>-82.557774368946866</v>
      </c>
      <c r="GF45" s="59">
        <f t="shared" si="213"/>
        <v>-168.15005622660576</v>
      </c>
      <c r="GG45" s="59">
        <f t="shared" si="214"/>
        <v>-4.8017226793116929</v>
      </c>
      <c r="GH45" s="59">
        <f t="shared" si="215"/>
        <v>-26.836789592479825</v>
      </c>
      <c r="GI45" s="59">
        <f t="shared" si="216"/>
        <v>-645.09198242723789</v>
      </c>
      <c r="GJ45" s="59">
        <f t="shared" si="217"/>
        <v>-82.575615804932696</v>
      </c>
      <c r="GK45" s="59">
        <f t="shared" si="218"/>
        <v>-93.740394126996847</v>
      </c>
      <c r="GL45" s="76">
        <f t="shared" si="279"/>
        <v>10.843529421470134</v>
      </c>
      <c r="GM45" s="59">
        <f t="shared" si="280"/>
        <v>23.571968777813556</v>
      </c>
      <c r="GN45" s="59">
        <f t="shared" si="281"/>
        <v>24.557804191700463</v>
      </c>
      <c r="GO45" s="59">
        <f t="shared" si="282"/>
        <v>27.760528753382484</v>
      </c>
      <c r="GP45" s="59">
        <f t="shared" si="283"/>
        <v>40.820531180340303</v>
      </c>
      <c r="GQ45" s="59">
        <f t="shared" si="284"/>
        <v>-1.3812072542528142</v>
      </c>
      <c r="GR45" s="59">
        <f t="shared" si="285"/>
        <v>8.1030043075828608</v>
      </c>
      <c r="GS45" s="59">
        <f t="shared" si="286"/>
        <v>-14.170539454222808</v>
      </c>
      <c r="GT45" s="59">
        <f t="shared" si="287"/>
        <v>130.32073465901942</v>
      </c>
      <c r="GU45" s="59">
        <f t="shared" si="288"/>
        <v>46.760572384273246</v>
      </c>
      <c r="GV45" s="59">
        <f t="shared" si="289"/>
        <v>132.47605264544285</v>
      </c>
      <c r="GW45" s="59">
        <f t="shared" si="290"/>
        <v>79.773729347352102</v>
      </c>
      <c r="GX45" s="59">
        <f t="shared" si="291"/>
        <v>49.947991632251878</v>
      </c>
      <c r="GY45" s="59">
        <f t="shared" si="292"/>
        <v>153.73394669794922</v>
      </c>
      <c r="GZ45" s="59">
        <f t="shared" si="293"/>
        <v>31.31649548263038</v>
      </c>
      <c r="HA45" s="59">
        <f t="shared" si="294"/>
        <v>-179.50195767050903</v>
      </c>
      <c r="HB45" s="59">
        <f t="shared" si="295"/>
        <v>-0.13432315173383946</v>
      </c>
      <c r="HC45" s="59">
        <f t="shared" si="296"/>
        <v>-5.0045111259878201</v>
      </c>
      <c r="HD45" s="59">
        <f t="shared" si="297"/>
        <v>-22.404398899052325</v>
      </c>
      <c r="HE45" s="59">
        <f t="shared" si="298"/>
        <v>83.636885715429599</v>
      </c>
      <c r="HF45" s="59">
        <f t="shared" si="299"/>
        <v>-26.527032025916665</v>
      </c>
      <c r="HG45" s="59">
        <f t="shared" si="300"/>
        <v>452.98073983491338</v>
      </c>
      <c r="HH45" s="59">
        <f t="shared" si="301"/>
        <v>47.106137156072769</v>
      </c>
      <c r="HI45" s="59">
        <f t="shared" si="302"/>
        <v>38.670333458132511</v>
      </c>
      <c r="HJ45" s="76">
        <f t="shared" si="162"/>
        <v>-15.257669627266102</v>
      </c>
      <c r="HK45" s="59">
        <f t="shared" si="163"/>
        <v>320.89750791777635</v>
      </c>
      <c r="HL45" s="59">
        <f t="shared" si="164"/>
        <v>226.7316267451275</v>
      </c>
      <c r="HM45" s="59">
        <f t="shared" si="165"/>
        <v>34.898133131655726</v>
      </c>
      <c r="HN45" s="59">
        <f t="shared" si="166"/>
        <v>321.62933970735821</v>
      </c>
      <c r="HO45" s="59">
        <f t="shared" si="167"/>
        <v>67.762844795127506</v>
      </c>
      <c r="HP45" s="59">
        <f t="shared" si="168"/>
        <v>22.311097466364082</v>
      </c>
      <c r="HQ45" s="59">
        <f t="shared" si="169"/>
        <v>354.82701358933298</v>
      </c>
      <c r="HR45" s="59">
        <f t="shared" si="170"/>
        <v>-936.34044818914731</v>
      </c>
      <c r="HS45" s="59">
        <f t="shared" si="171"/>
        <v>183.77527444461208</v>
      </c>
      <c r="HT45" s="59">
        <f t="shared" si="172"/>
        <v>-866.56425418278923</v>
      </c>
      <c r="HU45" s="59">
        <f t="shared" si="173"/>
        <v>375.0464118814416</v>
      </c>
      <c r="HV45" s="59">
        <f t="shared" si="174"/>
        <v>419.8744780275531</v>
      </c>
      <c r="HW45" s="59">
        <f t="shared" si="175"/>
        <v>495.33683658093253</v>
      </c>
      <c r="HX45" s="59">
        <f t="shared" si="176"/>
        <v>370.72388424911952</v>
      </c>
      <c r="HY45" s="59">
        <f t="shared" si="177"/>
        <v>-157.41105058673494</v>
      </c>
      <c r="HZ45" s="59">
        <f t="shared" si="178"/>
        <v>419.59309318289399</v>
      </c>
      <c r="IA45" s="59">
        <f t="shared" si="179"/>
        <v>-30.862727119649769</v>
      </c>
      <c r="IB45" s="59">
        <f t="shared" si="180"/>
        <v>-90.735145415040762</v>
      </c>
      <c r="IC45" s="59">
        <f t="shared" si="181"/>
        <v>-1004.1904018918451</v>
      </c>
      <c r="ID45" s="59">
        <f t="shared" si="182"/>
        <v>-62.588115093294981</v>
      </c>
      <c r="IE45" s="59">
        <f t="shared" si="183"/>
        <v>-110.610789121712</v>
      </c>
      <c r="IF45" s="59">
        <f t="shared" si="184"/>
        <v>3.9059967226001469</v>
      </c>
      <c r="IG45" s="59">
        <f t="shared" si="185"/>
        <v>-11.950306866638238</v>
      </c>
    </row>
    <row r="46" spans="1:241">
      <c r="A46" s="70">
        <v>35916</v>
      </c>
      <c r="B46" s="80">
        <v>-2042.7547732437424</v>
      </c>
      <c r="C46" s="81">
        <v>1237.3324760463724</v>
      </c>
      <c r="D46" s="81">
        <f t="shared" si="2"/>
        <v>2096.2621183417959</v>
      </c>
      <c r="E46" s="81">
        <v>1405.3822135199998</v>
      </c>
      <c r="F46" s="81">
        <v>2414.9889999999991</v>
      </c>
      <c r="G46" s="81">
        <v>600.56399999999985</v>
      </c>
      <c r="H46" s="81">
        <v>-12.559999999999945</v>
      </c>
      <c r="I46" s="81">
        <v>613.12400000000002</v>
      </c>
      <c r="J46" s="81">
        <v>1338.9089999999999</v>
      </c>
      <c r="K46" s="82">
        <f t="shared" si="0"/>
        <v>1326.3489999999999</v>
      </c>
      <c r="L46" s="81">
        <v>1326.424</v>
      </c>
      <c r="M46" s="81">
        <v>12.484999999999999</v>
      </c>
      <c r="N46" s="81">
        <v>475.51600000000002</v>
      </c>
      <c r="O46" s="81">
        <v>-179.70400000000001</v>
      </c>
      <c r="P46" s="81">
        <v>654.76900000000001</v>
      </c>
      <c r="Q46" s="81">
        <v>0.45100000000000001</v>
      </c>
      <c r="R46" s="81">
        <v>-1724.1090951782028</v>
      </c>
      <c r="S46" s="81">
        <v>1079.1146949844101</v>
      </c>
      <c r="T46" s="81">
        <v>512.42356509321007</v>
      </c>
      <c r="U46" s="81">
        <v>-1514.8883998178778</v>
      </c>
      <c r="V46" s="82">
        <f>'Balanço de Pagamentos 1'!$AP$133</f>
        <v>-106.92299999999999</v>
      </c>
      <c r="W46" s="82">
        <f>'Balanço de Pagamentos 1'!$AP$170</f>
        <v>-27.733999999999995</v>
      </c>
      <c r="X46" s="82">
        <f>'Balanço de Pagamentos 1'!$AP$240</f>
        <v>-707.571642295424</v>
      </c>
      <c r="Y46" s="105">
        <f t="shared" si="3"/>
        <v>-842.22864229542392</v>
      </c>
      <c r="Z46" s="81">
        <f t="shared" ref="Z46:AW46" si="307">SUM(B42:B46)</f>
        <v>-10988.176373872175</v>
      </c>
      <c r="AA46" s="81">
        <f t="shared" si="307"/>
        <v>34844.801366085041</v>
      </c>
      <c r="AB46" s="81">
        <f t="shared" si="307"/>
        <v>37560.3625114936</v>
      </c>
      <c r="AC46" s="81">
        <f t="shared" si="307"/>
        <v>7414.2629383199992</v>
      </c>
      <c r="AD46" s="81">
        <f t="shared" si="307"/>
        <v>21091.388999999999</v>
      </c>
      <c r="AE46" s="81">
        <f t="shared" si="307"/>
        <v>5005.0529999999999</v>
      </c>
      <c r="AF46" s="81">
        <f t="shared" si="307"/>
        <v>2644.7710000000002</v>
      </c>
      <c r="AG46" s="81">
        <f t="shared" si="307"/>
        <v>2360.2820000000002</v>
      </c>
      <c r="AH46" s="81">
        <f t="shared" si="307"/>
        <v>3737.8819999999996</v>
      </c>
      <c r="AI46" s="81">
        <f t="shared" si="307"/>
        <v>6382.6530000000002</v>
      </c>
      <c r="AJ46" s="81">
        <f t="shared" si="307"/>
        <v>3651.2089999999998</v>
      </c>
      <c r="AK46" s="81">
        <f t="shared" si="307"/>
        <v>86.672999999999988</v>
      </c>
      <c r="AL46" s="81">
        <f t="shared" si="307"/>
        <v>12348.453999999998</v>
      </c>
      <c r="AM46" s="81">
        <f t="shared" si="307"/>
        <v>2461.9680000000003</v>
      </c>
      <c r="AN46" s="81">
        <f t="shared" si="307"/>
        <v>9860.7160000000003</v>
      </c>
      <c r="AO46" s="81">
        <f t="shared" si="307"/>
        <v>25.770000000000003</v>
      </c>
      <c r="AP46" s="81">
        <f t="shared" si="307"/>
        <v>9054.710573173601</v>
      </c>
      <c r="AQ46" s="81">
        <f t="shared" si="307"/>
        <v>4196.6714360862588</v>
      </c>
      <c r="AR46" s="81">
        <f t="shared" si="307"/>
        <v>1051.4867760895629</v>
      </c>
      <c r="AS46" s="81">
        <f t="shared" si="307"/>
        <v>1877.8960470557552</v>
      </c>
      <c r="AT46" s="81">
        <f t="shared" si="307"/>
        <v>-331.52199999999999</v>
      </c>
      <c r="AU46" s="81">
        <f t="shared" si="307"/>
        <v>-31.434999999999995</v>
      </c>
      <c r="AV46" s="81">
        <f t="shared" si="307"/>
        <v>-2272.7691454085634</v>
      </c>
      <c r="AW46" s="81">
        <f t="shared" si="307"/>
        <v>-2635.7261454085638</v>
      </c>
      <c r="AX46" s="85">
        <f t="shared" si="87"/>
        <v>-31446.009436742595</v>
      </c>
      <c r="AY46" s="81">
        <f t="shared" si="88"/>
        <v>48574.386385615508</v>
      </c>
      <c r="AZ46" s="81">
        <f t="shared" si="89"/>
        <v>50643.853924209419</v>
      </c>
      <c r="BA46" s="81">
        <f t="shared" si="90"/>
        <v>19758.735351035815</v>
      </c>
      <c r="BB46" s="81">
        <f t="shared" si="91"/>
        <v>23637.335000000003</v>
      </c>
      <c r="BC46" s="81">
        <f t="shared" si="92"/>
        <v>6492.0560000000005</v>
      </c>
      <c r="BD46" s="81">
        <f t="shared" si="93"/>
        <v>1633.9640000000004</v>
      </c>
      <c r="BE46" s="81">
        <f t="shared" si="94"/>
        <v>4858.0920000000006</v>
      </c>
      <c r="BF46" s="81">
        <f t="shared" si="95"/>
        <v>2568.2800000000007</v>
      </c>
      <c r="BG46" s="81">
        <f t="shared" si="96"/>
        <v>4202.2440000000006</v>
      </c>
      <c r="BH46" s="81">
        <f t="shared" si="97"/>
        <v>2483.5720000000001</v>
      </c>
      <c r="BI46" s="81">
        <f t="shared" si="98"/>
        <v>84.707999999999984</v>
      </c>
      <c r="BJ46" s="81">
        <f t="shared" si="99"/>
        <v>14576.999000000003</v>
      </c>
      <c r="BK46" s="81">
        <f t="shared" si="100"/>
        <v>-1122.9449999999993</v>
      </c>
      <c r="BL46" s="81">
        <f t="shared" si="101"/>
        <v>15773.356</v>
      </c>
      <c r="BM46" s="81">
        <f t="shared" si="102"/>
        <v>-73.411999999999992</v>
      </c>
      <c r="BN46" s="81">
        <f t="shared" si="103"/>
        <v>7247.7835731735995</v>
      </c>
      <c r="BO46" s="81">
        <f t="shared" si="104"/>
        <v>3165.9085730862575</v>
      </c>
      <c r="BP46" s="81">
        <f t="shared" si="105"/>
        <v>-5913.3502239104364</v>
      </c>
      <c r="BQ46" s="81">
        <f t="shared" si="106"/>
        <v>1060.9450470557547</v>
      </c>
      <c r="BR46" s="81">
        <f t="shared" si="107"/>
        <v>-973.92</v>
      </c>
      <c r="BS46" s="81">
        <f t="shared" si="108"/>
        <v>1875.2050000000002</v>
      </c>
      <c r="BT46" s="81">
        <f t="shared" si="109"/>
        <v>-2684.4405385939126</v>
      </c>
      <c r="BU46" s="81">
        <f t="shared" si="110"/>
        <v>-1783.1555385939125</v>
      </c>
      <c r="BV46" s="85">
        <f t="shared" si="254"/>
        <v>-2434.8795590913514</v>
      </c>
      <c r="BW46" s="81">
        <f t="shared" si="255"/>
        <v>7948.7327348547051</v>
      </c>
      <c r="BX46" s="81">
        <f t="shared" si="256"/>
        <v>8697.1334701984015</v>
      </c>
      <c r="BY46" s="81">
        <f t="shared" si="257"/>
        <v>1722.8151166066666</v>
      </c>
      <c r="BZ46" s="81">
        <f t="shared" si="258"/>
        <v>5796.2269999999999</v>
      </c>
      <c r="CA46" s="81">
        <f t="shared" si="259"/>
        <v>922.84966666666651</v>
      </c>
      <c r="CB46" s="81">
        <f t="shared" si="260"/>
        <v>620.58333333333337</v>
      </c>
      <c r="CC46" s="81">
        <f t="shared" si="261"/>
        <v>302.26633333333331</v>
      </c>
      <c r="CD46" s="81">
        <f t="shared" si="262"/>
        <v>991.41800000000001</v>
      </c>
      <c r="CE46" s="81">
        <f t="shared" si="263"/>
        <v>1612.0013333333334</v>
      </c>
      <c r="CF46" s="81">
        <f t="shared" si="264"/>
        <v>962.52066666666667</v>
      </c>
      <c r="CG46" s="81">
        <f t="shared" si="265"/>
        <v>28.897333333333332</v>
      </c>
      <c r="CH46" s="81">
        <f t="shared" si="266"/>
        <v>3881.9593333333328</v>
      </c>
      <c r="CI46" s="81">
        <f t="shared" si="267"/>
        <v>821.13733333333323</v>
      </c>
      <c r="CJ46" s="81">
        <f t="shared" si="268"/>
        <v>3035.8066666666668</v>
      </c>
      <c r="CK46" s="81">
        <f t="shared" si="269"/>
        <v>25.015333333333331</v>
      </c>
      <c r="CL46" s="81">
        <f t="shared" si="270"/>
        <v>1178.0913535917337</v>
      </c>
      <c r="CM46" s="81">
        <f t="shared" si="271"/>
        <v>785.319383208462</v>
      </c>
      <c r="CN46" s="81">
        <f t="shared" si="272"/>
        <v>137.30552227684188</v>
      </c>
      <c r="CO46" s="81">
        <f t="shared" si="273"/>
        <v>154.78473617628052</v>
      </c>
      <c r="CP46" s="81">
        <f t="shared" si="274"/>
        <v>-65.850999999999999</v>
      </c>
      <c r="CQ46" s="81">
        <f t="shared" si="275"/>
        <v>-4.3319999999999972</v>
      </c>
      <c r="CR46" s="81">
        <f t="shared" si="276"/>
        <v>-663.33340201036151</v>
      </c>
      <c r="CS46" s="81">
        <f t="shared" si="277"/>
        <v>-733.5164020103615</v>
      </c>
      <c r="CT46" s="76">
        <f t="shared" si="229"/>
        <v>-27.998179256262635</v>
      </c>
      <c r="CU46" s="59">
        <f t="shared" si="230"/>
        <v>-87.863290981787372</v>
      </c>
      <c r="CV46" s="59">
        <f t="shared" si="231"/>
        <v>-79.63285397313733</v>
      </c>
      <c r="CW46" s="59">
        <f t="shared" si="232"/>
        <v>-31.444728454129066</v>
      </c>
      <c r="CX46" s="59">
        <f t="shared" si="233"/>
        <v>-61.026770937877693</v>
      </c>
      <c r="CY46" s="59">
        <f t="shared" si="234"/>
        <v>-0.70729215233072962</v>
      </c>
      <c r="CZ46" s="59">
        <f t="shared" si="235"/>
        <v>-102.64089134288061</v>
      </c>
      <c r="DA46" s="59">
        <f t="shared" si="236"/>
        <v>374.38895121668151</v>
      </c>
      <c r="DB46" s="59">
        <f t="shared" si="237"/>
        <v>-3.6502417183229774</v>
      </c>
      <c r="DC46" s="59">
        <f t="shared" si="238"/>
        <v>-28.890898768034646</v>
      </c>
      <c r="DD46" s="59">
        <f t="shared" si="239"/>
        <v>-2.233320852288323</v>
      </c>
      <c r="DE46" s="59">
        <f t="shared" si="240"/>
        <v>-62.063202673959282</v>
      </c>
      <c r="DF46" s="59">
        <f t="shared" si="241"/>
        <v>-88.683732752792267</v>
      </c>
      <c r="DG46" s="59">
        <f t="shared" si="242"/>
        <v>-111.23159827648492</v>
      </c>
      <c r="DH46" s="59">
        <f t="shared" si="243"/>
        <v>-73.848007713365703</v>
      </c>
      <c r="DI46" s="59">
        <f t="shared" si="244"/>
        <v>-99.541503583591734</v>
      </c>
      <c r="DJ46" s="59">
        <f t="shared" si="245"/>
        <v>-184.27395098498246</v>
      </c>
      <c r="DK46" s="59">
        <f t="shared" si="246"/>
        <v>42.093099228787011</v>
      </c>
      <c r="DL46" s="59">
        <f t="shared" si="247"/>
        <v>210.65188874310633</v>
      </c>
      <c r="DM46" s="59">
        <f t="shared" si="248"/>
        <v>-210.74768058053505</v>
      </c>
      <c r="DN46" s="59">
        <f t="shared" si="249"/>
        <v>131.53028301682511</v>
      </c>
      <c r="DO46" s="59">
        <f t="shared" si="250"/>
        <v>297.79116465863461</v>
      </c>
      <c r="DP46" s="59">
        <f t="shared" si="251"/>
        <v>2662.0407285756878</v>
      </c>
      <c r="DQ46" s="59">
        <f t="shared" si="252"/>
        <v>969.21547323989864</v>
      </c>
      <c r="DR46" s="76">
        <f t="shared" si="112"/>
        <v>29.029857559516724</v>
      </c>
      <c r="DS46" s="59">
        <f t="shared" si="113"/>
        <v>-76.017364271246066</v>
      </c>
      <c r="DT46" s="59">
        <f t="shared" si="114"/>
        <v>-57.525268697615559</v>
      </c>
      <c r="DU46" s="59">
        <f t="shared" si="115"/>
        <v>-25.506148754237667</v>
      </c>
      <c r="DV46" s="59">
        <f t="shared" si="116"/>
        <v>-19.575188549586052</v>
      </c>
      <c r="DW46" s="59">
        <f t="shared" si="117"/>
        <v>-68.342749549044271</v>
      </c>
      <c r="DX46" s="59">
        <f t="shared" si="118"/>
        <v>-101.48544301327318</v>
      </c>
      <c r="DY46" s="59">
        <f t="shared" si="119"/>
        <v>-41.69292173501227</v>
      </c>
      <c r="DZ46" s="59">
        <f t="shared" si="120"/>
        <v>-3717.401993894036</v>
      </c>
      <c r="EA46" s="59">
        <f t="shared" si="121"/>
        <v>64.045312086438827</v>
      </c>
      <c r="EB46" s="59">
        <f t="shared" si="122"/>
        <v>-3683.6706022208409</v>
      </c>
      <c r="EC46" s="59" t="e">
        <f t="shared" si="123"/>
        <v>#DIV/0!</v>
      </c>
      <c r="ED46" s="59">
        <f t="shared" si="124"/>
        <v>-58.387429313516328</v>
      </c>
      <c r="EE46" s="59">
        <f t="shared" si="125"/>
        <v>-132.53733018770561</v>
      </c>
      <c r="EF46" s="59">
        <f t="shared" si="126"/>
        <v>10.891338956068154</v>
      </c>
      <c r="EG46" s="59">
        <f t="shared" si="127"/>
        <v>-1256.4102564102564</v>
      </c>
      <c r="EH46" s="59">
        <f t="shared" si="128"/>
        <v>-3852.1416652409202</v>
      </c>
      <c r="EI46" s="59">
        <f t="shared" si="129"/>
        <v>-489.24964944649264</v>
      </c>
      <c r="EJ46" s="59">
        <f t="shared" si="130"/>
        <v>-178.0775231324057</v>
      </c>
      <c r="EK46" s="59">
        <f t="shared" si="131"/>
        <v>-1274.6963398091484</v>
      </c>
      <c r="EL46" s="59">
        <f t="shared" si="132"/>
        <v>62.272541014706071</v>
      </c>
      <c r="EM46" s="59">
        <f t="shared" si="133"/>
        <v>-1063.9902676399024</v>
      </c>
      <c r="EN46" s="59">
        <f t="shared" si="134"/>
        <v>-336.05943835646264</v>
      </c>
      <c r="EO46" s="59">
        <f t="shared" si="135"/>
        <v>-455.77755252699507</v>
      </c>
      <c r="EP46" s="76">
        <f t="shared" si="136"/>
        <v>9.9430842939937101</v>
      </c>
      <c r="EQ46" s="59">
        <f t="shared" si="137"/>
        <v>198.37586752804904</v>
      </c>
      <c r="ER46" s="59">
        <f t="shared" si="138"/>
        <v>168.83426961018336</v>
      </c>
      <c r="ES46" s="59">
        <f t="shared" si="139"/>
        <v>11.51846926621236</v>
      </c>
      <c r="ET46" s="59">
        <f t="shared" si="140"/>
        <v>152.22930187670639</v>
      </c>
      <c r="EU46" s="59">
        <f t="shared" si="141"/>
        <v>-7.0337984751847049</v>
      </c>
      <c r="EV46" s="59">
        <f t="shared" si="142"/>
        <v>-27.484991932178183</v>
      </c>
      <c r="EW46" s="59">
        <f t="shared" si="143"/>
        <v>35.919526826214842</v>
      </c>
      <c r="EX46" s="59">
        <f t="shared" si="144"/>
        <v>-943.06535428808559</v>
      </c>
      <c r="EY46" s="59">
        <f t="shared" si="145"/>
        <v>99.219030181622884</v>
      </c>
      <c r="EZ46" s="59">
        <f t="shared" si="146"/>
        <v>-895.48943438731635</v>
      </c>
      <c r="FA46" s="59">
        <f t="shared" si="147"/>
        <v>454.84924140579983</v>
      </c>
      <c r="FB46" s="59">
        <f t="shared" si="148"/>
        <v>260.89453429131891</v>
      </c>
      <c r="FC46" s="59">
        <f t="shared" si="149"/>
        <v>147.07341648167701</v>
      </c>
      <c r="FD46" s="59">
        <f t="shared" si="150"/>
        <v>290.30236341398728</v>
      </c>
      <c r="FE46" s="59">
        <f t="shared" si="151"/>
        <v>-125.44984100021725</v>
      </c>
      <c r="FF46" s="59">
        <f t="shared" si="152"/>
        <v>-971.58052036354411</v>
      </c>
      <c r="FG46" s="59">
        <f t="shared" si="153"/>
        <v>102.14122432192281</v>
      </c>
      <c r="FH46" s="59">
        <f t="shared" si="154"/>
        <v>-34.52560033963907</v>
      </c>
      <c r="FI46" s="59">
        <f t="shared" si="155"/>
        <v>-239.27239473196033</v>
      </c>
      <c r="FJ46" s="59">
        <f t="shared" si="156"/>
        <v>-29.935371518663644</v>
      </c>
      <c r="FK46" s="59">
        <f t="shared" si="157"/>
        <v>-84.203914474510682</v>
      </c>
      <c r="FL46" s="59">
        <f t="shared" si="158"/>
        <v>44.29417294294484</v>
      </c>
      <c r="FM46" s="59">
        <f t="shared" si="159"/>
        <v>17.285941521148708</v>
      </c>
      <c r="FN46" s="76">
        <f t="shared" si="195"/>
        <v>14.625686906448632</v>
      </c>
      <c r="FO46" s="59">
        <f t="shared" si="196"/>
        <v>58.066536384905575</v>
      </c>
      <c r="FP46" s="59">
        <f t="shared" si="197"/>
        <v>28.658734557090646</v>
      </c>
      <c r="FQ46" s="59">
        <f t="shared" si="198"/>
        <v>47.008702274905545</v>
      </c>
      <c r="FR46" s="59">
        <f t="shared" si="199"/>
        <v>5.7716768343174296</v>
      </c>
      <c r="FS46" s="59">
        <f t="shared" si="200"/>
        <v>-22.507673965906527</v>
      </c>
      <c r="FT46" s="59">
        <f t="shared" si="201"/>
        <v>-74.179566896148046</v>
      </c>
      <c r="FU46" s="59">
        <f t="shared" si="202"/>
        <v>137.03860562655956</v>
      </c>
      <c r="FV46" s="59">
        <f t="shared" si="203"/>
        <v>-618.52808993301073</v>
      </c>
      <c r="FW46" s="59">
        <f t="shared" si="204"/>
        <v>-27.955932575331545</v>
      </c>
      <c r="FX46" s="59">
        <f t="shared" si="205"/>
        <v>-578.07428367934244</v>
      </c>
      <c r="FY46" s="59">
        <f t="shared" si="206"/>
        <v>250.13433637829121</v>
      </c>
      <c r="FZ46" s="59">
        <f t="shared" si="207"/>
        <v>0.77333533354513317</v>
      </c>
      <c r="GA46" s="59">
        <f t="shared" si="208"/>
        <v>-179.12738582866913</v>
      </c>
      <c r="GB46" s="59">
        <f t="shared" si="209"/>
        <v>20.490472927227522</v>
      </c>
      <c r="GC46" s="59">
        <f t="shared" si="210"/>
        <v>63.199430896116212</v>
      </c>
      <c r="GD46" s="59">
        <f t="shared" si="211"/>
        <v>102.74059235626125</v>
      </c>
      <c r="GE46" s="59">
        <f t="shared" si="212"/>
        <v>-66.77740289243512</v>
      </c>
      <c r="GF46" s="59">
        <f t="shared" si="213"/>
        <v>-164.78371074751502</v>
      </c>
      <c r="GG46" s="59">
        <f t="shared" si="214"/>
        <v>-48.921024874690922</v>
      </c>
      <c r="GH46" s="59">
        <f t="shared" si="215"/>
        <v>-23.710332380809163</v>
      </c>
      <c r="GI46" s="59">
        <f t="shared" si="216"/>
        <v>-652.63778332483605</v>
      </c>
      <c r="GJ46" s="59">
        <f t="shared" si="217"/>
        <v>-61.384243090600634</v>
      </c>
      <c r="GK46" s="59">
        <f t="shared" si="218"/>
        <v>-79.187218516173729</v>
      </c>
      <c r="GL46" s="76">
        <f t="shared" si="279"/>
        <v>7.8861315598626414</v>
      </c>
      <c r="GM46" s="59">
        <f t="shared" si="280"/>
        <v>-17.576471093433078</v>
      </c>
      <c r="GN46" s="59">
        <f t="shared" si="281"/>
        <v>-16.782745705905434</v>
      </c>
      <c r="GO46" s="59">
        <f t="shared" si="282"/>
        <v>2.1858293696628506</v>
      </c>
      <c r="GP46" s="59">
        <f t="shared" si="283"/>
        <v>-1.0557171401397114</v>
      </c>
      <c r="GQ46" s="59">
        <f t="shared" si="284"/>
        <v>-26.116190208813826</v>
      </c>
      <c r="GR46" s="59">
        <f t="shared" si="285"/>
        <v>-21.062785136441487</v>
      </c>
      <c r="GS46" s="59">
        <f t="shared" si="286"/>
        <v>-34.699052170243547</v>
      </c>
      <c r="GT46" s="59">
        <f t="shared" si="287"/>
        <v>27.940476195597142</v>
      </c>
      <c r="GU46" s="59">
        <f t="shared" si="288"/>
        <v>3.2619959229054585</v>
      </c>
      <c r="GV46" s="59">
        <f t="shared" si="289"/>
        <v>28.307005967536234</v>
      </c>
      <c r="GW46" s="59">
        <f t="shared" si="290"/>
        <v>16.824558330076677</v>
      </c>
      <c r="GX46" s="59">
        <f t="shared" si="291"/>
        <v>1.2479730197320071</v>
      </c>
      <c r="GY46" s="59">
        <f t="shared" si="292"/>
        <v>-6.7987685723376767</v>
      </c>
      <c r="GZ46" s="59">
        <f t="shared" si="293"/>
        <v>3.4799096663298945</v>
      </c>
      <c r="HA46" s="59">
        <f t="shared" si="294"/>
        <v>29.227007387253945</v>
      </c>
      <c r="HB46" s="59">
        <f t="shared" si="295"/>
        <v>-59.475145962371656</v>
      </c>
      <c r="HC46" s="59">
        <f t="shared" si="296"/>
        <v>5.1718852536020377</v>
      </c>
      <c r="HD46" s="59">
        <f t="shared" si="297"/>
        <v>41.896059922856388</v>
      </c>
      <c r="HE46" s="59">
        <f t="shared" si="298"/>
        <v>-87.512267635492137</v>
      </c>
      <c r="HF46" s="59">
        <f t="shared" si="299"/>
        <v>50.701431851642774</v>
      </c>
      <c r="HG46" s="59">
        <f t="shared" si="300"/>
        <v>-171.84873949579824</v>
      </c>
      <c r="HH46" s="59">
        <f t="shared" si="301"/>
        <v>-12.1341472943437</v>
      </c>
      <c r="HI46" s="59">
        <f t="shared" si="302"/>
        <v>-7.4550785944661353</v>
      </c>
      <c r="HJ46" s="76">
        <f t="shared" si="162"/>
        <v>-3.1786916829415479</v>
      </c>
      <c r="HK46" s="59">
        <f t="shared" si="163"/>
        <v>178.38545818469322</v>
      </c>
      <c r="HL46" s="59">
        <f t="shared" si="164"/>
        <v>145.93456773894437</v>
      </c>
      <c r="HM46" s="59">
        <f t="shared" si="165"/>
        <v>-2.2555839848963477</v>
      </c>
      <c r="HN46" s="59">
        <f t="shared" si="166"/>
        <v>258.9912344991352</v>
      </c>
      <c r="HO46" s="59">
        <f t="shared" si="167"/>
        <v>-6.1065445479848819</v>
      </c>
      <c r="HP46" s="59">
        <f t="shared" si="168"/>
        <v>-6.7681771382099187</v>
      </c>
      <c r="HQ46" s="59">
        <f t="shared" si="169"/>
        <v>-4.7182787066973875</v>
      </c>
      <c r="HR46" s="59">
        <f t="shared" si="170"/>
        <v>-1041.6397823079285</v>
      </c>
      <c r="HS46" s="59">
        <f t="shared" si="171"/>
        <v>187.67843811438723</v>
      </c>
      <c r="HT46" s="59">
        <f t="shared" si="172"/>
        <v>-970.11450611703719</v>
      </c>
      <c r="HU46" s="59">
        <f t="shared" si="173"/>
        <v>441.79113805387163</v>
      </c>
      <c r="HV46" s="59">
        <f t="shared" si="174"/>
        <v>426.72113338043073</v>
      </c>
      <c r="HW46" s="59">
        <f t="shared" si="175"/>
        <v>494.17310869643859</v>
      </c>
      <c r="HX46" s="59">
        <f t="shared" si="176"/>
        <v>379.98056344916557</v>
      </c>
      <c r="HY46" s="59">
        <f t="shared" si="177"/>
        <v>-174.27576036501478</v>
      </c>
      <c r="HZ46" s="59">
        <f t="shared" si="178"/>
        <v>639.99783519788332</v>
      </c>
      <c r="IA46" s="59">
        <f t="shared" si="179"/>
        <v>41.837762768009767</v>
      </c>
      <c r="IB46" s="59">
        <f t="shared" si="180"/>
        <v>-64.695175644462779</v>
      </c>
      <c r="IC46" s="59">
        <f t="shared" si="181"/>
        <v>-169.20196904215592</v>
      </c>
      <c r="ID46" s="59">
        <f t="shared" si="182"/>
        <v>-48.76989982340082</v>
      </c>
      <c r="IE46" s="59">
        <f t="shared" si="183"/>
        <v>-91.521509374877681</v>
      </c>
      <c r="IF46" s="59">
        <f t="shared" si="184"/>
        <v>34.851545142383486</v>
      </c>
      <c r="IG46" s="59">
        <f t="shared" si="185"/>
        <v>9.230189154508416</v>
      </c>
    </row>
    <row r="47" spans="1:241">
      <c r="A47" s="70">
        <v>35947</v>
      </c>
      <c r="B47" s="80">
        <v>-2465.3404355324014</v>
      </c>
      <c r="C47" s="81">
        <v>1809.6922840111222</v>
      </c>
      <c r="D47" s="81">
        <f t="shared" si="2"/>
        <v>2066.0761777443977</v>
      </c>
      <c r="E47" s="81">
        <v>2839.6818820000003</v>
      </c>
      <c r="F47" s="81">
        <v>795.1020000000002</v>
      </c>
      <c r="G47" s="81">
        <v>-296.66899999999987</v>
      </c>
      <c r="H47" s="81">
        <v>-713.1579999999999</v>
      </c>
      <c r="I47" s="81">
        <v>416.48900000000003</v>
      </c>
      <c r="J47" s="81">
        <v>-175.44</v>
      </c>
      <c r="K47" s="82">
        <f t="shared" si="0"/>
        <v>-888.59799999999996</v>
      </c>
      <c r="L47" s="81">
        <v>-174.76499999999999</v>
      </c>
      <c r="M47" s="81">
        <v>-0.67500000000000004</v>
      </c>
      <c r="N47" s="81">
        <v>1267.2110000000002</v>
      </c>
      <c r="O47" s="81">
        <v>-905.803</v>
      </c>
      <c r="P47" s="81">
        <v>2127.4650000000001</v>
      </c>
      <c r="Q47" s="81">
        <v>45.548999999999999</v>
      </c>
      <c r="R47" s="81">
        <v>-1568.7077042556032</v>
      </c>
      <c r="S47" s="81">
        <v>109.82768887390642</v>
      </c>
      <c r="T47" s="81">
        <v>-263.64356028437368</v>
      </c>
      <c r="U47" s="81">
        <v>-1391.3504465886651</v>
      </c>
      <c r="V47" s="82">
        <f>'Balanço de Pagamentos 1'!$AQ$133</f>
        <v>-138.864</v>
      </c>
      <c r="W47" s="82">
        <f>'Balanço de Pagamentos 1'!$AQ$170</f>
        <v>-39.375</v>
      </c>
      <c r="X47" s="82">
        <f>'Balanço de Pagamentos 1'!$AQ$240</f>
        <v>-47.053893733275345</v>
      </c>
      <c r="Y47" s="105">
        <f t="shared" si="3"/>
        <v>-225.29289373327535</v>
      </c>
      <c r="Z47" s="81">
        <f t="shared" ref="Z47:AW47" si="308">SUM(B42:B47)</f>
        <v>-13453.516809404577</v>
      </c>
      <c r="AA47" s="81">
        <f t="shared" si="308"/>
        <v>36654.493650096163</v>
      </c>
      <c r="AB47" s="81">
        <f t="shared" si="308"/>
        <v>39626.438689237999</v>
      </c>
      <c r="AC47" s="81">
        <f t="shared" si="308"/>
        <v>10253.944820319999</v>
      </c>
      <c r="AD47" s="81">
        <f t="shared" si="308"/>
        <v>21886.490999999998</v>
      </c>
      <c r="AE47" s="81">
        <f t="shared" si="308"/>
        <v>4708.384</v>
      </c>
      <c r="AF47" s="81">
        <f t="shared" si="308"/>
        <v>1931.6130000000003</v>
      </c>
      <c r="AG47" s="81">
        <f t="shared" si="308"/>
        <v>2776.7710000000002</v>
      </c>
      <c r="AH47" s="81">
        <f t="shared" si="308"/>
        <v>3562.4419999999996</v>
      </c>
      <c r="AI47" s="81">
        <f t="shared" si="308"/>
        <v>5494.0550000000003</v>
      </c>
      <c r="AJ47" s="81">
        <f t="shared" si="308"/>
        <v>3476.444</v>
      </c>
      <c r="AK47" s="81">
        <f t="shared" si="308"/>
        <v>85.99799999999999</v>
      </c>
      <c r="AL47" s="81">
        <f t="shared" si="308"/>
        <v>13615.664999999997</v>
      </c>
      <c r="AM47" s="81">
        <f t="shared" si="308"/>
        <v>1556.1650000000004</v>
      </c>
      <c r="AN47" s="81">
        <f t="shared" si="308"/>
        <v>11988.181</v>
      </c>
      <c r="AO47" s="81">
        <f t="shared" si="308"/>
        <v>71.319000000000003</v>
      </c>
      <c r="AP47" s="81">
        <f t="shared" si="308"/>
        <v>7486.0028689179981</v>
      </c>
      <c r="AQ47" s="81">
        <f t="shared" si="308"/>
        <v>4306.4991249601653</v>
      </c>
      <c r="AR47" s="81">
        <f t="shared" si="308"/>
        <v>787.84321580518917</v>
      </c>
      <c r="AS47" s="81">
        <f t="shared" si="308"/>
        <v>486.54560046709003</v>
      </c>
      <c r="AT47" s="81">
        <f t="shared" si="308"/>
        <v>-470.38599999999997</v>
      </c>
      <c r="AU47" s="81">
        <f t="shared" si="308"/>
        <v>-70.81</v>
      </c>
      <c r="AV47" s="81">
        <f t="shared" si="308"/>
        <v>-2319.8230391418388</v>
      </c>
      <c r="AW47" s="81">
        <f t="shared" si="308"/>
        <v>-2861.0190391418391</v>
      </c>
      <c r="AX47" s="85">
        <f t="shared" si="87"/>
        <v>-31479.194670348075</v>
      </c>
      <c r="AY47" s="81">
        <f t="shared" si="88"/>
        <v>48894.171211934445</v>
      </c>
      <c r="AZ47" s="81">
        <f t="shared" si="89"/>
        <v>51356.522200266518</v>
      </c>
      <c r="BA47" s="81">
        <f t="shared" si="90"/>
        <v>21459.106331348514</v>
      </c>
      <c r="BB47" s="81">
        <f t="shared" si="91"/>
        <v>22992.681999999997</v>
      </c>
      <c r="BC47" s="81">
        <f t="shared" si="92"/>
        <v>4964.8510000000006</v>
      </c>
      <c r="BD47" s="81">
        <f t="shared" si="93"/>
        <v>217.97700000000032</v>
      </c>
      <c r="BE47" s="81">
        <f t="shared" si="94"/>
        <v>4746.8739999999998</v>
      </c>
      <c r="BF47" s="81">
        <f t="shared" si="95"/>
        <v>2400.2940000000003</v>
      </c>
      <c r="BG47" s="81">
        <f t="shared" si="96"/>
        <v>2618.2710000000006</v>
      </c>
      <c r="BH47" s="81">
        <f t="shared" si="97"/>
        <v>2316.2610000000004</v>
      </c>
      <c r="BI47" s="81">
        <f t="shared" si="98"/>
        <v>84.032999999999987</v>
      </c>
      <c r="BJ47" s="81">
        <f t="shared" si="99"/>
        <v>15627.537</v>
      </c>
      <c r="BK47" s="81">
        <f t="shared" si="100"/>
        <v>-1821.3929999999996</v>
      </c>
      <c r="BL47" s="81">
        <f t="shared" si="101"/>
        <v>17476.701000000001</v>
      </c>
      <c r="BM47" s="81">
        <f t="shared" si="102"/>
        <v>-27.771000000000008</v>
      </c>
      <c r="BN47" s="81">
        <f t="shared" si="103"/>
        <v>6904.7338689179978</v>
      </c>
      <c r="BO47" s="81">
        <f t="shared" si="104"/>
        <v>3622.7377819601647</v>
      </c>
      <c r="BP47" s="81">
        <f t="shared" si="105"/>
        <v>-5167.0907841948101</v>
      </c>
      <c r="BQ47" s="81">
        <f t="shared" si="106"/>
        <v>630.55860046708995</v>
      </c>
      <c r="BR47" s="81">
        <f t="shared" si="107"/>
        <v>-1069.8519999999999</v>
      </c>
      <c r="BS47" s="81">
        <f t="shared" si="108"/>
        <v>1220.6280000000002</v>
      </c>
      <c r="BT47" s="81">
        <f t="shared" si="109"/>
        <v>-2325.832988332068</v>
      </c>
      <c r="BU47" s="81">
        <f t="shared" si="110"/>
        <v>-2175.0569883320672</v>
      </c>
      <c r="BV47" s="85">
        <f t="shared" si="254"/>
        <v>-2448.3942904938071</v>
      </c>
      <c r="BW47" s="81">
        <f t="shared" si="255"/>
        <v>4413.9944979475886</v>
      </c>
      <c r="BX47" s="81">
        <f t="shared" si="256"/>
        <v>4818.2362473282165</v>
      </c>
      <c r="BY47" s="81">
        <f t="shared" si="257"/>
        <v>2098.3542836733336</v>
      </c>
      <c r="BZ47" s="81">
        <f t="shared" si="258"/>
        <v>3135.5413333333331</v>
      </c>
      <c r="CA47" s="81">
        <f t="shared" si="259"/>
        <v>302.91233333333338</v>
      </c>
      <c r="CB47" s="81">
        <f t="shared" si="260"/>
        <v>-83.373666666666622</v>
      </c>
      <c r="CC47" s="81">
        <f t="shared" si="261"/>
        <v>386.28600000000006</v>
      </c>
      <c r="CD47" s="81">
        <f t="shared" si="262"/>
        <v>851.03433333333339</v>
      </c>
      <c r="CE47" s="81">
        <f t="shared" si="263"/>
        <v>767.66066666666666</v>
      </c>
      <c r="CF47" s="81">
        <f t="shared" si="264"/>
        <v>836.12766666666676</v>
      </c>
      <c r="CG47" s="81">
        <f t="shared" si="265"/>
        <v>14.906666666666666</v>
      </c>
      <c r="CH47" s="81">
        <f t="shared" si="266"/>
        <v>1981.5946666666666</v>
      </c>
      <c r="CI47" s="81">
        <f t="shared" si="267"/>
        <v>171.49300000000005</v>
      </c>
      <c r="CJ47" s="81">
        <f t="shared" si="268"/>
        <v>1761.9800000000002</v>
      </c>
      <c r="CK47" s="81">
        <f t="shared" si="269"/>
        <v>48.121666666666663</v>
      </c>
      <c r="CL47" s="81">
        <f t="shared" si="270"/>
        <v>-415.65936967844976</v>
      </c>
      <c r="CM47" s="81">
        <f t="shared" si="271"/>
        <v>649.46146605746685</v>
      </c>
      <c r="CN47" s="81">
        <f t="shared" si="272"/>
        <v>137.91035297282014</v>
      </c>
      <c r="CO47" s="81">
        <f t="shared" si="273"/>
        <v>-512.78838099275708</v>
      </c>
      <c r="CP47" s="81">
        <f t="shared" si="274"/>
        <v>-97.322666666666649</v>
      </c>
      <c r="CQ47" s="81">
        <f t="shared" si="275"/>
        <v>-24.693666666666662</v>
      </c>
      <c r="CR47" s="81">
        <f t="shared" si="276"/>
        <v>-260.08108271396128</v>
      </c>
      <c r="CS47" s="81">
        <f t="shared" si="277"/>
        <v>-382.09741604729464</v>
      </c>
      <c r="CT47" s="76">
        <f t="shared" si="229"/>
        <v>20.687048089361436</v>
      </c>
      <c r="CU47" s="59">
        <f t="shared" si="230"/>
        <v>46.257559632929166</v>
      </c>
      <c r="CV47" s="59">
        <f t="shared" si="231"/>
        <v>-1.439988841723483</v>
      </c>
      <c r="CW47" s="59">
        <f t="shared" si="232"/>
        <v>102.05762209609671</v>
      </c>
      <c r="CX47" s="59">
        <f t="shared" si="233"/>
        <v>-67.07637177643457</v>
      </c>
      <c r="CY47" s="59">
        <f t="shared" si="234"/>
        <v>-149.39839883842521</v>
      </c>
      <c r="CZ47" s="59">
        <f t="shared" si="235"/>
        <v>5578.0095541401515</v>
      </c>
      <c r="DA47" s="59">
        <f t="shared" si="236"/>
        <v>-32.071000319674326</v>
      </c>
      <c r="DB47" s="59">
        <f t="shared" si="237"/>
        <v>-113.10320566969077</v>
      </c>
      <c r="DC47" s="59">
        <f t="shared" si="238"/>
        <v>-166.99579070063763</v>
      </c>
      <c r="DD47" s="59">
        <f t="shared" si="239"/>
        <v>-113.17565122464612</v>
      </c>
      <c r="DE47" s="59">
        <f t="shared" si="240"/>
        <v>-105.40648778534241</v>
      </c>
      <c r="DF47" s="59">
        <f t="shared" si="241"/>
        <v>166.49176894152885</v>
      </c>
      <c r="DG47" s="59">
        <f t="shared" si="242"/>
        <v>404.05277567555532</v>
      </c>
      <c r="DH47" s="59">
        <f t="shared" si="243"/>
        <v>224.91840633872405</v>
      </c>
      <c r="DI47" s="59">
        <f t="shared" si="244"/>
        <v>9999.5565410199542</v>
      </c>
      <c r="DJ47" s="59">
        <f t="shared" si="245"/>
        <v>-9.0134314213183515</v>
      </c>
      <c r="DK47" s="59">
        <f t="shared" si="246"/>
        <v>-89.82242671845988</v>
      </c>
      <c r="DL47" s="59">
        <f t="shared" si="247"/>
        <v>-151.45031927569858</v>
      </c>
      <c r="DM47" s="59">
        <f t="shared" si="248"/>
        <v>-8.1549210650807442</v>
      </c>
      <c r="DN47" s="59">
        <f t="shared" si="249"/>
        <v>29.872899189136138</v>
      </c>
      <c r="DO47" s="59">
        <f t="shared" si="250"/>
        <v>41.973750630994466</v>
      </c>
      <c r="DP47" s="59">
        <f t="shared" si="251"/>
        <v>-93.349946362939534</v>
      </c>
      <c r="DQ47" s="59">
        <f t="shared" si="252"/>
        <v>-73.25038802773814</v>
      </c>
      <c r="DR47" s="76">
        <f t="shared" si="112"/>
        <v>1.3644373343933536</v>
      </c>
      <c r="DS47" s="59">
        <f t="shared" si="113"/>
        <v>21.463401949425553</v>
      </c>
      <c r="DT47" s="59">
        <f t="shared" si="114"/>
        <v>52.657316036695875</v>
      </c>
      <c r="DU47" s="59">
        <f t="shared" si="115"/>
        <v>149.24556394523006</v>
      </c>
      <c r="DV47" s="59">
        <f t="shared" si="116"/>
        <v>-44.775187445086132</v>
      </c>
      <c r="DW47" s="59">
        <f t="shared" si="117"/>
        <v>-124.10892489126688</v>
      </c>
      <c r="DX47" s="59">
        <f t="shared" si="118"/>
        <v>-201.4696320157534</v>
      </c>
      <c r="DY47" s="59">
        <f t="shared" si="119"/>
        <v>-21.075710574239093</v>
      </c>
      <c r="DZ47" s="59">
        <f t="shared" si="120"/>
        <v>2253.6356318755006</v>
      </c>
      <c r="EA47" s="59">
        <f t="shared" si="121"/>
        <v>-227.78687758403734</v>
      </c>
      <c r="EB47" s="59">
        <f t="shared" si="122"/>
        <v>2244.5800912261843</v>
      </c>
      <c r="EC47" s="59" t="e">
        <f t="shared" si="123"/>
        <v>#DIV/0!</v>
      </c>
      <c r="ED47" s="59">
        <f t="shared" si="124"/>
        <v>484.84951978326654</v>
      </c>
      <c r="EE47" s="59">
        <f t="shared" si="125"/>
        <v>336.83682573364518</v>
      </c>
      <c r="EF47" s="59">
        <f t="shared" si="126"/>
        <v>401.6186456663209</v>
      </c>
      <c r="EG47" s="59">
        <f t="shared" si="127"/>
        <v>-49609.782608695648</v>
      </c>
      <c r="EH47" s="59">
        <f t="shared" si="128"/>
        <v>27.989023386262968</v>
      </c>
      <c r="EI47" s="59">
        <f t="shared" si="129"/>
        <v>-131.65049215747135</v>
      </c>
      <c r="EJ47" s="59">
        <f t="shared" si="130"/>
        <v>-73.894170005993274</v>
      </c>
      <c r="EK47" s="59">
        <f t="shared" si="131"/>
        <v>44.786947959410028</v>
      </c>
      <c r="EL47" s="59">
        <f t="shared" si="132"/>
        <v>223.45103885213825</v>
      </c>
      <c r="EM47" s="59">
        <f t="shared" si="133"/>
        <v>-106.40033679994538</v>
      </c>
      <c r="EN47" s="59">
        <f t="shared" si="134"/>
        <v>-88.400698555458149</v>
      </c>
      <c r="EO47" s="59">
        <f t="shared" si="135"/>
        <v>-235.22288358748921</v>
      </c>
      <c r="EP47" s="76">
        <f t="shared" si="136"/>
        <v>8.2640539689744053</v>
      </c>
      <c r="EQ47" s="59">
        <f t="shared" si="137"/>
        <v>178.35901473481246</v>
      </c>
      <c r="ER47" s="59">
        <f t="shared" si="138"/>
        <v>158.57423337807174</v>
      </c>
      <c r="ES47" s="59">
        <f t="shared" si="139"/>
        <v>31.667231237441818</v>
      </c>
      <c r="ET47" s="59">
        <f t="shared" si="140"/>
        <v>123.29178120834605</v>
      </c>
      <c r="EU47" s="59">
        <f t="shared" si="141"/>
        <v>-28.814759603100569</v>
      </c>
      <c r="EV47" s="59">
        <f t="shared" si="142"/>
        <v>-55.595450518317776</v>
      </c>
      <c r="EW47" s="59">
        <f t="shared" si="143"/>
        <v>22.636112136720744</v>
      </c>
      <c r="EX47" s="59">
        <f t="shared" si="144"/>
        <v>-890.21032691394805</v>
      </c>
      <c r="EY47" s="59">
        <f t="shared" si="145"/>
        <v>40.901674492179474</v>
      </c>
      <c r="EZ47" s="59">
        <f t="shared" si="146"/>
        <v>-845.30950191127306</v>
      </c>
      <c r="FA47" s="59">
        <f t="shared" si="147"/>
        <v>450.52813520261179</v>
      </c>
      <c r="FB47" s="59">
        <f t="shared" si="148"/>
        <v>274.23181779827195</v>
      </c>
      <c r="FC47" s="59">
        <f t="shared" si="149"/>
        <v>97.208328000233251</v>
      </c>
      <c r="FD47" s="59">
        <f t="shared" si="150"/>
        <v>306.30326549287423</v>
      </c>
      <c r="FE47" s="59">
        <f t="shared" si="151"/>
        <v>-170.36901825357671</v>
      </c>
      <c r="FF47" s="59">
        <f t="shared" si="152"/>
        <v>-430.57469761735467</v>
      </c>
      <c r="FG47" s="59">
        <f t="shared" si="153"/>
        <v>149.05912763926281</v>
      </c>
      <c r="FH47" s="59">
        <f t="shared" si="154"/>
        <v>32.177813834655787</v>
      </c>
      <c r="FI47" s="59">
        <f t="shared" si="155"/>
        <v>-121.06872743246689</v>
      </c>
      <c r="FJ47" s="59">
        <f t="shared" si="156"/>
        <v>-8.85723254110653</v>
      </c>
      <c r="FK47" s="59">
        <f t="shared" si="157"/>
        <v>-117.01357770478884</v>
      </c>
      <c r="FL47" s="59">
        <f t="shared" si="158"/>
        <v>17.118083144635541</v>
      </c>
      <c r="FM47" s="59">
        <f t="shared" si="159"/>
        <v>37.505582710411268</v>
      </c>
      <c r="FN47" s="76">
        <f t="shared" si="195"/>
        <v>11.329626877401688</v>
      </c>
      <c r="FO47" s="59">
        <f t="shared" si="196"/>
        <v>63.067394098393926</v>
      </c>
      <c r="FP47" s="59">
        <f t="shared" si="197"/>
        <v>39.281813904406306</v>
      </c>
      <c r="FQ47" s="59">
        <f t="shared" si="198"/>
        <v>62.279394865698379</v>
      </c>
      <c r="FR47" s="59">
        <f t="shared" si="199"/>
        <v>4.4488853891918145</v>
      </c>
      <c r="FS47" s="59">
        <f t="shared" si="200"/>
        <v>-49.480755456827232</v>
      </c>
      <c r="FT47" s="59">
        <f t="shared" si="201"/>
        <v>-96.968928376702394</v>
      </c>
      <c r="FU47" s="59">
        <f t="shared" si="202"/>
        <v>80.063241922354138</v>
      </c>
      <c r="FV47" s="59">
        <f t="shared" si="203"/>
        <v>-589.52424071853352</v>
      </c>
      <c r="FW47" s="59">
        <f t="shared" si="204"/>
        <v>-60.927655745300932</v>
      </c>
      <c r="FX47" s="59">
        <f t="shared" si="205"/>
        <v>-541.15391794242794</v>
      </c>
      <c r="FY47" s="59">
        <f t="shared" si="206"/>
        <v>142.07236273549574</v>
      </c>
      <c r="FZ47" s="59">
        <f t="shared" si="207"/>
        <v>23.284227237517619</v>
      </c>
      <c r="GA47" s="59">
        <f t="shared" si="208"/>
        <v>-251.52414878607178</v>
      </c>
      <c r="GB47" s="59">
        <f t="shared" si="209"/>
        <v>51.766836924234383</v>
      </c>
      <c r="GC47" s="59">
        <f t="shared" si="210"/>
        <v>-33.112550880319866</v>
      </c>
      <c r="GD47" s="59">
        <f t="shared" si="211"/>
        <v>322.18084031704234</v>
      </c>
      <c r="GE47" s="59">
        <f t="shared" si="212"/>
        <v>-56.966401817600435</v>
      </c>
      <c r="GF47" s="59">
        <f t="shared" si="213"/>
        <v>-170.52891503939981</v>
      </c>
      <c r="GG47" s="59">
        <f t="shared" si="214"/>
        <v>-13.03995370830615</v>
      </c>
      <c r="GH47" s="59">
        <f t="shared" si="215"/>
        <v>-17.221539613812165</v>
      </c>
      <c r="GI47" s="59">
        <f t="shared" si="216"/>
        <v>329.10507313883545</v>
      </c>
      <c r="GJ47" s="59">
        <f t="shared" si="217"/>
        <v>-59.855812227427521</v>
      </c>
      <c r="GK47" s="59">
        <f t="shared" si="218"/>
        <v>-68.021707018452759</v>
      </c>
      <c r="GL47" s="76">
        <f t="shared" si="279"/>
        <v>0.55504722408115104</v>
      </c>
      <c r="GM47" s="59">
        <f t="shared" si="280"/>
        <v>-44.46920477534119</v>
      </c>
      <c r="GN47" s="59">
        <f t="shared" si="281"/>
        <v>-44.599720541964949</v>
      </c>
      <c r="GO47" s="59">
        <f t="shared" si="282"/>
        <v>21.79799581781856</v>
      </c>
      <c r="GP47" s="59">
        <f t="shared" si="283"/>
        <v>-45.903751986709061</v>
      </c>
      <c r="GQ47" s="59">
        <f t="shared" si="284"/>
        <v>-67.17641623825331</v>
      </c>
      <c r="GR47" s="59">
        <f t="shared" si="285"/>
        <v>-113.43472539277562</v>
      </c>
      <c r="GS47" s="59">
        <f t="shared" si="286"/>
        <v>27.796567927401796</v>
      </c>
      <c r="GT47" s="59">
        <f t="shared" si="287"/>
        <v>-14.159886815315703</v>
      </c>
      <c r="GU47" s="59">
        <f t="shared" si="288"/>
        <v>-52.378409943416095</v>
      </c>
      <c r="GV47" s="59">
        <f t="shared" si="289"/>
        <v>-13.131458302886646</v>
      </c>
      <c r="GW47" s="59">
        <f t="shared" si="290"/>
        <v>-48.415078669312052</v>
      </c>
      <c r="GX47" s="59">
        <f t="shared" si="291"/>
        <v>-48.953749987763906</v>
      </c>
      <c r="GY47" s="59">
        <f t="shared" si="292"/>
        <v>-79.115186578615337</v>
      </c>
      <c r="GZ47" s="59">
        <f t="shared" si="293"/>
        <v>-41.960072117021063</v>
      </c>
      <c r="HA47" s="59">
        <f t="shared" si="294"/>
        <v>92.368680542600544</v>
      </c>
      <c r="HB47" s="59">
        <f t="shared" si="295"/>
        <v>-135.28243955031147</v>
      </c>
      <c r="HC47" s="59">
        <f t="shared" si="296"/>
        <v>-17.299702523060201</v>
      </c>
      <c r="HD47" s="59">
        <f t="shared" si="297"/>
        <v>0.4404999055746428</v>
      </c>
      <c r="HE47" s="59">
        <f t="shared" si="298"/>
        <v>-431.29131053901534</v>
      </c>
      <c r="HF47" s="59">
        <f t="shared" si="299"/>
        <v>47.792238032325486</v>
      </c>
      <c r="HG47" s="59">
        <f t="shared" si="300"/>
        <v>470.02923976608207</v>
      </c>
      <c r="HH47" s="59">
        <f t="shared" si="301"/>
        <v>-60.791800635135409</v>
      </c>
      <c r="HI47" s="59">
        <f t="shared" si="302"/>
        <v>-47.908810900468836</v>
      </c>
      <c r="HJ47" s="76">
        <f t="shared" si="162"/>
        <v>-5.4811636669766077</v>
      </c>
      <c r="HK47" s="59">
        <f t="shared" si="163"/>
        <v>62.730576228162448</v>
      </c>
      <c r="HL47" s="59">
        <f t="shared" si="164"/>
        <v>68.394139163711927</v>
      </c>
      <c r="HM47" s="59">
        <f t="shared" si="165"/>
        <v>32.01032511762407</v>
      </c>
      <c r="HN47" s="59">
        <f t="shared" si="166"/>
        <v>75.793926223776083</v>
      </c>
      <c r="HO47" s="59">
        <f t="shared" si="167"/>
        <v>-74.647755690980247</v>
      </c>
      <c r="HP47" s="59">
        <f t="shared" si="168"/>
        <v>-111.77322003246894</v>
      </c>
      <c r="HQ47" s="59">
        <f t="shared" si="169"/>
        <v>-20.623609116183871</v>
      </c>
      <c r="HR47" s="59">
        <f t="shared" si="170"/>
        <v>-903.91930273126297</v>
      </c>
      <c r="HS47" s="59">
        <f t="shared" si="171"/>
        <v>27.454232614924166</v>
      </c>
      <c r="HT47" s="59">
        <f t="shared" si="172"/>
        <v>-855.92639582435538</v>
      </c>
      <c r="HU47" s="59">
        <f t="shared" si="173"/>
        <v>213.89064364427603</v>
      </c>
      <c r="HV47" s="59">
        <f t="shared" si="174"/>
        <v>185.24794681192046</v>
      </c>
      <c r="HW47" s="59">
        <f t="shared" si="175"/>
        <v>77.020159445073361</v>
      </c>
      <c r="HX47" s="59">
        <f t="shared" si="176"/>
        <v>193.11618312483367</v>
      </c>
      <c r="HY47" s="59">
        <f t="shared" si="177"/>
        <v>-1555.7325804174648</v>
      </c>
      <c r="HZ47" s="59">
        <f t="shared" si="178"/>
        <v>-18.800511491827553</v>
      </c>
      <c r="IA47" s="59">
        <f t="shared" si="179"/>
        <v>175.77849590232094</v>
      </c>
      <c r="IB47" s="59">
        <f t="shared" si="180"/>
        <v>-192.39378614542505</v>
      </c>
      <c r="IC47" s="59">
        <f t="shared" si="181"/>
        <v>-29.738621980824231</v>
      </c>
      <c r="ID47" s="59">
        <f t="shared" si="182"/>
        <v>-25.865400484974689</v>
      </c>
      <c r="IE47" s="59">
        <f t="shared" si="183"/>
        <v>-115.53950164349827</v>
      </c>
      <c r="IF47" s="59">
        <f t="shared" si="184"/>
        <v>62.053225970347256</v>
      </c>
      <c r="IG47" s="59">
        <f t="shared" si="185"/>
        <v>187.59297892246346</v>
      </c>
    </row>
    <row r="48" spans="1:241">
      <c r="A48" s="70">
        <v>35977</v>
      </c>
      <c r="B48" s="80">
        <v>-2039.6724446295896</v>
      </c>
      <c r="C48" s="81">
        <v>-584.97872195933905</v>
      </c>
      <c r="D48" s="81">
        <f t="shared" si="2"/>
        <v>7803.4817174539676</v>
      </c>
      <c r="E48" s="81">
        <v>2930.0103579000001</v>
      </c>
      <c r="F48" s="81">
        <v>901.7829999999999</v>
      </c>
      <c r="G48" s="81">
        <v>1228.4139999999998</v>
      </c>
      <c r="H48" s="81">
        <v>764.38</v>
      </c>
      <c r="I48" s="81">
        <v>464.03399999999999</v>
      </c>
      <c r="J48" s="81">
        <v>-27.405000000000001</v>
      </c>
      <c r="K48" s="82">
        <f t="shared" si="0"/>
        <v>736.97500000000002</v>
      </c>
      <c r="L48" s="81">
        <v>-26.552000000000007</v>
      </c>
      <c r="M48" s="81">
        <v>-0.85299999999999998</v>
      </c>
      <c r="N48" s="81">
        <v>-299.22599999999994</v>
      </c>
      <c r="O48" s="81">
        <v>-563.19899999999996</v>
      </c>
      <c r="P48" s="81">
        <v>219.91700000000003</v>
      </c>
      <c r="Q48" s="81">
        <v>44.055999999999997</v>
      </c>
      <c r="R48" s="81">
        <v>3971.6883595539671</v>
      </c>
      <c r="S48" s="81">
        <v>504.62811334359799</v>
      </c>
      <c r="T48" s="81">
        <v>158.74087480235775</v>
      </c>
      <c r="U48" s="81">
        <v>1503.6381552528451</v>
      </c>
      <c r="V48" s="82">
        <f>'Balanço de Pagamentos 1'!$AR$133</f>
        <v>-331.99700000000001</v>
      </c>
      <c r="W48" s="82">
        <f>'Balanço de Pagamentos 1'!$AR$170</f>
        <v>6.9339999999999975</v>
      </c>
      <c r="X48" s="82">
        <f>'Balanço de Pagamentos 1'!$AR$240</f>
        <v>-8009.5594394133059</v>
      </c>
      <c r="Y48" s="105">
        <f t="shared" si="3"/>
        <v>-8334.622439413306</v>
      </c>
      <c r="Z48" s="81">
        <f t="shared" ref="Z48:AW48" si="309">SUM(B42:B48)</f>
        <v>-15493.189254034167</v>
      </c>
      <c r="AA48" s="81">
        <f t="shared" si="309"/>
        <v>36069.514928136821</v>
      </c>
      <c r="AB48" s="81">
        <f t="shared" si="309"/>
        <v>47429.920406691963</v>
      </c>
      <c r="AC48" s="81">
        <f t="shared" si="309"/>
        <v>13183.95517822</v>
      </c>
      <c r="AD48" s="81">
        <f t="shared" si="309"/>
        <v>22788.273999999998</v>
      </c>
      <c r="AE48" s="81">
        <f t="shared" si="309"/>
        <v>5936.7979999999998</v>
      </c>
      <c r="AF48" s="81">
        <f t="shared" si="309"/>
        <v>2695.9930000000004</v>
      </c>
      <c r="AG48" s="81">
        <f t="shared" si="309"/>
        <v>3240.8050000000003</v>
      </c>
      <c r="AH48" s="81">
        <f t="shared" si="309"/>
        <v>3535.0369999999994</v>
      </c>
      <c r="AI48" s="81">
        <f t="shared" si="309"/>
        <v>6231.0300000000007</v>
      </c>
      <c r="AJ48" s="81">
        <f t="shared" si="309"/>
        <v>3449.8919999999998</v>
      </c>
      <c r="AK48" s="81">
        <f t="shared" si="309"/>
        <v>85.144999999999996</v>
      </c>
      <c r="AL48" s="81">
        <f t="shared" si="309"/>
        <v>13316.438999999997</v>
      </c>
      <c r="AM48" s="81">
        <f t="shared" si="309"/>
        <v>992.96600000000046</v>
      </c>
      <c r="AN48" s="81">
        <f t="shared" si="309"/>
        <v>12208.098</v>
      </c>
      <c r="AO48" s="81">
        <f t="shared" si="309"/>
        <v>115.375</v>
      </c>
      <c r="AP48" s="81">
        <f t="shared" si="309"/>
        <v>11457.691228471966</v>
      </c>
      <c r="AQ48" s="81">
        <f t="shared" si="309"/>
        <v>4811.1272383037631</v>
      </c>
      <c r="AR48" s="81">
        <f t="shared" si="309"/>
        <v>946.58409060754695</v>
      </c>
      <c r="AS48" s="81">
        <f t="shared" si="309"/>
        <v>1990.1837557199351</v>
      </c>
      <c r="AT48" s="81">
        <f t="shared" si="309"/>
        <v>-802.38300000000004</v>
      </c>
      <c r="AU48" s="81">
        <f t="shared" si="309"/>
        <v>-63.876000000000005</v>
      </c>
      <c r="AV48" s="81">
        <f t="shared" si="309"/>
        <v>-10329.382478555144</v>
      </c>
      <c r="AW48" s="81">
        <f t="shared" si="309"/>
        <v>-11195.641478555146</v>
      </c>
      <c r="AX48" s="85">
        <f t="shared" si="87"/>
        <v>-30446.360603678986</v>
      </c>
      <c r="AY48" s="81">
        <f t="shared" si="88"/>
        <v>43816.520398328037</v>
      </c>
      <c r="AZ48" s="81">
        <f t="shared" si="89"/>
        <v>55034.669826087833</v>
      </c>
      <c r="BA48" s="81">
        <f t="shared" si="90"/>
        <v>22743.832597615863</v>
      </c>
      <c r="BB48" s="81">
        <f t="shared" si="91"/>
        <v>21010.987999999998</v>
      </c>
      <c r="BC48" s="81">
        <f t="shared" si="92"/>
        <v>5245.84</v>
      </c>
      <c r="BD48" s="81">
        <f t="shared" si="93"/>
        <v>206.04900000000032</v>
      </c>
      <c r="BE48" s="81">
        <f t="shared" si="94"/>
        <v>5039.7909999999993</v>
      </c>
      <c r="BF48" s="81">
        <f t="shared" si="95"/>
        <v>2478.0939999999996</v>
      </c>
      <c r="BG48" s="81">
        <f t="shared" si="96"/>
        <v>2684.1430000000005</v>
      </c>
      <c r="BH48" s="81">
        <f t="shared" si="97"/>
        <v>2394.9139999999998</v>
      </c>
      <c r="BI48" s="81">
        <f t="shared" si="98"/>
        <v>83.179999999999993</v>
      </c>
      <c r="BJ48" s="81">
        <f t="shared" si="99"/>
        <v>13287.053999999998</v>
      </c>
      <c r="BK48" s="81">
        <f t="shared" si="100"/>
        <v>-2769.2239999999993</v>
      </c>
      <c r="BL48" s="81">
        <f t="shared" si="101"/>
        <v>16029.541000000001</v>
      </c>
      <c r="BM48" s="81">
        <f t="shared" si="102"/>
        <v>26.736999999999995</v>
      </c>
      <c r="BN48" s="81">
        <f t="shared" si="103"/>
        <v>11279.849228471965</v>
      </c>
      <c r="BO48" s="81">
        <f t="shared" si="104"/>
        <v>5017.9490807037619</v>
      </c>
      <c r="BP48" s="81">
        <f t="shared" si="105"/>
        <v>-3185.1269093924525</v>
      </c>
      <c r="BQ48" s="81">
        <f t="shared" si="106"/>
        <v>2901.8097557199353</v>
      </c>
      <c r="BR48" s="81">
        <f t="shared" si="107"/>
        <v>-1358.2629999999999</v>
      </c>
      <c r="BS48" s="81">
        <f t="shared" si="108"/>
        <v>1167.2500000000002</v>
      </c>
      <c r="BT48" s="81">
        <f t="shared" si="109"/>
        <v>-10647.294427759791</v>
      </c>
      <c r="BU48" s="81">
        <f t="shared" si="110"/>
        <v>-10838.307427759792</v>
      </c>
      <c r="BV48" s="85">
        <f t="shared" si="254"/>
        <v>-2182.5892178019108</v>
      </c>
      <c r="BW48" s="81">
        <f t="shared" si="255"/>
        <v>820.68201269938527</v>
      </c>
      <c r="BX48" s="81">
        <f t="shared" si="256"/>
        <v>3988.6066711800536</v>
      </c>
      <c r="BY48" s="81">
        <f t="shared" si="257"/>
        <v>2391.6914844733333</v>
      </c>
      <c r="BZ48" s="81">
        <f t="shared" si="258"/>
        <v>1370.6246666666666</v>
      </c>
      <c r="CA48" s="81">
        <f t="shared" si="259"/>
        <v>510.76966666666658</v>
      </c>
      <c r="CB48" s="81">
        <f t="shared" si="260"/>
        <v>12.887333333333382</v>
      </c>
      <c r="CC48" s="81">
        <f t="shared" si="261"/>
        <v>497.88233333333329</v>
      </c>
      <c r="CD48" s="81">
        <f t="shared" si="262"/>
        <v>378.68799999999993</v>
      </c>
      <c r="CE48" s="81">
        <f t="shared" si="263"/>
        <v>391.57533333333339</v>
      </c>
      <c r="CF48" s="81">
        <f t="shared" si="264"/>
        <v>375.03566666666671</v>
      </c>
      <c r="CG48" s="81">
        <f t="shared" si="265"/>
        <v>3.652333333333333</v>
      </c>
      <c r="CH48" s="81">
        <f t="shared" si="266"/>
        <v>481.16700000000014</v>
      </c>
      <c r="CI48" s="81">
        <f t="shared" si="267"/>
        <v>-549.56866666666667</v>
      </c>
      <c r="CJ48" s="81">
        <f t="shared" si="268"/>
        <v>1000.7170000000001</v>
      </c>
      <c r="CK48" s="81">
        <f t="shared" si="269"/>
        <v>30.018666666666665</v>
      </c>
      <c r="CL48" s="81">
        <f t="shared" si="270"/>
        <v>226.29052004005371</v>
      </c>
      <c r="CM48" s="81">
        <f t="shared" si="271"/>
        <v>564.5234990673049</v>
      </c>
      <c r="CN48" s="81">
        <f t="shared" si="272"/>
        <v>135.84029320373136</v>
      </c>
      <c r="CO48" s="81">
        <f t="shared" si="273"/>
        <v>-467.53356371789931</v>
      </c>
      <c r="CP48" s="81">
        <f t="shared" si="274"/>
        <v>-192.59466666666665</v>
      </c>
      <c r="CQ48" s="81">
        <f t="shared" si="275"/>
        <v>-20.058333333333334</v>
      </c>
      <c r="CR48" s="81">
        <f t="shared" si="276"/>
        <v>-2921.394991814002</v>
      </c>
      <c r="CS48" s="81">
        <f t="shared" si="277"/>
        <v>-3134.0479918140022</v>
      </c>
      <c r="CT48" s="76">
        <f t="shared" si="229"/>
        <v>-17.266093751911672</v>
      </c>
      <c r="CU48" s="59">
        <f t="shared" si="230"/>
        <v>-132.3247619016617</v>
      </c>
      <c r="CV48" s="59">
        <f t="shared" si="231"/>
        <v>277.69574043360211</v>
      </c>
      <c r="CW48" s="59">
        <f t="shared" si="232"/>
        <v>3.1809364447675792</v>
      </c>
      <c r="CX48" s="59">
        <f t="shared" si="233"/>
        <v>13.41727224934659</v>
      </c>
      <c r="CY48" s="59">
        <f t="shared" si="234"/>
        <v>-514.0688781099476</v>
      </c>
      <c r="CZ48" s="59">
        <f t="shared" si="235"/>
        <v>-207.18241960407093</v>
      </c>
      <c r="DA48" s="59">
        <f t="shared" si="236"/>
        <v>11.415667640681981</v>
      </c>
      <c r="DB48" s="59">
        <f t="shared" si="237"/>
        <v>-84.379274965800263</v>
      </c>
      <c r="DC48" s="59">
        <f t="shared" si="238"/>
        <v>-182.93682857715189</v>
      </c>
      <c r="DD48" s="59">
        <f t="shared" si="239"/>
        <v>-84.807026578548331</v>
      </c>
      <c r="DE48" s="59">
        <f t="shared" si="240"/>
        <v>26.370370370370356</v>
      </c>
      <c r="DF48" s="59">
        <f t="shared" si="241"/>
        <v>-123.61295790519495</v>
      </c>
      <c r="DG48" s="59">
        <f t="shared" si="242"/>
        <v>-37.823235295091763</v>
      </c>
      <c r="DH48" s="59">
        <f t="shared" si="243"/>
        <v>-89.662955677296679</v>
      </c>
      <c r="DI48" s="59">
        <f t="shared" si="244"/>
        <v>-3.2777887549671814</v>
      </c>
      <c r="DJ48" s="59">
        <f t="shared" si="245"/>
        <v>-353.18217975085724</v>
      </c>
      <c r="DK48" s="59">
        <f t="shared" si="246"/>
        <v>359.47257792428229</v>
      </c>
      <c r="DL48" s="59">
        <f t="shared" si="247"/>
        <v>-160.21041235793328</v>
      </c>
      <c r="DM48" s="59">
        <f t="shared" si="248"/>
        <v>-208.07041165936943</v>
      </c>
      <c r="DN48" s="59">
        <f t="shared" si="249"/>
        <v>139.08068325843993</v>
      </c>
      <c r="DO48" s="59">
        <f t="shared" si="250"/>
        <v>-117.61015873015872</v>
      </c>
      <c r="DP48" s="59">
        <f t="shared" si="251"/>
        <v>16922.097012450096</v>
      </c>
      <c r="DQ48" s="59">
        <f t="shared" si="252"/>
        <v>3599.4608668308374</v>
      </c>
      <c r="DR48" s="76">
        <f t="shared" si="112"/>
        <v>-33.615358108143766</v>
      </c>
      <c r="DS48" s="59">
        <f t="shared" si="113"/>
        <v>-113.02073042559574</v>
      </c>
      <c r="DT48" s="59">
        <f t="shared" si="114"/>
        <v>89.159993933137358</v>
      </c>
      <c r="DU48" s="59">
        <f t="shared" si="115"/>
        <v>78.085375820566512</v>
      </c>
      <c r="DV48" s="59">
        <f t="shared" si="116"/>
        <v>-68.725847301712477</v>
      </c>
      <c r="DW48" s="59">
        <f t="shared" si="117"/>
        <v>29.658178747658106</v>
      </c>
      <c r="DX48" s="59">
        <f t="shared" si="118"/>
        <v>-1.5365035527136084</v>
      </c>
      <c r="DY48" s="59">
        <f t="shared" si="119"/>
        <v>171.17936850225291</v>
      </c>
      <c r="DZ48" s="59">
        <f t="shared" si="120"/>
        <v>-73.950857848961547</v>
      </c>
      <c r="EA48" s="59">
        <f t="shared" si="121"/>
        <v>9.8154828692466047</v>
      </c>
      <c r="EB48" s="59">
        <f t="shared" si="122"/>
        <v>-74.761655814837695</v>
      </c>
      <c r="EC48" s="59" t="e">
        <f t="shared" si="123"/>
        <v>#DIV/0!</v>
      </c>
      <c r="ED48" s="59">
        <f t="shared" si="124"/>
        <v>-114.65890870184401</v>
      </c>
      <c r="EE48" s="59">
        <f t="shared" si="125"/>
        <v>-246.42541442209699</v>
      </c>
      <c r="EF48" s="59">
        <f t="shared" si="126"/>
        <v>-86.808227814312119</v>
      </c>
      <c r="EG48" s="59">
        <f t="shared" si="127"/>
        <v>-521.50784538844232</v>
      </c>
      <c r="EH48" s="59">
        <f t="shared" si="128"/>
        <v>-1084.487493289731</v>
      </c>
      <c r="EI48" s="59">
        <f t="shared" si="129"/>
        <v>-156.66265898754278</v>
      </c>
      <c r="EJ48" s="59">
        <f t="shared" si="130"/>
        <v>-108.70660773818439</v>
      </c>
      <c r="EK48" s="59">
        <f t="shared" si="131"/>
        <v>-295.88492577025727</v>
      </c>
      <c r="EL48" s="59">
        <f t="shared" si="132"/>
        <v>661.70559353920987</v>
      </c>
      <c r="EM48" s="59">
        <f t="shared" si="133"/>
        <v>-88.503117124287044</v>
      </c>
      <c r="EN48" s="59">
        <f t="shared" si="134"/>
        <v>-2667.9730938060902</v>
      </c>
      <c r="EO48" s="59">
        <f t="shared" si="135"/>
        <v>-2636.1875552441224</v>
      </c>
      <c r="EP48" s="76">
        <f t="shared" si="136"/>
        <v>-3.8034359282168584E-2</v>
      </c>
      <c r="EQ48" s="59">
        <f t="shared" si="137"/>
        <v>104.23562425763531</v>
      </c>
      <c r="ER48" s="59">
        <f t="shared" si="138"/>
        <v>143.85174669133019</v>
      </c>
      <c r="ES48" s="59">
        <f t="shared" si="139"/>
        <v>39.763337910619299</v>
      </c>
      <c r="ET48" s="59">
        <f t="shared" si="140"/>
        <v>79.644266375472199</v>
      </c>
      <c r="EU48" s="59">
        <f t="shared" si="141"/>
        <v>-21.488528696277765</v>
      </c>
      <c r="EV48" s="59">
        <f t="shared" si="142"/>
        <v>-47.409029674571059</v>
      </c>
      <c r="EW48" s="59">
        <f t="shared" si="143"/>
        <v>33.073316270782939</v>
      </c>
      <c r="EX48" s="59">
        <f t="shared" si="144"/>
        <v>-735.76714799820854</v>
      </c>
      <c r="EY48" s="59">
        <f t="shared" si="145"/>
        <v>36.336992089166742</v>
      </c>
      <c r="EZ48" s="59">
        <f t="shared" si="146"/>
        <v>-703.49935624720104</v>
      </c>
      <c r="FA48" s="59">
        <f t="shared" si="147"/>
        <v>445.06753728954607</v>
      </c>
      <c r="FB48" s="59">
        <f t="shared" si="148"/>
        <v>134.46275887155917</v>
      </c>
      <c r="FC48" s="59">
        <f t="shared" si="149"/>
        <v>-15.400744124069487</v>
      </c>
      <c r="FD48" s="59">
        <f t="shared" si="150"/>
        <v>164.38034081141674</v>
      </c>
      <c r="FE48" s="59">
        <f t="shared" si="151"/>
        <v>-203.19582833938571</v>
      </c>
      <c r="FF48" s="59">
        <f t="shared" si="152"/>
        <v>-529.45368662349381</v>
      </c>
      <c r="FG48" s="59">
        <f t="shared" si="153"/>
        <v>473.76146381296502</v>
      </c>
      <c r="FH48" s="59">
        <f t="shared" si="154"/>
        <v>-177.13521629820906</v>
      </c>
      <c r="FI48" s="59">
        <f t="shared" si="155"/>
        <v>-164.68063733859967</v>
      </c>
      <c r="FJ48" s="59">
        <f t="shared" si="156"/>
        <v>43.363576589647025</v>
      </c>
      <c r="FK48" s="59">
        <f t="shared" si="157"/>
        <v>-113.40499339991479</v>
      </c>
      <c r="FL48" s="59">
        <f t="shared" si="158"/>
        <v>518.95077085131925</v>
      </c>
      <c r="FM48" s="59">
        <f t="shared" si="159"/>
        <v>539.01018586407531</v>
      </c>
      <c r="FN48" s="76">
        <f t="shared" si="195"/>
        <v>5.105420741026645</v>
      </c>
      <c r="FO48" s="59">
        <f t="shared" si="196"/>
        <v>35.355751208311517</v>
      </c>
      <c r="FP48" s="59">
        <f t="shared" si="197"/>
        <v>39.714576850601887</v>
      </c>
      <c r="FQ48" s="59">
        <f t="shared" si="198"/>
        <v>59.782928345627596</v>
      </c>
      <c r="FR48" s="59">
        <f t="shared" si="199"/>
        <v>-10.651176012946252</v>
      </c>
      <c r="FS48" s="59">
        <f t="shared" si="200"/>
        <v>-51.572675927590176</v>
      </c>
      <c r="FT48" s="59">
        <f t="shared" si="201"/>
        <v>-97.353101902153313</v>
      </c>
      <c r="FU48" s="59">
        <f t="shared" si="202"/>
        <v>65.355557079397911</v>
      </c>
      <c r="FV48" s="59">
        <f t="shared" si="203"/>
        <v>-510.94314341338514</v>
      </c>
      <c r="FW48" s="59">
        <f t="shared" si="204"/>
        <v>-62.624305161024395</v>
      </c>
      <c r="FX48" s="59">
        <f t="shared" si="205"/>
        <v>-488.58035708490979</v>
      </c>
      <c r="FY48" s="59">
        <f t="shared" si="206"/>
        <v>525.50759512708669</v>
      </c>
      <c r="FZ48" s="59">
        <f t="shared" si="207"/>
        <v>5.5696410606875801E-3</v>
      </c>
      <c r="GA48" s="59">
        <f t="shared" si="208"/>
        <v>-274.5294577356492</v>
      </c>
      <c r="GB48" s="59">
        <f t="shared" si="209"/>
        <v>36.342546854739119</v>
      </c>
      <c r="GC48" s="59">
        <f t="shared" si="210"/>
        <v>-146.75853867543412</v>
      </c>
      <c r="GD48" s="59">
        <f t="shared" si="211"/>
        <v>587.42095640985781</v>
      </c>
      <c r="GE48" s="59">
        <f t="shared" si="212"/>
        <v>-21.860246842892106</v>
      </c>
      <c r="GF48" s="59">
        <f t="shared" si="213"/>
        <v>-172.86960770699702</v>
      </c>
      <c r="GG48" s="59">
        <f t="shared" si="214"/>
        <v>835.89557910962799</v>
      </c>
      <c r="GH48" s="59">
        <f t="shared" si="215"/>
        <v>16.362167515369141</v>
      </c>
      <c r="GI48" s="59">
        <f t="shared" si="216"/>
        <v>234.63680904558629</v>
      </c>
      <c r="GJ48" s="59">
        <f t="shared" si="217"/>
        <v>73.350375379869973</v>
      </c>
      <c r="GK48" s="59">
        <f t="shared" si="218"/>
        <v>55.711018189835059</v>
      </c>
      <c r="GL48" s="76">
        <f t="shared" si="279"/>
        <v>-10.856301769854525</v>
      </c>
      <c r="GM48" s="59">
        <f t="shared" si="280"/>
        <v>-81.40727150699928</v>
      </c>
      <c r="GN48" s="59">
        <f t="shared" si="281"/>
        <v>-17.218532540993703</v>
      </c>
      <c r="GO48" s="59">
        <f t="shared" si="282"/>
        <v>13.979393426666253</v>
      </c>
      <c r="GP48" s="59">
        <f t="shared" si="283"/>
        <v>-56.287462962269984</v>
      </c>
      <c r="GQ48" s="59">
        <f t="shared" si="284"/>
        <v>68.619633623369509</v>
      </c>
      <c r="GR48" s="59">
        <f t="shared" si="285"/>
        <v>-115.45731865776972</v>
      </c>
      <c r="GS48" s="59">
        <f t="shared" si="286"/>
        <v>28.889561965314094</v>
      </c>
      <c r="GT48" s="59">
        <f t="shared" si="287"/>
        <v>-55.502617794895095</v>
      </c>
      <c r="GU48" s="59">
        <f t="shared" si="288"/>
        <v>-48.991090681559811</v>
      </c>
      <c r="GV48" s="59">
        <f t="shared" si="289"/>
        <v>-55.146124016946374</v>
      </c>
      <c r="GW48" s="59">
        <f t="shared" si="290"/>
        <v>-75.498658318425754</v>
      </c>
      <c r="GX48" s="59">
        <f t="shared" si="291"/>
        <v>-75.718192620623384</v>
      </c>
      <c r="GY48" s="59">
        <f t="shared" si="292"/>
        <v>-420.46128219033233</v>
      </c>
      <c r="GZ48" s="59">
        <f t="shared" si="293"/>
        <v>-43.204973949761069</v>
      </c>
      <c r="HA48" s="59">
        <f t="shared" si="294"/>
        <v>-37.619229037509093</v>
      </c>
      <c r="HB48" s="59">
        <f t="shared" si="295"/>
        <v>-154.44133743817923</v>
      </c>
      <c r="HC48" s="59">
        <f t="shared" si="296"/>
        <v>-13.078215018017147</v>
      </c>
      <c r="HD48" s="59">
        <f t="shared" si="297"/>
        <v>-1.5010183967093083</v>
      </c>
      <c r="HE48" s="59">
        <f t="shared" si="298"/>
        <v>-8.825242332371996</v>
      </c>
      <c r="HF48" s="59">
        <f t="shared" si="299"/>
        <v>97.892919772029828</v>
      </c>
      <c r="HG48" s="59">
        <f t="shared" si="300"/>
        <v>-18.771344879253771</v>
      </c>
      <c r="HH48" s="59">
        <f t="shared" si="301"/>
        <v>1023.2631613683989</v>
      </c>
      <c r="HI48" s="59">
        <f t="shared" si="302"/>
        <v>720.2222418133498</v>
      </c>
      <c r="HJ48" s="76">
        <f t="shared" si="162"/>
        <v>-7.6195218863144509</v>
      </c>
      <c r="HK48" s="59">
        <f t="shared" si="163"/>
        <v>-77.902746215930861</v>
      </c>
      <c r="HL48" s="59">
        <f t="shared" si="164"/>
        <v>14.900649381425989</v>
      </c>
      <c r="HM48" s="59">
        <f t="shared" si="165"/>
        <v>53.603375489916537</v>
      </c>
      <c r="HN48" s="59">
        <f t="shared" si="166"/>
        <v>-43.87303998363096</v>
      </c>
      <c r="HO48" s="59">
        <f t="shared" si="167"/>
        <v>-62.397721938148877</v>
      </c>
      <c r="HP48" s="59">
        <f t="shared" si="168"/>
        <v>-98.336886516658666</v>
      </c>
      <c r="HQ48" s="59">
        <f t="shared" si="169"/>
        <v>-14.666638482101179</v>
      </c>
      <c r="HR48" s="59">
        <f t="shared" si="170"/>
        <v>-859.03575819124467</v>
      </c>
      <c r="HS48" s="59">
        <f t="shared" si="171"/>
        <v>-45.989708524673965</v>
      </c>
      <c r="HT48" s="59">
        <f t="shared" si="172"/>
        <v>-851.71508364958049</v>
      </c>
      <c r="HU48" s="59" t="e">
        <f t="shared" si="173"/>
        <v>#DIV/0!</v>
      </c>
      <c r="HV48" s="59">
        <f t="shared" si="174"/>
        <v>-57.552228219764913</v>
      </c>
      <c r="HW48" s="59">
        <f t="shared" si="175"/>
        <v>-325.98077244653763</v>
      </c>
      <c r="HX48" s="59">
        <f t="shared" si="176"/>
        <v>11.951342024725765</v>
      </c>
      <c r="HY48" s="59">
        <f t="shared" si="177"/>
        <v>-950.94963620901433</v>
      </c>
      <c r="HZ48" s="59">
        <f t="shared" si="178"/>
        <v>-142.88147000225254</v>
      </c>
      <c r="IA48" s="59">
        <f t="shared" si="179"/>
        <v>-211.8005454182904</v>
      </c>
      <c r="IB48" s="59">
        <f t="shared" si="180"/>
        <v>-111.67873348865571</v>
      </c>
      <c r="IC48" s="59">
        <f t="shared" si="181"/>
        <v>-12.316467557315425</v>
      </c>
      <c r="ID48" s="59">
        <f t="shared" si="182"/>
        <v>279.10097172739142</v>
      </c>
      <c r="IE48" s="59">
        <f t="shared" si="183"/>
        <v>-108.8702532905065</v>
      </c>
      <c r="IF48" s="59">
        <f t="shared" si="184"/>
        <v>-4354.7983660085738</v>
      </c>
      <c r="IG48" s="59">
        <f t="shared" si="185"/>
        <v>-1384.5063402530855</v>
      </c>
    </row>
    <row r="49" spans="1:241">
      <c r="A49" s="70">
        <v>36008</v>
      </c>
      <c r="B49" s="80">
        <v>-1778.3403144698809</v>
      </c>
      <c r="C49" s="81">
        <v>443.44170400176017</v>
      </c>
      <c r="D49" s="81">
        <f t="shared" si="2"/>
        <v>-6681.3439990214883</v>
      </c>
      <c r="E49" s="81">
        <v>4541.9022311999997</v>
      </c>
      <c r="F49" s="81">
        <v>-1376.2750000000001</v>
      </c>
      <c r="G49" s="81">
        <v>-1779.7380000000003</v>
      </c>
      <c r="H49" s="81">
        <v>-2150.5839999999998</v>
      </c>
      <c r="I49" s="81">
        <v>370.846</v>
      </c>
      <c r="J49" s="81">
        <v>-2361.3809999999999</v>
      </c>
      <c r="K49" s="82">
        <f t="shared" si="0"/>
        <v>-4511.9650000000001</v>
      </c>
      <c r="L49" s="81">
        <v>-2361.3809999999999</v>
      </c>
      <c r="M49" s="81">
        <v>0</v>
      </c>
      <c r="N49" s="81">
        <v>2764.8440000000001</v>
      </c>
      <c r="O49" s="81">
        <v>-5.0000000000000001E-3</v>
      </c>
      <c r="P49" s="81">
        <v>2772.6130000000003</v>
      </c>
      <c r="Q49" s="81">
        <v>-7.7640000000000002</v>
      </c>
      <c r="R49" s="81">
        <v>-9846.9712302214884</v>
      </c>
      <c r="S49" s="81">
        <v>-1127.8538046250994</v>
      </c>
      <c r="T49" s="81">
        <v>-1249.5373380447395</v>
      </c>
      <c r="U49" s="81">
        <v>-5675.9283924004876</v>
      </c>
      <c r="V49" s="82">
        <f>'Balanço de Pagamentos 1'!$AS$133</f>
        <v>-238.583</v>
      </c>
      <c r="W49" s="82">
        <f>'Balanço de Pagamentos 1'!$AS$170</f>
        <v>-368.59900000000005</v>
      </c>
      <c r="X49" s="82">
        <f>'Balanço de Pagamentos 1'!$AS$240</f>
        <v>7862.0237030232483</v>
      </c>
      <c r="Y49" s="105">
        <f t="shared" si="3"/>
        <v>7254.8417030232486</v>
      </c>
      <c r="Z49" s="81">
        <f t="shared" ref="Z49:AW49" si="310">SUM(B42:B49)</f>
        <v>-17271.529568504047</v>
      </c>
      <c r="AA49" s="81">
        <f t="shared" si="310"/>
        <v>36512.956632138579</v>
      </c>
      <c r="AB49" s="81">
        <f t="shared" si="310"/>
        <v>40748.576407670473</v>
      </c>
      <c r="AC49" s="81">
        <f t="shared" si="310"/>
        <v>17725.857409420001</v>
      </c>
      <c r="AD49" s="81">
        <f t="shared" si="310"/>
        <v>21411.998999999996</v>
      </c>
      <c r="AE49" s="81">
        <f t="shared" si="310"/>
        <v>4157.0599999999995</v>
      </c>
      <c r="AF49" s="81">
        <f t="shared" si="310"/>
        <v>545.40900000000056</v>
      </c>
      <c r="AG49" s="81">
        <f t="shared" si="310"/>
        <v>3611.6510000000003</v>
      </c>
      <c r="AH49" s="81">
        <f t="shared" si="310"/>
        <v>1173.6559999999995</v>
      </c>
      <c r="AI49" s="81">
        <f t="shared" si="310"/>
        <v>1719.0650000000005</v>
      </c>
      <c r="AJ49" s="81">
        <f t="shared" si="310"/>
        <v>1088.511</v>
      </c>
      <c r="AK49" s="81">
        <f t="shared" si="310"/>
        <v>85.144999999999996</v>
      </c>
      <c r="AL49" s="81">
        <f t="shared" si="310"/>
        <v>16081.282999999996</v>
      </c>
      <c r="AM49" s="81">
        <f t="shared" si="310"/>
        <v>992.96100000000047</v>
      </c>
      <c r="AN49" s="81">
        <f t="shared" si="310"/>
        <v>14980.710999999999</v>
      </c>
      <c r="AO49" s="81">
        <f t="shared" si="310"/>
        <v>107.611</v>
      </c>
      <c r="AP49" s="81">
        <f t="shared" si="310"/>
        <v>1610.7199982504771</v>
      </c>
      <c r="AQ49" s="81">
        <f t="shared" si="310"/>
        <v>3683.2734336786634</v>
      </c>
      <c r="AR49" s="81">
        <f t="shared" si="310"/>
        <v>-302.95324743719254</v>
      </c>
      <c r="AS49" s="81">
        <f t="shared" si="310"/>
        <v>-3685.7446366805525</v>
      </c>
      <c r="AT49" s="81">
        <f t="shared" si="310"/>
        <v>-1040.9660000000001</v>
      </c>
      <c r="AU49" s="81">
        <f t="shared" si="310"/>
        <v>-432.47500000000002</v>
      </c>
      <c r="AV49" s="81">
        <f t="shared" si="310"/>
        <v>-2467.3587755318958</v>
      </c>
      <c r="AW49" s="81">
        <f t="shared" si="310"/>
        <v>-3940.7997755318975</v>
      </c>
      <c r="AX49" s="85">
        <f t="shared" ref="AX49:AX80" si="311">SUM(B38:B49)</f>
        <v>-30498.601937931435</v>
      </c>
      <c r="AY49" s="81">
        <f t="shared" ref="AY49:AY80" si="312">SUM(C38:C49)</f>
        <v>39145.916684900803</v>
      </c>
      <c r="AZ49" s="81">
        <f t="shared" ref="AZ49:AZ80" si="313">SUM(D38:D49)</f>
        <v>43542.477460446135</v>
      </c>
      <c r="BA49" s="81">
        <f t="shared" ref="BA49:BA80" si="314">SUM(E38:E49)</f>
        <v>25650.989462195656</v>
      </c>
      <c r="BB49" s="81">
        <f t="shared" ref="BB49:BB80" si="315">SUM(F38:F49)</f>
        <v>17428.601999999999</v>
      </c>
      <c r="BC49" s="81">
        <f t="shared" ref="BC49:BC80" si="316">SUM(G38:G49)</f>
        <v>2588.1019999999999</v>
      </c>
      <c r="BD49" s="81">
        <f t="shared" ref="BD49:BD80" si="317">SUM(H38:H49)</f>
        <v>-2122.0279999999998</v>
      </c>
      <c r="BE49" s="81">
        <f t="shared" ref="BE49:BE80" si="318">SUM(I38:I49)</f>
        <v>4710.1299999999992</v>
      </c>
      <c r="BF49" s="81">
        <f t="shared" ref="BF49:BF80" si="319">SUM(J38:J49)</f>
        <v>113.70899999999983</v>
      </c>
      <c r="BG49" s="81">
        <f t="shared" ref="BG49:BG80" si="320">SUM(K38:K49)</f>
        <v>-2008.319</v>
      </c>
      <c r="BH49" s="81">
        <f t="shared" ref="BH49:BH80" si="321">SUM(L38:L49)</f>
        <v>30.528999999999996</v>
      </c>
      <c r="BI49" s="81">
        <f t="shared" ref="BI49:BI80" si="322">SUM(M38:M49)</f>
        <v>83.179999999999993</v>
      </c>
      <c r="BJ49" s="81">
        <f t="shared" ref="BJ49:BJ80" si="323">SUM(N38:N49)</f>
        <v>14726.790999999997</v>
      </c>
      <c r="BK49" s="81">
        <f t="shared" ref="BK49:BK80" si="324">SUM(O38:O49)</f>
        <v>-2769.1109999999994</v>
      </c>
      <c r="BL49" s="81">
        <f t="shared" ref="BL49:BL80" si="325">SUM(P38:P49)</f>
        <v>17440.400000000001</v>
      </c>
      <c r="BM49" s="81">
        <f t="shared" ref="BM49:BM80" si="326">SUM(Q38:Q49)</f>
        <v>55.502000000000002</v>
      </c>
      <c r="BN49" s="81">
        <f t="shared" ref="BN49:BN80" si="327">SUM(R38:R49)</f>
        <v>462.8859982504764</v>
      </c>
      <c r="BO49" s="81">
        <f t="shared" ref="BO49:BO80" si="328">SUM(S38:S49)</f>
        <v>4191.4018326786627</v>
      </c>
      <c r="BP49" s="81">
        <f t="shared" ref="BP49:BP80" si="329">SUM(T38:T49)</f>
        <v>-3205.6822474371929</v>
      </c>
      <c r="BQ49" s="81">
        <f t="shared" ref="BQ49:BQ80" si="330">SUM(U38:U49)</f>
        <v>-3190.2966366805522</v>
      </c>
      <c r="BR49" s="81">
        <f t="shared" ref="BR49:BR80" si="331">SUM(V38:V49)</f>
        <v>-1504.723</v>
      </c>
      <c r="BS49" s="81">
        <f t="shared" ref="BS49:BS80" si="332">SUM(W38:W49)</f>
        <v>751.49799999999993</v>
      </c>
      <c r="BT49" s="81">
        <f t="shared" ref="BT49:BT80" si="333">SUM(X38:X49)</f>
        <v>-3160.2647755453299</v>
      </c>
      <c r="BU49" s="81">
        <f t="shared" ref="BU49:BU80" si="334">SUM(Y38:Y49)</f>
        <v>-3913.4897755453276</v>
      </c>
      <c r="BV49" s="85">
        <f t="shared" si="254"/>
        <v>-2094.4510648772907</v>
      </c>
      <c r="BW49" s="81">
        <f t="shared" si="255"/>
        <v>556.0517553511811</v>
      </c>
      <c r="BX49" s="81">
        <f t="shared" si="256"/>
        <v>1062.7379653922926</v>
      </c>
      <c r="BY49" s="81">
        <f t="shared" si="257"/>
        <v>3437.1981570333337</v>
      </c>
      <c r="BZ49" s="81">
        <f t="shared" si="258"/>
        <v>106.87000000000005</v>
      </c>
      <c r="CA49" s="81">
        <f t="shared" si="259"/>
        <v>-282.66433333333345</v>
      </c>
      <c r="CB49" s="81">
        <f t="shared" si="260"/>
        <v>-699.78733333333321</v>
      </c>
      <c r="CC49" s="81">
        <f t="shared" si="261"/>
        <v>417.12300000000005</v>
      </c>
      <c r="CD49" s="81">
        <f t="shared" si="262"/>
        <v>-854.74199999999985</v>
      </c>
      <c r="CE49" s="81">
        <f t="shared" si="263"/>
        <v>-1554.5293333333332</v>
      </c>
      <c r="CF49" s="81">
        <f t="shared" si="264"/>
        <v>-854.23266666666666</v>
      </c>
      <c r="CG49" s="81">
        <f t="shared" si="265"/>
        <v>-0.5093333333333333</v>
      </c>
      <c r="CH49" s="81">
        <f t="shared" si="266"/>
        <v>1244.2763333333335</v>
      </c>
      <c r="CI49" s="81">
        <f t="shared" si="267"/>
        <v>-489.66900000000004</v>
      </c>
      <c r="CJ49" s="81">
        <f t="shared" si="268"/>
        <v>1706.6650000000002</v>
      </c>
      <c r="CK49" s="81">
        <f t="shared" si="269"/>
        <v>27.280333333333331</v>
      </c>
      <c r="CL49" s="81">
        <f t="shared" si="270"/>
        <v>-2481.3301916410414</v>
      </c>
      <c r="CM49" s="81">
        <f t="shared" si="271"/>
        <v>-171.13266746919831</v>
      </c>
      <c r="CN49" s="81">
        <f t="shared" si="272"/>
        <v>-451.48000784225178</v>
      </c>
      <c r="CO49" s="81">
        <f t="shared" si="273"/>
        <v>-1854.5468945787691</v>
      </c>
      <c r="CP49" s="81">
        <f t="shared" si="274"/>
        <v>-236.48133333333331</v>
      </c>
      <c r="CQ49" s="81">
        <f t="shared" si="275"/>
        <v>-133.68000000000004</v>
      </c>
      <c r="CR49" s="81">
        <f t="shared" si="276"/>
        <v>-64.863210041110804</v>
      </c>
      <c r="CS49" s="81">
        <f t="shared" si="277"/>
        <v>-435.02454337444397</v>
      </c>
      <c r="CT49" s="76">
        <f t="shared" si="229"/>
        <v>-12.812455786603882</v>
      </c>
      <c r="CU49" s="59">
        <f t="shared" si="230"/>
        <v>-175.8047579092258</v>
      </c>
      <c r="CV49" s="59">
        <f t="shared" si="231"/>
        <v>-185.62003783615452</v>
      </c>
      <c r="CW49" s="59">
        <f t="shared" si="232"/>
        <v>55.013180037195376</v>
      </c>
      <c r="CX49" s="59">
        <f t="shared" si="233"/>
        <v>-252.61709302570577</v>
      </c>
      <c r="CY49" s="59">
        <f t="shared" si="234"/>
        <v>-244.88096032770716</v>
      </c>
      <c r="CZ49" s="59">
        <f t="shared" si="235"/>
        <v>-381.35011381773461</v>
      </c>
      <c r="DA49" s="59">
        <f t="shared" si="236"/>
        <v>-20.082149152863792</v>
      </c>
      <c r="DB49" s="59">
        <f t="shared" si="237"/>
        <v>8516.6064586754237</v>
      </c>
      <c r="DC49" s="59">
        <f t="shared" si="238"/>
        <v>-712.22768750636055</v>
      </c>
      <c r="DD49" s="59">
        <f t="shared" si="239"/>
        <v>8793.420457969265</v>
      </c>
      <c r="DE49" s="59">
        <f t="shared" si="240"/>
        <v>-100</v>
      </c>
      <c r="DF49" s="59">
        <f t="shared" si="241"/>
        <v>-1023.9985830108347</v>
      </c>
      <c r="DG49" s="59">
        <f t="shared" si="242"/>
        <v>-99.999112214332769</v>
      </c>
      <c r="DH49" s="59">
        <f t="shared" si="243"/>
        <v>1160.7542845709972</v>
      </c>
      <c r="DI49" s="59">
        <f t="shared" si="244"/>
        <v>-117.62302524060286</v>
      </c>
      <c r="DJ49" s="59">
        <f t="shared" si="245"/>
        <v>-347.92910064392197</v>
      </c>
      <c r="DK49" s="59">
        <f t="shared" si="246"/>
        <v>-323.50197597040159</v>
      </c>
      <c r="DL49" s="59">
        <f t="shared" si="247"/>
        <v>-887.15538112064144</v>
      </c>
      <c r="DM49" s="59">
        <f t="shared" si="248"/>
        <v>-477.47967305645079</v>
      </c>
      <c r="DN49" s="59">
        <f t="shared" si="249"/>
        <v>-28.137001237962998</v>
      </c>
      <c r="DO49" s="59">
        <f t="shared" si="250"/>
        <v>-5415.8205941736396</v>
      </c>
      <c r="DP49" s="59">
        <f t="shared" si="251"/>
        <v>-198.15800435085023</v>
      </c>
      <c r="DQ49" s="59">
        <f t="shared" si="252"/>
        <v>-187.04463526405323</v>
      </c>
      <c r="DR49" s="76">
        <f t="shared" si="112"/>
        <v>3.0265549572286776</v>
      </c>
      <c r="DS49" s="59">
        <f t="shared" si="113"/>
        <v>-91.328944743226515</v>
      </c>
      <c r="DT49" s="59">
        <f t="shared" si="114"/>
        <v>-238.88078546352878</v>
      </c>
      <c r="DU49" s="59">
        <f t="shared" si="115"/>
        <v>177.83545522996437</v>
      </c>
      <c r="DV49" s="59">
        <f t="shared" si="116"/>
        <v>-162.38466695465459</v>
      </c>
      <c r="DW49" s="59">
        <f t="shared" si="117"/>
        <v>-302.70364464692483</v>
      </c>
      <c r="DX49" s="59">
        <f t="shared" si="118"/>
        <v>-1311.6444028778571</v>
      </c>
      <c r="DY49" s="59">
        <f t="shared" si="119"/>
        <v>-47.060343436967798</v>
      </c>
      <c r="DZ49" s="59">
        <f t="shared" si="120"/>
        <v>-78707.889480692422</v>
      </c>
      <c r="EA49" s="59">
        <f t="shared" si="121"/>
        <v>-2599.7451481188</v>
      </c>
      <c r="EB49" s="59">
        <f t="shared" si="122"/>
        <v>-78707.889480692422</v>
      </c>
      <c r="EC49" s="59" t="e">
        <f t="shared" si="123"/>
        <v>#DIV/0!</v>
      </c>
      <c r="ED49" s="59">
        <f t="shared" si="124"/>
        <v>108.65062217617138</v>
      </c>
      <c r="EE49" s="59">
        <f t="shared" si="125"/>
        <v>-95.762711864406782</v>
      </c>
      <c r="EF49" s="59">
        <f t="shared" si="126"/>
        <v>103.60601107101574</v>
      </c>
      <c r="EG49" s="59">
        <f t="shared" si="127"/>
        <v>-78.745654137808316</v>
      </c>
      <c r="EH49" s="59">
        <f t="shared" si="128"/>
        <v>-1115.1600456726949</v>
      </c>
      <c r="EI49" s="59">
        <f t="shared" si="129"/>
        <v>274.32102950298002</v>
      </c>
      <c r="EJ49" s="59">
        <f t="shared" si="130"/>
        <v>1.6725499677570088</v>
      </c>
      <c r="EK49" s="59">
        <f t="shared" si="131"/>
        <v>-1463.8223049753922</v>
      </c>
      <c r="EL49" s="59">
        <f t="shared" si="132"/>
        <v>158.98309868328218</v>
      </c>
      <c r="EM49" s="59">
        <f t="shared" si="133"/>
        <v>-881.70848090259369</v>
      </c>
      <c r="EN49" s="59">
        <f t="shared" si="134"/>
        <v>1996.5729152413089</v>
      </c>
      <c r="EO49" s="59">
        <f t="shared" si="135"/>
        <v>2098.2766665774466</v>
      </c>
      <c r="EP49" s="76">
        <f t="shared" si="136"/>
        <v>0.26906161926405492</v>
      </c>
      <c r="EQ49" s="59">
        <f t="shared" si="137"/>
        <v>60.321873402566915</v>
      </c>
      <c r="ER49" s="59">
        <f t="shared" si="138"/>
        <v>67.958083346866843</v>
      </c>
      <c r="ES49" s="59">
        <f t="shared" si="139"/>
        <v>60.156976032109945</v>
      </c>
      <c r="ET49" s="59">
        <f t="shared" si="140"/>
        <v>43.788329762016588</v>
      </c>
      <c r="EU49" s="59">
        <f t="shared" si="141"/>
        <v>-50.743954609734132</v>
      </c>
      <c r="EV49" s="59">
        <f t="shared" si="142"/>
        <v>-89.716704987994518</v>
      </c>
      <c r="EW49" s="59">
        <f t="shared" si="143"/>
        <v>15.172584235265617</v>
      </c>
      <c r="EX49" s="59">
        <f t="shared" si="144"/>
        <v>-312.22553130701607</v>
      </c>
      <c r="EY49" s="59">
        <f t="shared" si="145"/>
        <v>-63.815343566531354</v>
      </c>
      <c r="EZ49" s="59">
        <f t="shared" si="146"/>
        <v>-291.42222550488526</v>
      </c>
      <c r="FA49" s="59">
        <f t="shared" si="147"/>
        <v>445.06753728954607</v>
      </c>
      <c r="FB49" s="59">
        <f t="shared" si="148"/>
        <v>129.57974697133801</v>
      </c>
      <c r="FC49" s="59">
        <f t="shared" si="149"/>
        <v>-15.392664179187109</v>
      </c>
      <c r="FD49" s="59">
        <f t="shared" si="150"/>
        <v>150.53949564344532</v>
      </c>
      <c r="FE49" s="59">
        <f t="shared" si="151"/>
        <v>-172.54788277568412</v>
      </c>
      <c r="FF49" s="59">
        <f t="shared" si="152"/>
        <v>-194.86111992391395</v>
      </c>
      <c r="FG49" s="59">
        <f t="shared" si="153"/>
        <v>585.62067063268762</v>
      </c>
      <c r="FH49" s="59">
        <f t="shared" si="154"/>
        <v>-87.665558535663948</v>
      </c>
      <c r="FI49" s="59">
        <f t="shared" si="155"/>
        <v>38.522198599594319</v>
      </c>
      <c r="FJ49" s="59">
        <f t="shared" si="156"/>
        <v>59.704636495158844</v>
      </c>
      <c r="FK49" s="59">
        <f t="shared" si="157"/>
        <v>-182.58666849991022</v>
      </c>
      <c r="FL49" s="59">
        <f t="shared" si="158"/>
        <v>90.697568209831658</v>
      </c>
      <c r="FM49" s="59">
        <f t="shared" si="159"/>
        <v>177.12989123099993</v>
      </c>
      <c r="FN49" s="76">
        <f t="shared" si="195"/>
        <v>3.5768970284753898</v>
      </c>
      <c r="FO49" s="59">
        <f t="shared" si="196"/>
        <v>8.364790794744458</v>
      </c>
      <c r="FP49" s="59">
        <f t="shared" si="197"/>
        <v>3.8853739326814241</v>
      </c>
      <c r="FQ49" s="59">
        <f t="shared" si="198"/>
        <v>66.480229193166622</v>
      </c>
      <c r="FR49" s="59">
        <f t="shared" si="199"/>
        <v>-28.276814935553418</v>
      </c>
      <c r="FS49" s="59">
        <f t="shared" si="200"/>
        <v>-76.517166699134236</v>
      </c>
      <c r="FT49" s="59">
        <f t="shared" si="201"/>
        <v>-128.51711353639257</v>
      </c>
      <c r="FU49" s="59">
        <f t="shared" si="202"/>
        <v>31.56761983984946</v>
      </c>
      <c r="FV49" s="59">
        <f t="shared" si="203"/>
        <v>-119.01008273830517</v>
      </c>
      <c r="FW49" s="59">
        <f t="shared" si="204"/>
        <v>-129.34811787593711</v>
      </c>
      <c r="FX49" s="59">
        <f t="shared" si="205"/>
        <v>-104.99289392901126</v>
      </c>
      <c r="FY49" s="59">
        <f t="shared" si="206"/>
        <v>525.50759512708669</v>
      </c>
      <c r="FZ49" s="59">
        <f t="shared" si="207"/>
        <v>6.1259090407268957</v>
      </c>
      <c r="GA49" s="59">
        <f t="shared" si="208"/>
        <v>-274.53531598513007</v>
      </c>
      <c r="GB49" s="59">
        <f t="shared" si="209"/>
        <v>40.525212215196206</v>
      </c>
      <c r="GC49" s="59">
        <f t="shared" si="210"/>
        <v>-145.9777161081887</v>
      </c>
      <c r="GD49" s="59">
        <f t="shared" si="211"/>
        <v>-79.019978160424898</v>
      </c>
      <c r="GE49" s="59">
        <f t="shared" si="212"/>
        <v>-18.488575551855245</v>
      </c>
      <c r="GF49" s="59">
        <f t="shared" si="213"/>
        <v>-250.31330476990527</v>
      </c>
      <c r="GG49" s="59">
        <f t="shared" si="214"/>
        <v>-19643.596157072643</v>
      </c>
      <c r="GH49" s="59">
        <f t="shared" si="215"/>
        <v>22.158321974441876</v>
      </c>
      <c r="GI49" s="59">
        <f t="shared" si="216"/>
        <v>35.225962014269371</v>
      </c>
      <c r="GJ49" s="59">
        <f t="shared" si="217"/>
        <v>-37.272979893176561</v>
      </c>
      <c r="GK49" s="59">
        <f t="shared" si="218"/>
        <v>-31.512536727068618</v>
      </c>
      <c r="GL49" s="76">
        <f t="shared" si="279"/>
        <v>-4.0382382633312952</v>
      </c>
      <c r="GM49" s="59">
        <f t="shared" si="280"/>
        <v>-32.24516356557919</v>
      </c>
      <c r="GN49" s="59">
        <f t="shared" si="281"/>
        <v>-73.355658930443624</v>
      </c>
      <c r="GO49" s="59">
        <f t="shared" si="282"/>
        <v>43.714111094484579</v>
      </c>
      <c r="GP49" s="59">
        <f t="shared" si="283"/>
        <v>-92.202825281124859</v>
      </c>
      <c r="GQ49" s="59">
        <f t="shared" si="284"/>
        <v>-155.34086140589142</v>
      </c>
      <c r="GR49" s="59">
        <f t="shared" si="285"/>
        <v>-5530.0398323935433</v>
      </c>
      <c r="GS49" s="59">
        <f t="shared" si="286"/>
        <v>-16.22056617125731</v>
      </c>
      <c r="GT49" s="59">
        <f t="shared" si="287"/>
        <v>-325.71140358289676</v>
      </c>
      <c r="GU49" s="59">
        <f t="shared" si="288"/>
        <v>-496.99368193093534</v>
      </c>
      <c r="GV49" s="59">
        <f t="shared" si="289"/>
        <v>-327.77371396676045</v>
      </c>
      <c r="GW49" s="59">
        <f t="shared" si="290"/>
        <v>-113.94542301724924</v>
      </c>
      <c r="GX49" s="59">
        <f t="shared" si="291"/>
        <v>158.59552573915772</v>
      </c>
      <c r="GY49" s="59">
        <f t="shared" si="292"/>
        <v>-10.899396253789329</v>
      </c>
      <c r="GZ49" s="59">
        <f t="shared" si="293"/>
        <v>70.544219794407411</v>
      </c>
      <c r="HA49" s="59">
        <f t="shared" si="294"/>
        <v>-9.12210180332238</v>
      </c>
      <c r="HB49" s="59">
        <f t="shared" si="295"/>
        <v>-1196.5241456875183</v>
      </c>
      <c r="HC49" s="59">
        <f t="shared" si="296"/>
        <v>-130.31453389485833</v>
      </c>
      <c r="HD49" s="59">
        <f t="shared" si="297"/>
        <v>-432.36089027364545</v>
      </c>
      <c r="HE49" s="59">
        <f t="shared" si="298"/>
        <v>296.66604464311075</v>
      </c>
      <c r="HF49" s="59">
        <f t="shared" si="299"/>
        <v>22.78706229317531</v>
      </c>
      <c r="HG49" s="59">
        <f t="shared" si="300"/>
        <v>566.45616950560884</v>
      </c>
      <c r="HH49" s="59">
        <f t="shared" si="301"/>
        <v>-97.779717901110146</v>
      </c>
      <c r="HI49" s="59">
        <f t="shared" si="302"/>
        <v>-86.119403898386068</v>
      </c>
      <c r="HJ49" s="76">
        <f t="shared" si="162"/>
        <v>-13.102459602490812</v>
      </c>
      <c r="HK49" s="59">
        <f t="shared" si="163"/>
        <v>-84.967003291097313</v>
      </c>
      <c r="HL49" s="59">
        <f t="shared" si="164"/>
        <v>-69.015152356411008</v>
      </c>
      <c r="HM49" s="59">
        <f t="shared" si="165"/>
        <v>133.32881451202883</v>
      </c>
      <c r="HN49" s="59">
        <f t="shared" si="166"/>
        <v>-95.089705043830591</v>
      </c>
      <c r="HO49" s="59">
        <f t="shared" si="167"/>
        <v>-127.7488161661749</v>
      </c>
      <c r="HP49" s="59">
        <f t="shared" si="168"/>
        <v>-226.72485708939229</v>
      </c>
      <c r="HQ49" s="59">
        <f t="shared" si="169"/>
        <v>-10.573767035819237</v>
      </c>
      <c r="HR49" s="59">
        <f t="shared" si="170"/>
        <v>2238.448771145866</v>
      </c>
      <c r="HS49" s="59">
        <f t="shared" si="171"/>
        <v>-401.46498812197996</v>
      </c>
      <c r="HT49" s="59">
        <f t="shared" si="172"/>
        <v>2237.0553098353926</v>
      </c>
      <c r="HU49" s="59" t="e">
        <f t="shared" si="173"/>
        <v>#DIV/0!</v>
      </c>
      <c r="HV49" s="59">
        <f t="shared" si="174"/>
        <v>4.1805875853361041</v>
      </c>
      <c r="HW49" s="59">
        <f t="shared" si="175"/>
        <v>-929.20258073256218</v>
      </c>
      <c r="HX49" s="59">
        <f t="shared" si="176"/>
        <v>48.278820058552817</v>
      </c>
      <c r="HY49" s="59">
        <f t="shared" si="177"/>
        <v>-273.85974975038772</v>
      </c>
      <c r="HZ49" s="59">
        <f t="shared" si="178"/>
        <v>1029.429469729328</v>
      </c>
      <c r="IA49" s="59">
        <f t="shared" si="179"/>
        <v>-66.638448402107116</v>
      </c>
      <c r="IB49" s="59">
        <f t="shared" si="180"/>
        <v>-66.656720512434546</v>
      </c>
      <c r="IC49" s="59">
        <f t="shared" si="181"/>
        <v>323.92905539674331</v>
      </c>
      <c r="ID49" s="59">
        <f t="shared" si="182"/>
        <v>297.13391662608245</v>
      </c>
      <c r="IE49" s="59">
        <f t="shared" si="183"/>
        <v>-155.49443934758332</v>
      </c>
      <c r="IF49" s="59">
        <f t="shared" si="184"/>
        <v>-169.19121096724896</v>
      </c>
      <c r="IG49" s="59">
        <f t="shared" si="185"/>
        <v>-258.14078841584671</v>
      </c>
    </row>
    <row r="50" spans="1:241">
      <c r="A50" s="70">
        <v>36039</v>
      </c>
      <c r="B50" s="80">
        <v>-4837.2115544997705</v>
      </c>
      <c r="C50" s="81">
        <v>-16656.944106452993</v>
      </c>
      <c r="D50" s="81">
        <f t="shared" si="2"/>
        <v>-7074.4851784702223</v>
      </c>
      <c r="E50" s="81">
        <v>2517.9901638999995</v>
      </c>
      <c r="F50" s="81">
        <v>-5846.2929999999997</v>
      </c>
      <c r="G50" s="81">
        <v>-2228.7139999999999</v>
      </c>
      <c r="H50" s="81">
        <v>-2434.5240000000003</v>
      </c>
      <c r="I50" s="81">
        <v>205.81</v>
      </c>
      <c r="J50" s="81">
        <v>-3651.4059999999999</v>
      </c>
      <c r="K50" s="82">
        <f t="shared" si="0"/>
        <v>-6085.93</v>
      </c>
      <c r="L50" s="81">
        <v>-3651.4059999999999</v>
      </c>
      <c r="M50" s="81">
        <v>0</v>
      </c>
      <c r="N50" s="81">
        <v>33.827000000000034</v>
      </c>
      <c r="O50" s="81">
        <v>-0.22</v>
      </c>
      <c r="P50" s="81">
        <v>71.018000000000029</v>
      </c>
      <c r="Q50" s="81">
        <v>-36.970999999999997</v>
      </c>
      <c r="R50" s="81">
        <v>-3746.1823423702226</v>
      </c>
      <c r="S50" s="81">
        <v>-120.40434938718425</v>
      </c>
      <c r="T50" s="81">
        <v>-375.34638469994417</v>
      </c>
      <c r="U50" s="81">
        <v>-1788.5731033599632</v>
      </c>
      <c r="V50" s="82">
        <f>'Balanço de Pagamentos 1'!$AT$133</f>
        <v>-1083.6949999999999</v>
      </c>
      <c r="W50" s="82">
        <f>'Balanço de Pagamentos 1'!$AT$170</f>
        <v>-699.16800000000012</v>
      </c>
      <c r="X50" s="82">
        <f>'Balanço de Pagamentos 1'!$AT$240</f>
        <v>-7644.4639279827725</v>
      </c>
      <c r="Y50" s="105">
        <f t="shared" si="3"/>
        <v>-9427.3269279827728</v>
      </c>
      <c r="Z50" s="81">
        <f t="shared" ref="Z50:AW50" si="335">SUM(B42:B50)</f>
        <v>-22108.74112300382</v>
      </c>
      <c r="AA50" s="81">
        <f t="shared" si="335"/>
        <v>19856.012525685586</v>
      </c>
      <c r="AB50" s="81">
        <f t="shared" si="335"/>
        <v>33674.091229200247</v>
      </c>
      <c r="AC50" s="81">
        <f t="shared" si="335"/>
        <v>20243.847573319999</v>
      </c>
      <c r="AD50" s="81">
        <f t="shared" si="335"/>
        <v>15565.705999999996</v>
      </c>
      <c r="AE50" s="81">
        <f t="shared" si="335"/>
        <v>1928.3459999999995</v>
      </c>
      <c r="AF50" s="81">
        <f t="shared" si="335"/>
        <v>-1889.1149999999998</v>
      </c>
      <c r="AG50" s="81">
        <f t="shared" si="335"/>
        <v>3817.4610000000002</v>
      </c>
      <c r="AH50" s="81">
        <f t="shared" si="335"/>
        <v>-2477.7500000000005</v>
      </c>
      <c r="AI50" s="81">
        <f t="shared" si="335"/>
        <v>-4366.8649999999998</v>
      </c>
      <c r="AJ50" s="81">
        <f t="shared" si="335"/>
        <v>-2562.895</v>
      </c>
      <c r="AK50" s="81">
        <f t="shared" si="335"/>
        <v>85.144999999999996</v>
      </c>
      <c r="AL50" s="81">
        <f t="shared" si="335"/>
        <v>16115.109999999995</v>
      </c>
      <c r="AM50" s="81">
        <f t="shared" si="335"/>
        <v>992.74100000000044</v>
      </c>
      <c r="AN50" s="81">
        <f t="shared" si="335"/>
        <v>15051.728999999999</v>
      </c>
      <c r="AO50" s="81">
        <f t="shared" si="335"/>
        <v>70.640000000000015</v>
      </c>
      <c r="AP50" s="81">
        <f t="shared" si="335"/>
        <v>-2135.4623441197455</v>
      </c>
      <c r="AQ50" s="81">
        <f t="shared" si="335"/>
        <v>3562.8690842914793</v>
      </c>
      <c r="AR50" s="81">
        <f t="shared" si="335"/>
        <v>-678.29963213713677</v>
      </c>
      <c r="AS50" s="81">
        <f t="shared" si="335"/>
        <v>-5474.3177400405157</v>
      </c>
      <c r="AT50" s="81">
        <f t="shared" si="335"/>
        <v>-2124.6610000000001</v>
      </c>
      <c r="AU50" s="81">
        <f t="shared" si="335"/>
        <v>-1131.643</v>
      </c>
      <c r="AV50" s="81">
        <f t="shared" si="335"/>
        <v>-10111.822703514668</v>
      </c>
      <c r="AW50" s="81">
        <f t="shared" si="335"/>
        <v>-13368.12670351467</v>
      </c>
      <c r="AX50" s="85">
        <f t="shared" si="311"/>
        <v>-32932.24527628049</v>
      </c>
      <c r="AY50" s="81">
        <f t="shared" si="312"/>
        <v>21447.880723492552</v>
      </c>
      <c r="AZ50" s="81">
        <f t="shared" si="313"/>
        <v>34824.187427032812</v>
      </c>
      <c r="BA50" s="81">
        <f t="shared" si="314"/>
        <v>26612.127771152565</v>
      </c>
      <c r="BB50" s="81">
        <f t="shared" si="315"/>
        <v>10511.607000000004</v>
      </c>
      <c r="BC50" s="81">
        <f t="shared" si="316"/>
        <v>138.6860000000006</v>
      </c>
      <c r="BD50" s="81">
        <f t="shared" si="317"/>
        <v>-4407.8340000000007</v>
      </c>
      <c r="BE50" s="81">
        <f t="shared" si="318"/>
        <v>4546.5199999999995</v>
      </c>
      <c r="BF50" s="81">
        <f t="shared" si="319"/>
        <v>-3470.9879999999998</v>
      </c>
      <c r="BG50" s="81">
        <f t="shared" si="320"/>
        <v>-7878.8220000000001</v>
      </c>
      <c r="BH50" s="81">
        <f t="shared" si="321"/>
        <v>-3554.1680000000001</v>
      </c>
      <c r="BI50" s="81">
        <f t="shared" si="322"/>
        <v>83.179999999999993</v>
      </c>
      <c r="BJ50" s="81">
        <f t="shared" si="323"/>
        <v>13843.908999999998</v>
      </c>
      <c r="BK50" s="81">
        <f t="shared" si="324"/>
        <v>-2668.8919999999994</v>
      </c>
      <c r="BL50" s="81">
        <f t="shared" si="325"/>
        <v>16491.772000000001</v>
      </c>
      <c r="BM50" s="81">
        <f t="shared" si="326"/>
        <v>21.028999999999996</v>
      </c>
      <c r="BN50" s="81">
        <f t="shared" si="327"/>
        <v>-2299.5473441197464</v>
      </c>
      <c r="BO50" s="81">
        <f t="shared" si="328"/>
        <v>4695.1479024914779</v>
      </c>
      <c r="BP50" s="81">
        <f t="shared" si="329"/>
        <v>-2047.1106321371369</v>
      </c>
      <c r="BQ50" s="81">
        <f t="shared" si="330"/>
        <v>-4373.5357400405155</v>
      </c>
      <c r="BR50" s="81">
        <f t="shared" si="331"/>
        <v>-2452.346</v>
      </c>
      <c r="BS50" s="81">
        <f t="shared" si="332"/>
        <v>125.85399999999993</v>
      </c>
      <c r="BT50" s="81">
        <f t="shared" si="333"/>
        <v>-10456.986703540275</v>
      </c>
      <c r="BU50" s="81">
        <f t="shared" si="334"/>
        <v>-12783.478703540273</v>
      </c>
      <c r="BV50" s="85">
        <f t="shared" si="254"/>
        <v>-2885.0747711997469</v>
      </c>
      <c r="BW50" s="81">
        <f t="shared" si="255"/>
        <v>-5599.493708136858</v>
      </c>
      <c r="BX50" s="81">
        <f t="shared" si="256"/>
        <v>-1984.115820012581</v>
      </c>
      <c r="BY50" s="81">
        <f t="shared" si="257"/>
        <v>3329.9675843333334</v>
      </c>
      <c r="BZ50" s="81">
        <f t="shared" si="258"/>
        <v>-2106.9283333333333</v>
      </c>
      <c r="CA50" s="81">
        <f t="shared" si="259"/>
        <v>-926.67933333333349</v>
      </c>
      <c r="CB50" s="81">
        <f t="shared" si="260"/>
        <v>-1273.576</v>
      </c>
      <c r="CC50" s="81">
        <f t="shared" si="261"/>
        <v>346.8966666666667</v>
      </c>
      <c r="CD50" s="81">
        <f t="shared" si="262"/>
        <v>-2013.3973333333333</v>
      </c>
      <c r="CE50" s="81">
        <f t="shared" si="263"/>
        <v>-3286.9733333333334</v>
      </c>
      <c r="CF50" s="81">
        <f t="shared" si="264"/>
        <v>-2013.1130000000001</v>
      </c>
      <c r="CG50" s="81">
        <f t="shared" si="265"/>
        <v>-0.28433333333333333</v>
      </c>
      <c r="CH50" s="81">
        <f t="shared" si="266"/>
        <v>833.14833333333343</v>
      </c>
      <c r="CI50" s="81">
        <f t="shared" si="267"/>
        <v>-187.80799999999999</v>
      </c>
      <c r="CJ50" s="81">
        <f t="shared" si="268"/>
        <v>1021.1826666666667</v>
      </c>
      <c r="CK50" s="81">
        <f t="shared" si="269"/>
        <v>-0.22633333333333402</v>
      </c>
      <c r="CL50" s="81">
        <f t="shared" si="270"/>
        <v>-3207.1550710125812</v>
      </c>
      <c r="CM50" s="81">
        <f t="shared" si="271"/>
        <v>-247.87668022289526</v>
      </c>
      <c r="CN50" s="81">
        <f t="shared" si="272"/>
        <v>-488.71428264744196</v>
      </c>
      <c r="CO50" s="81">
        <f t="shared" si="273"/>
        <v>-1986.9544468358688</v>
      </c>
      <c r="CP50" s="81">
        <f t="shared" si="274"/>
        <v>-551.42500000000007</v>
      </c>
      <c r="CQ50" s="81">
        <f t="shared" si="275"/>
        <v>-353.61100000000005</v>
      </c>
      <c r="CR50" s="81">
        <f t="shared" si="276"/>
        <v>-2597.3332214576099</v>
      </c>
      <c r="CS50" s="81">
        <f t="shared" si="277"/>
        <v>-3502.3692214576099</v>
      </c>
      <c r="CT50" s="76">
        <f t="shared" si="229"/>
        <v>172.00707958654874</v>
      </c>
      <c r="CU50" s="59">
        <f t="shared" si="230"/>
        <v>-3856.2872314749347</v>
      </c>
      <c r="CV50" s="59">
        <f t="shared" si="231"/>
        <v>5.884163119071717</v>
      </c>
      <c r="CW50" s="59">
        <f t="shared" si="232"/>
        <v>-44.560890223417907</v>
      </c>
      <c r="CX50" s="59">
        <f t="shared" si="233"/>
        <v>324.7910483006666</v>
      </c>
      <c r="CY50" s="59">
        <f t="shared" si="234"/>
        <v>25.227083986519339</v>
      </c>
      <c r="CZ50" s="59">
        <f t="shared" si="235"/>
        <v>13.202925344929595</v>
      </c>
      <c r="DA50" s="59">
        <f t="shared" si="236"/>
        <v>-44.502569799863011</v>
      </c>
      <c r="DB50" s="59">
        <f t="shared" si="237"/>
        <v>54.630108398432967</v>
      </c>
      <c r="DC50" s="59">
        <f t="shared" si="238"/>
        <v>34.884246664147447</v>
      </c>
      <c r="DD50" s="59">
        <f t="shared" si="239"/>
        <v>54.630108398432967</v>
      </c>
      <c r="DE50" s="59" t="e">
        <f t="shared" si="240"/>
        <v>#DIV/0!</v>
      </c>
      <c r="DF50" s="59">
        <f t="shared" si="241"/>
        <v>-98.776531334136749</v>
      </c>
      <c r="DG50" s="59">
        <f t="shared" si="242"/>
        <v>4300</v>
      </c>
      <c r="DH50" s="59">
        <f t="shared" si="243"/>
        <v>-97.4385895182631</v>
      </c>
      <c r="DI50" s="59">
        <f t="shared" si="244"/>
        <v>376.18495620814008</v>
      </c>
      <c r="DJ50" s="59">
        <f t="shared" si="245"/>
        <v>-61.955993830135725</v>
      </c>
      <c r="DK50" s="59">
        <f t="shared" si="246"/>
        <v>-89.324471940119324</v>
      </c>
      <c r="DL50" s="59">
        <f t="shared" si="247"/>
        <v>-69.961170965304518</v>
      </c>
      <c r="DM50" s="59">
        <f t="shared" si="248"/>
        <v>-68.4884484139249</v>
      </c>
      <c r="DN50" s="59">
        <f t="shared" si="249"/>
        <v>354.22138207667768</v>
      </c>
      <c r="DO50" s="59">
        <f t="shared" si="250"/>
        <v>89.682554754624945</v>
      </c>
      <c r="DP50" s="59">
        <f t="shared" si="251"/>
        <v>-197.23277640390711</v>
      </c>
      <c r="DQ50" s="59">
        <f t="shared" si="252"/>
        <v>-229.94531533409202</v>
      </c>
      <c r="DR50" s="76">
        <f t="shared" ref="DR50:DR81" si="336">(B50/B38-1)*100</f>
        <v>101.25126975786473</v>
      </c>
      <c r="DS50" s="59">
        <f t="shared" ref="DS50:DS81" si="337">(C50/C38-1)*100</f>
        <v>-1699.9495171507967</v>
      </c>
      <c r="DT50" s="59">
        <f t="shared" ref="DT50:DT81" si="338">(D50/D38-1)*100</f>
        <v>-530.37256869004375</v>
      </c>
      <c r="DU50" s="59">
        <f t="shared" ref="DU50:DU81" si="339">(E50/E38-1)*100</f>
        <v>61.736015916045119</v>
      </c>
      <c r="DV50" s="59">
        <f t="shared" ref="DV50:DV81" si="340">(F50/F38-1)*100</f>
        <v>-646.0242906056028</v>
      </c>
      <c r="DW50" s="59">
        <f t="shared" ref="DW50:DW81" si="341">(G50/G38-1)*100</f>
        <v>-1109.8295439098886</v>
      </c>
      <c r="DX50" s="59">
        <f t="shared" ref="DX50:DX81" si="342">(H50/H38-1)*100</f>
        <v>1537.00695275622</v>
      </c>
      <c r="DY50" s="59">
        <f t="shared" ref="DY50:DY81" si="343">(I50/I38-1)*100</f>
        <v>-44.28834389042283</v>
      </c>
      <c r="DZ50" s="59">
        <f t="shared" ref="DZ50:DZ81" si="344">(J50/J38-1)*100</f>
        <v>5373.6332428907654</v>
      </c>
      <c r="EA50" s="59">
        <f t="shared" ref="EA50:EA81" si="345">(K50/K38-1)*100</f>
        <v>2725.0544267895816</v>
      </c>
      <c r="EB50" s="59">
        <f t="shared" ref="EB50:EB81" si="346">(L50/L38-1)*100</f>
        <v>5373.6332428907654</v>
      </c>
      <c r="EC50" s="59" t="e">
        <f t="shared" ref="EC50:EC81" si="347">(M50/M38-1)*100</f>
        <v>#DIV/0!</v>
      </c>
      <c r="ED50" s="59">
        <f t="shared" ref="ED50:ED81" si="348">(N50/N38-1)*100</f>
        <v>-96.309952231296947</v>
      </c>
      <c r="EE50" s="59">
        <f t="shared" ref="EE50:EE81" si="349">(O50/O38-1)*100</f>
        <v>-99.780961578669633</v>
      </c>
      <c r="EF50" s="59">
        <f t="shared" ref="EF50:EF81" si="350">(P50/P38-1)*100</f>
        <v>-93.035033727391664</v>
      </c>
      <c r="EG50" s="59">
        <f t="shared" ref="EG50:EG81" si="351">(Q50/Q38-1)*100</f>
        <v>1380.0240192153722</v>
      </c>
      <c r="EH50" s="59">
        <f t="shared" ref="EH50:EH81" si="352">(R50/R38-1)*100</f>
        <v>280.80672431384659</v>
      </c>
      <c r="EI50" s="59">
        <f t="shared" ref="EI50:EI81" si="353">(S50/S38-1)*100</f>
        <v>-80.709081387542497</v>
      </c>
      <c r="EJ50" s="59">
        <f t="shared" ref="EJ50:EJ81" si="354">(T50/T38-1)*100</f>
        <v>-75.530218388470288</v>
      </c>
      <c r="EK50" s="59">
        <f t="shared" ref="EK50:EK81" si="355">(U50/U38-1)*100</f>
        <v>195.46879959823227</v>
      </c>
      <c r="EL50" s="59">
        <f t="shared" ref="EL50:EL81" si="356">(V50/V38-1)*100</f>
        <v>696.41292844964426</v>
      </c>
      <c r="EM50" s="59">
        <f t="shared" ref="EM50:EM81" si="357">(W50/W38-1)*100</f>
        <v>850.93846907132388</v>
      </c>
      <c r="EN50" s="59">
        <f t="shared" ref="EN50:EN81" si="358">(X50/X38-1)*100</f>
        <v>2098.3148219801947</v>
      </c>
      <c r="EO50" s="59">
        <f t="shared" ref="EO50:EO81" si="359">(Y50/Y38-1)*100</f>
        <v>1591.4918645756566</v>
      </c>
      <c r="EP50" s="76">
        <f t="shared" ref="EP50:EP81" si="360">(Z50/Z38-1)*100</f>
        <v>12.634475016628288</v>
      </c>
      <c r="EQ50" s="59">
        <f t="shared" ref="EQ50:EQ81" si="361">(AA50/AA38-1)*100</f>
        <v>-16.626981969627497</v>
      </c>
      <c r="ER50" s="59">
        <f t="shared" ref="ER50:ER81" si="362">(AB50/AB38-1)*100</f>
        <v>29.990886621038726</v>
      </c>
      <c r="ES50" s="59">
        <f t="shared" ref="ES50:ES81" si="363">(AC50/AC38-1)*100</f>
        <v>60.35170066776061</v>
      </c>
      <c r="ET50" s="59">
        <f t="shared" ref="ET50:ET81" si="364">(AD50/AD38-1)*100</f>
        <v>-2.4829478196232602</v>
      </c>
      <c r="EU50" s="59">
        <f t="shared" ref="EU50:EU81" si="365">(AE50/AE38-1)*100</f>
        <v>-77.733745924118722</v>
      </c>
      <c r="EV50" s="59">
        <f t="shared" ref="EV50:EV81" si="366">(AF50/AF38-1)*100</f>
        <v>-136.64543404155521</v>
      </c>
      <c r="EW50" s="59">
        <f t="shared" ref="EW50:EW81" si="367">(AG50/AG38-1)*100</f>
        <v>8.9060217728683675</v>
      </c>
      <c r="EX50" s="59">
        <f t="shared" ref="EX50:EX81" si="368">(AH50/AH38-1)*100</f>
        <v>299.80991783545153</v>
      </c>
      <c r="EY50" s="59">
        <f t="shared" ref="EY50:EY81" si="369">(AI50/AI38-1)*100</f>
        <v>-196.28432867330997</v>
      </c>
      <c r="EZ50" s="59">
        <f t="shared" ref="EZ50:EZ81" si="370">(AJ50/AJ38-1)*100</f>
        <v>303.38126993970286</v>
      </c>
      <c r="FA50" s="59">
        <f t="shared" ref="FA50:FA81" si="371">(AK50/AK38-1)*100</f>
        <v>445.06753728954607</v>
      </c>
      <c r="FB50" s="59">
        <f t="shared" ref="FB50:FB81" si="372">(AL50/AL38-1)*100</f>
        <v>103.43842037425337</v>
      </c>
      <c r="FC50" s="59">
        <f t="shared" ref="FC50:FC81" si="373">(AM50/AM38-1)*100</f>
        <v>-7.4946979608114583</v>
      </c>
      <c r="FD50" s="59">
        <f t="shared" ref="FD50:FD81" si="374">(AN50/AN38-1)*100</f>
        <v>115.05459258836979</v>
      </c>
      <c r="FE50" s="59">
        <f t="shared" ref="FE50:FE81" si="375">(AO50/AO38-1)*100</f>
        <v>-146.8344946926652</v>
      </c>
      <c r="FF50" s="59">
        <f t="shared" ref="FF50:FF81" si="376">(AP50/AP38-1)*100</f>
        <v>-20.369853440666752</v>
      </c>
      <c r="FG50" s="59">
        <f t="shared" ref="FG50:FG81" si="377">(AQ50/AQ38-1)*100</f>
        <v>-4198.4064256911051</v>
      </c>
      <c r="FH50" s="59">
        <f t="shared" ref="FH50:FH81" si="378">(AR50/AR38-1)*100</f>
        <v>-83.000328762313075</v>
      </c>
      <c r="FI50" s="59">
        <f t="shared" ref="FI50:FI81" si="379">(AS50/AS38-1)*100</f>
        <v>67.610487142612669</v>
      </c>
      <c r="FJ50" s="59">
        <f t="shared" ref="FJ50:FJ81" si="380">(AT50/AT38-1)*100</f>
        <v>169.66843893542028</v>
      </c>
      <c r="FK50" s="59">
        <f t="shared" ref="FK50:FK81" si="381">(AU50/AU38-1)*100</f>
        <v>-351.39912649009858</v>
      </c>
      <c r="FL50" s="59">
        <f t="shared" ref="FL50:FL81" si="382">(AV50/AV38-1)*100</f>
        <v>515.97300836081126</v>
      </c>
      <c r="FM50" s="59">
        <f t="shared" ref="FM50:FM81" si="383">(AW50/AW38-1)*100</f>
        <v>575.3821580127717</v>
      </c>
      <c r="FN50" s="76">
        <f t="shared" si="195"/>
        <v>10.897725324976149</v>
      </c>
      <c r="FO50" s="59">
        <f t="shared" si="196"/>
        <v>-40.704333364336676</v>
      </c>
      <c r="FP50" s="59">
        <f t="shared" si="197"/>
        <v>-16.679740616997019</v>
      </c>
      <c r="FQ50" s="59">
        <f t="shared" si="198"/>
        <v>60.42649412985233</v>
      </c>
      <c r="FR50" s="59">
        <f t="shared" si="199"/>
        <v>-56.977322042677848</v>
      </c>
      <c r="FS50" s="59">
        <f t="shared" si="200"/>
        <v>-98.690510654200807</v>
      </c>
      <c r="FT50" s="59">
        <f t="shared" si="201"/>
        <v>-165.27681640914821</v>
      </c>
      <c r="FU50" s="59">
        <f t="shared" si="202"/>
        <v>18.450780549823854</v>
      </c>
      <c r="FV50" s="59">
        <f t="shared" si="203"/>
        <v>441.38092386014824</v>
      </c>
      <c r="FW50" s="59">
        <f t="shared" si="204"/>
        <v>-228.92029472836785</v>
      </c>
      <c r="FX50" s="59">
        <f t="shared" si="205"/>
        <v>442.63349542355934</v>
      </c>
      <c r="FY50" s="59">
        <f t="shared" si="206"/>
        <v>500.62098346451</v>
      </c>
      <c r="FZ50" s="59">
        <f t="shared" si="207"/>
        <v>-4.4127108454449004</v>
      </c>
      <c r="GA50" s="59">
        <f t="shared" si="208"/>
        <v>-277.6323294604058</v>
      </c>
      <c r="GB50" s="59">
        <f t="shared" si="209"/>
        <v>25.437983666823815</v>
      </c>
      <c r="GC50" s="59">
        <f t="shared" si="210"/>
        <v>-112.60504705388719</v>
      </c>
      <c r="GD50" s="59">
        <f t="shared" si="211"/>
        <v>-396.90427266338759</v>
      </c>
      <c r="GE50" s="59">
        <f t="shared" si="212"/>
        <v>25.229968974553117</v>
      </c>
      <c r="GF50" s="59">
        <f t="shared" si="213"/>
        <v>1109.1616255978333</v>
      </c>
      <c r="GG50" s="59">
        <f t="shared" si="214"/>
        <v>250.40678743180931</v>
      </c>
      <c r="GH50" s="59">
        <f t="shared" si="215"/>
        <v>99.200710263156424</v>
      </c>
      <c r="GI50" s="59">
        <f t="shared" si="216"/>
        <v>-69.523777236426</v>
      </c>
      <c r="GJ50" s="59">
        <f t="shared" si="217"/>
        <v>122.53761198406008</v>
      </c>
      <c r="GK50" s="59">
        <f t="shared" si="218"/>
        <v>131.70606993071544</v>
      </c>
      <c r="GL50" s="76">
        <f t="shared" si="279"/>
        <v>37.748492651881428</v>
      </c>
      <c r="GM50" s="59">
        <f t="shared" si="280"/>
        <v>-1107.0094472771571</v>
      </c>
      <c r="GN50" s="59">
        <f t="shared" si="281"/>
        <v>-286.69849808933634</v>
      </c>
      <c r="GO50" s="59">
        <f t="shared" si="282"/>
        <v>-3.1197087802628087</v>
      </c>
      <c r="GP50" s="59">
        <f t="shared" si="283"/>
        <v>-2071.4871650915434</v>
      </c>
      <c r="GQ50" s="59">
        <f t="shared" si="284"/>
        <v>227.83737601607555</v>
      </c>
      <c r="GR50" s="59">
        <f t="shared" si="285"/>
        <v>81.994720300739019</v>
      </c>
      <c r="GS50" s="59">
        <f t="shared" si="286"/>
        <v>-16.83588134275341</v>
      </c>
      <c r="GT50" s="59">
        <f t="shared" si="287"/>
        <v>135.55614832701957</v>
      </c>
      <c r="GU50" s="59">
        <f t="shared" si="288"/>
        <v>111.4449218069864</v>
      </c>
      <c r="GV50" s="59">
        <f t="shared" si="289"/>
        <v>135.66331264940308</v>
      </c>
      <c r="GW50" s="59">
        <f t="shared" si="290"/>
        <v>-44.175392670157066</v>
      </c>
      <c r="GX50" s="59">
        <f t="shared" si="291"/>
        <v>-33.041534985931584</v>
      </c>
      <c r="GY50" s="59">
        <f t="shared" si="292"/>
        <v>-61.645928167803156</v>
      </c>
      <c r="GZ50" s="59">
        <f t="shared" si="293"/>
        <v>-40.165019692402048</v>
      </c>
      <c r="HA50" s="59">
        <f t="shared" si="294"/>
        <v>-100.82965750662871</v>
      </c>
      <c r="HB50" s="59">
        <f t="shared" si="295"/>
        <v>29.251442706684337</v>
      </c>
      <c r="HC50" s="59">
        <f t="shared" si="296"/>
        <v>44.844747580125158</v>
      </c>
      <c r="HD50" s="59">
        <f t="shared" si="297"/>
        <v>8.2471591562034199</v>
      </c>
      <c r="HE50" s="59">
        <f t="shared" si="298"/>
        <v>7.1396173719928457</v>
      </c>
      <c r="HF50" s="59">
        <f t="shared" si="299"/>
        <v>133.17908108321453</v>
      </c>
      <c r="HG50" s="59">
        <f t="shared" si="300"/>
        <v>164.52049670855772</v>
      </c>
      <c r="HH50" s="59">
        <f t="shared" si="301"/>
        <v>3904.3242075305861</v>
      </c>
      <c r="HI50" s="59">
        <f t="shared" si="302"/>
        <v>705.09692494360559</v>
      </c>
      <c r="HJ50" s="76">
        <f t="shared" si="162"/>
        <v>20.175167455147914</v>
      </c>
      <c r="HK50" s="59">
        <f t="shared" si="163"/>
        <v>-257.7646683002838</v>
      </c>
      <c r="HL50" s="59">
        <f t="shared" si="164"/>
        <v>-156.26044043184856</v>
      </c>
      <c r="HM50" s="59">
        <f t="shared" si="165"/>
        <v>106.53603233442209</v>
      </c>
      <c r="HN50" s="59">
        <f t="shared" si="166"/>
        <v>-202.60531565884071</v>
      </c>
      <c r="HO50" s="59">
        <f t="shared" si="167"/>
        <v>-235.86830142996993</v>
      </c>
      <c r="HP50" s="59">
        <f t="shared" si="168"/>
        <v>-574.57566486933638</v>
      </c>
      <c r="HQ50" s="59">
        <f t="shared" si="169"/>
        <v>-16.143988448435355</v>
      </c>
      <c r="HR50" s="59">
        <f t="shared" si="170"/>
        <v>3475.9824758747272</v>
      </c>
      <c r="HS50" s="59">
        <f t="shared" si="171"/>
        <v>-1650.0374898023022</v>
      </c>
      <c r="HT50" s="59">
        <f t="shared" si="172"/>
        <v>3475.4774732105866</v>
      </c>
      <c r="HU50" s="59" t="e">
        <f t="shared" si="173"/>
        <v>#DIV/0!</v>
      </c>
      <c r="HV50" s="59">
        <f t="shared" si="174"/>
        <v>-41.643651649178047</v>
      </c>
      <c r="HW50" s="59">
        <f t="shared" si="175"/>
        <v>-298.33635483587074</v>
      </c>
      <c r="HX50" s="59">
        <f t="shared" si="176"/>
        <v>-24.328383241401642</v>
      </c>
      <c r="HY50" s="59">
        <f t="shared" si="177"/>
        <v>-98.62770064067584</v>
      </c>
      <c r="HZ50" s="59">
        <f t="shared" si="178"/>
        <v>2206.2881637449514</v>
      </c>
      <c r="IA50" s="59">
        <f t="shared" si="179"/>
        <v>-59.052114784878363</v>
      </c>
      <c r="IB50" s="59">
        <f t="shared" si="180"/>
        <v>-68.030886918158842</v>
      </c>
      <c r="IC50" s="59">
        <f t="shared" si="181"/>
        <v>523.02011671653304</v>
      </c>
      <c r="ID50" s="59">
        <f t="shared" si="182"/>
        <v>508.67941467578686</v>
      </c>
      <c r="IE50" s="59">
        <f t="shared" si="183"/>
        <v>-3225.5207566070526</v>
      </c>
      <c r="IF50" s="59">
        <f t="shared" si="184"/>
        <v>-2397.4809368132901</v>
      </c>
      <c r="IG50" s="59">
        <f t="shared" si="185"/>
        <v>-10470.829690193368</v>
      </c>
    </row>
    <row r="51" spans="1:241">
      <c r="A51" s="70">
        <v>36069</v>
      </c>
      <c r="B51" s="80">
        <v>-4959.2865010143832</v>
      </c>
      <c r="C51" s="81">
        <v>1872.1500416145636</v>
      </c>
      <c r="D51" s="81">
        <f t="shared" si="2"/>
        <v>5197.9415317613657</v>
      </c>
      <c r="E51" s="81">
        <v>3615.8880351999996</v>
      </c>
      <c r="F51" s="81">
        <v>4452.6459999999997</v>
      </c>
      <c r="G51" s="81">
        <v>-267.12899999999991</v>
      </c>
      <c r="H51" s="81">
        <v>-201.32099999999991</v>
      </c>
      <c r="I51" s="81">
        <v>-65.807999999999993</v>
      </c>
      <c r="J51" s="81">
        <v>-418.87799999999999</v>
      </c>
      <c r="K51" s="82">
        <f t="shared" si="0"/>
        <v>-620.19899999999984</v>
      </c>
      <c r="L51" s="81">
        <v>-418.87799999999999</v>
      </c>
      <c r="M51" s="81">
        <v>0</v>
      </c>
      <c r="N51" s="81">
        <v>5138.6530000000002</v>
      </c>
      <c r="O51" s="81">
        <v>-285.42</v>
      </c>
      <c r="P51" s="81">
        <v>5424.0730000000003</v>
      </c>
      <c r="Q51" s="81">
        <v>0</v>
      </c>
      <c r="R51" s="81">
        <v>-2870.5925034386332</v>
      </c>
      <c r="S51" s="81">
        <v>105.3132788686797</v>
      </c>
      <c r="T51" s="81">
        <v>188.67146230739965</v>
      </c>
      <c r="U51" s="81">
        <v>-1320.5622445284193</v>
      </c>
      <c r="V51" s="82">
        <f>'Balanço de Pagamentos 1'!$AU$133</f>
        <v>-326.851</v>
      </c>
      <c r="W51" s="82">
        <f>'Balanço de Pagamentos 1'!$AU$170</f>
        <v>-55.198000000000008</v>
      </c>
      <c r="X51" s="82">
        <f>'Balanço de Pagamentos 1'!$AU$240</f>
        <v>-2923.9384901468025</v>
      </c>
      <c r="Y51" s="105">
        <f t="shared" si="3"/>
        <v>-3305.9874901468024</v>
      </c>
      <c r="Z51" s="81">
        <f t="shared" ref="Z51:AW51" si="384">SUM(B42:B51)</f>
        <v>-27068.027624018203</v>
      </c>
      <c r="AA51" s="81">
        <f t="shared" si="384"/>
        <v>21728.162567300151</v>
      </c>
      <c r="AB51" s="81">
        <f t="shared" si="384"/>
        <v>38872.032760961614</v>
      </c>
      <c r="AC51" s="81">
        <f t="shared" si="384"/>
        <v>23859.735608520001</v>
      </c>
      <c r="AD51" s="81">
        <f t="shared" si="384"/>
        <v>20018.351999999995</v>
      </c>
      <c r="AE51" s="81">
        <f t="shared" si="384"/>
        <v>1661.2169999999996</v>
      </c>
      <c r="AF51" s="81">
        <f t="shared" si="384"/>
        <v>-2090.4359999999997</v>
      </c>
      <c r="AG51" s="81">
        <f t="shared" si="384"/>
        <v>3751.6530000000002</v>
      </c>
      <c r="AH51" s="81">
        <f t="shared" si="384"/>
        <v>-2896.6280000000006</v>
      </c>
      <c r="AI51" s="81">
        <f t="shared" si="384"/>
        <v>-4987.0639999999994</v>
      </c>
      <c r="AJ51" s="81">
        <f t="shared" si="384"/>
        <v>-2981.7730000000001</v>
      </c>
      <c r="AK51" s="81">
        <f t="shared" si="384"/>
        <v>85.144999999999996</v>
      </c>
      <c r="AL51" s="81">
        <f t="shared" si="384"/>
        <v>21253.762999999995</v>
      </c>
      <c r="AM51" s="81">
        <f t="shared" si="384"/>
        <v>707.32100000000037</v>
      </c>
      <c r="AN51" s="81">
        <f t="shared" si="384"/>
        <v>20475.802</v>
      </c>
      <c r="AO51" s="81">
        <f t="shared" si="384"/>
        <v>70.640000000000015</v>
      </c>
      <c r="AP51" s="81">
        <f t="shared" si="384"/>
        <v>-5006.0548475583782</v>
      </c>
      <c r="AQ51" s="81">
        <f t="shared" si="384"/>
        <v>3668.1823631601592</v>
      </c>
      <c r="AR51" s="81">
        <f t="shared" si="384"/>
        <v>-489.62816982973709</v>
      </c>
      <c r="AS51" s="81">
        <f t="shared" si="384"/>
        <v>-6794.8799845689355</v>
      </c>
      <c r="AT51" s="81">
        <f t="shared" si="384"/>
        <v>-2451.5120000000002</v>
      </c>
      <c r="AU51" s="81">
        <f t="shared" si="384"/>
        <v>-1186.8410000000001</v>
      </c>
      <c r="AV51" s="81">
        <f t="shared" si="384"/>
        <v>-13035.76119366147</v>
      </c>
      <c r="AW51" s="81">
        <f t="shared" si="384"/>
        <v>-16674.114193661473</v>
      </c>
      <c r="AX51" s="85">
        <f t="shared" si="311"/>
        <v>-34086.388856305173</v>
      </c>
      <c r="AY51" s="81">
        <f t="shared" si="312"/>
        <v>27845.603918410121</v>
      </c>
      <c r="AZ51" s="81">
        <f t="shared" si="313"/>
        <v>39977.562112090665</v>
      </c>
      <c r="BA51" s="81">
        <f t="shared" si="314"/>
        <v>27025.859959649046</v>
      </c>
      <c r="BB51" s="81">
        <f t="shared" si="315"/>
        <v>15942.592999999997</v>
      </c>
      <c r="BC51" s="81">
        <f t="shared" si="316"/>
        <v>391.80199999999968</v>
      </c>
      <c r="BD51" s="81">
        <f t="shared" si="317"/>
        <v>-3890.915</v>
      </c>
      <c r="BE51" s="81">
        <f t="shared" si="318"/>
        <v>4282.7170000000006</v>
      </c>
      <c r="BF51" s="81">
        <f t="shared" si="319"/>
        <v>-2975.1630000000005</v>
      </c>
      <c r="BG51" s="81">
        <f t="shared" si="320"/>
        <v>-6866.0779999999995</v>
      </c>
      <c r="BH51" s="81">
        <f t="shared" si="321"/>
        <v>-3060.0340000000001</v>
      </c>
      <c r="BI51" s="81">
        <f t="shared" si="322"/>
        <v>84.870999999999995</v>
      </c>
      <c r="BJ51" s="81">
        <f t="shared" si="323"/>
        <v>18525.953999999998</v>
      </c>
      <c r="BK51" s="81">
        <f t="shared" si="324"/>
        <v>-2911.4249999999993</v>
      </c>
      <c r="BL51" s="81">
        <f t="shared" si="325"/>
        <v>21414.517</v>
      </c>
      <c r="BM51" s="81">
        <f t="shared" si="326"/>
        <v>22.861999999999995</v>
      </c>
      <c r="BN51" s="81">
        <f t="shared" si="327"/>
        <v>-2990.890847558378</v>
      </c>
      <c r="BO51" s="81">
        <f t="shared" si="328"/>
        <v>5099.794131760159</v>
      </c>
      <c r="BP51" s="81">
        <f t="shared" si="329"/>
        <v>-643.02716982973698</v>
      </c>
      <c r="BQ51" s="81">
        <f t="shared" si="330"/>
        <v>-5598.5269845689345</v>
      </c>
      <c r="BR51" s="81">
        <f t="shared" si="331"/>
        <v>-2692.1460000000002</v>
      </c>
      <c r="BS51" s="81">
        <f t="shared" si="332"/>
        <v>222.13100000000006</v>
      </c>
      <c r="BT51" s="81">
        <f t="shared" si="333"/>
        <v>-9056.864193680547</v>
      </c>
      <c r="BU51" s="81">
        <f t="shared" si="334"/>
        <v>-11526.879193680548</v>
      </c>
      <c r="BV51" s="85">
        <f t="shared" si="254"/>
        <v>-3858.2794566613447</v>
      </c>
      <c r="BW51" s="81">
        <f t="shared" si="255"/>
        <v>-4780.4507869455565</v>
      </c>
      <c r="BX51" s="81">
        <f t="shared" si="256"/>
        <v>-2852.6292152434485</v>
      </c>
      <c r="BY51" s="81">
        <f t="shared" si="257"/>
        <v>3558.5934767666663</v>
      </c>
      <c r="BZ51" s="81">
        <f t="shared" si="258"/>
        <v>-923.30733333333319</v>
      </c>
      <c r="CA51" s="81">
        <f t="shared" si="259"/>
        <v>-1425.1936666666668</v>
      </c>
      <c r="CB51" s="81">
        <f t="shared" si="260"/>
        <v>-1595.4763333333333</v>
      </c>
      <c r="CC51" s="81">
        <f t="shared" si="261"/>
        <v>170.28266666666664</v>
      </c>
      <c r="CD51" s="81">
        <f t="shared" si="262"/>
        <v>-2143.8883333333333</v>
      </c>
      <c r="CE51" s="81">
        <f t="shared" si="263"/>
        <v>-3739.3646666666668</v>
      </c>
      <c r="CF51" s="81">
        <f t="shared" si="264"/>
        <v>-2143.8883333333333</v>
      </c>
      <c r="CG51" s="81">
        <f t="shared" si="265"/>
        <v>0</v>
      </c>
      <c r="CH51" s="81">
        <f t="shared" si="266"/>
        <v>2645.7746666666667</v>
      </c>
      <c r="CI51" s="81">
        <f t="shared" si="267"/>
        <v>-95.215000000000018</v>
      </c>
      <c r="CJ51" s="81">
        <f t="shared" si="268"/>
        <v>2755.9013333333337</v>
      </c>
      <c r="CK51" s="81">
        <f t="shared" si="269"/>
        <v>-14.911666666666667</v>
      </c>
      <c r="CL51" s="81">
        <f t="shared" si="270"/>
        <v>-5487.9153586767816</v>
      </c>
      <c r="CM51" s="81">
        <f t="shared" si="271"/>
        <v>-380.98162504786802</v>
      </c>
      <c r="CN51" s="81">
        <f t="shared" si="272"/>
        <v>-478.73742014576129</v>
      </c>
      <c r="CO51" s="81">
        <f t="shared" si="273"/>
        <v>-2928.3545800962897</v>
      </c>
      <c r="CP51" s="81">
        <f t="shared" si="274"/>
        <v>-549.70966666666664</v>
      </c>
      <c r="CQ51" s="81">
        <f t="shared" si="275"/>
        <v>-374.32166666666677</v>
      </c>
      <c r="CR51" s="81">
        <f t="shared" si="276"/>
        <v>-902.12623836877549</v>
      </c>
      <c r="CS51" s="81">
        <f t="shared" si="277"/>
        <v>-1826.157571702109</v>
      </c>
      <c r="CT51" s="76">
        <f t="shared" si="229"/>
        <v>2.5236635846752176</v>
      </c>
      <c r="CU51" s="59">
        <f t="shared" si="230"/>
        <v>-111.23945682743381</v>
      </c>
      <c r="CV51" s="59">
        <f t="shared" si="231"/>
        <v>-173.47448472406529</v>
      </c>
      <c r="CW51" s="59">
        <f t="shared" si="232"/>
        <v>43.602150915455383</v>
      </c>
      <c r="CX51" s="59">
        <f t="shared" si="233"/>
        <v>-176.16186872604572</v>
      </c>
      <c r="CY51" s="59">
        <f t="shared" si="234"/>
        <v>-88.014209090982519</v>
      </c>
      <c r="CZ51" s="59">
        <f t="shared" si="235"/>
        <v>-91.730580598096395</v>
      </c>
      <c r="DA51" s="59">
        <f t="shared" si="236"/>
        <v>-131.97512268597248</v>
      </c>
      <c r="DB51" s="59">
        <f t="shared" si="237"/>
        <v>-88.528309369048529</v>
      </c>
      <c r="DC51" s="59">
        <f t="shared" si="238"/>
        <v>-89.809297839442777</v>
      </c>
      <c r="DD51" s="59">
        <f t="shared" si="239"/>
        <v>-88.528309369048529</v>
      </c>
      <c r="DE51" s="59" t="e">
        <f t="shared" si="240"/>
        <v>#DIV/0!</v>
      </c>
      <c r="DF51" s="59">
        <f t="shared" si="241"/>
        <v>15090.980577645061</v>
      </c>
      <c r="DG51" s="59">
        <f t="shared" si="242"/>
        <v>129636.36363636365</v>
      </c>
      <c r="DH51" s="59">
        <f t="shared" si="243"/>
        <v>7537.6031428651868</v>
      </c>
      <c r="DI51" s="59">
        <f t="shared" si="244"/>
        <v>-100</v>
      </c>
      <c r="DJ51" s="59">
        <f t="shared" si="245"/>
        <v>-23.372856922324836</v>
      </c>
      <c r="DK51" s="59">
        <f t="shared" si="246"/>
        <v>-187.46634104555793</v>
      </c>
      <c r="DL51" s="59">
        <f t="shared" si="247"/>
        <v>-150.26595965703135</v>
      </c>
      <c r="DM51" s="59">
        <f t="shared" si="248"/>
        <v>-26.16671680639454</v>
      </c>
      <c r="DN51" s="59">
        <f t="shared" si="249"/>
        <v>-69.839207526102825</v>
      </c>
      <c r="DO51" s="59">
        <f t="shared" si="250"/>
        <v>-92.105187880452206</v>
      </c>
      <c r="DP51" s="59">
        <f t="shared" si="251"/>
        <v>-61.750902120897656</v>
      </c>
      <c r="DQ51" s="59">
        <f t="shared" si="252"/>
        <v>-64.931867586624506</v>
      </c>
      <c r="DR51" s="76">
        <f t="shared" si="336"/>
        <v>30.331149288986392</v>
      </c>
      <c r="DS51" s="59">
        <f t="shared" si="337"/>
        <v>-141.36824172752941</v>
      </c>
      <c r="DT51" s="59">
        <f t="shared" si="338"/>
        <v>11563.247270646121</v>
      </c>
      <c r="DU51" s="59">
        <f t="shared" si="339"/>
        <v>12.920426372201632</v>
      </c>
      <c r="DV51" s="59">
        <f t="shared" si="340"/>
        <v>-555.12255453114449</v>
      </c>
      <c r="DW51" s="59">
        <f t="shared" si="341"/>
        <v>-48.653230689386753</v>
      </c>
      <c r="DX51" s="59">
        <f t="shared" si="342"/>
        <v>-71.970232791267549</v>
      </c>
      <c r="DY51" s="59">
        <f t="shared" si="343"/>
        <v>-133.2372029596707</v>
      </c>
      <c r="DZ51" s="59">
        <f t="shared" si="344"/>
        <v>-54.206119363334324</v>
      </c>
      <c r="EA51" s="59">
        <f t="shared" si="345"/>
        <v>-62.019556102080728</v>
      </c>
      <c r="EB51" s="59">
        <f t="shared" si="346"/>
        <v>-54.121303991623328</v>
      </c>
      <c r="EC51" s="59">
        <f t="shared" si="347"/>
        <v>-100</v>
      </c>
      <c r="ED51" s="59">
        <f t="shared" si="348"/>
        <v>1025.3970583082207</v>
      </c>
      <c r="EE51" s="59">
        <f t="shared" si="349"/>
        <v>565.51635693799994</v>
      </c>
      <c r="EF51" s="59">
        <f t="shared" si="350"/>
        <v>981.94096479749783</v>
      </c>
      <c r="EG51" s="59">
        <f t="shared" si="351"/>
        <v>-100</v>
      </c>
      <c r="EH51" s="59">
        <f t="shared" si="352"/>
        <v>31.72393349445759</v>
      </c>
      <c r="EI51" s="59">
        <f t="shared" si="353"/>
        <v>-135.18265487576593</v>
      </c>
      <c r="EJ51" s="59">
        <f t="shared" si="354"/>
        <v>-115.5232515646875</v>
      </c>
      <c r="EK51" s="59">
        <f t="shared" si="355"/>
        <v>1281.7604132303934</v>
      </c>
      <c r="EL51" s="59">
        <f t="shared" si="356"/>
        <v>275.47070108327301</v>
      </c>
      <c r="EM51" s="59">
        <f t="shared" si="357"/>
        <v>-63.559663310777346</v>
      </c>
      <c r="EN51" s="59">
        <f t="shared" si="358"/>
        <v>-32.379804768193885</v>
      </c>
      <c r="EO51" s="59">
        <f t="shared" si="359"/>
        <v>-27.541381892727269</v>
      </c>
      <c r="EP51" s="76">
        <f t="shared" si="360"/>
        <v>15.508021079024292</v>
      </c>
      <c r="EQ51" s="59">
        <f t="shared" si="361"/>
        <v>12.637761734529596</v>
      </c>
      <c r="ER51" s="59">
        <f t="shared" si="362"/>
        <v>49.798600674476411</v>
      </c>
      <c r="ES51" s="59">
        <f t="shared" si="363"/>
        <v>50.755178520176145</v>
      </c>
      <c r="ET51" s="59">
        <f t="shared" si="364"/>
        <v>33.600904182846733</v>
      </c>
      <c r="EU51" s="59">
        <f t="shared" si="365"/>
        <v>-79.592309824190011</v>
      </c>
      <c r="EV51" s="59">
        <f t="shared" si="366"/>
        <v>-147.11503158640639</v>
      </c>
      <c r="EW51" s="59">
        <f t="shared" si="367"/>
        <v>1.3063572108471533</v>
      </c>
      <c r="EX51" s="59">
        <f t="shared" si="368"/>
        <v>88.774891083688829</v>
      </c>
      <c r="EY51" s="59">
        <f t="shared" si="369"/>
        <v>-271.82303729066768</v>
      </c>
      <c r="EZ51" s="59">
        <f t="shared" si="370"/>
        <v>92.575587797450893</v>
      </c>
      <c r="FA51" s="59">
        <f t="shared" si="371"/>
        <v>511.2347451543431</v>
      </c>
      <c r="FB51" s="59">
        <f t="shared" si="372"/>
        <v>153.68606840457198</v>
      </c>
      <c r="FC51" s="59">
        <f t="shared" si="373"/>
        <v>-31.347054455805889</v>
      </c>
      <c r="FD51" s="59">
        <f t="shared" si="374"/>
        <v>172.99777143881857</v>
      </c>
      <c r="FE51" s="59">
        <f t="shared" si="375"/>
        <v>-146.27215679081894</v>
      </c>
      <c r="FF51" s="59">
        <f t="shared" si="376"/>
        <v>2.9845832895329938</v>
      </c>
      <c r="FG51" s="59">
        <f t="shared" si="377"/>
        <v>-1049.6519247639303</v>
      </c>
      <c r="FH51" s="59">
        <f t="shared" si="378"/>
        <v>-90.593998797235741</v>
      </c>
      <c r="FI51" s="59">
        <f t="shared" si="379"/>
        <v>102.12834899626957</v>
      </c>
      <c r="FJ51" s="59">
        <f t="shared" si="380"/>
        <v>180.19521561724935</v>
      </c>
      <c r="FK51" s="59">
        <f t="shared" si="381"/>
        <v>-497.38467771367726</v>
      </c>
      <c r="FL51" s="59">
        <f t="shared" si="382"/>
        <v>118.51321618449711</v>
      </c>
      <c r="FM51" s="59">
        <f t="shared" si="383"/>
        <v>154.88067339270387</v>
      </c>
      <c r="FN51" s="76">
        <f t="shared" si="195"/>
        <v>14.60982566497111</v>
      </c>
      <c r="FO51" s="59">
        <f t="shared" si="196"/>
        <v>3.4033574094703978</v>
      </c>
      <c r="FP51" s="59">
        <f t="shared" si="197"/>
        <v>4.9941778375623525</v>
      </c>
      <c r="FQ51" s="59">
        <f t="shared" si="198"/>
        <v>43.001602665133333</v>
      </c>
      <c r="FR51" s="59">
        <f t="shared" si="199"/>
        <v>-26.181569545006099</v>
      </c>
      <c r="FS51" s="59">
        <f t="shared" si="200"/>
        <v>-95.834243723992728</v>
      </c>
      <c r="FT51" s="59">
        <f t="shared" si="201"/>
        <v>-170.48681164936403</v>
      </c>
      <c r="FU51" s="59">
        <f t="shared" si="202"/>
        <v>10.230379471857898</v>
      </c>
      <c r="FV51" s="59">
        <f t="shared" si="203"/>
        <v>90.905993413943676</v>
      </c>
      <c r="FW51" s="59">
        <f t="shared" si="204"/>
        <v>-273.31503777371717</v>
      </c>
      <c r="FX51" s="59">
        <f t="shared" si="205"/>
        <v>94.831917952479387</v>
      </c>
      <c r="FY51" s="59">
        <f t="shared" si="206"/>
        <v>598.06711630202335</v>
      </c>
      <c r="FZ51" s="59">
        <f t="shared" si="207"/>
        <v>34.732476534665693</v>
      </c>
      <c r="GA51" s="59">
        <f t="shared" si="208"/>
        <v>-295.63832553738922</v>
      </c>
      <c r="GB51" s="59">
        <f t="shared" si="209"/>
        <v>72.328406848098254</v>
      </c>
      <c r="GC51" s="59">
        <f t="shared" si="210"/>
        <v>-113.89246736831871</v>
      </c>
      <c r="GD51" s="59">
        <f t="shared" si="211"/>
        <v>23.58813062549514</v>
      </c>
      <c r="GE51" s="59">
        <f t="shared" si="212"/>
        <v>272.99142965282306</v>
      </c>
      <c r="GF51" s="59">
        <f t="shared" si="213"/>
        <v>-81.358040669941772</v>
      </c>
      <c r="GG51" s="59">
        <f t="shared" si="214"/>
        <v>414.86341811829834</v>
      </c>
      <c r="GH51" s="59">
        <f t="shared" si="215"/>
        <v>114.67082269805537</v>
      </c>
      <c r="GI51" s="59">
        <f t="shared" si="216"/>
        <v>-18.287627140466057</v>
      </c>
      <c r="GJ51" s="59">
        <f t="shared" si="217"/>
        <v>-9.8296486520207509</v>
      </c>
      <c r="GK51" s="59">
        <f t="shared" si="218"/>
        <v>4.53885199917754</v>
      </c>
      <c r="GL51" s="76">
        <f t="shared" si="279"/>
        <v>33.732390410696176</v>
      </c>
      <c r="GM51" s="59">
        <f t="shared" si="280"/>
        <v>-14.627088874144389</v>
      </c>
      <c r="GN51" s="59">
        <f t="shared" si="281"/>
        <v>43.773321419581258</v>
      </c>
      <c r="GO51" s="59">
        <f t="shared" si="282"/>
        <v>6.8657092492119265</v>
      </c>
      <c r="GP51" s="59">
        <f t="shared" si="283"/>
        <v>-56.177563388091833</v>
      </c>
      <c r="GQ51" s="59">
        <f t="shared" si="284"/>
        <v>53.795775453429037</v>
      </c>
      <c r="GR51" s="59">
        <f t="shared" si="285"/>
        <v>25.275314023924224</v>
      </c>
      <c r="GS51" s="59">
        <f t="shared" si="286"/>
        <v>-50.912567623403717</v>
      </c>
      <c r="GT51" s="59">
        <f t="shared" si="287"/>
        <v>6.4811350367670384</v>
      </c>
      <c r="GU51" s="59">
        <f t="shared" si="288"/>
        <v>13.763158001484644</v>
      </c>
      <c r="GV51" s="59">
        <f t="shared" si="289"/>
        <v>6.4961744985668091</v>
      </c>
      <c r="GW51" s="59">
        <f t="shared" si="290"/>
        <v>-100</v>
      </c>
      <c r="GX51" s="59">
        <f t="shared" si="291"/>
        <v>217.56345908791749</v>
      </c>
      <c r="GY51" s="59">
        <f t="shared" si="292"/>
        <v>-49.301946668938477</v>
      </c>
      <c r="GZ51" s="59">
        <f t="shared" si="293"/>
        <v>169.87349308710034</v>
      </c>
      <c r="HA51" s="59">
        <f t="shared" si="294"/>
        <v>6488.3652430043985</v>
      </c>
      <c r="HB51" s="59">
        <f t="shared" si="295"/>
        <v>71.114749276657392</v>
      </c>
      <c r="HC51" s="59">
        <f t="shared" si="296"/>
        <v>53.698050460124904</v>
      </c>
      <c r="HD51" s="59">
        <f t="shared" si="297"/>
        <v>-2.0414509777848977</v>
      </c>
      <c r="HE51" s="59">
        <f t="shared" si="298"/>
        <v>47.379049618352155</v>
      </c>
      <c r="HF51" s="59">
        <f t="shared" si="299"/>
        <v>-0.31107282646478662</v>
      </c>
      <c r="HG51" s="59">
        <f t="shared" si="300"/>
        <v>5.8569067892872972</v>
      </c>
      <c r="HH51" s="59">
        <f t="shared" si="301"/>
        <v>-65.267212119109359</v>
      </c>
      <c r="HI51" s="59">
        <f t="shared" si="302"/>
        <v>-47.859364440677041</v>
      </c>
      <c r="HJ51" s="76">
        <f t="shared" si="162"/>
        <v>45.874169624593989</v>
      </c>
      <c r="HK51" s="59">
        <f t="shared" si="163"/>
        <v>-980.07290986023781</v>
      </c>
      <c r="HL51" s="59">
        <f t="shared" si="164"/>
        <v>-231.67560962453342</v>
      </c>
      <c r="HM51" s="59">
        <f t="shared" si="165"/>
        <v>66.972047814695031</v>
      </c>
      <c r="HN51" s="59">
        <f t="shared" si="166"/>
        <v>-220.51140039495783</v>
      </c>
      <c r="HO51" s="59">
        <f t="shared" si="167"/>
        <v>-839.1354932173009</v>
      </c>
      <c r="HP51" s="59">
        <f t="shared" si="168"/>
        <v>594.22363716794916</v>
      </c>
      <c r="HQ51" s="59">
        <f t="shared" si="169"/>
        <v>-59.709824421376091</v>
      </c>
      <c r="HR51" s="59">
        <f t="shared" si="170"/>
        <v>557.36022191151335</v>
      </c>
      <c r="HS51" s="59">
        <f t="shared" si="171"/>
        <v>572.59881297916581</v>
      </c>
      <c r="HT51" s="59">
        <f t="shared" si="172"/>
        <v>558.49831629837502</v>
      </c>
      <c r="HU51" s="59">
        <f t="shared" si="173"/>
        <v>-100</v>
      </c>
      <c r="HV51" s="59">
        <f t="shared" si="174"/>
        <v>194.1466574563523</v>
      </c>
      <c r="HW51" s="59">
        <f t="shared" si="175"/>
        <v>99.133459747357918</v>
      </c>
      <c r="HX51" s="59">
        <f t="shared" si="176"/>
        <v>186.80139090472636</v>
      </c>
      <c r="HY51" s="59">
        <f t="shared" si="177"/>
        <v>9.4836025452765824</v>
      </c>
      <c r="HZ51" s="59">
        <f t="shared" si="178"/>
        <v>650.73876113564404</v>
      </c>
      <c r="IA51" s="59">
        <f t="shared" si="179"/>
        <v>-6.6823746101771331</v>
      </c>
      <c r="IB51" s="59">
        <f t="shared" si="180"/>
        <v>-63.898953615571543</v>
      </c>
      <c r="IC51" s="59">
        <f t="shared" si="181"/>
        <v>2985.4340263792578</v>
      </c>
      <c r="ID51" s="59">
        <f t="shared" si="182"/>
        <v>423.12448056438461</v>
      </c>
      <c r="IE51" s="59">
        <f t="shared" si="183"/>
        <v>531.42550296323805</v>
      </c>
      <c r="IF51" s="59">
        <f t="shared" si="184"/>
        <v>-37.014218060142014</v>
      </c>
      <c r="IG51" s="59">
        <f t="shared" si="185"/>
        <v>14.375490709005923</v>
      </c>
    </row>
    <row r="52" spans="1:241">
      <c r="A52" s="70">
        <v>36100</v>
      </c>
      <c r="B52" s="80">
        <v>-2685.6890762886742</v>
      </c>
      <c r="C52" s="81">
        <v>1616.3797153802063</v>
      </c>
      <c r="D52" s="81">
        <f t="shared" si="2"/>
        <v>-887.02978002840291</v>
      </c>
      <c r="E52" s="81">
        <v>2222.9180679000001</v>
      </c>
      <c r="F52" s="81">
        <v>265.61299999999994</v>
      </c>
      <c r="G52" s="81">
        <v>325.41899999999987</v>
      </c>
      <c r="H52" s="81">
        <v>281.99599999999987</v>
      </c>
      <c r="I52" s="81">
        <v>43.423000000000002</v>
      </c>
      <c r="J52" s="81">
        <v>-19.774999999999999</v>
      </c>
      <c r="K52" s="82">
        <f t="shared" si="0"/>
        <v>262.22099999999989</v>
      </c>
      <c r="L52" s="81">
        <v>-19.774999999999999</v>
      </c>
      <c r="M52" s="81">
        <v>0</v>
      </c>
      <c r="N52" s="81">
        <v>-40.030999999999992</v>
      </c>
      <c r="O52" s="81">
        <v>-1.2999999999999999E-2</v>
      </c>
      <c r="P52" s="81">
        <v>-38.945</v>
      </c>
      <c r="Q52" s="81">
        <v>-1.073</v>
      </c>
      <c r="R52" s="81">
        <v>-3375.5608479284028</v>
      </c>
      <c r="S52" s="81">
        <v>-15.968305158968491</v>
      </c>
      <c r="T52" s="81">
        <v>-167.83619019468844</v>
      </c>
      <c r="U52" s="81">
        <v>-2534.9044692797811</v>
      </c>
      <c r="V52" s="82">
        <f>'Balanço de Pagamentos 1'!$AV$133</f>
        <v>-254.04199999999997</v>
      </c>
      <c r="W52" s="82">
        <f>'Balanço de Pagamentos 1'!$AV$170</f>
        <v>755.67700000000002</v>
      </c>
      <c r="X52" s="82">
        <f>'Balanço de Pagamentos 1'!$AV$240</f>
        <v>1994.8534954086092</v>
      </c>
      <c r="Y52" s="105">
        <f t="shared" si="3"/>
        <v>2496.4884954086092</v>
      </c>
      <c r="Z52" s="81">
        <f t="shared" ref="Z52:AW52" si="385">SUM(B42:B52)</f>
        <v>-29753.716700306875</v>
      </c>
      <c r="AA52" s="81">
        <f t="shared" si="385"/>
        <v>23344.542282680359</v>
      </c>
      <c r="AB52" s="81">
        <f t="shared" si="385"/>
        <v>37985.002980933212</v>
      </c>
      <c r="AC52" s="81">
        <f t="shared" si="385"/>
        <v>26082.653676419999</v>
      </c>
      <c r="AD52" s="81">
        <f t="shared" si="385"/>
        <v>20283.964999999997</v>
      </c>
      <c r="AE52" s="81">
        <f t="shared" si="385"/>
        <v>1986.6359999999995</v>
      </c>
      <c r="AF52" s="81">
        <f t="shared" si="385"/>
        <v>-1808.4399999999998</v>
      </c>
      <c r="AG52" s="81">
        <f t="shared" si="385"/>
        <v>3795.076</v>
      </c>
      <c r="AH52" s="81">
        <f t="shared" si="385"/>
        <v>-2916.4030000000007</v>
      </c>
      <c r="AI52" s="81">
        <f t="shared" si="385"/>
        <v>-4724.8429999999998</v>
      </c>
      <c r="AJ52" s="81">
        <f t="shared" si="385"/>
        <v>-3001.5480000000002</v>
      </c>
      <c r="AK52" s="81">
        <f t="shared" si="385"/>
        <v>85.144999999999996</v>
      </c>
      <c r="AL52" s="81">
        <f t="shared" si="385"/>
        <v>21213.731999999996</v>
      </c>
      <c r="AM52" s="81">
        <f t="shared" si="385"/>
        <v>707.30800000000033</v>
      </c>
      <c r="AN52" s="81">
        <f t="shared" si="385"/>
        <v>20436.857</v>
      </c>
      <c r="AO52" s="81">
        <f t="shared" si="385"/>
        <v>69.567000000000021</v>
      </c>
      <c r="AP52" s="81">
        <f t="shared" si="385"/>
        <v>-8381.6156954867802</v>
      </c>
      <c r="AQ52" s="81">
        <f t="shared" si="385"/>
        <v>3652.2140580011906</v>
      </c>
      <c r="AR52" s="81">
        <f t="shared" si="385"/>
        <v>-657.46436002442556</v>
      </c>
      <c r="AS52" s="81">
        <f t="shared" si="385"/>
        <v>-9329.784453848717</v>
      </c>
      <c r="AT52" s="81">
        <f t="shared" si="385"/>
        <v>-2705.5540000000001</v>
      </c>
      <c r="AU52" s="81">
        <f t="shared" si="385"/>
        <v>-431.1640000000001</v>
      </c>
      <c r="AV52" s="81">
        <f t="shared" si="385"/>
        <v>-11040.90769825286</v>
      </c>
      <c r="AW52" s="81">
        <f t="shared" si="385"/>
        <v>-14177.625698252865</v>
      </c>
      <c r="AX52" s="85">
        <f t="shared" si="311"/>
        <v>-33550.683427613949</v>
      </c>
      <c r="AY52" s="81">
        <f t="shared" si="312"/>
        <v>27135.014573856122</v>
      </c>
      <c r="AZ52" s="81">
        <f t="shared" si="313"/>
        <v>38671.069272093657</v>
      </c>
      <c r="BA52" s="81">
        <f t="shared" si="314"/>
        <v>28007.941967580446</v>
      </c>
      <c r="BB52" s="81">
        <f t="shared" si="315"/>
        <v>17824.793999999998</v>
      </c>
      <c r="BC52" s="81">
        <f t="shared" si="316"/>
        <v>1827.5119999999997</v>
      </c>
      <c r="BD52" s="81">
        <f t="shared" si="317"/>
        <v>-2363.6229999999996</v>
      </c>
      <c r="BE52" s="81">
        <f t="shared" si="318"/>
        <v>4191.1350000000002</v>
      </c>
      <c r="BF52" s="81">
        <f t="shared" si="319"/>
        <v>-2606.6660000000006</v>
      </c>
      <c r="BG52" s="81">
        <f t="shared" si="320"/>
        <v>-4970.2889999999998</v>
      </c>
      <c r="BH52" s="81">
        <f t="shared" si="321"/>
        <v>-2691.5369999999998</v>
      </c>
      <c r="BI52" s="81">
        <f t="shared" si="322"/>
        <v>84.870999999999995</v>
      </c>
      <c r="BJ52" s="81">
        <f t="shared" si="323"/>
        <v>18603.948</v>
      </c>
      <c r="BK52" s="81">
        <f t="shared" si="324"/>
        <v>-3062.6819999999993</v>
      </c>
      <c r="BL52" s="81">
        <f t="shared" si="325"/>
        <v>21624.744999999999</v>
      </c>
      <c r="BM52" s="81">
        <f t="shared" si="326"/>
        <v>41.885000000000005</v>
      </c>
      <c r="BN52" s="81">
        <f t="shared" si="327"/>
        <v>-7161.6666954867815</v>
      </c>
      <c r="BO52" s="81">
        <f t="shared" si="328"/>
        <v>4081.4551286011897</v>
      </c>
      <c r="BP52" s="81">
        <f t="shared" si="329"/>
        <v>-1053.5423600244255</v>
      </c>
      <c r="BQ52" s="81">
        <f t="shared" si="330"/>
        <v>-8524.8174538487165</v>
      </c>
      <c r="BR52" s="81">
        <f t="shared" si="331"/>
        <v>-2727.0910000000003</v>
      </c>
      <c r="BS52" s="81">
        <f t="shared" si="332"/>
        <v>1128.5629999999999</v>
      </c>
      <c r="BT52" s="81">
        <f t="shared" si="333"/>
        <v>-9372.2966982375419</v>
      </c>
      <c r="BU52" s="81">
        <f t="shared" si="334"/>
        <v>-10970.824698237546</v>
      </c>
      <c r="BV52" s="85">
        <f t="shared" si="254"/>
        <v>-4160.729043934276</v>
      </c>
      <c r="BW52" s="81">
        <f t="shared" si="255"/>
        <v>-4389.4714498194071</v>
      </c>
      <c r="BX52" s="81">
        <f t="shared" si="256"/>
        <v>-921.19114224575321</v>
      </c>
      <c r="BY52" s="81">
        <f t="shared" si="257"/>
        <v>2785.5987556666664</v>
      </c>
      <c r="BZ52" s="81">
        <f t="shared" si="258"/>
        <v>-376.01133333333337</v>
      </c>
      <c r="CA52" s="81">
        <f t="shared" si="259"/>
        <v>-723.47466666666662</v>
      </c>
      <c r="CB52" s="81">
        <f t="shared" si="260"/>
        <v>-784.61633333333339</v>
      </c>
      <c r="CC52" s="81">
        <f t="shared" si="261"/>
        <v>61.141666666666673</v>
      </c>
      <c r="CD52" s="81">
        <f t="shared" si="262"/>
        <v>-1363.3530000000001</v>
      </c>
      <c r="CE52" s="81">
        <f t="shared" si="263"/>
        <v>-2147.9693333333335</v>
      </c>
      <c r="CF52" s="81">
        <f t="shared" si="264"/>
        <v>-1363.3530000000001</v>
      </c>
      <c r="CG52" s="81">
        <f t="shared" si="265"/>
        <v>0</v>
      </c>
      <c r="CH52" s="81">
        <f t="shared" si="266"/>
        <v>1710.8163333333334</v>
      </c>
      <c r="CI52" s="81">
        <f t="shared" si="267"/>
        <v>-95.217666666666673</v>
      </c>
      <c r="CJ52" s="81">
        <f t="shared" si="268"/>
        <v>1818.7153333333335</v>
      </c>
      <c r="CK52" s="81">
        <f t="shared" si="269"/>
        <v>-12.681333333333333</v>
      </c>
      <c r="CL52" s="81">
        <f t="shared" si="270"/>
        <v>-3330.7785645790864</v>
      </c>
      <c r="CM52" s="81">
        <f t="shared" si="271"/>
        <v>-10.353125225824348</v>
      </c>
      <c r="CN52" s="81">
        <f t="shared" si="272"/>
        <v>-118.17037086241099</v>
      </c>
      <c r="CO52" s="81">
        <f t="shared" si="273"/>
        <v>-1881.3466057227213</v>
      </c>
      <c r="CP52" s="81">
        <f t="shared" si="274"/>
        <v>-554.86266666666654</v>
      </c>
      <c r="CQ52" s="81">
        <f t="shared" si="275"/>
        <v>0.43699999999997391</v>
      </c>
      <c r="CR52" s="81">
        <f t="shared" si="276"/>
        <v>-2857.8496409069885</v>
      </c>
      <c r="CS52" s="81">
        <f t="shared" si="277"/>
        <v>-3412.2753075736559</v>
      </c>
      <c r="CT52" s="76">
        <f t="shared" si="229"/>
        <v>-45.845252623752685</v>
      </c>
      <c r="CU52" s="59">
        <f t="shared" si="230"/>
        <v>-13.661849774272261</v>
      </c>
      <c r="CV52" s="59">
        <f t="shared" si="231"/>
        <v>-117.06502034715702</v>
      </c>
      <c r="CW52" s="59">
        <f t="shared" si="232"/>
        <v>-38.523592371768565</v>
      </c>
      <c r="CX52" s="59">
        <f t="shared" si="233"/>
        <v>-94.03471553768253</v>
      </c>
      <c r="CY52" s="59">
        <f t="shared" si="234"/>
        <v>-221.82091798344618</v>
      </c>
      <c r="CZ52" s="59">
        <f t="shared" si="235"/>
        <v>-240.07281903030483</v>
      </c>
      <c r="DA52" s="59">
        <f t="shared" si="236"/>
        <v>-165.98437879893021</v>
      </c>
      <c r="DB52" s="59">
        <f t="shared" si="237"/>
        <v>-95.279054999307675</v>
      </c>
      <c r="DC52" s="59">
        <f t="shared" si="238"/>
        <v>-142.28013911663834</v>
      </c>
      <c r="DD52" s="59">
        <f t="shared" si="239"/>
        <v>-95.279054999307675</v>
      </c>
      <c r="DE52" s="59" t="e">
        <f t="shared" si="240"/>
        <v>#DIV/0!</v>
      </c>
      <c r="DF52" s="59">
        <f t="shared" si="241"/>
        <v>-100.77901738062485</v>
      </c>
      <c r="DG52" s="59">
        <f t="shared" si="242"/>
        <v>-99.995445308667925</v>
      </c>
      <c r="DH52" s="59">
        <f t="shared" si="243"/>
        <v>-100.7180028734864</v>
      </c>
      <c r="DI52" s="59" t="e">
        <f t="shared" si="244"/>
        <v>#DIV/0!</v>
      </c>
      <c r="DJ52" s="59">
        <f t="shared" si="245"/>
        <v>17.591084205956676</v>
      </c>
      <c r="DK52" s="59">
        <f t="shared" si="246"/>
        <v>-115.16267020693579</v>
      </c>
      <c r="DL52" s="59">
        <f t="shared" si="247"/>
        <v>-188.95685025286727</v>
      </c>
      <c r="DM52" s="59">
        <f t="shared" si="248"/>
        <v>91.956454895089834</v>
      </c>
      <c r="DN52" s="59">
        <f t="shared" si="249"/>
        <v>-22.275899415941826</v>
      </c>
      <c r="DO52" s="59">
        <f t="shared" si="250"/>
        <v>-1469.0296749882241</v>
      </c>
      <c r="DP52" s="59">
        <f t="shared" si="251"/>
        <v>-168.2248789477255</v>
      </c>
      <c r="DQ52" s="59">
        <f t="shared" si="252"/>
        <v>-175.51415432905199</v>
      </c>
      <c r="DR52" s="76">
        <f t="shared" si="336"/>
        <v>-16.629612668149896</v>
      </c>
      <c r="DS52" s="59">
        <f t="shared" si="337"/>
        <v>-30.53712044517227</v>
      </c>
      <c r="DT52" s="59">
        <f t="shared" si="338"/>
        <v>-311.46791331155509</v>
      </c>
      <c r="DU52" s="59">
        <f t="shared" si="339"/>
        <v>79.146797841791127</v>
      </c>
      <c r="DV52" s="59">
        <f t="shared" si="340"/>
        <v>-116.4304696063561</v>
      </c>
      <c r="DW52" s="59">
        <f t="shared" si="341"/>
        <v>-129.30934322623528</v>
      </c>
      <c r="DX52" s="59">
        <f t="shared" si="342"/>
        <v>-122.64489727743444</v>
      </c>
      <c r="DY52" s="59">
        <f t="shared" si="343"/>
        <v>-67.83600607384912</v>
      </c>
      <c r="DZ52" s="59">
        <f t="shared" si="344"/>
        <v>-94.906920921415917</v>
      </c>
      <c r="EA52" s="59">
        <f t="shared" si="345"/>
        <v>-116.05204068639934</v>
      </c>
      <c r="EB52" s="59">
        <f t="shared" si="346"/>
        <v>-94.906920921415917</v>
      </c>
      <c r="EC52" s="59" t="e">
        <f t="shared" si="347"/>
        <v>#DIV/0!</v>
      </c>
      <c r="ED52" s="59">
        <f t="shared" si="348"/>
        <v>-66.082609616606661</v>
      </c>
      <c r="EE52" s="59">
        <f t="shared" si="349"/>
        <v>-100.00859538229616</v>
      </c>
      <c r="EF52" s="59">
        <f t="shared" si="350"/>
        <v>-84.370296942285066</v>
      </c>
      <c r="EG52" s="59">
        <f t="shared" si="351"/>
        <v>-94.660628980891715</v>
      </c>
      <c r="EH52" s="59">
        <f t="shared" si="352"/>
        <v>-524.48405122242445</v>
      </c>
      <c r="EI52" s="59">
        <f t="shared" si="353"/>
        <v>-101.59305386628216</v>
      </c>
      <c r="EJ52" s="59">
        <f t="shared" si="354"/>
        <v>-169.15975020281459</v>
      </c>
      <c r="EK52" s="59">
        <f t="shared" si="355"/>
        <v>-747.67377199996452</v>
      </c>
      <c r="EL52" s="59">
        <f t="shared" si="356"/>
        <v>15.949556589090674</v>
      </c>
      <c r="EM52" s="59">
        <f t="shared" si="357"/>
        <v>-601.26164969652746</v>
      </c>
      <c r="EN52" s="59">
        <f t="shared" si="358"/>
        <v>-13.653396357061066</v>
      </c>
      <c r="EO52" s="59">
        <f t="shared" si="359"/>
        <v>28.656192143245306</v>
      </c>
      <c r="EP52" s="76">
        <f t="shared" si="360"/>
        <v>11.624064040546234</v>
      </c>
      <c r="EQ52" s="59">
        <f t="shared" si="361"/>
        <v>7.9902452972842264</v>
      </c>
      <c r="ER52" s="59">
        <f t="shared" si="362"/>
        <v>44.051776845868851</v>
      </c>
      <c r="ES52" s="59">
        <f t="shared" si="363"/>
        <v>52.819279510725138</v>
      </c>
      <c r="ET52" s="59">
        <f t="shared" si="364"/>
        <v>51.745362702640143</v>
      </c>
      <c r="EU52" s="59">
        <f t="shared" si="365"/>
        <v>-71.740038672172886</v>
      </c>
      <c r="EV52" s="59">
        <f t="shared" si="366"/>
        <v>-156.66282635471259</v>
      </c>
      <c r="EW52" s="59">
        <f t="shared" si="367"/>
        <v>-1.1256083454047161</v>
      </c>
      <c r="EX52" s="59">
        <f t="shared" si="368"/>
        <v>51.682133575214586</v>
      </c>
      <c r="EY52" s="59">
        <f t="shared" si="369"/>
        <v>-472.36502599942958</v>
      </c>
      <c r="EZ52" s="59">
        <f t="shared" si="370"/>
        <v>54.987640946651361</v>
      </c>
      <c r="FA52" s="59">
        <f t="shared" si="371"/>
        <v>511.2347451543431</v>
      </c>
      <c r="FB52" s="59">
        <f t="shared" si="372"/>
        <v>156.82630397533731</v>
      </c>
      <c r="FC52" s="59">
        <f t="shared" si="373"/>
        <v>-40.13621333035411</v>
      </c>
      <c r="FD52" s="59">
        <f t="shared" si="374"/>
        <v>181.84173283748771</v>
      </c>
      <c r="FE52" s="59">
        <f t="shared" si="375"/>
        <v>-140.26846803042409</v>
      </c>
      <c r="FF52" s="59">
        <f t="shared" si="376"/>
        <v>106.15126558101751</v>
      </c>
      <c r="FG52" s="59">
        <f t="shared" si="377"/>
        <v>492.79112497014336</v>
      </c>
      <c r="FH52" s="59">
        <f t="shared" si="378"/>
        <v>-86.752170141894965</v>
      </c>
      <c r="FI52" s="59">
        <f t="shared" si="379"/>
        <v>214.10454414562653</v>
      </c>
      <c r="FJ52" s="59">
        <f t="shared" si="380"/>
        <v>147.30230606740054</v>
      </c>
      <c r="FK52" s="59">
        <f t="shared" si="381"/>
        <v>-391.50823484868977</v>
      </c>
      <c r="FL52" s="59">
        <f t="shared" si="382"/>
        <v>202.0456969120184</v>
      </c>
      <c r="FM52" s="59">
        <f t="shared" si="383"/>
        <v>208.10907929131673</v>
      </c>
      <c r="FN52" s="76">
        <f t="shared" si="195"/>
        <v>8.3961470764985826</v>
      </c>
      <c r="FO52" s="59">
        <f t="shared" si="196"/>
        <v>8.052803347448112</v>
      </c>
      <c r="FP52" s="59">
        <f t="shared" si="197"/>
        <v>18.361358619305502</v>
      </c>
      <c r="FQ52" s="59">
        <f t="shared" si="198"/>
        <v>46.730111220733342</v>
      </c>
      <c r="FR52" s="59">
        <f t="shared" si="199"/>
        <v>5.5146219206096969</v>
      </c>
      <c r="FS52" s="59">
        <f t="shared" si="200"/>
        <v>-76.217676260347517</v>
      </c>
      <c r="FT52" s="59">
        <f t="shared" si="201"/>
        <v>-161.96721715475817</v>
      </c>
      <c r="FU52" s="59">
        <f t="shared" si="202"/>
        <v>8.2975862896726316</v>
      </c>
      <c r="FV52" s="59">
        <f t="shared" si="203"/>
        <v>33.779802152965807</v>
      </c>
      <c r="FW52" s="59">
        <f t="shared" si="204"/>
        <v>-366.38388026392448</v>
      </c>
      <c r="FX52" s="59">
        <f t="shared" si="205"/>
        <v>37.201864675911864</v>
      </c>
      <c r="FY52" s="59">
        <f t="shared" si="206"/>
        <v>540.05279034690795</v>
      </c>
      <c r="FZ52" s="59">
        <f t="shared" si="207"/>
        <v>66.741726346341949</v>
      </c>
      <c r="GA52" s="59">
        <f t="shared" si="208"/>
        <v>-441.65131883516369</v>
      </c>
      <c r="GB52" s="59">
        <f t="shared" si="209"/>
        <v>107.02314062546523</v>
      </c>
      <c r="GC52" s="59">
        <f t="shared" si="210"/>
        <v>-122.68222679519116</v>
      </c>
      <c r="GD52" s="59">
        <f t="shared" si="211"/>
        <v>116.41515857444547</v>
      </c>
      <c r="GE52" s="59">
        <f t="shared" si="212"/>
        <v>137.13368378308681</v>
      </c>
      <c r="GF52" s="59">
        <f t="shared" si="213"/>
        <v>-72.908389035206483</v>
      </c>
      <c r="GG52" s="59">
        <f t="shared" si="214"/>
        <v>408.85592138014937</v>
      </c>
      <c r="GH52" s="59">
        <f t="shared" si="215"/>
        <v>90.231150689155143</v>
      </c>
      <c r="GI52" s="59">
        <f t="shared" si="216"/>
        <v>851.24999999999909</v>
      </c>
      <c r="GJ52" s="59">
        <f t="shared" si="217"/>
        <v>53.932853949850987</v>
      </c>
      <c r="GK52" s="59">
        <f t="shared" si="218"/>
        <v>48.184528003760342</v>
      </c>
      <c r="GL52" s="76">
        <f t="shared" si="279"/>
        <v>7.838975654050917</v>
      </c>
      <c r="GM52" s="59">
        <f t="shared" si="280"/>
        <v>-8.1787127313146861</v>
      </c>
      <c r="GN52" s="59">
        <f t="shared" si="281"/>
        <v>-67.707294823903808</v>
      </c>
      <c r="GO52" s="59">
        <f t="shared" si="282"/>
        <v>-21.72191699183189</v>
      </c>
      <c r="GP52" s="59">
        <f t="shared" si="283"/>
        <v>-59.275604150586183</v>
      </c>
      <c r="GQ52" s="59">
        <f t="shared" si="284"/>
        <v>-49.23674700584553</v>
      </c>
      <c r="GR52" s="59">
        <f t="shared" si="285"/>
        <v>-50.822439860697813</v>
      </c>
      <c r="GS52" s="59">
        <f t="shared" si="286"/>
        <v>-64.094016224004008</v>
      </c>
      <c r="GT52" s="59">
        <f t="shared" si="287"/>
        <v>-36.407462142384595</v>
      </c>
      <c r="GU52" s="59">
        <f t="shared" si="288"/>
        <v>-42.557906895770344</v>
      </c>
      <c r="GV52" s="59">
        <f t="shared" si="289"/>
        <v>-36.407462142384595</v>
      </c>
      <c r="GW52" s="59" t="e">
        <f t="shared" si="290"/>
        <v>#DIV/0!</v>
      </c>
      <c r="GX52" s="59">
        <f t="shared" si="291"/>
        <v>-35.337791426934317</v>
      </c>
      <c r="GY52" s="59">
        <f t="shared" si="292"/>
        <v>2.8006791646939533E-3</v>
      </c>
      <c r="GZ52" s="59">
        <f t="shared" si="293"/>
        <v>-34.006514988925588</v>
      </c>
      <c r="HA52" s="59">
        <f t="shared" si="294"/>
        <v>-14.956968816363037</v>
      </c>
      <c r="HB52" s="59">
        <f t="shared" si="295"/>
        <v>-39.307034695553568</v>
      </c>
      <c r="HC52" s="59">
        <f t="shared" si="296"/>
        <v>-97.282513238132267</v>
      </c>
      <c r="HD52" s="59">
        <f t="shared" si="297"/>
        <v>-75.316245212995554</v>
      </c>
      <c r="HE52" s="59">
        <f t="shared" si="298"/>
        <v>-35.754139252465144</v>
      </c>
      <c r="HF52" s="59">
        <f t="shared" si="299"/>
        <v>0.93740392655756732</v>
      </c>
      <c r="HG52" s="59">
        <f t="shared" si="300"/>
        <v>-100.11674451118245</v>
      </c>
      <c r="HH52" s="59">
        <f t="shared" si="301"/>
        <v>216.79043567944012</v>
      </c>
      <c r="HI52" s="59">
        <f t="shared" si="302"/>
        <v>86.855469673034406</v>
      </c>
      <c r="HJ52" s="76">
        <f t="shared" ref="HJ52:HJ83" si="386">(BV52/BV40-1)*100</f>
        <v>32.365294785777991</v>
      </c>
      <c r="HK52" s="59">
        <f t="shared" ref="HK52:HK83" si="387">(BW52/BW40-1)*100</f>
        <v>1037.6479584791759</v>
      </c>
      <c r="HL52" s="59">
        <f t="shared" ref="HL52:HL83" si="388">(BX52/BX40-1)*100</f>
        <v>-231.10958586808579</v>
      </c>
      <c r="HM52" s="59">
        <f t="shared" ref="HM52:HM83" si="389">(BY52/BY40-1)*100</f>
        <v>39.283564689862359</v>
      </c>
      <c r="HN52" s="59">
        <f t="shared" ref="HN52:HN83" si="390">(BZ52/BZ40-1)*100</f>
        <v>-25.992995789338348</v>
      </c>
      <c r="HO52" s="59">
        <f t="shared" ref="HO52:HO83" si="391">(CA52/CA40-1)*100</f>
        <v>53.948904622813764</v>
      </c>
      <c r="HP52" s="59">
        <f t="shared" ref="HP52:HP83" si="392">(CB52/CB40-1)*100</f>
        <v>11.437781630428923</v>
      </c>
      <c r="HQ52" s="59">
        <f t="shared" ref="HQ52:HQ83" si="393">(CC52/CC40-1)*100</f>
        <v>-73.886705959397503</v>
      </c>
      <c r="HR52" s="59">
        <f t="shared" ref="HR52:HR83" si="394">(CD52/CD40-1)*100</f>
        <v>198.61332978993698</v>
      </c>
      <c r="HS52" s="59">
        <f t="shared" ref="HS52:HS83" si="395">(CE52/CE40-1)*100</f>
        <v>85.066707103917437</v>
      </c>
      <c r="HT52" s="59">
        <f t="shared" ref="HT52:HT83" si="396">(CF52/CF40-1)*100</f>
        <v>198.98245093359398</v>
      </c>
      <c r="HU52" s="59">
        <f t="shared" ref="HU52:HU83" si="397">(CG52/CG40-1)*100</f>
        <v>-100</v>
      </c>
      <c r="HV52" s="59">
        <f t="shared" ref="HV52:HV83" si="398">(CH52/CH40-1)*100</f>
        <v>308.86494935043015</v>
      </c>
      <c r="HW52" s="59">
        <f t="shared" ref="HW52:HW83" si="399">(CI52/CI40-1)*100</f>
        <v>-3707.6408183884796</v>
      </c>
      <c r="HX52" s="59">
        <f t="shared" ref="HX52:HX83" si="400">(CJ52/CJ40-1)*100</f>
        <v>329.00941263609644</v>
      </c>
      <c r="HY52" s="59">
        <f t="shared" ref="HY52:HY83" si="401">(CK52/CK40-1)*100</f>
        <v>55.745691243296356</v>
      </c>
      <c r="HZ52" s="59">
        <f t="shared" ref="HZ52:HZ83" si="402">(CL52/CL40-1)*100</f>
        <v>322.01230829587246</v>
      </c>
      <c r="IA52" s="59">
        <f t="shared" ref="IA52:IA83" si="403">(CM52/CM40-1)*100</f>
        <v>-139.37181839900296</v>
      </c>
      <c r="IB52" s="59">
        <f t="shared" ref="IB52:IB83" si="404">(CN52/CN40-1)*100</f>
        <v>-85.857181052039834</v>
      </c>
      <c r="IC52" s="59">
        <f t="shared" ref="IC52:IC83" si="405">(CO52/CO40-1)*100</f>
        <v>1723.4873520424155</v>
      </c>
      <c r="ID52" s="59">
        <f t="shared" ref="ID52:ID83" si="406">(CP52/CP40-1)*100</f>
        <v>276.41626339830844</v>
      </c>
      <c r="IE52" s="59">
        <f t="shared" ref="IE52:IE83" si="407">(CQ52/CQ40-1)*100</f>
        <v>-100.34889848145328</v>
      </c>
      <c r="IF52" s="59">
        <f t="shared" ref="IF52:IF83" si="408">(CR52/CR40-1)*100</f>
        <v>263.05260231523135</v>
      </c>
      <c r="IG52" s="59">
        <f t="shared" ref="IG52:IG83" si="409">(CS52/CS40-1)*100</f>
        <v>221.96429939975931</v>
      </c>
    </row>
    <row r="53" spans="1:241">
      <c r="A53" s="70">
        <v>36130</v>
      </c>
      <c r="B53" s="80">
        <v>-3662.1821709479073</v>
      </c>
      <c r="C53" s="81">
        <v>6036.6840278087138</v>
      </c>
      <c r="D53" s="81">
        <f t="shared" si="2"/>
        <v>6559.7164915907515</v>
      </c>
      <c r="E53" s="81">
        <v>2772.95624</v>
      </c>
      <c r="F53" s="81">
        <v>-1701.76</v>
      </c>
      <c r="G53" s="81">
        <v>-991.90599999999972</v>
      </c>
      <c r="H53" s="81">
        <v>-976.84</v>
      </c>
      <c r="I53" s="81">
        <v>-15.066000000000003</v>
      </c>
      <c r="J53" s="81">
        <v>-15.712999999999997</v>
      </c>
      <c r="K53" s="82">
        <f t="shared" si="0"/>
        <v>-992.553</v>
      </c>
      <c r="L53" s="81">
        <v>-15.701999999999998</v>
      </c>
      <c r="M53" s="81">
        <v>-1.1000000000000121E-2</v>
      </c>
      <c r="N53" s="81">
        <v>-694.14099999999996</v>
      </c>
      <c r="O53" s="81">
        <v>-876.61199999999997</v>
      </c>
      <c r="P53" s="81">
        <v>192.06799999999998</v>
      </c>
      <c r="Q53" s="81">
        <v>-9.5969999999999995</v>
      </c>
      <c r="R53" s="81">
        <v>5488.5202515907513</v>
      </c>
      <c r="S53" s="81">
        <v>-912.13918091914366</v>
      </c>
      <c r="T53" s="81">
        <v>-909.57428199274364</v>
      </c>
      <c r="U53" s="81">
        <v>-2074.26489816718</v>
      </c>
      <c r="V53" s="82">
        <f>'Balanço de Pagamentos 1'!$AW$133</f>
        <v>-148.459</v>
      </c>
      <c r="W53" s="82">
        <f>'Balanço de Pagamentos 1'!$AW$170</f>
        <v>-26.067999999999984</v>
      </c>
      <c r="X53" s="82">
        <f>'Balanço de Pagamentos 1'!$AW$240</f>
        <v>-351.49546378203729</v>
      </c>
      <c r="Y53" s="105">
        <f t="shared" si="3"/>
        <v>-526.02246378203722</v>
      </c>
      <c r="Z53" s="86">
        <f t="shared" ref="Z53:AW53" si="410">SUM(B42:B53)</f>
        <v>-33415.89887125478</v>
      </c>
      <c r="AA53" s="86">
        <f t="shared" si="410"/>
        <v>29381.226310489074</v>
      </c>
      <c r="AB53" s="86">
        <f t="shared" si="410"/>
        <v>44544.719472523961</v>
      </c>
      <c r="AC53" s="86">
        <f t="shared" si="410"/>
        <v>28855.609916419999</v>
      </c>
      <c r="AD53" s="86">
        <f t="shared" si="410"/>
        <v>18582.204999999998</v>
      </c>
      <c r="AE53" s="86">
        <f t="shared" si="410"/>
        <v>994.72999999999979</v>
      </c>
      <c r="AF53" s="86">
        <f t="shared" si="410"/>
        <v>-2785.2799999999997</v>
      </c>
      <c r="AG53" s="86">
        <f t="shared" si="410"/>
        <v>3780.01</v>
      </c>
      <c r="AH53" s="86">
        <f t="shared" si="410"/>
        <v>-2932.1160000000009</v>
      </c>
      <c r="AI53" s="86">
        <f t="shared" si="410"/>
        <v>-5717.3959999999997</v>
      </c>
      <c r="AJ53" s="86">
        <f t="shared" si="410"/>
        <v>-3017.25</v>
      </c>
      <c r="AK53" s="86">
        <f t="shared" si="410"/>
        <v>85.134</v>
      </c>
      <c r="AL53" s="86">
        <f t="shared" si="410"/>
        <v>20519.590999999997</v>
      </c>
      <c r="AM53" s="86">
        <f t="shared" si="410"/>
        <v>-169.30399999999963</v>
      </c>
      <c r="AN53" s="86">
        <f t="shared" si="410"/>
        <v>20628.924999999999</v>
      </c>
      <c r="AO53" s="86">
        <f t="shared" si="410"/>
        <v>59.97000000000002</v>
      </c>
      <c r="AP53" s="86">
        <f t="shared" si="410"/>
        <v>-2893.0954438960289</v>
      </c>
      <c r="AQ53" s="86">
        <f t="shared" si="410"/>
        <v>2740.0748770820469</v>
      </c>
      <c r="AR53" s="86">
        <f t="shared" si="410"/>
        <v>-1567.0386420171692</v>
      </c>
      <c r="AS53" s="86">
        <f t="shared" si="410"/>
        <v>-11404.049352015896</v>
      </c>
      <c r="AT53" s="86">
        <f t="shared" si="410"/>
        <v>-2854.0129999999999</v>
      </c>
      <c r="AU53" s="86">
        <f t="shared" si="410"/>
        <v>-457.23200000000008</v>
      </c>
      <c r="AV53" s="86">
        <f t="shared" si="410"/>
        <v>-11392.403162034898</v>
      </c>
      <c r="AW53" s="86">
        <f t="shared" si="410"/>
        <v>-14703.648162034902</v>
      </c>
      <c r="AX53" s="85">
        <f t="shared" si="311"/>
        <v>-33415.89887125478</v>
      </c>
      <c r="AY53" s="81">
        <f t="shared" si="312"/>
        <v>29381.226310489074</v>
      </c>
      <c r="AZ53" s="81">
        <f t="shared" si="313"/>
        <v>44544.719472523961</v>
      </c>
      <c r="BA53" s="81">
        <f t="shared" si="314"/>
        <v>28855.609916419999</v>
      </c>
      <c r="BB53" s="81">
        <f t="shared" si="315"/>
        <v>18582.204999999998</v>
      </c>
      <c r="BC53" s="81">
        <f t="shared" si="316"/>
        <v>994.72999999999979</v>
      </c>
      <c r="BD53" s="81">
        <f t="shared" si="317"/>
        <v>-2785.2799999999997</v>
      </c>
      <c r="BE53" s="81">
        <f t="shared" si="318"/>
        <v>3780.01</v>
      </c>
      <c r="BF53" s="81">
        <f t="shared" si="319"/>
        <v>-2932.1160000000009</v>
      </c>
      <c r="BG53" s="81">
        <f t="shared" si="320"/>
        <v>-5717.3959999999997</v>
      </c>
      <c r="BH53" s="81">
        <f t="shared" si="321"/>
        <v>-3017.25</v>
      </c>
      <c r="BI53" s="81">
        <f t="shared" si="322"/>
        <v>85.134</v>
      </c>
      <c r="BJ53" s="81">
        <f t="shared" si="323"/>
        <v>20519.590999999997</v>
      </c>
      <c r="BK53" s="81">
        <f t="shared" si="324"/>
        <v>-169.30399999999963</v>
      </c>
      <c r="BL53" s="81">
        <f t="shared" si="325"/>
        <v>20628.924999999999</v>
      </c>
      <c r="BM53" s="81">
        <f t="shared" si="326"/>
        <v>59.97000000000002</v>
      </c>
      <c r="BN53" s="81">
        <f t="shared" si="327"/>
        <v>-2893.0954438960289</v>
      </c>
      <c r="BO53" s="81">
        <f t="shared" si="328"/>
        <v>2740.0748770820469</v>
      </c>
      <c r="BP53" s="81">
        <f t="shared" si="329"/>
        <v>-1567.0386420171692</v>
      </c>
      <c r="BQ53" s="81">
        <f t="shared" si="330"/>
        <v>-11404.049352015896</v>
      </c>
      <c r="BR53" s="81">
        <f t="shared" si="331"/>
        <v>-2854.0129999999999</v>
      </c>
      <c r="BS53" s="81">
        <f t="shared" si="332"/>
        <v>-457.23200000000008</v>
      </c>
      <c r="BT53" s="81">
        <f t="shared" si="333"/>
        <v>-11392.403162034898</v>
      </c>
      <c r="BU53" s="81">
        <f t="shared" si="334"/>
        <v>-14703.648162034902</v>
      </c>
      <c r="BV53" s="85">
        <f t="shared" si="254"/>
        <v>-3769.0525827503211</v>
      </c>
      <c r="BW53" s="81">
        <f t="shared" si="255"/>
        <v>3175.071261601161</v>
      </c>
      <c r="BX53" s="81">
        <f t="shared" si="256"/>
        <v>3623.5427477745711</v>
      </c>
      <c r="BY53" s="81">
        <f t="shared" si="257"/>
        <v>2870.5874476999998</v>
      </c>
      <c r="BZ53" s="81">
        <f t="shared" si="258"/>
        <v>1005.4996666666666</v>
      </c>
      <c r="CA53" s="81">
        <f t="shared" si="259"/>
        <v>-311.20533333333327</v>
      </c>
      <c r="CB53" s="81">
        <f t="shared" si="260"/>
        <v>-298.72166666666669</v>
      </c>
      <c r="CC53" s="81">
        <f t="shared" si="261"/>
        <v>-12.483666666666664</v>
      </c>
      <c r="CD53" s="81">
        <f t="shared" si="262"/>
        <v>-151.45533333333333</v>
      </c>
      <c r="CE53" s="81">
        <f t="shared" si="263"/>
        <v>-450.17699999999996</v>
      </c>
      <c r="CF53" s="81">
        <f t="shared" si="264"/>
        <v>-151.45166666666665</v>
      </c>
      <c r="CG53" s="81">
        <f t="shared" si="265"/>
        <v>-3.6666666666667069E-3</v>
      </c>
      <c r="CH53" s="81">
        <f t="shared" si="266"/>
        <v>1468.1603333333335</v>
      </c>
      <c r="CI53" s="81">
        <f t="shared" si="267"/>
        <v>-387.34833333333336</v>
      </c>
      <c r="CJ53" s="81">
        <f t="shared" si="268"/>
        <v>1859.0653333333337</v>
      </c>
      <c r="CK53" s="81">
        <f t="shared" si="269"/>
        <v>-3.5566666666666666</v>
      </c>
      <c r="CL53" s="81">
        <f t="shared" si="270"/>
        <v>-252.54436659209509</v>
      </c>
      <c r="CM53" s="81">
        <f t="shared" si="271"/>
        <v>-274.26473573647746</v>
      </c>
      <c r="CN53" s="81">
        <f t="shared" si="272"/>
        <v>-296.24633662667748</v>
      </c>
      <c r="CO53" s="81">
        <f t="shared" si="273"/>
        <v>-1976.5772039917936</v>
      </c>
      <c r="CP53" s="81">
        <f t="shared" si="274"/>
        <v>-243.11733333333336</v>
      </c>
      <c r="CQ53" s="81">
        <f t="shared" si="275"/>
        <v>224.80366666666669</v>
      </c>
      <c r="CR53" s="81">
        <f t="shared" si="276"/>
        <v>-426.86015284007681</v>
      </c>
      <c r="CS53" s="81">
        <f t="shared" si="277"/>
        <v>-445.17381950674348</v>
      </c>
      <c r="CT53" s="76">
        <f t="shared" si="229"/>
        <v>36.359126723955647</v>
      </c>
      <c r="CU53" s="59">
        <f t="shared" si="230"/>
        <v>273.46942493575892</v>
      </c>
      <c r="CV53" s="59">
        <f t="shared" si="231"/>
        <v>-839.5147986328833</v>
      </c>
      <c r="CW53" s="59">
        <f t="shared" si="232"/>
        <v>24.743969651550103</v>
      </c>
      <c r="CX53" s="59">
        <f t="shared" si="233"/>
        <v>-740.69153241746471</v>
      </c>
      <c r="CY53" s="59">
        <f t="shared" si="234"/>
        <v>-404.8088771706631</v>
      </c>
      <c r="CZ53" s="59">
        <f t="shared" si="235"/>
        <v>-446.40207662520055</v>
      </c>
      <c r="DA53" s="59">
        <f t="shared" si="236"/>
        <v>-134.69589848697697</v>
      </c>
      <c r="DB53" s="59">
        <f t="shared" si="237"/>
        <v>-20.541087231352726</v>
      </c>
      <c r="DC53" s="59">
        <f t="shared" si="238"/>
        <v>-478.51773885386768</v>
      </c>
      <c r="DD53" s="59">
        <f t="shared" si="239"/>
        <v>-20.596713021491787</v>
      </c>
      <c r="DE53" s="59" t="e">
        <f t="shared" si="240"/>
        <v>#DIV/0!</v>
      </c>
      <c r="DF53" s="59">
        <f t="shared" si="241"/>
        <v>1634.0086433014417</v>
      </c>
      <c r="DG53" s="59">
        <f t="shared" si="242"/>
        <v>6743069.230769231</v>
      </c>
      <c r="DH53" s="59">
        <f t="shared" si="243"/>
        <v>-593.17755809474897</v>
      </c>
      <c r="DI53" s="59">
        <f t="shared" si="244"/>
        <v>794.40820130475311</v>
      </c>
      <c r="DJ53" s="59">
        <f t="shared" si="245"/>
        <v>-262.59580256001254</v>
      </c>
      <c r="DK53" s="59">
        <f t="shared" si="246"/>
        <v>5612.1853060707999</v>
      </c>
      <c r="DL53" s="59">
        <f t="shared" si="247"/>
        <v>441.94168786698856</v>
      </c>
      <c r="DM53" s="59">
        <f t="shared" si="248"/>
        <v>-18.171871038733002</v>
      </c>
      <c r="DN53" s="59">
        <f t="shared" si="249"/>
        <v>-41.561237905543166</v>
      </c>
      <c r="DO53" s="59">
        <f t="shared" si="250"/>
        <v>-103.44962199458234</v>
      </c>
      <c r="DP53" s="59">
        <f t="shared" si="251"/>
        <v>-117.62011418838756</v>
      </c>
      <c r="DQ53" s="59">
        <f t="shared" si="252"/>
        <v>-121.07049420614058</v>
      </c>
      <c r="DR53" s="76">
        <f t="shared" si="336"/>
        <v>-3.5497955615419574</v>
      </c>
      <c r="DS53" s="59">
        <f t="shared" si="337"/>
        <v>59.259415821667872</v>
      </c>
      <c r="DT53" s="59">
        <f t="shared" si="338"/>
        <v>856.13449838722261</v>
      </c>
      <c r="DU53" s="59">
        <f t="shared" si="339"/>
        <v>44.028104919738183</v>
      </c>
      <c r="DV53" s="59">
        <f t="shared" si="340"/>
        <v>-30.79944420294478</v>
      </c>
      <c r="DW53" s="59">
        <f t="shared" si="341"/>
        <v>523.35411377290734</v>
      </c>
      <c r="DX53" s="59">
        <f t="shared" si="342"/>
        <v>75.949191527838565</v>
      </c>
      <c r="DY53" s="59">
        <f t="shared" si="343"/>
        <v>-103.80397870014315</v>
      </c>
      <c r="DZ53" s="59">
        <f t="shared" si="344"/>
        <v>-105.07301355666259</v>
      </c>
      <c r="EA53" s="59">
        <f t="shared" si="345"/>
        <v>304.38752312117526</v>
      </c>
      <c r="EB53" s="59">
        <f t="shared" si="346"/>
        <v>-105.06498156517026</v>
      </c>
      <c r="EC53" s="59">
        <f t="shared" si="347"/>
        <v>-95.985401459853975</v>
      </c>
      <c r="ED53" s="59">
        <f t="shared" si="348"/>
        <v>-73.402358202824431</v>
      </c>
      <c r="EE53" s="59">
        <f t="shared" si="349"/>
        <v>-76.747630630319975</v>
      </c>
      <c r="EF53" s="59">
        <f t="shared" si="350"/>
        <v>-83.831135595274986</v>
      </c>
      <c r="EG53" s="59">
        <f t="shared" si="351"/>
        <v>-65.331262192038153</v>
      </c>
      <c r="EH53" s="59">
        <f t="shared" si="352"/>
        <v>349.89751633803968</v>
      </c>
      <c r="EI53" s="59">
        <f t="shared" si="353"/>
        <v>-312.50044401486122</v>
      </c>
      <c r="EJ53" s="59">
        <f t="shared" si="354"/>
        <v>129.6452420969465</v>
      </c>
      <c r="EK53" s="59">
        <f t="shared" si="355"/>
        <v>-357.68322156898108</v>
      </c>
      <c r="EL53" s="59">
        <f t="shared" si="356"/>
        <v>589.3207039049081</v>
      </c>
      <c r="EM53" s="59">
        <f t="shared" si="357"/>
        <v>-101.67131812169694</v>
      </c>
      <c r="EN53" s="59">
        <f t="shared" si="358"/>
        <v>-121.06515321898334</v>
      </c>
      <c r="EO53" s="59">
        <f t="shared" si="359"/>
        <v>-116.4033397700551</v>
      </c>
      <c r="EP53" s="76">
        <f t="shared" si="360"/>
        <v>9.7320977827236135</v>
      </c>
      <c r="EQ53" s="59">
        <f t="shared" si="361"/>
        <v>15.638873514873829</v>
      </c>
      <c r="ER53" s="59">
        <f t="shared" si="362"/>
        <v>64.644693478807397</v>
      </c>
      <c r="ES53" s="59">
        <f t="shared" si="363"/>
        <v>51.928129926951414</v>
      </c>
      <c r="ET53" s="59">
        <f t="shared" si="364"/>
        <v>70.354914073569901</v>
      </c>
      <c r="EU53" s="59">
        <f t="shared" si="365"/>
        <v>-85.522222725160347</v>
      </c>
      <c r="EV53" s="59">
        <f t="shared" si="366"/>
        <v>-205.64717466786121</v>
      </c>
      <c r="EW53" s="59">
        <f t="shared" si="367"/>
        <v>-10.729632181079495</v>
      </c>
      <c r="EX53" s="59">
        <f t="shared" si="368"/>
        <v>81.783666156221216</v>
      </c>
      <c r="EY53" s="59">
        <f t="shared" si="369"/>
        <v>-658.65151236823726</v>
      </c>
      <c r="EZ53" s="59">
        <f t="shared" si="370"/>
        <v>85.491317610809148</v>
      </c>
      <c r="FA53" s="59">
        <f t="shared" si="371"/>
        <v>523.4182776801407</v>
      </c>
      <c r="FB53" s="59">
        <f t="shared" si="372"/>
        <v>263.16773887648299</v>
      </c>
      <c r="FC53" s="59">
        <f t="shared" si="373"/>
        <v>-93.459279471469742</v>
      </c>
      <c r="FD53" s="59">
        <f t="shared" si="374"/>
        <v>144.44547799698307</v>
      </c>
      <c r="FE53" s="59">
        <f t="shared" si="375"/>
        <v>-129.91917780882062</v>
      </c>
      <c r="FF53" s="59">
        <f t="shared" si="376"/>
        <v>1.6615454749464131</v>
      </c>
      <c r="FG53" s="59">
        <f t="shared" si="377"/>
        <v>162.12138802243214</v>
      </c>
      <c r="FH53" s="59">
        <f t="shared" si="378"/>
        <v>-70.758126931284423</v>
      </c>
      <c r="FI53" s="59">
        <f t="shared" si="379"/>
        <v>426.66978640112978</v>
      </c>
      <c r="FJ53" s="59">
        <f t="shared" si="380"/>
        <v>155.83588211882059</v>
      </c>
      <c r="FK53" s="59">
        <f t="shared" si="381"/>
        <v>-126.77574540226688</v>
      </c>
      <c r="FL53" s="59">
        <f t="shared" si="382"/>
        <v>473.41455958535647</v>
      </c>
      <c r="FM53" s="59">
        <f t="shared" si="383"/>
        <v>954.25576752382619</v>
      </c>
      <c r="FN53" s="76">
        <f t="shared" si="195"/>
        <v>9.7320977827236135</v>
      </c>
      <c r="FO53" s="59">
        <f t="shared" si="196"/>
        <v>15.638873514873829</v>
      </c>
      <c r="FP53" s="59">
        <f t="shared" si="197"/>
        <v>64.644693478807397</v>
      </c>
      <c r="FQ53" s="59">
        <f t="shared" si="198"/>
        <v>51.928129926951414</v>
      </c>
      <c r="FR53" s="59">
        <f t="shared" si="199"/>
        <v>70.354914073569901</v>
      </c>
      <c r="FS53" s="59">
        <f t="shared" si="200"/>
        <v>-85.522222725160347</v>
      </c>
      <c r="FT53" s="59">
        <f t="shared" si="201"/>
        <v>-205.64717466786121</v>
      </c>
      <c r="FU53" s="59">
        <f t="shared" si="202"/>
        <v>-10.729632181079495</v>
      </c>
      <c r="FV53" s="59">
        <f t="shared" si="203"/>
        <v>81.783666156221216</v>
      </c>
      <c r="FW53" s="59">
        <f t="shared" si="204"/>
        <v>-658.65151236823726</v>
      </c>
      <c r="FX53" s="59">
        <f t="shared" si="205"/>
        <v>85.491317610809148</v>
      </c>
      <c r="FY53" s="59">
        <f t="shared" si="206"/>
        <v>523.4182776801407</v>
      </c>
      <c r="FZ53" s="59">
        <f t="shared" si="207"/>
        <v>263.16773887648299</v>
      </c>
      <c r="GA53" s="59">
        <f t="shared" si="208"/>
        <v>-93.459279471469742</v>
      </c>
      <c r="GB53" s="59">
        <f t="shared" si="209"/>
        <v>144.44547799698307</v>
      </c>
      <c r="GC53" s="59">
        <f t="shared" si="210"/>
        <v>-129.91917780882062</v>
      </c>
      <c r="GD53" s="59">
        <f t="shared" si="211"/>
        <v>1.6615454749464131</v>
      </c>
      <c r="GE53" s="59">
        <f t="shared" si="212"/>
        <v>162.12138802243214</v>
      </c>
      <c r="GF53" s="59">
        <f t="shared" si="213"/>
        <v>-70.758126931284423</v>
      </c>
      <c r="GG53" s="59">
        <f t="shared" si="214"/>
        <v>426.66978640112978</v>
      </c>
      <c r="GH53" s="59">
        <f t="shared" si="215"/>
        <v>155.83588211882059</v>
      </c>
      <c r="GI53" s="59">
        <f t="shared" si="216"/>
        <v>-126.77574540226688</v>
      </c>
      <c r="GJ53" s="59">
        <f t="shared" si="217"/>
        <v>473.41455958535647</v>
      </c>
      <c r="GK53" s="59">
        <f t="shared" si="218"/>
        <v>954.25576752382619</v>
      </c>
      <c r="GL53" s="76">
        <f t="shared" si="279"/>
        <v>-9.4136497966614936</v>
      </c>
      <c r="GM53" s="59">
        <f t="shared" si="280"/>
        <v>-172.33379457865686</v>
      </c>
      <c r="GN53" s="59">
        <f t="shared" si="281"/>
        <v>-493.35405884828737</v>
      </c>
      <c r="GO53" s="59">
        <f t="shared" si="282"/>
        <v>3.0510026564465997</v>
      </c>
      <c r="GP53" s="59">
        <f t="shared" si="283"/>
        <v>-367.41206382077132</v>
      </c>
      <c r="GQ53" s="59">
        <f t="shared" si="284"/>
        <v>-56.984626045417855</v>
      </c>
      <c r="GR53" s="59">
        <f t="shared" si="285"/>
        <v>-61.927676754116348</v>
      </c>
      <c r="GS53" s="59">
        <f t="shared" si="286"/>
        <v>-120.41760937712962</v>
      </c>
      <c r="GT53" s="59">
        <f t="shared" si="287"/>
        <v>-88.89096709851863</v>
      </c>
      <c r="GU53" s="59">
        <f t="shared" si="288"/>
        <v>-79.041739888278983</v>
      </c>
      <c r="GV53" s="59">
        <f t="shared" si="289"/>
        <v>-88.891236043294242</v>
      </c>
      <c r="GW53" s="59" t="e">
        <f t="shared" si="290"/>
        <v>#DIV/0!</v>
      </c>
      <c r="GX53" s="59">
        <f t="shared" si="291"/>
        <v>-14.183638259240372</v>
      </c>
      <c r="GY53" s="59">
        <f t="shared" si="292"/>
        <v>306.80300924548317</v>
      </c>
      <c r="GZ53" s="59">
        <f t="shared" si="293"/>
        <v>2.2185989891033042</v>
      </c>
      <c r="HA53" s="59">
        <f t="shared" si="294"/>
        <v>-71.95352749448007</v>
      </c>
      <c r="HB53" s="59">
        <f t="shared" si="295"/>
        <v>-92.417857816254752</v>
      </c>
      <c r="HC53" s="59">
        <f t="shared" si="296"/>
        <v>2549.1009212596446</v>
      </c>
      <c r="HD53" s="59">
        <f t="shared" si="297"/>
        <v>150.69425987636546</v>
      </c>
      <c r="HE53" s="59">
        <f t="shared" si="298"/>
        <v>5.0618316677744524</v>
      </c>
      <c r="HF53" s="59">
        <f t="shared" si="299"/>
        <v>-56.184232975366854</v>
      </c>
      <c r="HG53" s="59">
        <f t="shared" si="300"/>
        <v>51342.486651414205</v>
      </c>
      <c r="HH53" s="59">
        <f t="shared" si="301"/>
        <v>-85.063589534941201</v>
      </c>
      <c r="HI53" s="59">
        <f t="shared" si="302"/>
        <v>-86.953754331643012</v>
      </c>
      <c r="HJ53" s="76">
        <f t="shared" si="386"/>
        <v>4.4685490773140213</v>
      </c>
      <c r="HK53" s="59">
        <f t="shared" si="387"/>
        <v>498.36698778993627</v>
      </c>
      <c r="HL53" s="59">
        <f t="shared" si="388"/>
        <v>845.19295549451545</v>
      </c>
      <c r="HM53" s="59">
        <f t="shared" si="389"/>
        <v>35.229011217675279</v>
      </c>
      <c r="HN53" s="59">
        <f t="shared" si="390"/>
        <v>-159.68420879765119</v>
      </c>
      <c r="HO53" s="59">
        <f t="shared" si="391"/>
        <v>-47.832772705430081</v>
      </c>
      <c r="HP53" s="59">
        <f t="shared" si="392"/>
        <v>-64.419810228929862</v>
      </c>
      <c r="HQ53" s="59">
        <f t="shared" si="393"/>
        <v>-105.13689564219082</v>
      </c>
      <c r="HR53" s="59">
        <f t="shared" si="394"/>
        <v>-54.254065994253132</v>
      </c>
      <c r="HS53" s="59">
        <f t="shared" si="395"/>
        <v>-61.544774039089887</v>
      </c>
      <c r="HT53" s="59">
        <f t="shared" si="396"/>
        <v>-54.164493535080659</v>
      </c>
      <c r="HU53" s="59">
        <f t="shared" si="397"/>
        <v>-99.440203562340955</v>
      </c>
      <c r="HV53" s="59">
        <f t="shared" si="398"/>
        <v>-293.92739788332261</v>
      </c>
      <c r="HW53" s="59">
        <f t="shared" si="399"/>
        <v>-68.264296285291294</v>
      </c>
      <c r="HX53" s="59">
        <f t="shared" si="400"/>
        <v>287.29371275718842</v>
      </c>
      <c r="HY53" s="59">
        <f t="shared" si="401"/>
        <v>-78.492672995908165</v>
      </c>
      <c r="HZ53" s="59">
        <f t="shared" si="402"/>
        <v>361.73208993892308</v>
      </c>
      <c r="IA53" s="59">
        <f t="shared" si="403"/>
        <v>-172.66710230590027</v>
      </c>
      <c r="IB53" s="59">
        <f t="shared" si="404"/>
        <v>-35.072189668257167</v>
      </c>
      <c r="IC53" s="59">
        <f t="shared" si="405"/>
        <v>-638.68355514310565</v>
      </c>
      <c r="ID53" s="59">
        <f t="shared" si="406"/>
        <v>122.57717014816065</v>
      </c>
      <c r="IE53" s="59">
        <f t="shared" si="407"/>
        <v>-46.368778613388336</v>
      </c>
      <c r="IF53" s="59">
        <f t="shared" si="408"/>
        <v>271.00637911984836</v>
      </c>
      <c r="IG53" s="59">
        <f t="shared" si="409"/>
        <v>-328.43171593483942</v>
      </c>
    </row>
    <row r="54" spans="1:241">
      <c r="A54" s="70">
        <v>36161</v>
      </c>
      <c r="B54" s="80">
        <v>-2425.0080139864149</v>
      </c>
      <c r="C54" s="81">
        <v>-5379.3724205065164</v>
      </c>
      <c r="D54" s="81">
        <f t="shared" si="2"/>
        <v>-3245.2218837772398</v>
      </c>
      <c r="E54" s="81">
        <v>1302.921</v>
      </c>
      <c r="F54" s="81">
        <v>-2331.1149999999998</v>
      </c>
      <c r="G54" s="81">
        <v>-480.03400000000011</v>
      </c>
      <c r="H54" s="81">
        <v>-643.63200000000006</v>
      </c>
      <c r="I54" s="81">
        <v>163.59800000000001</v>
      </c>
      <c r="J54" s="81">
        <v>-1208.894</v>
      </c>
      <c r="K54" s="82">
        <f t="shared" si="0"/>
        <v>-1852.5260000000001</v>
      </c>
      <c r="L54" s="81">
        <v>-1172.856</v>
      </c>
      <c r="M54" s="81">
        <v>-36.037999999999997</v>
      </c>
      <c r="N54" s="81">
        <v>-642.18700000000001</v>
      </c>
      <c r="O54" s="81">
        <v>-48.55</v>
      </c>
      <c r="P54" s="81">
        <v>-593.63700000000006</v>
      </c>
      <c r="Q54" s="81">
        <v>0</v>
      </c>
      <c r="R54" s="81">
        <v>-2217.0278837772398</v>
      </c>
      <c r="S54" s="81">
        <v>498.65539206204937</v>
      </c>
      <c r="T54" s="81">
        <v>477.12739206204935</v>
      </c>
      <c r="U54" s="81">
        <v>-1214.3271807909596</v>
      </c>
      <c r="V54" s="82">
        <f>'Balanço de Pagamentos 1'!$AX$133</f>
        <v>-382.04700000000003</v>
      </c>
      <c r="W54" s="82">
        <f>'Balanço de Pagamentos 1'!$AX$170</f>
        <v>-1197.6970000000001</v>
      </c>
      <c r="X54" s="82">
        <f>'Balanço de Pagamentos 1'!$AX$240</f>
        <v>-518.82553672927656</v>
      </c>
      <c r="Y54" s="105">
        <f t="shared" si="3"/>
        <v>-2098.5695367292765</v>
      </c>
      <c r="Z54" s="81">
        <f t="shared" ref="Z54:AW54" si="411">SUM(B54:B54)</f>
        <v>-2425.0080139864149</v>
      </c>
      <c r="AA54" s="81">
        <f t="shared" si="411"/>
        <v>-5379.3724205065164</v>
      </c>
      <c r="AB54" s="81">
        <f t="shared" si="411"/>
        <v>-3245.2218837772398</v>
      </c>
      <c r="AC54" s="81">
        <f t="shared" si="411"/>
        <v>1302.921</v>
      </c>
      <c r="AD54" s="81">
        <f t="shared" si="411"/>
        <v>-2331.1149999999998</v>
      </c>
      <c r="AE54" s="81">
        <f t="shared" si="411"/>
        <v>-480.03400000000011</v>
      </c>
      <c r="AF54" s="81">
        <f t="shared" si="411"/>
        <v>-643.63200000000006</v>
      </c>
      <c r="AG54" s="81">
        <f t="shared" si="411"/>
        <v>163.59800000000001</v>
      </c>
      <c r="AH54" s="81">
        <f t="shared" si="411"/>
        <v>-1208.894</v>
      </c>
      <c r="AI54" s="81">
        <f t="shared" si="411"/>
        <v>-1852.5260000000001</v>
      </c>
      <c r="AJ54" s="81">
        <f t="shared" si="411"/>
        <v>-1172.856</v>
      </c>
      <c r="AK54" s="81">
        <f t="shared" si="411"/>
        <v>-36.037999999999997</v>
      </c>
      <c r="AL54" s="81">
        <f t="shared" si="411"/>
        <v>-642.18700000000001</v>
      </c>
      <c r="AM54" s="81">
        <f t="shared" si="411"/>
        <v>-48.55</v>
      </c>
      <c r="AN54" s="81">
        <f t="shared" si="411"/>
        <v>-593.63700000000006</v>
      </c>
      <c r="AO54" s="81">
        <f t="shared" si="411"/>
        <v>0</v>
      </c>
      <c r="AP54" s="81">
        <f t="shared" si="411"/>
        <v>-2217.0278837772398</v>
      </c>
      <c r="AQ54" s="81">
        <f t="shared" si="411"/>
        <v>498.65539206204937</v>
      </c>
      <c r="AR54" s="81">
        <f t="shared" si="411"/>
        <v>477.12739206204935</v>
      </c>
      <c r="AS54" s="81">
        <f t="shared" si="411"/>
        <v>-1214.3271807909596</v>
      </c>
      <c r="AT54" s="81">
        <f t="shared" si="411"/>
        <v>-382.04700000000003</v>
      </c>
      <c r="AU54" s="81">
        <f t="shared" si="411"/>
        <v>-1197.6970000000001</v>
      </c>
      <c r="AV54" s="81">
        <f t="shared" si="411"/>
        <v>-518.82553672927656</v>
      </c>
      <c r="AW54" s="81">
        <f t="shared" si="411"/>
        <v>-2098.5695367292765</v>
      </c>
      <c r="AX54" s="85">
        <f t="shared" si="311"/>
        <v>-33666.178210256257</v>
      </c>
      <c r="AY54" s="81">
        <f t="shared" si="312"/>
        <v>19325.684740331766</v>
      </c>
      <c r="AZ54" s="81">
        <f t="shared" si="313"/>
        <v>37188.751294958369</v>
      </c>
      <c r="BA54" s="81">
        <f t="shared" si="314"/>
        <v>29207.538728319993</v>
      </c>
      <c r="BB54" s="81">
        <f t="shared" si="315"/>
        <v>15148.905000000001</v>
      </c>
      <c r="BC54" s="81">
        <f t="shared" si="316"/>
        <v>-142.62700000000063</v>
      </c>
      <c r="BD54" s="81">
        <f t="shared" si="317"/>
        <v>-3727.7230000000004</v>
      </c>
      <c r="BE54" s="81">
        <f t="shared" si="318"/>
        <v>3585.0960000000005</v>
      </c>
      <c r="BF54" s="81">
        <f t="shared" si="319"/>
        <v>-4215.2660000000005</v>
      </c>
      <c r="BG54" s="81">
        <f t="shared" si="320"/>
        <v>-7942.9889999999996</v>
      </c>
      <c r="BH54" s="81">
        <f t="shared" si="321"/>
        <v>-4264.3809999999994</v>
      </c>
      <c r="BI54" s="81">
        <f t="shared" si="322"/>
        <v>49.115000000000009</v>
      </c>
      <c r="BJ54" s="81">
        <f t="shared" si="323"/>
        <v>19506.797999999995</v>
      </c>
      <c r="BK54" s="81">
        <f t="shared" si="324"/>
        <v>-216.41500000000025</v>
      </c>
      <c r="BL54" s="81">
        <f t="shared" si="325"/>
        <v>19630.489000000001</v>
      </c>
      <c r="BM54" s="81">
        <f t="shared" si="326"/>
        <v>92.724000000000018</v>
      </c>
      <c r="BN54" s="81">
        <f t="shared" si="327"/>
        <v>-7167.6924333616316</v>
      </c>
      <c r="BO54" s="81">
        <f t="shared" si="328"/>
        <v>2361.2761409643608</v>
      </c>
      <c r="BP54" s="81">
        <f t="shared" si="329"/>
        <v>-1338.6798840234951</v>
      </c>
      <c r="BQ54" s="81">
        <f t="shared" si="330"/>
        <v>-12292.677951900274</v>
      </c>
      <c r="BR54" s="81">
        <f t="shared" si="331"/>
        <v>-3142.5499999999997</v>
      </c>
      <c r="BS54" s="81">
        <f t="shared" si="332"/>
        <v>-1633.1400000000003</v>
      </c>
      <c r="BT54" s="81">
        <f t="shared" si="333"/>
        <v>-12610.847554626607</v>
      </c>
      <c r="BU54" s="81">
        <f t="shared" si="334"/>
        <v>-17386.537554626611</v>
      </c>
      <c r="BV54" s="85">
        <f t="shared" si="254"/>
        <v>-2924.2930870743317</v>
      </c>
      <c r="BW54" s="81">
        <f t="shared" si="255"/>
        <v>757.89710756080115</v>
      </c>
      <c r="BX54" s="81">
        <f t="shared" si="256"/>
        <v>809.15494259503612</v>
      </c>
      <c r="BY54" s="81">
        <f t="shared" si="257"/>
        <v>2099.5984359666668</v>
      </c>
      <c r="BZ54" s="81">
        <f t="shared" si="258"/>
        <v>-1255.7539999999999</v>
      </c>
      <c r="CA54" s="81">
        <f t="shared" si="259"/>
        <v>-382.17366666666663</v>
      </c>
      <c r="CB54" s="81">
        <f t="shared" si="260"/>
        <v>-446.1586666666667</v>
      </c>
      <c r="CC54" s="81">
        <f t="shared" si="261"/>
        <v>63.985000000000007</v>
      </c>
      <c r="CD54" s="81">
        <f t="shared" si="262"/>
        <v>-414.79400000000004</v>
      </c>
      <c r="CE54" s="81">
        <f t="shared" si="263"/>
        <v>-860.95266666666669</v>
      </c>
      <c r="CF54" s="81">
        <f t="shared" si="264"/>
        <v>-402.77766666666668</v>
      </c>
      <c r="CG54" s="81">
        <f t="shared" si="265"/>
        <v>-12.016333333333334</v>
      </c>
      <c r="CH54" s="81">
        <f t="shared" si="266"/>
        <v>-458.78633333333329</v>
      </c>
      <c r="CI54" s="81">
        <f t="shared" si="267"/>
        <v>-308.39166666666665</v>
      </c>
      <c r="CJ54" s="81">
        <f t="shared" si="268"/>
        <v>-146.83800000000002</v>
      </c>
      <c r="CK54" s="81">
        <f t="shared" si="269"/>
        <v>-3.5566666666666666</v>
      </c>
      <c r="CL54" s="81">
        <f t="shared" si="270"/>
        <v>-34.689493371630455</v>
      </c>
      <c r="CM54" s="81">
        <f t="shared" si="271"/>
        <v>-143.15069800535426</v>
      </c>
      <c r="CN54" s="81">
        <f t="shared" si="272"/>
        <v>-200.09436004179426</v>
      </c>
      <c r="CO54" s="81">
        <f t="shared" si="273"/>
        <v>-1941.1655160793068</v>
      </c>
      <c r="CP54" s="81">
        <f t="shared" si="274"/>
        <v>-261.51600000000002</v>
      </c>
      <c r="CQ54" s="81">
        <f t="shared" si="275"/>
        <v>-156.02933333333337</v>
      </c>
      <c r="CR54" s="81">
        <f t="shared" si="276"/>
        <v>374.84416496576517</v>
      </c>
      <c r="CS54" s="81">
        <f t="shared" si="277"/>
        <v>-42.701168367568165</v>
      </c>
      <c r="CT54" s="76">
        <f t="shared" si="229"/>
        <v>-33.78243078064208</v>
      </c>
      <c r="CU54" s="59">
        <f t="shared" si="230"/>
        <v>-189.11137962043051</v>
      </c>
      <c r="CV54" s="59">
        <f t="shared" si="231"/>
        <v>-149.4719838568856</v>
      </c>
      <c r="CW54" s="59">
        <f t="shared" si="232"/>
        <v>-53.013286643138656</v>
      </c>
      <c r="CX54" s="59">
        <f t="shared" si="233"/>
        <v>36.982594490409923</v>
      </c>
      <c r="CY54" s="59">
        <f t="shared" si="234"/>
        <v>-51.604889979493997</v>
      </c>
      <c r="CZ54" s="59">
        <f t="shared" si="235"/>
        <v>-34.11080627328937</v>
      </c>
      <c r="DA54" s="59">
        <f t="shared" si="236"/>
        <v>-1185.8754812159827</v>
      </c>
      <c r="DB54" s="59">
        <f t="shared" si="237"/>
        <v>7593.591293833133</v>
      </c>
      <c r="DC54" s="59">
        <f t="shared" si="238"/>
        <v>86.642526897807983</v>
      </c>
      <c r="DD54" s="59">
        <f t="shared" si="239"/>
        <v>7369.468857470386</v>
      </c>
      <c r="DE54" s="59">
        <f t="shared" si="240"/>
        <v>327518.18181817821</v>
      </c>
      <c r="DF54" s="59">
        <f t="shared" si="241"/>
        <v>-7.4846464911307535</v>
      </c>
      <c r="DG54" s="59">
        <f t="shared" si="242"/>
        <v>-94.461631827992321</v>
      </c>
      <c r="DH54" s="59">
        <f t="shared" si="243"/>
        <v>-409.07647291584237</v>
      </c>
      <c r="DI54" s="59">
        <f t="shared" si="244"/>
        <v>-100</v>
      </c>
      <c r="DJ54" s="59">
        <f t="shared" si="245"/>
        <v>-140.39390914399328</v>
      </c>
      <c r="DK54" s="59">
        <f t="shared" si="246"/>
        <v>-154.66878328366124</v>
      </c>
      <c r="DL54" s="59">
        <f t="shared" si="247"/>
        <v>-152.45612167229851</v>
      </c>
      <c r="DM54" s="59">
        <f t="shared" si="248"/>
        <v>-41.457468529504659</v>
      </c>
      <c r="DN54" s="59">
        <f t="shared" si="249"/>
        <v>157.34175765699621</v>
      </c>
      <c r="DO54" s="59">
        <f t="shared" si="250"/>
        <v>4494.5105109713086</v>
      </c>
      <c r="DP54" s="59">
        <f t="shared" si="251"/>
        <v>47.605187033366889</v>
      </c>
      <c r="DQ54" s="59">
        <f t="shared" si="252"/>
        <v>298.9505546285643</v>
      </c>
      <c r="DR54" s="76">
        <f t="shared" si="336"/>
        <v>11.508531702384129</v>
      </c>
      <c r="DS54" s="59">
        <f t="shared" si="337"/>
        <v>-215.03802040412151</v>
      </c>
      <c r="DT54" s="59">
        <f t="shared" si="338"/>
        <v>-178.9448351186501</v>
      </c>
      <c r="DU54" s="59">
        <f t="shared" si="339"/>
        <v>37.006488202928708</v>
      </c>
      <c r="DV54" s="59">
        <f t="shared" si="340"/>
        <v>-311.49943067633836</v>
      </c>
      <c r="DW54" s="59">
        <f t="shared" si="341"/>
        <v>-173.02863280305121</v>
      </c>
      <c r="DX54" s="59">
        <f t="shared" si="342"/>
        <v>-315.39769285601943</v>
      </c>
      <c r="DY54" s="59">
        <f t="shared" si="343"/>
        <v>-54.367496764403981</v>
      </c>
      <c r="DZ54" s="59">
        <f t="shared" si="344"/>
        <v>-1728.0085110967461</v>
      </c>
      <c r="EA54" s="59">
        <f t="shared" si="345"/>
        <v>-596.56656847161514</v>
      </c>
      <c r="EB54" s="59">
        <f t="shared" si="346"/>
        <v>-1679.0723662066644</v>
      </c>
      <c r="EC54" s="59">
        <f t="shared" si="347"/>
        <v>189573.68421052632</v>
      </c>
      <c r="ED54" s="59">
        <f t="shared" si="348"/>
        <v>-273.28024910551909</v>
      </c>
      <c r="EE54" s="59">
        <f t="shared" si="349"/>
        <v>3273.8707435719248</v>
      </c>
      <c r="EF54" s="59">
        <f t="shared" si="350"/>
        <v>-246.6498187989595</v>
      </c>
      <c r="EG54" s="59">
        <f t="shared" si="351"/>
        <v>-100</v>
      </c>
      <c r="EH54" s="59">
        <f t="shared" si="352"/>
        <v>-207.74986257560144</v>
      </c>
      <c r="EI54" s="59">
        <f t="shared" si="353"/>
        <v>-43.170203883307011</v>
      </c>
      <c r="EJ54" s="59">
        <f t="shared" si="354"/>
        <v>91.795639289038689</v>
      </c>
      <c r="EK54" s="59">
        <f t="shared" si="355"/>
        <v>272.83772542418967</v>
      </c>
      <c r="EL54" s="59">
        <f t="shared" si="356"/>
        <v>308.56272056464553</v>
      </c>
      <c r="EM54" s="59">
        <f t="shared" si="357"/>
        <v>5396.7965487172423</v>
      </c>
      <c r="EN54" s="59">
        <f t="shared" si="358"/>
        <v>-174.1583123985003</v>
      </c>
      <c r="EO54" s="59">
        <f t="shared" si="359"/>
        <v>-459.14739430373641</v>
      </c>
      <c r="EP54" s="76">
        <f t="shared" si="360"/>
        <v>11.508531702384129</v>
      </c>
      <c r="EQ54" s="59">
        <f t="shared" si="361"/>
        <v>-215.03802040412151</v>
      </c>
      <c r="ER54" s="59">
        <f t="shared" si="362"/>
        <v>-178.9448351186501</v>
      </c>
      <c r="ES54" s="59">
        <f t="shared" si="363"/>
        <v>37.006488202928708</v>
      </c>
      <c r="ET54" s="59">
        <f t="shared" si="364"/>
        <v>-311.49943067633836</v>
      </c>
      <c r="EU54" s="59">
        <f t="shared" si="365"/>
        <v>-173.02863280305121</v>
      </c>
      <c r="EV54" s="59">
        <f t="shared" si="366"/>
        <v>-315.39769285601943</v>
      </c>
      <c r="EW54" s="59">
        <f t="shared" si="367"/>
        <v>-54.367496764403981</v>
      </c>
      <c r="EX54" s="59">
        <f t="shared" si="368"/>
        <v>-1728.0085110967461</v>
      </c>
      <c r="EY54" s="59">
        <f t="shared" si="369"/>
        <v>-596.56656847161514</v>
      </c>
      <c r="EZ54" s="59">
        <f t="shared" si="370"/>
        <v>-1679.0723662066644</v>
      </c>
      <c r="FA54" s="59">
        <f t="shared" si="371"/>
        <v>189573.68421052632</v>
      </c>
      <c r="FB54" s="59">
        <f t="shared" si="372"/>
        <v>-273.28024910551909</v>
      </c>
      <c r="FC54" s="59">
        <f t="shared" si="373"/>
        <v>3273.8707435719248</v>
      </c>
      <c r="FD54" s="59">
        <f t="shared" si="374"/>
        <v>-246.6498187989595</v>
      </c>
      <c r="FE54" s="59">
        <f t="shared" si="375"/>
        <v>-100</v>
      </c>
      <c r="FF54" s="59">
        <f t="shared" si="376"/>
        <v>-207.74986257560144</v>
      </c>
      <c r="FG54" s="59">
        <f t="shared" si="377"/>
        <v>-43.170203883307011</v>
      </c>
      <c r="FH54" s="59">
        <f t="shared" si="378"/>
        <v>91.795639289038689</v>
      </c>
      <c r="FI54" s="59">
        <f t="shared" si="379"/>
        <v>272.83772542418967</v>
      </c>
      <c r="FJ54" s="59">
        <f t="shared" si="380"/>
        <v>308.56272056464553</v>
      </c>
      <c r="FK54" s="59">
        <f t="shared" si="381"/>
        <v>5396.7965487172423</v>
      </c>
      <c r="FL54" s="59">
        <f t="shared" si="382"/>
        <v>-174.1583123985003</v>
      </c>
      <c r="FM54" s="59">
        <f t="shared" si="383"/>
        <v>-459.14739430373641</v>
      </c>
      <c r="FN54" s="76">
        <f t="shared" si="195"/>
        <v>4.535598887071135</v>
      </c>
      <c r="FO54" s="59">
        <f t="shared" si="196"/>
        <v>-36.50960852299319</v>
      </c>
      <c r="FP54" s="59">
        <f t="shared" si="197"/>
        <v>17.21996952987994</v>
      </c>
      <c r="FQ54" s="59">
        <f t="shared" si="198"/>
        <v>54.280494072952855</v>
      </c>
      <c r="FR54" s="59">
        <f t="shared" si="199"/>
        <v>40.020153267987737</v>
      </c>
      <c r="FS54" s="59">
        <f t="shared" si="200"/>
        <v>-102.27293408129414</v>
      </c>
      <c r="FT54" s="59">
        <f t="shared" si="201"/>
        <v>-280.79602723588022</v>
      </c>
      <c r="FU54" s="59">
        <f t="shared" si="202"/>
        <v>-14.907559091972855</v>
      </c>
      <c r="FV54" s="59">
        <f t="shared" si="203"/>
        <v>198.88677904762181</v>
      </c>
      <c r="FW54" s="59">
        <f t="shared" si="204"/>
        <v>-1319.1529921705803</v>
      </c>
      <c r="FX54" s="59">
        <f t="shared" si="205"/>
        <v>199.47358034887239</v>
      </c>
      <c r="FY54" s="59">
        <f t="shared" si="206"/>
        <v>260.15985920657045</v>
      </c>
      <c r="FZ54" s="59">
        <f t="shared" si="207"/>
        <v>227.60341354636574</v>
      </c>
      <c r="GA54" s="59">
        <f t="shared" si="208"/>
        <v>-91.644473032127934</v>
      </c>
      <c r="GB54" s="59">
        <f t="shared" si="209"/>
        <v>123.6429098419113</v>
      </c>
      <c r="GC54" s="59">
        <f t="shared" si="210"/>
        <v>-139.77385813801862</v>
      </c>
      <c r="GD54" s="59">
        <f t="shared" si="211"/>
        <v>-462.90843761963049</v>
      </c>
      <c r="GE54" s="59">
        <f t="shared" si="212"/>
        <v>-15.955101774460822</v>
      </c>
      <c r="GF54" s="59">
        <f t="shared" si="213"/>
        <v>-68.420519247823108</v>
      </c>
      <c r="GG54" s="59">
        <f t="shared" si="214"/>
        <v>762.68064391048642</v>
      </c>
      <c r="GH54" s="59">
        <f t="shared" si="215"/>
        <v>172.74510433581867</v>
      </c>
      <c r="GI54" s="59">
        <f t="shared" si="216"/>
        <v>-195.10149889940953</v>
      </c>
      <c r="GJ54" s="59">
        <f t="shared" si="217"/>
        <v>692.14476716899367</v>
      </c>
      <c r="GK54" s="59">
        <f t="shared" si="218"/>
        <v>1593.074930118258</v>
      </c>
      <c r="GL54" s="76">
        <f t="shared" si="279"/>
        <v>-22.41304617351766</v>
      </c>
      <c r="GM54" s="59">
        <f t="shared" si="280"/>
        <v>-76.12976071665868</v>
      </c>
      <c r="GN54" s="59">
        <f t="shared" si="281"/>
        <v>-77.669507470500093</v>
      </c>
      <c r="GO54" s="59">
        <f t="shared" si="282"/>
        <v>-26.85823113840592</v>
      </c>
      <c r="GP54" s="59">
        <f t="shared" si="283"/>
        <v>-224.88855457933187</v>
      </c>
      <c r="GQ54" s="59">
        <f t="shared" si="284"/>
        <v>22.804343541670246</v>
      </c>
      <c r="GR54" s="59">
        <f t="shared" si="285"/>
        <v>49.35597797280635</v>
      </c>
      <c r="GS54" s="59">
        <f t="shared" si="286"/>
        <v>-612.54973164935529</v>
      </c>
      <c r="GT54" s="59">
        <f t="shared" si="287"/>
        <v>173.87216473063569</v>
      </c>
      <c r="GU54" s="59">
        <f t="shared" si="288"/>
        <v>91.247590762448255</v>
      </c>
      <c r="GV54" s="59">
        <f t="shared" si="289"/>
        <v>165.94469082545592</v>
      </c>
      <c r="GW54" s="59">
        <f t="shared" si="290"/>
        <v>327618.18181817821</v>
      </c>
      <c r="GX54" s="59">
        <f t="shared" si="291"/>
        <v>-131.24906203477775</v>
      </c>
      <c r="GY54" s="59">
        <f t="shared" si="292"/>
        <v>-20.383892190061491</v>
      </c>
      <c r="GZ54" s="59">
        <f t="shared" si="293"/>
        <v>-107.89848518861449</v>
      </c>
      <c r="HA54" s="59">
        <f t="shared" si="294"/>
        <v>0</v>
      </c>
      <c r="HB54" s="59">
        <f t="shared" si="295"/>
        <v>-86.264000326065371</v>
      </c>
      <c r="HC54" s="59">
        <f t="shared" si="296"/>
        <v>-47.805649304146002</v>
      </c>
      <c r="HD54" s="59">
        <f t="shared" si="297"/>
        <v>-32.45676475859738</v>
      </c>
      <c r="HE54" s="59">
        <f t="shared" si="298"/>
        <v>-1.7915661397374771</v>
      </c>
      <c r="HF54" s="59">
        <f t="shared" si="299"/>
        <v>7.5678136208579661</v>
      </c>
      <c r="HG54" s="59">
        <f t="shared" si="300"/>
        <v>-169.40693434715627</v>
      </c>
      <c r="HH54" s="59">
        <f t="shared" si="301"/>
        <v>-187.81427886200487</v>
      </c>
      <c r="HI54" s="59">
        <f t="shared" si="302"/>
        <v>-90.40797852513397</v>
      </c>
      <c r="HJ54" s="76">
        <f t="shared" si="386"/>
        <v>-4.5709402419367162</v>
      </c>
      <c r="HK54" s="59">
        <f t="shared" si="387"/>
        <v>-78.934839991473225</v>
      </c>
      <c r="HL54" s="59">
        <f t="shared" si="388"/>
        <v>-53.463639711019461</v>
      </c>
      <c r="HM54" s="59">
        <f t="shared" si="389"/>
        <v>52.990454554378054</v>
      </c>
      <c r="HN54" s="59">
        <f t="shared" si="390"/>
        <v>26.691382154942179</v>
      </c>
      <c r="HO54" s="59">
        <f t="shared" si="391"/>
        <v>87.311874685504804</v>
      </c>
      <c r="HP54" s="59">
        <f t="shared" si="392"/>
        <v>-10.867382137729498</v>
      </c>
      <c r="HQ54" s="59">
        <f t="shared" si="393"/>
        <v>-78.421742493052875</v>
      </c>
      <c r="HR54" s="59">
        <f t="shared" si="394"/>
        <v>28981.140453376407</v>
      </c>
      <c r="HS54" s="59">
        <f t="shared" si="395"/>
        <v>71.51055116813545</v>
      </c>
      <c r="HT54" s="59">
        <f t="shared" si="396"/>
        <v>30214.42548921167</v>
      </c>
      <c r="HU54" s="59">
        <f t="shared" si="397"/>
        <v>12203.412969283276</v>
      </c>
      <c r="HV54" s="59">
        <f t="shared" si="398"/>
        <v>-41.610501938102061</v>
      </c>
      <c r="HW54" s="59">
        <f t="shared" si="399"/>
        <v>-74.443985597421118</v>
      </c>
      <c r="HX54" s="59">
        <f t="shared" si="400"/>
        <v>-132.78819573149218</v>
      </c>
      <c r="HY54" s="59">
        <f t="shared" si="401"/>
        <v>-86.750608453782348</v>
      </c>
      <c r="HZ54" s="59">
        <f t="shared" si="402"/>
        <v>-102.55524920033525</v>
      </c>
      <c r="IA54" s="59">
        <f t="shared" si="403"/>
        <v>-118.59852049328626</v>
      </c>
      <c r="IB54" s="59">
        <f t="shared" si="404"/>
        <v>-729.42789493667397</v>
      </c>
      <c r="IC54" s="59">
        <f t="shared" si="405"/>
        <v>-768.86429569859808</v>
      </c>
      <c r="ID54" s="59">
        <f t="shared" si="406"/>
        <v>134.79338249377517</v>
      </c>
      <c r="IE54" s="59">
        <f t="shared" si="407"/>
        <v>-133.74378146214306</v>
      </c>
      <c r="IF54" s="59">
        <f t="shared" si="408"/>
        <v>-75.963905444655481</v>
      </c>
      <c r="IG54" s="59">
        <f t="shared" si="409"/>
        <v>-102.2350567747267</v>
      </c>
    </row>
    <row r="55" spans="1:241">
      <c r="A55" s="70">
        <v>36192</v>
      </c>
      <c r="B55" s="80">
        <v>-1024.8943018857819</v>
      </c>
      <c r="C55" s="81">
        <v>412.99801898809545</v>
      </c>
      <c r="D55" s="81">
        <f t="shared" si="2"/>
        <v>-1305.1473914165606</v>
      </c>
      <c r="E55" s="81">
        <v>4621.6129999999994</v>
      </c>
      <c r="F55" s="81">
        <v>-4668.2820000000011</v>
      </c>
      <c r="G55" s="81">
        <v>307.78199999999993</v>
      </c>
      <c r="H55" s="81">
        <v>151.82499999999999</v>
      </c>
      <c r="I55" s="81">
        <v>155.95699999999999</v>
      </c>
      <c r="J55" s="81">
        <v>-289.99400000000003</v>
      </c>
      <c r="K55" s="82">
        <f t="shared" si="0"/>
        <v>-138.16900000000004</v>
      </c>
      <c r="L55" s="81">
        <v>-263.76900000000001</v>
      </c>
      <c r="M55" s="81">
        <v>-26.225000000000001</v>
      </c>
      <c r="N55" s="81">
        <v>-4686.07</v>
      </c>
      <c r="O55" s="81">
        <v>-56.719000000000001</v>
      </c>
      <c r="P55" s="81">
        <v>-4718.8160000000007</v>
      </c>
      <c r="Q55" s="81">
        <v>89.465000000000003</v>
      </c>
      <c r="R55" s="81">
        <v>-1258.4783914165589</v>
      </c>
      <c r="S55" s="81">
        <v>-694.62932675964589</v>
      </c>
      <c r="T55" s="81">
        <v>-703.73232675964584</v>
      </c>
      <c r="U55" s="81">
        <v>-205.9415246353976</v>
      </c>
      <c r="V55" s="82">
        <f>'Balanço de Pagamentos 1'!$AY$133</f>
        <v>-115.79600000000001</v>
      </c>
      <c r="W55" s="82">
        <f>'Balanço de Pagamentos 1'!$AY$170</f>
        <v>97.859000000000037</v>
      </c>
      <c r="X55" s="82">
        <f>'Balanço de Pagamentos 1'!$AY$240</f>
        <v>1778.8544104046559</v>
      </c>
      <c r="Y55" s="105">
        <f t="shared" si="3"/>
        <v>1760.917410404656</v>
      </c>
      <c r="Z55" s="81">
        <f t="shared" ref="Z55:AW55" si="412">SUM(B54:B55)</f>
        <v>-3449.9023158721966</v>
      </c>
      <c r="AA55" s="81">
        <f t="shared" si="412"/>
        <v>-4966.3744015184211</v>
      </c>
      <c r="AB55" s="81">
        <f t="shared" si="412"/>
        <v>-4550.3692751938006</v>
      </c>
      <c r="AC55" s="81">
        <f t="shared" si="412"/>
        <v>5924.5339999999997</v>
      </c>
      <c r="AD55" s="81">
        <f t="shared" si="412"/>
        <v>-6999.3970000000008</v>
      </c>
      <c r="AE55" s="81">
        <f t="shared" si="412"/>
        <v>-172.25200000000018</v>
      </c>
      <c r="AF55" s="81">
        <f t="shared" si="412"/>
        <v>-491.80700000000007</v>
      </c>
      <c r="AG55" s="81">
        <f t="shared" si="412"/>
        <v>319.55500000000001</v>
      </c>
      <c r="AH55" s="81">
        <f t="shared" si="412"/>
        <v>-1498.8879999999999</v>
      </c>
      <c r="AI55" s="81">
        <f t="shared" si="412"/>
        <v>-1990.6950000000002</v>
      </c>
      <c r="AJ55" s="81">
        <f t="shared" si="412"/>
        <v>-1436.625</v>
      </c>
      <c r="AK55" s="81">
        <f t="shared" si="412"/>
        <v>-62.262999999999998</v>
      </c>
      <c r="AL55" s="81">
        <f t="shared" si="412"/>
        <v>-5328.2569999999996</v>
      </c>
      <c r="AM55" s="81">
        <f t="shared" si="412"/>
        <v>-105.26900000000001</v>
      </c>
      <c r="AN55" s="81">
        <f t="shared" si="412"/>
        <v>-5312.4530000000004</v>
      </c>
      <c r="AO55" s="81">
        <f t="shared" si="412"/>
        <v>89.465000000000003</v>
      </c>
      <c r="AP55" s="81">
        <f t="shared" si="412"/>
        <v>-3475.5062751937985</v>
      </c>
      <c r="AQ55" s="81">
        <f t="shared" si="412"/>
        <v>-195.97393469759652</v>
      </c>
      <c r="AR55" s="81">
        <f t="shared" si="412"/>
        <v>-226.60493469759649</v>
      </c>
      <c r="AS55" s="81">
        <f t="shared" si="412"/>
        <v>-1420.2687054263572</v>
      </c>
      <c r="AT55" s="81">
        <f t="shared" si="412"/>
        <v>-497.84300000000002</v>
      </c>
      <c r="AU55" s="81">
        <f t="shared" si="412"/>
        <v>-1099.8380000000002</v>
      </c>
      <c r="AV55" s="81">
        <f t="shared" si="412"/>
        <v>1260.0288736753794</v>
      </c>
      <c r="AW55" s="81">
        <f t="shared" si="412"/>
        <v>-337.65212632462044</v>
      </c>
      <c r="AX55" s="85">
        <f t="shared" si="311"/>
        <v>-33182.263490528858</v>
      </c>
      <c r="AY55" s="81">
        <f t="shared" si="312"/>
        <v>13416.248747449732</v>
      </c>
      <c r="AZ55" s="81">
        <f t="shared" si="313"/>
        <v>28525.388096431765</v>
      </c>
      <c r="BA55" s="81">
        <f t="shared" si="314"/>
        <v>32534.326327919996</v>
      </c>
      <c r="BB55" s="81">
        <f t="shared" si="315"/>
        <v>7880.0999999999967</v>
      </c>
      <c r="BC55" s="81">
        <f t="shared" si="316"/>
        <v>-1414.0260000000007</v>
      </c>
      <c r="BD55" s="81">
        <f t="shared" si="317"/>
        <v>-4060.1080000000011</v>
      </c>
      <c r="BE55" s="81">
        <f t="shared" si="318"/>
        <v>2646.0819999999999</v>
      </c>
      <c r="BF55" s="81">
        <f t="shared" si="319"/>
        <v>-5194.6320000000005</v>
      </c>
      <c r="BG55" s="81">
        <f t="shared" si="320"/>
        <v>-9254.74</v>
      </c>
      <c r="BH55" s="81">
        <f t="shared" si="321"/>
        <v>-5217.5219999999999</v>
      </c>
      <c r="BI55" s="81">
        <f t="shared" si="322"/>
        <v>22.890000000000008</v>
      </c>
      <c r="BJ55" s="81">
        <f t="shared" si="323"/>
        <v>14488.757999999998</v>
      </c>
      <c r="BK55" s="81">
        <f t="shared" si="324"/>
        <v>-273.12900000000013</v>
      </c>
      <c r="BL55" s="81">
        <f t="shared" si="325"/>
        <v>14563.176000000001</v>
      </c>
      <c r="BM55" s="81">
        <f t="shared" si="326"/>
        <v>198.71100000000001</v>
      </c>
      <c r="BN55" s="81">
        <f t="shared" si="327"/>
        <v>-11889.03823148823</v>
      </c>
      <c r="BO55" s="81">
        <f t="shared" si="328"/>
        <v>703.38765592357754</v>
      </c>
      <c r="BP55" s="81">
        <f t="shared" si="329"/>
        <v>-2433.2137859738027</v>
      </c>
      <c r="BQ55" s="81">
        <f t="shared" si="330"/>
        <v>-14237.859895969168</v>
      </c>
      <c r="BR55" s="81">
        <f t="shared" si="331"/>
        <v>-3217.8869999999997</v>
      </c>
      <c r="BS55" s="81">
        <f t="shared" si="332"/>
        <v>-1538.6310000000003</v>
      </c>
      <c r="BT55" s="81">
        <f t="shared" si="333"/>
        <v>-9849.6053489820406</v>
      </c>
      <c r="BU55" s="81">
        <f t="shared" si="334"/>
        <v>-14606.123348982042</v>
      </c>
      <c r="BV55" s="85">
        <f t="shared" si="254"/>
        <v>-2370.6948289400348</v>
      </c>
      <c r="BW55" s="81">
        <f t="shared" si="255"/>
        <v>356.76987543009767</v>
      </c>
      <c r="BX55" s="81">
        <f t="shared" si="256"/>
        <v>669.78240546565041</v>
      </c>
      <c r="BY55" s="81">
        <f t="shared" si="257"/>
        <v>2899.1634133333332</v>
      </c>
      <c r="BZ55" s="81">
        <f t="shared" si="258"/>
        <v>-2900.385666666667</v>
      </c>
      <c r="CA55" s="81">
        <f t="shared" si="259"/>
        <v>-388.05266666666665</v>
      </c>
      <c r="CB55" s="81">
        <f t="shared" si="260"/>
        <v>-489.54900000000004</v>
      </c>
      <c r="CC55" s="81">
        <f t="shared" si="261"/>
        <v>101.49633333333334</v>
      </c>
      <c r="CD55" s="81">
        <f t="shared" si="262"/>
        <v>-504.86700000000002</v>
      </c>
      <c r="CE55" s="81">
        <f t="shared" si="263"/>
        <v>-994.41600000000005</v>
      </c>
      <c r="CF55" s="81">
        <f t="shared" si="264"/>
        <v>-484.10899999999998</v>
      </c>
      <c r="CG55" s="81">
        <f t="shared" si="265"/>
        <v>-20.757999999999999</v>
      </c>
      <c r="CH55" s="81">
        <f t="shared" si="266"/>
        <v>-2007.4659999999997</v>
      </c>
      <c r="CI55" s="81">
        <f t="shared" si="267"/>
        <v>-327.29366666666664</v>
      </c>
      <c r="CJ55" s="81">
        <f t="shared" si="268"/>
        <v>-1706.7950000000003</v>
      </c>
      <c r="CK55" s="81">
        <f t="shared" si="269"/>
        <v>26.622666666666671</v>
      </c>
      <c r="CL55" s="81">
        <f t="shared" si="270"/>
        <v>671.00465879898422</v>
      </c>
      <c r="CM55" s="81">
        <f t="shared" si="271"/>
        <v>-369.37103853891341</v>
      </c>
      <c r="CN55" s="81">
        <f t="shared" si="272"/>
        <v>-378.72640556344669</v>
      </c>
      <c r="CO55" s="81">
        <f t="shared" si="273"/>
        <v>-1164.8445345311791</v>
      </c>
      <c r="CP55" s="81">
        <f t="shared" si="274"/>
        <v>-215.43400000000005</v>
      </c>
      <c r="CQ55" s="81">
        <f t="shared" si="275"/>
        <v>-375.30199999999996</v>
      </c>
      <c r="CR55" s="81">
        <f t="shared" si="276"/>
        <v>302.84446996444734</v>
      </c>
      <c r="CS55" s="81">
        <f t="shared" si="277"/>
        <v>-287.89153003555265</v>
      </c>
      <c r="CT55" s="76">
        <f t="shared" si="229"/>
        <v>-57.736457117888783</v>
      </c>
      <c r="CU55" s="59">
        <f t="shared" si="230"/>
        <v>-107.67743868064832</v>
      </c>
      <c r="CV55" s="59">
        <f t="shared" si="231"/>
        <v>-59.782491362425773</v>
      </c>
      <c r="CW55" s="59">
        <f t="shared" si="232"/>
        <v>254.71168244275742</v>
      </c>
      <c r="CX55" s="59">
        <f t="shared" si="233"/>
        <v>100.2596182513519</v>
      </c>
      <c r="CY55" s="59">
        <f t="shared" si="234"/>
        <v>-164.11670839982168</v>
      </c>
      <c r="CZ55" s="59">
        <f t="shared" si="235"/>
        <v>-123.58878986750193</v>
      </c>
      <c r="DA55" s="59">
        <f t="shared" si="236"/>
        <v>-4.670594995048849</v>
      </c>
      <c r="DB55" s="59">
        <f t="shared" si="237"/>
        <v>-76.011627156723421</v>
      </c>
      <c r="DC55" s="59">
        <f t="shared" si="238"/>
        <v>-92.541589159882236</v>
      </c>
      <c r="DD55" s="59">
        <f t="shared" si="239"/>
        <v>-77.510538378112912</v>
      </c>
      <c r="DE55" s="59">
        <f t="shared" si="240"/>
        <v>-27.229590987291186</v>
      </c>
      <c r="DF55" s="59">
        <f t="shared" si="241"/>
        <v>629.70489904031069</v>
      </c>
      <c r="DG55" s="59">
        <f t="shared" si="242"/>
        <v>16.825952626158603</v>
      </c>
      <c r="DH55" s="59">
        <f t="shared" si="243"/>
        <v>694.89923977110595</v>
      </c>
      <c r="DI55" s="59" t="e">
        <f t="shared" si="244"/>
        <v>#DIV/0!</v>
      </c>
      <c r="DJ55" s="59">
        <f t="shared" si="245"/>
        <v>-43.235788750097335</v>
      </c>
      <c r="DK55" s="59">
        <f t="shared" si="246"/>
        <v>-239.30047439920406</v>
      </c>
      <c r="DL55" s="59">
        <f t="shared" si="247"/>
        <v>-247.49359153710611</v>
      </c>
      <c r="DM55" s="59">
        <f t="shared" si="248"/>
        <v>-83.040688877502006</v>
      </c>
      <c r="DN55" s="59">
        <f t="shared" si="249"/>
        <v>-69.690640156839351</v>
      </c>
      <c r="DO55" s="59">
        <f t="shared" si="250"/>
        <v>-108.17059740485281</v>
      </c>
      <c r="DP55" s="59">
        <f t="shared" si="251"/>
        <v>-442.86176845085851</v>
      </c>
      <c r="DQ55" s="59">
        <f t="shared" si="252"/>
        <v>-183.9103674948571</v>
      </c>
      <c r="DR55" s="76">
        <f t="shared" si="336"/>
        <v>-32.072628993827969</v>
      </c>
      <c r="DS55" s="59">
        <f t="shared" si="337"/>
        <v>-93.467736978943435</v>
      </c>
      <c r="DT55" s="59">
        <f t="shared" si="338"/>
        <v>-117.73728068909631</v>
      </c>
      <c r="DU55" s="59">
        <f t="shared" si="339"/>
        <v>256.92943609016953</v>
      </c>
      <c r="DV55" s="59">
        <f t="shared" si="340"/>
        <v>-279.51319792211029</v>
      </c>
      <c r="DW55" s="59">
        <f t="shared" si="341"/>
        <v>-80.510023866801845</v>
      </c>
      <c r="DX55" s="59">
        <f t="shared" si="342"/>
        <v>-68.644802874785739</v>
      </c>
      <c r="DY55" s="59">
        <f t="shared" si="343"/>
        <v>-85.756974385622996</v>
      </c>
      <c r="DZ55" s="59">
        <f t="shared" si="344"/>
        <v>-142.06640246485208</v>
      </c>
      <c r="EA55" s="59">
        <f t="shared" si="345"/>
        <v>-111.77327191453175</v>
      </c>
      <c r="EB55" s="59">
        <f t="shared" si="346"/>
        <v>-138.26221546567021</v>
      </c>
      <c r="EC55" s="59" t="e">
        <f t="shared" si="347"/>
        <v>#DIV/0!</v>
      </c>
      <c r="ED55" s="59">
        <f t="shared" si="348"/>
        <v>-1511.5944211826368</v>
      </c>
      <c r="EE55" s="59">
        <f t="shared" si="349"/>
        <v>1134280</v>
      </c>
      <c r="EF55" s="59">
        <f t="shared" si="350"/>
        <v>-1454.0478110285026</v>
      </c>
      <c r="EG55" s="59">
        <f t="shared" si="351"/>
        <v>-641.4901343662998</v>
      </c>
      <c r="EH55" s="59">
        <f t="shared" si="352"/>
        <v>-136.34209005455972</v>
      </c>
      <c r="EI55" s="59">
        <f t="shared" si="353"/>
        <v>-172.11240306286408</v>
      </c>
      <c r="EJ55" s="59">
        <f t="shared" si="354"/>
        <v>-280.07407631771002</v>
      </c>
      <c r="EK55" s="59">
        <f t="shared" si="355"/>
        <v>-111.84088883482117</v>
      </c>
      <c r="EL55" s="59">
        <f t="shared" si="356"/>
        <v>186.20578857608936</v>
      </c>
      <c r="EM55" s="59">
        <f t="shared" si="357"/>
        <v>2821.1641791044785</v>
      </c>
      <c r="EN55" s="59">
        <f t="shared" si="358"/>
        <v>-281.07456332661752</v>
      </c>
      <c r="EO55" s="59">
        <f t="shared" si="359"/>
        <v>-272.72417320255238</v>
      </c>
      <c r="EP55" s="76">
        <f t="shared" si="360"/>
        <v>-6.3426900976659928</v>
      </c>
      <c r="EQ55" s="59">
        <f t="shared" si="361"/>
        <v>-145.15459216578967</v>
      </c>
      <c r="ER55" s="59">
        <f t="shared" si="362"/>
        <v>-139.67551060995621</v>
      </c>
      <c r="ES55" s="59">
        <f t="shared" si="363"/>
        <v>163.80299229720814</v>
      </c>
      <c r="ET55" s="59">
        <f t="shared" si="364"/>
        <v>-289.034539045477</v>
      </c>
      <c r="EU55" s="59">
        <f t="shared" si="365"/>
        <v>-107.70184180309985</v>
      </c>
      <c r="EV55" s="59">
        <f t="shared" si="366"/>
        <v>-162.80891572512104</v>
      </c>
      <c r="EW55" s="59">
        <f t="shared" si="367"/>
        <v>-78.014534741720396</v>
      </c>
      <c r="EX55" s="59">
        <f t="shared" si="368"/>
        <v>-296.28510217016662</v>
      </c>
      <c r="EY55" s="59">
        <f t="shared" si="369"/>
        <v>-228.71019862942399</v>
      </c>
      <c r="EZ55" s="59">
        <f t="shared" si="370"/>
        <v>-288.12684394753074</v>
      </c>
      <c r="FA55" s="59">
        <f t="shared" si="371"/>
        <v>327600</v>
      </c>
      <c r="FB55" s="59">
        <f t="shared" si="372"/>
        <v>-858.38870100885879</v>
      </c>
      <c r="FC55" s="59">
        <f t="shared" si="373"/>
        <v>7190.0969529085887</v>
      </c>
      <c r="FD55" s="59">
        <f t="shared" si="374"/>
        <v>-805.22782544975689</v>
      </c>
      <c r="FE55" s="59">
        <f t="shared" si="375"/>
        <v>-281.55897394269022</v>
      </c>
      <c r="FF55" s="59">
        <f t="shared" si="376"/>
        <v>-162.95709166092439</v>
      </c>
      <c r="FG55" s="59">
        <f t="shared" si="377"/>
        <v>-110.64663009383683</v>
      </c>
      <c r="FH55" s="59">
        <f t="shared" si="378"/>
        <v>-135.43081454030289</v>
      </c>
      <c r="FI55" s="59">
        <f t="shared" si="379"/>
        <v>-200.4758873572822</v>
      </c>
      <c r="FJ55" s="59">
        <f t="shared" si="380"/>
        <v>271.61059648127559</v>
      </c>
      <c r="FK55" s="59">
        <f t="shared" si="381"/>
        <v>5864.7377840446879</v>
      </c>
      <c r="FL55" s="59">
        <f t="shared" si="382"/>
        <v>-545.60370613878467</v>
      </c>
      <c r="FM55" s="59">
        <f t="shared" si="383"/>
        <v>-22.410381669664716</v>
      </c>
      <c r="FN55" s="76">
        <f t="shared" si="195"/>
        <v>4.7227401061064045</v>
      </c>
      <c r="FO55" s="59">
        <f t="shared" si="196"/>
        <v>-59.703801395709569</v>
      </c>
      <c r="FP55" s="59">
        <f t="shared" si="197"/>
        <v>-18.873315597911965</v>
      </c>
      <c r="FQ55" s="59">
        <f t="shared" si="198"/>
        <v>63.669984293060899</v>
      </c>
      <c r="FR55" s="59">
        <f t="shared" si="199"/>
        <v>-28.959570214460072</v>
      </c>
      <c r="FS55" s="59">
        <f t="shared" si="200"/>
        <v>-121.19307313993737</v>
      </c>
      <c r="FT55" s="59">
        <f t="shared" si="201"/>
        <v>-329.49899328365888</v>
      </c>
      <c r="FU55" s="59">
        <f t="shared" si="202"/>
        <v>-46.031324520762404</v>
      </c>
      <c r="FV55" s="59">
        <f t="shared" si="203"/>
        <v>619.64457152831778</v>
      </c>
      <c r="FW55" s="59">
        <f t="shared" si="204"/>
        <v>-983.68877621659794</v>
      </c>
      <c r="FX55" s="59">
        <f t="shared" si="205"/>
        <v>609.04695250390728</v>
      </c>
      <c r="FY55" s="59">
        <f t="shared" si="206"/>
        <v>63.301705072412105</v>
      </c>
      <c r="FZ55" s="59">
        <f t="shared" si="207"/>
        <v>181.76541456029432</v>
      </c>
      <c r="GA55" s="59">
        <f t="shared" si="208"/>
        <v>-91.388729671394003</v>
      </c>
      <c r="GB55" s="59">
        <f t="shared" si="209"/>
        <v>70.063171229344647</v>
      </c>
      <c r="GC55" s="59">
        <f t="shared" si="210"/>
        <v>-179.64528347261469</v>
      </c>
      <c r="GD55" s="59">
        <f t="shared" si="211"/>
        <v>-383.6724064587911</v>
      </c>
      <c r="GE55" s="59">
        <f t="shared" si="212"/>
        <v>-71.533987716214924</v>
      </c>
      <c r="GF55" s="59">
        <f t="shared" si="213"/>
        <v>-52.831199686600662</v>
      </c>
      <c r="GG55" s="59">
        <f t="shared" si="214"/>
        <v>19031.209862962758</v>
      </c>
      <c r="GH55" s="59">
        <f t="shared" si="215"/>
        <v>176.92992858777984</v>
      </c>
      <c r="GI55" s="59">
        <f t="shared" si="216"/>
        <v>-188.68604240313238</v>
      </c>
      <c r="GJ55" s="59">
        <f t="shared" si="217"/>
        <v>353.87013999011367</v>
      </c>
      <c r="GK55" s="59">
        <f t="shared" si="218"/>
        <v>814.48057407577232</v>
      </c>
      <c r="GL55" s="76">
        <f t="shared" si="279"/>
        <v>-18.931011415417164</v>
      </c>
      <c r="GM55" s="59">
        <f t="shared" si="280"/>
        <v>-52.926344239745447</v>
      </c>
      <c r="GN55" s="59">
        <f t="shared" si="281"/>
        <v>-17.224456008685419</v>
      </c>
      <c r="GO55" s="59">
        <f t="shared" si="282"/>
        <v>38.081804771327256</v>
      </c>
      <c r="GP55" s="59">
        <f t="shared" si="283"/>
        <v>130.96766298707129</v>
      </c>
      <c r="GQ55" s="59">
        <f t="shared" si="284"/>
        <v>1.5383058836253349</v>
      </c>
      <c r="GR55" s="59">
        <f t="shared" si="285"/>
        <v>9.725314462119595</v>
      </c>
      <c r="GS55" s="59">
        <f t="shared" si="286"/>
        <v>58.625198614258544</v>
      </c>
      <c r="GT55" s="59">
        <f t="shared" si="287"/>
        <v>21.715116419234604</v>
      </c>
      <c r="GU55" s="59">
        <f t="shared" si="288"/>
        <v>15.501820076829631</v>
      </c>
      <c r="GV55" s="59">
        <f t="shared" si="289"/>
        <v>20.192612466927564</v>
      </c>
      <c r="GW55" s="59">
        <f t="shared" si="290"/>
        <v>72.748203833670829</v>
      </c>
      <c r="GX55" s="59">
        <f t="shared" si="291"/>
        <v>337.56011331345962</v>
      </c>
      <c r="GY55" s="59">
        <f t="shared" si="292"/>
        <v>6.1292187964439027</v>
      </c>
      <c r="GZ55" s="59">
        <f t="shared" si="293"/>
        <v>1062.3660087988123</v>
      </c>
      <c r="HA55" s="59">
        <f t="shared" si="294"/>
        <v>-848.52858481724468</v>
      </c>
      <c r="HB55" s="59">
        <f t="shared" si="295"/>
        <v>-2034.3166866419015</v>
      </c>
      <c r="HC55" s="59">
        <f t="shared" si="296"/>
        <v>158.02950574861873</v>
      </c>
      <c r="HD55" s="59">
        <f t="shared" si="297"/>
        <v>89.273903314586704</v>
      </c>
      <c r="HE55" s="59">
        <f t="shared" si="298"/>
        <v>-39.992518675898992</v>
      </c>
      <c r="HF55" s="59">
        <f t="shared" si="299"/>
        <v>-17.621101576958953</v>
      </c>
      <c r="HG55" s="59">
        <f t="shared" si="300"/>
        <v>140.53297670523483</v>
      </c>
      <c r="HH55" s="59">
        <f t="shared" si="301"/>
        <v>-19.20790070398818</v>
      </c>
      <c r="HI55" s="59">
        <f t="shared" si="302"/>
        <v>574.2005922587548</v>
      </c>
      <c r="HJ55" s="76">
        <f t="shared" si="386"/>
        <v>-4.9250680997894651</v>
      </c>
      <c r="HK55" s="59">
        <f t="shared" si="387"/>
        <v>-92.762836123774534</v>
      </c>
      <c r="HL55" s="59">
        <f t="shared" si="388"/>
        <v>-83.46900433642999</v>
      </c>
      <c r="HM55" s="59">
        <f t="shared" si="389"/>
        <v>108.51760878120005</v>
      </c>
      <c r="HN55" s="59">
        <f t="shared" si="390"/>
        <v>-799.71034235410684</v>
      </c>
      <c r="HO55" s="59">
        <f t="shared" si="391"/>
        <v>-156.03972311276704</v>
      </c>
      <c r="HP55" s="59">
        <f t="shared" si="392"/>
        <v>-744.60142732994518</v>
      </c>
      <c r="HQ55" s="59">
        <f t="shared" si="393"/>
        <v>-83.537059444986923</v>
      </c>
      <c r="HR55" s="59">
        <f t="shared" si="394"/>
        <v>-241.10773129364199</v>
      </c>
      <c r="HS55" s="59">
        <f t="shared" si="395"/>
        <v>-329.26845388459765</v>
      </c>
      <c r="HT55" s="59">
        <f t="shared" si="396"/>
        <v>-235.26905215627326</v>
      </c>
      <c r="HU55" s="59">
        <f t="shared" si="397"/>
        <v>21153.924914675765</v>
      </c>
      <c r="HV55" s="59">
        <f t="shared" si="398"/>
        <v>215.77038267456942</v>
      </c>
      <c r="HW55" s="59">
        <f t="shared" si="399"/>
        <v>-73.965313989320776</v>
      </c>
      <c r="HX55" s="59">
        <f t="shared" si="400"/>
        <v>-363.77638595826051</v>
      </c>
      <c r="HY55" s="59">
        <f t="shared" si="401"/>
        <v>-203.781283297383</v>
      </c>
      <c r="HZ55" s="59">
        <f t="shared" si="402"/>
        <v>-70.135031999368962</v>
      </c>
      <c r="IA55" s="59">
        <f t="shared" si="403"/>
        <v>-148.81653730921357</v>
      </c>
      <c r="IB55" s="59">
        <f t="shared" si="404"/>
        <v>-566.61830378384911</v>
      </c>
      <c r="IC55" s="59">
        <f t="shared" si="405"/>
        <v>-257.51722701785138</v>
      </c>
      <c r="ID55" s="59">
        <f t="shared" si="406"/>
        <v>315.61225933404512</v>
      </c>
      <c r="IE55" s="59">
        <f t="shared" si="407"/>
        <v>-173.04968312216795</v>
      </c>
      <c r="IF55" s="59">
        <f t="shared" si="408"/>
        <v>-34.441778345565211</v>
      </c>
      <c r="IG55" s="59">
        <f t="shared" si="409"/>
        <v>-131.16131810126871</v>
      </c>
    </row>
    <row r="56" spans="1:241">
      <c r="A56" s="70">
        <v>36220</v>
      </c>
      <c r="B56" s="80">
        <v>-2037.0610230328098</v>
      </c>
      <c r="C56" s="81">
        <v>-310.94607471212112</v>
      </c>
      <c r="D56" s="81">
        <f t="shared" si="2"/>
        <v>671.58704581894358</v>
      </c>
      <c r="E56" s="81">
        <v>1697.9649999999999</v>
      </c>
      <c r="F56" s="81">
        <v>-20.245000000000068</v>
      </c>
      <c r="G56" s="81">
        <v>422.49400000000003</v>
      </c>
      <c r="H56" s="81">
        <v>320.12399999999991</v>
      </c>
      <c r="I56" s="81">
        <v>102.37</v>
      </c>
      <c r="J56" s="81">
        <v>1294.6320000000001</v>
      </c>
      <c r="K56" s="82">
        <f t="shared" si="0"/>
        <v>1614.7559999999999</v>
      </c>
      <c r="L56" s="81">
        <v>1294.0530000000001</v>
      </c>
      <c r="M56" s="81">
        <v>0.57900000000000007</v>
      </c>
      <c r="N56" s="81">
        <v>-1737.3710000000003</v>
      </c>
      <c r="O56" s="81">
        <v>-30.006</v>
      </c>
      <c r="P56" s="81">
        <v>-1907.365</v>
      </c>
      <c r="Q56" s="81">
        <v>200</v>
      </c>
      <c r="R56" s="81">
        <v>-1006.1329541810562</v>
      </c>
      <c r="S56" s="81">
        <v>-602.7239398105412</v>
      </c>
      <c r="T56" s="81">
        <v>-460.60493981054123</v>
      </c>
      <c r="U56" s="81">
        <v>1423.2460289215919</v>
      </c>
      <c r="V56" s="82">
        <f>'Balanço de Pagamentos 1'!$AZ$133</f>
        <v>-98.332000000000008</v>
      </c>
      <c r="W56" s="82">
        <f>'Balanço de Pagamentos 1'!$AZ$170</f>
        <v>645.5659999999998</v>
      </c>
      <c r="X56" s="82">
        <f>'Balanço de Pagamentos 1'!$AZ$240</f>
        <v>-1507.3391205310645</v>
      </c>
      <c r="Y56" s="105">
        <f t="shared" si="3"/>
        <v>-960.1051205310647</v>
      </c>
      <c r="Z56" s="81">
        <f t="shared" ref="Z56:AW56" si="413">SUM(B54:B56)</f>
        <v>-5486.9633389050068</v>
      </c>
      <c r="AA56" s="81">
        <f t="shared" si="413"/>
        <v>-5277.3204762305422</v>
      </c>
      <c r="AB56" s="81">
        <f t="shared" si="413"/>
        <v>-3878.7822293748568</v>
      </c>
      <c r="AC56" s="81">
        <f t="shared" si="413"/>
        <v>7622.4989999999998</v>
      </c>
      <c r="AD56" s="81">
        <f t="shared" si="413"/>
        <v>-7019.6420000000007</v>
      </c>
      <c r="AE56" s="81">
        <f t="shared" si="413"/>
        <v>250.24199999999985</v>
      </c>
      <c r="AF56" s="81">
        <f t="shared" si="413"/>
        <v>-171.68300000000016</v>
      </c>
      <c r="AG56" s="81">
        <f t="shared" si="413"/>
        <v>421.92500000000001</v>
      </c>
      <c r="AH56" s="81">
        <f t="shared" si="413"/>
        <v>-204.25599999999986</v>
      </c>
      <c r="AI56" s="81">
        <f t="shared" si="413"/>
        <v>-375.93900000000031</v>
      </c>
      <c r="AJ56" s="81">
        <f t="shared" si="413"/>
        <v>-142.57199999999989</v>
      </c>
      <c r="AK56" s="81">
        <f t="shared" si="413"/>
        <v>-61.683999999999997</v>
      </c>
      <c r="AL56" s="81">
        <f t="shared" si="413"/>
        <v>-7065.6279999999997</v>
      </c>
      <c r="AM56" s="81">
        <f t="shared" si="413"/>
        <v>-135.27500000000001</v>
      </c>
      <c r="AN56" s="81">
        <f t="shared" si="413"/>
        <v>-7219.8180000000002</v>
      </c>
      <c r="AO56" s="81">
        <f t="shared" si="413"/>
        <v>289.46500000000003</v>
      </c>
      <c r="AP56" s="81">
        <f t="shared" si="413"/>
        <v>-4481.6392293748549</v>
      </c>
      <c r="AQ56" s="81">
        <f t="shared" si="413"/>
        <v>-798.69787450813772</v>
      </c>
      <c r="AR56" s="81">
        <f t="shared" si="413"/>
        <v>-687.20987450813777</v>
      </c>
      <c r="AS56" s="81">
        <f t="shared" si="413"/>
        <v>2.9773234952347138</v>
      </c>
      <c r="AT56" s="81">
        <f t="shared" si="413"/>
        <v>-596.17500000000007</v>
      </c>
      <c r="AU56" s="81">
        <f t="shared" si="413"/>
        <v>-454.27200000000039</v>
      </c>
      <c r="AV56" s="81">
        <f t="shared" si="413"/>
        <v>-247.31024685568514</v>
      </c>
      <c r="AW56" s="81">
        <f t="shared" si="413"/>
        <v>-1297.757246855685</v>
      </c>
      <c r="AX56" s="85">
        <f t="shared" si="311"/>
        <v>-32794.528272236639</v>
      </c>
      <c r="AY56" s="81">
        <f t="shared" si="312"/>
        <v>691.39567800513692</v>
      </c>
      <c r="AZ56" s="81">
        <f t="shared" si="313"/>
        <v>15494.207295895767</v>
      </c>
      <c r="BA56" s="81">
        <f t="shared" si="314"/>
        <v>32519.226947120002</v>
      </c>
      <c r="BB56" s="81">
        <f t="shared" si="315"/>
        <v>-917.30400000000122</v>
      </c>
      <c r="BC56" s="81">
        <f t="shared" si="316"/>
        <v>-2554.6750000000006</v>
      </c>
      <c r="BD56" s="81">
        <f t="shared" si="317"/>
        <v>-5138.697000000001</v>
      </c>
      <c r="BE56" s="81">
        <f t="shared" si="318"/>
        <v>2584.0220000000004</v>
      </c>
      <c r="BF56" s="81">
        <f t="shared" si="319"/>
        <v>-4145.7109999999993</v>
      </c>
      <c r="BG56" s="81">
        <f t="shared" si="320"/>
        <v>-9284.4080000000013</v>
      </c>
      <c r="BH56" s="81">
        <f t="shared" si="321"/>
        <v>-4127.8829999999998</v>
      </c>
      <c r="BI56" s="81">
        <f t="shared" si="322"/>
        <v>-17.828000000000003</v>
      </c>
      <c r="BJ56" s="81">
        <f t="shared" si="323"/>
        <v>5783.0819999999994</v>
      </c>
      <c r="BK56" s="81">
        <f t="shared" si="324"/>
        <v>-1346.2649999999999</v>
      </c>
      <c r="BL56" s="81">
        <f t="shared" si="325"/>
        <v>6706.866</v>
      </c>
      <c r="BM56" s="81">
        <f t="shared" si="326"/>
        <v>422.48099999999999</v>
      </c>
      <c r="BN56" s="81">
        <f t="shared" si="327"/>
        <v>-16107.715651224233</v>
      </c>
      <c r="BO56" s="81">
        <f t="shared" si="328"/>
        <v>-416.73772421385536</v>
      </c>
      <c r="BP56" s="81">
        <f t="shared" si="329"/>
        <v>-2628.3606734120353</v>
      </c>
      <c r="BQ56" s="81">
        <f t="shared" si="330"/>
        <v>-13425.982771966022</v>
      </c>
      <c r="BR56" s="81">
        <f t="shared" si="331"/>
        <v>-3271.7699999999995</v>
      </c>
      <c r="BS56" s="81">
        <f t="shared" si="332"/>
        <v>-914.77500000000055</v>
      </c>
      <c r="BT56" s="81">
        <f t="shared" si="333"/>
        <v>-10100.133617890628</v>
      </c>
      <c r="BU56" s="81">
        <f t="shared" si="334"/>
        <v>-14286.678617890631</v>
      </c>
      <c r="BV56" s="85">
        <f t="shared" si="254"/>
        <v>-1828.9877796350022</v>
      </c>
      <c r="BW56" s="81">
        <f t="shared" si="255"/>
        <v>-1759.1068254101808</v>
      </c>
      <c r="BX56" s="81">
        <f t="shared" si="256"/>
        <v>-1292.9274097916189</v>
      </c>
      <c r="BY56" s="81">
        <f t="shared" si="257"/>
        <v>2540.8330000000001</v>
      </c>
      <c r="BZ56" s="81">
        <f t="shared" si="258"/>
        <v>-2339.8806666666669</v>
      </c>
      <c r="CA56" s="81">
        <f t="shared" si="259"/>
        <v>83.413999999999945</v>
      </c>
      <c r="CB56" s="81">
        <f t="shared" si="260"/>
        <v>-57.227666666666721</v>
      </c>
      <c r="CC56" s="81">
        <f t="shared" si="261"/>
        <v>140.64166666666668</v>
      </c>
      <c r="CD56" s="81">
        <f t="shared" si="262"/>
        <v>-68.085333333333281</v>
      </c>
      <c r="CE56" s="81">
        <f t="shared" si="263"/>
        <v>-125.3130000000001</v>
      </c>
      <c r="CF56" s="81">
        <f t="shared" si="264"/>
        <v>-47.523999999999965</v>
      </c>
      <c r="CG56" s="81">
        <f t="shared" si="265"/>
        <v>-20.561333333333334</v>
      </c>
      <c r="CH56" s="81">
        <f t="shared" si="266"/>
        <v>-2355.2093333333332</v>
      </c>
      <c r="CI56" s="81">
        <f t="shared" si="267"/>
        <v>-45.091666666666669</v>
      </c>
      <c r="CJ56" s="81">
        <f t="shared" si="268"/>
        <v>-2406.6060000000002</v>
      </c>
      <c r="CK56" s="81">
        <f t="shared" si="269"/>
        <v>96.488333333333344</v>
      </c>
      <c r="CL56" s="81">
        <f t="shared" si="270"/>
        <v>-1493.8797431249516</v>
      </c>
      <c r="CM56" s="81">
        <f t="shared" si="271"/>
        <v>-266.23262483604589</v>
      </c>
      <c r="CN56" s="81">
        <f t="shared" si="272"/>
        <v>-229.06995816937925</v>
      </c>
      <c r="CO56" s="81">
        <f t="shared" si="273"/>
        <v>0.99244116507823799</v>
      </c>
      <c r="CP56" s="81">
        <f t="shared" si="274"/>
        <v>-198.72500000000002</v>
      </c>
      <c r="CQ56" s="81">
        <f t="shared" si="275"/>
        <v>-151.42400000000012</v>
      </c>
      <c r="CR56" s="81">
        <f t="shared" si="276"/>
        <v>-82.436748951895041</v>
      </c>
      <c r="CS56" s="81">
        <f t="shared" si="277"/>
        <v>-432.58574895189503</v>
      </c>
      <c r="CT56" s="76">
        <f t="shared" si="229"/>
        <v>98.75815674696058</v>
      </c>
      <c r="CU56" s="59">
        <f t="shared" si="230"/>
        <v>-175.28996760662042</v>
      </c>
      <c r="CV56" s="59">
        <f t="shared" si="231"/>
        <v>-151.45679715836744</v>
      </c>
      <c r="CW56" s="59">
        <f t="shared" si="232"/>
        <v>-63.260337895016306</v>
      </c>
      <c r="CX56" s="59">
        <f t="shared" si="233"/>
        <v>-99.566328683657062</v>
      </c>
      <c r="CY56" s="59">
        <f t="shared" si="234"/>
        <v>37.270535638861311</v>
      </c>
      <c r="CZ56" s="59">
        <f t="shared" si="235"/>
        <v>110.85065041989127</v>
      </c>
      <c r="DA56" s="59">
        <f t="shared" si="236"/>
        <v>-34.360112082176499</v>
      </c>
      <c r="DB56" s="59">
        <f t="shared" si="237"/>
        <v>-546.43406415305139</v>
      </c>
      <c r="DC56" s="59">
        <f t="shared" si="238"/>
        <v>-1268.6818316699109</v>
      </c>
      <c r="DD56" s="59">
        <f t="shared" si="239"/>
        <v>-590.60086666742495</v>
      </c>
      <c r="DE56" s="59">
        <f t="shared" si="240"/>
        <v>-102.20781696854147</v>
      </c>
      <c r="DF56" s="59">
        <f t="shared" si="241"/>
        <v>-62.924774918001638</v>
      </c>
      <c r="DG56" s="59">
        <f t="shared" si="242"/>
        <v>-47.097092684990912</v>
      </c>
      <c r="DH56" s="59">
        <f t="shared" si="243"/>
        <v>-59.579585217986896</v>
      </c>
      <c r="DI56" s="59">
        <f t="shared" si="244"/>
        <v>123.55110937238022</v>
      </c>
      <c r="DJ56" s="59">
        <f t="shared" si="245"/>
        <v>-20.051630521161311</v>
      </c>
      <c r="DK56" s="59">
        <f t="shared" si="246"/>
        <v>-13.230853263542897</v>
      </c>
      <c r="DL56" s="59">
        <f t="shared" si="247"/>
        <v>-34.548276056692053</v>
      </c>
      <c r="DM56" s="59">
        <f t="shared" si="248"/>
        <v>-791.09230469247564</v>
      </c>
      <c r="DN56" s="59">
        <f t="shared" si="249"/>
        <v>-15.081695395350447</v>
      </c>
      <c r="DO56" s="59">
        <f t="shared" si="250"/>
        <v>559.68996208831027</v>
      </c>
      <c r="DP56" s="59">
        <f t="shared" si="251"/>
        <v>-184.73650860433111</v>
      </c>
      <c r="DQ56" s="59">
        <f t="shared" si="252"/>
        <v>-154.5230068632483</v>
      </c>
      <c r="DR56" s="76">
        <f t="shared" si="336"/>
        <v>-15.990424749270726</v>
      </c>
      <c r="DS56" s="59">
        <f t="shared" si="337"/>
        <v>-102.50482039896112</v>
      </c>
      <c r="DT56" s="59">
        <f t="shared" si="338"/>
        <v>-95.098894957943898</v>
      </c>
      <c r="DU56" s="59">
        <f t="shared" si="339"/>
        <v>-0.88142517988428759</v>
      </c>
      <c r="DV56" s="59">
        <f t="shared" si="340"/>
        <v>-100.23065550025925</v>
      </c>
      <c r="DW56" s="59">
        <f t="shared" si="341"/>
        <v>-72.97150676553585</v>
      </c>
      <c r="DX56" s="59">
        <f t="shared" si="342"/>
        <v>-77.112960271335155</v>
      </c>
      <c r="DY56" s="59">
        <f t="shared" si="343"/>
        <v>-37.742504409171076</v>
      </c>
      <c r="DZ56" s="59">
        <f t="shared" si="344"/>
        <v>426.89216193007235</v>
      </c>
      <c r="EA56" s="59">
        <f t="shared" si="345"/>
        <v>-1.8041575652021691</v>
      </c>
      <c r="EB56" s="59">
        <f t="shared" si="346"/>
        <v>533.05497666500332</v>
      </c>
      <c r="EC56" s="59">
        <f t="shared" si="347"/>
        <v>-98.597961110976584</v>
      </c>
      <c r="ED56" s="59">
        <f t="shared" si="348"/>
        <v>-124.93247640566824</v>
      </c>
      <c r="EE56" s="59">
        <f t="shared" si="349"/>
        <v>-102.8765350435708</v>
      </c>
      <c r="EF56" s="59">
        <f t="shared" si="350"/>
        <v>-132.06223960719086</v>
      </c>
      <c r="EG56" s="59">
        <f t="shared" si="351"/>
        <v>-941.39671855279767</v>
      </c>
      <c r="EH56" s="59">
        <f t="shared" si="352"/>
        <v>-131.31888025111749</v>
      </c>
      <c r="EI56" s="59">
        <f t="shared" si="353"/>
        <v>-216.49058020204643</v>
      </c>
      <c r="EJ56" s="59">
        <f t="shared" si="354"/>
        <v>73.513267235358455</v>
      </c>
      <c r="EK56" s="59">
        <f t="shared" si="355"/>
        <v>132.79660078744814</v>
      </c>
      <c r="EL56" s="59">
        <f t="shared" si="356"/>
        <v>121.22432450673806</v>
      </c>
      <c r="EM56" s="59">
        <f t="shared" si="357"/>
        <v>2873.5882081989857</v>
      </c>
      <c r="EN56" s="59">
        <f t="shared" si="358"/>
        <v>19.933649409946597</v>
      </c>
      <c r="EO56" s="59">
        <f t="shared" si="359"/>
        <v>-24.965399408733767</v>
      </c>
      <c r="EP56" s="76">
        <f t="shared" si="360"/>
        <v>-10.172505389078557</v>
      </c>
      <c r="EQ56" s="59">
        <f t="shared" si="361"/>
        <v>-122.54060090528563</v>
      </c>
      <c r="ER56" s="59">
        <f t="shared" si="362"/>
        <v>-115.40927952708351</v>
      </c>
      <c r="ES56" s="59">
        <f t="shared" si="363"/>
        <v>92.541708975167865</v>
      </c>
      <c r="ET56" s="59">
        <f t="shared" si="364"/>
        <v>-156.24773084520851</v>
      </c>
      <c r="EU56" s="59">
        <f t="shared" si="365"/>
        <v>-93.414072412516219</v>
      </c>
      <c r="EV56" s="59">
        <f t="shared" si="366"/>
        <v>-107.86910778307531</v>
      </c>
      <c r="EW56" s="59">
        <f t="shared" si="367"/>
        <v>-73.921650916952885</v>
      </c>
      <c r="EX56" s="59">
        <f t="shared" si="368"/>
        <v>-120.23661029644153</v>
      </c>
      <c r="EY56" s="59">
        <f t="shared" si="369"/>
        <v>-111.78095894390383</v>
      </c>
      <c r="EZ56" s="59">
        <f t="shared" si="370"/>
        <v>-114.72758431545118</v>
      </c>
      <c r="FA56" s="59">
        <f t="shared" si="371"/>
        <v>-249.43553466737728</v>
      </c>
      <c r="FB56" s="59">
        <f t="shared" si="372"/>
        <v>-192.10973289769453</v>
      </c>
      <c r="FC56" s="59">
        <f t="shared" si="373"/>
        <v>-112.9861589768894</v>
      </c>
      <c r="FD56" s="59">
        <f t="shared" si="374"/>
        <v>-207.72244686516049</v>
      </c>
      <c r="FE56" s="59">
        <f t="shared" si="375"/>
        <v>-496.27768803219897</v>
      </c>
      <c r="FF56" s="59">
        <f t="shared" si="376"/>
        <v>-151.31855022573481</v>
      </c>
      <c r="FG56" s="59">
        <f t="shared" si="377"/>
        <v>-133.87018729135914</v>
      </c>
      <c r="FH56" s="59">
        <f t="shared" si="378"/>
        <v>-283.69086966511128</v>
      </c>
      <c r="FI56" s="59">
        <f t="shared" si="379"/>
        <v>-99.852965198348997</v>
      </c>
      <c r="FJ56" s="59">
        <f t="shared" si="380"/>
        <v>234.14509746774434</v>
      </c>
      <c r="FK56" s="59">
        <f t="shared" si="381"/>
        <v>-13987.863038826072</v>
      </c>
      <c r="FL56" s="59">
        <f t="shared" si="382"/>
        <v>-83.93650992943617</v>
      </c>
      <c r="FM56" s="59">
        <f t="shared" si="383"/>
        <v>-24.316966780527839</v>
      </c>
      <c r="FN56" s="76">
        <f t="shared" si="195"/>
        <v>2.7875918753380358</v>
      </c>
      <c r="FO56" s="59">
        <f t="shared" si="196"/>
        <v>-98.42109450668292</v>
      </c>
      <c r="FP56" s="59">
        <f t="shared" si="197"/>
        <v>-65.936067734050383</v>
      </c>
      <c r="FQ56" s="59">
        <f t="shared" si="198"/>
        <v>63.145466036221734</v>
      </c>
      <c r="FR56" s="59">
        <f t="shared" si="199"/>
        <v>-104.84397842192077</v>
      </c>
      <c r="FS56" s="59">
        <f t="shared" si="200"/>
        <v>-133.43571241786267</v>
      </c>
      <c r="FT56" s="59">
        <f t="shared" si="201"/>
        <v>-298.20715894420601</v>
      </c>
      <c r="FU56" s="59">
        <f t="shared" si="202"/>
        <v>-48.810660287335359</v>
      </c>
      <c r="FV56" s="59">
        <f t="shared" si="203"/>
        <v>781.33297618364281</v>
      </c>
      <c r="FW56" s="59">
        <f t="shared" si="204"/>
        <v>-537.49018706077379</v>
      </c>
      <c r="FX56" s="59">
        <f t="shared" si="205"/>
        <v>687.83760313464404</v>
      </c>
      <c r="FY56" s="59">
        <f t="shared" si="206"/>
        <v>-133.28603435399552</v>
      </c>
      <c r="FZ56" s="59">
        <f t="shared" si="207"/>
        <v>-50.852672372480313</v>
      </c>
      <c r="GA56" s="59">
        <f t="shared" si="208"/>
        <v>-34.175663577704121</v>
      </c>
      <c r="GB56" s="59">
        <f t="shared" si="209"/>
        <v>-52.07368865825871</v>
      </c>
      <c r="GC56" s="59">
        <f t="shared" si="210"/>
        <v>-332.06483826138543</v>
      </c>
      <c r="GD56" s="59">
        <f t="shared" si="211"/>
        <v>-343.46552577193734</v>
      </c>
      <c r="GE56" s="59">
        <f t="shared" si="212"/>
        <v>-117.50368734240075</v>
      </c>
      <c r="GF56" s="59">
        <f t="shared" si="213"/>
        <v>-56.401899710403228</v>
      </c>
      <c r="GG56" s="59">
        <f t="shared" si="214"/>
        <v>65184.781331539685</v>
      </c>
      <c r="GH56" s="59">
        <f t="shared" si="215"/>
        <v>179.22821085942951</v>
      </c>
      <c r="GI56" s="59">
        <f t="shared" si="216"/>
        <v>-151.64030763741962</v>
      </c>
      <c r="GJ56" s="59">
        <f t="shared" si="217"/>
        <v>398.26437068272168</v>
      </c>
      <c r="GK56" s="59">
        <f t="shared" si="218"/>
        <v>900.92596851752091</v>
      </c>
      <c r="GL56" s="76">
        <f t="shared" si="279"/>
        <v>-22.850138393697684</v>
      </c>
      <c r="GM56" s="59">
        <f t="shared" si="280"/>
        <v>-593.06484278963308</v>
      </c>
      <c r="GN56" s="59">
        <f t="shared" si="281"/>
        <v>-293.03693247850271</v>
      </c>
      <c r="GO56" s="59">
        <f t="shared" si="282"/>
        <v>-12.359786677955498</v>
      </c>
      <c r="GP56" s="59">
        <f t="shared" si="283"/>
        <v>-19.325188592735433</v>
      </c>
      <c r="GQ56" s="59">
        <f t="shared" si="284"/>
        <v>-121.49553582932899</v>
      </c>
      <c r="GR56" s="59">
        <f t="shared" si="285"/>
        <v>-88.310124897269375</v>
      </c>
      <c r="GS56" s="59">
        <f t="shared" si="286"/>
        <v>38.568224139459886</v>
      </c>
      <c r="GT56" s="59">
        <f t="shared" si="287"/>
        <v>-86.514204070907127</v>
      </c>
      <c r="GU56" s="59">
        <f t="shared" si="288"/>
        <v>-87.398332287493346</v>
      </c>
      <c r="GV56" s="59">
        <f t="shared" si="289"/>
        <v>-90.183202543228916</v>
      </c>
      <c r="GW56" s="59">
        <f t="shared" si="290"/>
        <v>-0.94742589202555516</v>
      </c>
      <c r="GX56" s="59">
        <f t="shared" si="291"/>
        <v>17.322501767568355</v>
      </c>
      <c r="GY56" s="59">
        <f t="shared" si="292"/>
        <v>-86.222872221786545</v>
      </c>
      <c r="GZ56" s="59">
        <f t="shared" si="293"/>
        <v>41.001467663076106</v>
      </c>
      <c r="HA56" s="59">
        <f t="shared" si="294"/>
        <v>262.42925827615562</v>
      </c>
      <c r="HB56" s="59">
        <f t="shared" si="295"/>
        <v>-322.63328928279162</v>
      </c>
      <c r="HC56" s="59">
        <f t="shared" si="296"/>
        <v>-27.922712649817516</v>
      </c>
      <c r="HD56" s="59">
        <f t="shared" si="297"/>
        <v>-39.515715090268777</v>
      </c>
      <c r="HE56" s="59">
        <f t="shared" si="298"/>
        <v>-100.08519945242973</v>
      </c>
      <c r="HF56" s="59">
        <f t="shared" si="299"/>
        <v>-7.7559716664964746</v>
      </c>
      <c r="HG56" s="59">
        <f t="shared" si="300"/>
        <v>-59.652759644233143</v>
      </c>
      <c r="HH56" s="59">
        <f t="shared" si="301"/>
        <v>-127.22082029814604</v>
      </c>
      <c r="HI56" s="59">
        <f t="shared" si="302"/>
        <v>50.259977741781306</v>
      </c>
      <c r="HJ56" s="76">
        <f t="shared" si="386"/>
        <v>-10.172505389078557</v>
      </c>
      <c r="HK56" s="59">
        <f t="shared" si="387"/>
        <v>-122.54060090528563</v>
      </c>
      <c r="HL56" s="59">
        <f t="shared" si="388"/>
        <v>-115.40927952708351</v>
      </c>
      <c r="HM56" s="59">
        <f t="shared" si="389"/>
        <v>92.541708975167893</v>
      </c>
      <c r="HN56" s="59">
        <f t="shared" si="390"/>
        <v>-156.24773084520851</v>
      </c>
      <c r="HO56" s="59">
        <f t="shared" si="391"/>
        <v>-93.414072412516219</v>
      </c>
      <c r="HP56" s="59">
        <f t="shared" si="392"/>
        <v>-107.86910778307531</v>
      </c>
      <c r="HQ56" s="59">
        <f t="shared" si="393"/>
        <v>-73.921650916952885</v>
      </c>
      <c r="HR56" s="59">
        <f t="shared" si="394"/>
        <v>-120.23661029644153</v>
      </c>
      <c r="HS56" s="59">
        <f t="shared" si="395"/>
        <v>-111.78095894390383</v>
      </c>
      <c r="HT56" s="59">
        <f t="shared" si="396"/>
        <v>-114.72758431545118</v>
      </c>
      <c r="HU56" s="59">
        <f t="shared" si="397"/>
        <v>-249.43553466737728</v>
      </c>
      <c r="HV56" s="59">
        <f t="shared" si="398"/>
        <v>-192.10973289769456</v>
      </c>
      <c r="HW56" s="59">
        <f t="shared" si="399"/>
        <v>-112.9861589768894</v>
      </c>
      <c r="HX56" s="59">
        <f t="shared" si="400"/>
        <v>-207.72244686516049</v>
      </c>
      <c r="HY56" s="59">
        <f t="shared" si="401"/>
        <v>-496.27768803219897</v>
      </c>
      <c r="HZ56" s="59">
        <f t="shared" si="402"/>
        <v>-151.31855022573481</v>
      </c>
      <c r="IA56" s="59">
        <f t="shared" si="403"/>
        <v>-133.87018729135914</v>
      </c>
      <c r="IB56" s="59">
        <f t="shared" si="404"/>
        <v>-283.69086966511128</v>
      </c>
      <c r="IC56" s="59">
        <f t="shared" si="405"/>
        <v>-99.852965198348997</v>
      </c>
      <c r="ID56" s="59">
        <f t="shared" si="406"/>
        <v>234.14509746774434</v>
      </c>
      <c r="IE56" s="59">
        <f t="shared" si="407"/>
        <v>-13987.863038826068</v>
      </c>
      <c r="IF56" s="59">
        <f t="shared" si="408"/>
        <v>-83.93650992943617</v>
      </c>
      <c r="IG56" s="59">
        <f t="shared" si="409"/>
        <v>-24.316966780527828</v>
      </c>
    </row>
    <row r="57" spans="1:241">
      <c r="A57" s="70">
        <v>36251</v>
      </c>
      <c r="B57" s="80">
        <v>-2620.193689879753</v>
      </c>
      <c r="C57" s="81">
        <v>13000.284761893166</v>
      </c>
      <c r="D57" s="81">
        <f t="shared" si="2"/>
        <v>13976.239818687462</v>
      </c>
      <c r="E57" s="81">
        <v>2330.5669999999991</v>
      </c>
      <c r="F57" s="81">
        <v>2949.4490000000005</v>
      </c>
      <c r="G57" s="81">
        <v>582.34400000000005</v>
      </c>
      <c r="H57" s="81">
        <v>572.13100000000009</v>
      </c>
      <c r="I57" s="81">
        <v>10.212999999999994</v>
      </c>
      <c r="J57" s="81">
        <v>-96.323000000000036</v>
      </c>
      <c r="K57" s="82">
        <f t="shared" si="0"/>
        <v>475.80800000000005</v>
      </c>
      <c r="L57" s="81">
        <v>40.770000000000003</v>
      </c>
      <c r="M57" s="81">
        <v>-137.09300000000002</v>
      </c>
      <c r="N57" s="81">
        <v>2463.4279999999999</v>
      </c>
      <c r="O57" s="81">
        <v>1897.498</v>
      </c>
      <c r="P57" s="81">
        <v>328.83899999999994</v>
      </c>
      <c r="Q57" s="81">
        <v>237.09100000000001</v>
      </c>
      <c r="R57" s="81">
        <v>8696.223818687462</v>
      </c>
      <c r="S57" s="81">
        <v>-782.92158370713935</v>
      </c>
      <c r="T57" s="81">
        <v>-530.08608370713932</v>
      </c>
      <c r="U57" s="81">
        <v>-311.86128674603208</v>
      </c>
      <c r="V57" s="82">
        <f>'Balanço de Pagamentos 1'!$BA$133</f>
        <v>-323.88499999999999</v>
      </c>
      <c r="W57" s="82">
        <f>'Balanço de Pagamentos 1'!$BA$170</f>
        <v>798.68499999999995</v>
      </c>
      <c r="X57" s="82">
        <f>'Balanço de Pagamentos 1'!$BA$240</f>
        <v>-1447.9560567942954</v>
      </c>
      <c r="Y57" s="105">
        <f t="shared" si="3"/>
        <v>-973.15605679429541</v>
      </c>
      <c r="Z57" s="81">
        <f t="shared" ref="Z57:AW57" si="414">SUM(B54:B57)</f>
        <v>-8107.1570287847599</v>
      </c>
      <c r="AA57" s="81">
        <f t="shared" si="414"/>
        <v>7722.9642856626242</v>
      </c>
      <c r="AB57" s="81">
        <f t="shared" si="414"/>
        <v>10097.457589312606</v>
      </c>
      <c r="AC57" s="81">
        <f t="shared" si="414"/>
        <v>9953.0659999999989</v>
      </c>
      <c r="AD57" s="81">
        <f t="shared" si="414"/>
        <v>-4070.1930000000002</v>
      </c>
      <c r="AE57" s="81">
        <f t="shared" si="414"/>
        <v>832.5859999999999</v>
      </c>
      <c r="AF57" s="81">
        <f t="shared" si="414"/>
        <v>400.44799999999992</v>
      </c>
      <c r="AG57" s="81">
        <f t="shared" si="414"/>
        <v>432.13800000000003</v>
      </c>
      <c r="AH57" s="81">
        <f t="shared" si="414"/>
        <v>-300.57899999999989</v>
      </c>
      <c r="AI57" s="81">
        <f t="shared" si="414"/>
        <v>99.868999999999744</v>
      </c>
      <c r="AJ57" s="81">
        <f t="shared" si="414"/>
        <v>-101.80199999999988</v>
      </c>
      <c r="AK57" s="81">
        <f t="shared" si="414"/>
        <v>-198.77700000000002</v>
      </c>
      <c r="AL57" s="81">
        <f t="shared" si="414"/>
        <v>-4602.2</v>
      </c>
      <c r="AM57" s="81">
        <f t="shared" si="414"/>
        <v>1762.223</v>
      </c>
      <c r="AN57" s="81">
        <f t="shared" si="414"/>
        <v>-6890.9790000000003</v>
      </c>
      <c r="AO57" s="81">
        <f t="shared" si="414"/>
        <v>526.55600000000004</v>
      </c>
      <c r="AP57" s="81">
        <f t="shared" si="414"/>
        <v>4214.584589312607</v>
      </c>
      <c r="AQ57" s="81">
        <f t="shared" si="414"/>
        <v>-1581.6194582152771</v>
      </c>
      <c r="AR57" s="81">
        <f t="shared" si="414"/>
        <v>-1217.2959582152771</v>
      </c>
      <c r="AS57" s="81">
        <f t="shared" si="414"/>
        <v>-308.88396325079736</v>
      </c>
      <c r="AT57" s="81">
        <f t="shared" si="414"/>
        <v>-920.06000000000006</v>
      </c>
      <c r="AU57" s="81">
        <f t="shared" si="414"/>
        <v>344.41299999999956</v>
      </c>
      <c r="AV57" s="81">
        <f t="shared" si="414"/>
        <v>-1695.2663036499805</v>
      </c>
      <c r="AW57" s="81">
        <f t="shared" si="414"/>
        <v>-2270.9133036499807</v>
      </c>
      <c r="AX57" s="85">
        <f t="shared" si="311"/>
        <v>-32577.634299411111</v>
      </c>
      <c r="AY57" s="81">
        <f t="shared" si="312"/>
        <v>3496.7217061130305</v>
      </c>
      <c r="AZ57" s="81">
        <f t="shared" si="313"/>
        <v>19178.076668684767</v>
      </c>
      <c r="BA57" s="81">
        <f t="shared" si="314"/>
        <v>32799.795191619996</v>
      </c>
      <c r="BB57" s="81">
        <f t="shared" si="315"/>
        <v>-4164.3880000000008</v>
      </c>
      <c r="BC57" s="81">
        <f t="shared" si="316"/>
        <v>-2577.1730000000002</v>
      </c>
      <c r="BD57" s="81">
        <f t="shared" si="317"/>
        <v>-5042.1630000000005</v>
      </c>
      <c r="BE57" s="81">
        <f t="shared" si="318"/>
        <v>2464.9899999999998</v>
      </c>
      <c r="BF57" s="81">
        <f t="shared" si="319"/>
        <v>-5631.6679999999997</v>
      </c>
      <c r="BG57" s="81">
        <f t="shared" si="320"/>
        <v>-10673.831</v>
      </c>
      <c r="BH57" s="81">
        <f t="shared" si="321"/>
        <v>-5443.8369999999986</v>
      </c>
      <c r="BI57" s="81">
        <f t="shared" si="322"/>
        <v>-187.83100000000002</v>
      </c>
      <c r="BJ57" s="81">
        <f t="shared" si="323"/>
        <v>4044.4530000000004</v>
      </c>
      <c r="BK57" s="81">
        <f t="shared" si="324"/>
        <v>-1048.7530000000002</v>
      </c>
      <c r="BL57" s="81">
        <f t="shared" si="325"/>
        <v>4531.9989999999998</v>
      </c>
      <c r="BM57" s="81">
        <f t="shared" si="326"/>
        <v>561.20699999999999</v>
      </c>
      <c r="BN57" s="81">
        <f t="shared" si="327"/>
        <v>-9457.3305229352281</v>
      </c>
      <c r="BO57" s="81">
        <f t="shared" si="328"/>
        <v>-1959.1013222350784</v>
      </c>
      <c r="BP57" s="81">
        <f t="shared" si="329"/>
        <v>-3323.3978112287987</v>
      </c>
      <c r="BQ57" s="81">
        <f t="shared" si="330"/>
        <v>-15105.717762140326</v>
      </c>
      <c r="BR57" s="81">
        <f t="shared" si="331"/>
        <v>-3549.4739999999993</v>
      </c>
      <c r="BS57" s="81">
        <f t="shared" si="332"/>
        <v>-109.11800000000085</v>
      </c>
      <c r="BT57" s="81">
        <f t="shared" si="333"/>
        <v>-11522.471962571739</v>
      </c>
      <c r="BU57" s="81">
        <f t="shared" si="334"/>
        <v>-15181.063962571745</v>
      </c>
      <c r="BV57" s="85">
        <f t="shared" si="254"/>
        <v>-1894.0496715994484</v>
      </c>
      <c r="BW57" s="81">
        <f t="shared" si="255"/>
        <v>4367.4455687230466</v>
      </c>
      <c r="BX57" s="81">
        <f t="shared" si="256"/>
        <v>4447.5598243632812</v>
      </c>
      <c r="BY57" s="81">
        <f t="shared" si="257"/>
        <v>2883.3816666666662</v>
      </c>
      <c r="BZ57" s="81">
        <f t="shared" si="258"/>
        <v>-579.69266666666681</v>
      </c>
      <c r="CA57" s="81">
        <f t="shared" si="259"/>
        <v>437.53999999999996</v>
      </c>
      <c r="CB57" s="81">
        <f t="shared" si="260"/>
        <v>348.02666666666664</v>
      </c>
      <c r="CC57" s="81">
        <f t="shared" si="261"/>
        <v>89.513333333333321</v>
      </c>
      <c r="CD57" s="81">
        <f t="shared" si="262"/>
        <v>302.7716666666667</v>
      </c>
      <c r="CE57" s="81">
        <f t="shared" si="263"/>
        <v>650.79833333333329</v>
      </c>
      <c r="CF57" s="81">
        <f t="shared" si="264"/>
        <v>357.01800000000003</v>
      </c>
      <c r="CG57" s="81">
        <f t="shared" si="265"/>
        <v>-54.246333333333347</v>
      </c>
      <c r="CH57" s="81">
        <f t="shared" si="266"/>
        <v>-1320.0043333333333</v>
      </c>
      <c r="CI57" s="81">
        <f t="shared" si="267"/>
        <v>603.59100000000001</v>
      </c>
      <c r="CJ57" s="81">
        <f t="shared" si="268"/>
        <v>-2099.114</v>
      </c>
      <c r="CK57" s="81">
        <f t="shared" si="269"/>
        <v>175.51866666666669</v>
      </c>
      <c r="CL57" s="81">
        <f t="shared" si="270"/>
        <v>2143.8708243632823</v>
      </c>
      <c r="CM57" s="81">
        <f t="shared" si="271"/>
        <v>-693.42495009244215</v>
      </c>
      <c r="CN57" s="81">
        <f t="shared" si="272"/>
        <v>-564.80778342577548</v>
      </c>
      <c r="CO57" s="81">
        <f t="shared" si="273"/>
        <v>301.81440584672072</v>
      </c>
      <c r="CP57" s="81">
        <f t="shared" si="274"/>
        <v>-179.33766666666668</v>
      </c>
      <c r="CQ57" s="81">
        <f t="shared" si="275"/>
        <v>514.03666666666652</v>
      </c>
      <c r="CR57" s="81">
        <f t="shared" si="276"/>
        <v>-392.14692230690133</v>
      </c>
      <c r="CS57" s="81">
        <f t="shared" si="277"/>
        <v>-57.447922306901354</v>
      </c>
      <c r="CT57" s="76">
        <f t="shared" si="229"/>
        <v>28.626175664525057</v>
      </c>
      <c r="CU57" s="59">
        <f t="shared" si="230"/>
        <v>-4280.8808083295598</v>
      </c>
      <c r="CV57" s="59">
        <f t="shared" si="231"/>
        <v>1981.0764450711852</v>
      </c>
      <c r="CW57" s="59">
        <f t="shared" si="232"/>
        <v>37.256480551719221</v>
      </c>
      <c r="CX57" s="59">
        <f t="shared" si="233"/>
        <v>-14668.777475919933</v>
      </c>
      <c r="CY57" s="59">
        <f t="shared" si="234"/>
        <v>37.834856826369133</v>
      </c>
      <c r="CZ57" s="59">
        <f t="shared" si="235"/>
        <v>78.721682847896517</v>
      </c>
      <c r="DA57" s="59">
        <f t="shared" si="236"/>
        <v>-90.023444368467338</v>
      </c>
      <c r="DB57" s="59">
        <f t="shared" si="237"/>
        <v>-107.44018377423083</v>
      </c>
      <c r="DC57" s="59">
        <f t="shared" si="238"/>
        <v>-70.533752467865114</v>
      </c>
      <c r="DD57" s="59">
        <f t="shared" si="239"/>
        <v>-96.849433523974668</v>
      </c>
      <c r="DE57" s="59">
        <f t="shared" si="240"/>
        <v>-23777.547495682211</v>
      </c>
      <c r="DF57" s="59">
        <f t="shared" si="241"/>
        <v>-241.79055596070151</v>
      </c>
      <c r="DG57" s="59">
        <f t="shared" si="242"/>
        <v>-6423.7285876158094</v>
      </c>
      <c r="DH57" s="59">
        <f t="shared" si="243"/>
        <v>-117.24048622051887</v>
      </c>
      <c r="DI57" s="59">
        <f t="shared" si="244"/>
        <v>18.545500000000015</v>
      </c>
      <c r="DJ57" s="59">
        <f t="shared" si="245"/>
        <v>-964.32153748167104</v>
      </c>
      <c r="DK57" s="59">
        <f t="shared" si="246"/>
        <v>29.897210313770017</v>
      </c>
      <c r="DL57" s="59">
        <f t="shared" si="247"/>
        <v>15.084758736017356</v>
      </c>
      <c r="DM57" s="59">
        <f t="shared" si="248"/>
        <v>-121.91197308186644</v>
      </c>
      <c r="DN57" s="59">
        <f t="shared" si="249"/>
        <v>229.37904242769389</v>
      </c>
      <c r="DO57" s="59">
        <f t="shared" si="250"/>
        <v>23.718566343332846</v>
      </c>
      <c r="DP57" s="59">
        <f t="shared" si="251"/>
        <v>-3.9395954717772685</v>
      </c>
      <c r="DQ57" s="59">
        <f t="shared" si="252"/>
        <v>1.3593236807248665</v>
      </c>
      <c r="DR57" s="76">
        <f t="shared" si="336"/>
        <v>-7.64495139423037</v>
      </c>
      <c r="DS57" s="59">
        <f t="shared" si="337"/>
        <v>27.516796304542844</v>
      </c>
      <c r="DT57" s="59">
        <f t="shared" si="338"/>
        <v>35.792234569802517</v>
      </c>
      <c r="DU57" s="59">
        <f t="shared" si="339"/>
        <v>13.686264137832005</v>
      </c>
      <c r="DV57" s="59">
        <f t="shared" si="340"/>
        <v>-52.401625231399549</v>
      </c>
      <c r="DW57" s="59">
        <f t="shared" si="341"/>
        <v>-3.7196490984422459</v>
      </c>
      <c r="DX57" s="59">
        <f t="shared" si="342"/>
        <v>20.297436695353444</v>
      </c>
      <c r="DY57" s="59">
        <f t="shared" si="343"/>
        <v>-92.097953499168256</v>
      </c>
      <c r="DZ57" s="59">
        <f t="shared" si="344"/>
        <v>-106.93153736883237</v>
      </c>
      <c r="EA57" s="59">
        <f t="shared" si="345"/>
        <v>-74.490666303530233</v>
      </c>
      <c r="EB57" s="59">
        <f t="shared" si="346"/>
        <v>-96.994967288851669</v>
      </c>
      <c r="EC57" s="59">
        <f t="shared" si="347"/>
        <v>-516.56943178365248</v>
      </c>
      <c r="ED57" s="59">
        <f t="shared" si="348"/>
        <v>-41.375664347247074</v>
      </c>
      <c r="EE57" s="59">
        <f t="shared" si="349"/>
        <v>18.59466270329866</v>
      </c>
      <c r="EF57" s="59">
        <f t="shared" si="350"/>
        <v>-86.865909975052986</v>
      </c>
      <c r="EG57" s="59">
        <f t="shared" si="351"/>
        <v>141.03187109236012</v>
      </c>
      <c r="EH57" s="59">
        <f t="shared" si="352"/>
        <v>325.06889030404187</v>
      </c>
      <c r="EI57" s="59">
        <f t="shared" si="353"/>
        <v>-203.09168691625018</v>
      </c>
      <c r="EJ57" s="59">
        <f t="shared" si="354"/>
        <v>-421.35962183961072</v>
      </c>
      <c r="EK57" s="59">
        <f t="shared" si="355"/>
        <v>-122.79898253504113</v>
      </c>
      <c r="EL57" s="59">
        <f t="shared" si="356"/>
        <v>601.33821268487043</v>
      </c>
      <c r="EM57" s="59">
        <f t="shared" si="357"/>
        <v>-11555.60814687321</v>
      </c>
      <c r="EN57" s="59">
        <f t="shared" si="358"/>
        <v>5552.1677283159261</v>
      </c>
      <c r="EO57" s="59">
        <f t="shared" si="359"/>
        <v>1135.4287915995749</v>
      </c>
      <c r="EP57" s="76">
        <f t="shared" si="360"/>
        <v>-9.3708783025361448</v>
      </c>
      <c r="EQ57" s="59">
        <f t="shared" si="361"/>
        <v>-77.020095411137234</v>
      </c>
      <c r="ER57" s="59">
        <f t="shared" si="362"/>
        <v>-71.52766465983035</v>
      </c>
      <c r="ES57" s="59">
        <f t="shared" si="363"/>
        <v>65.639267208641058</v>
      </c>
      <c r="ET57" s="59">
        <f t="shared" si="364"/>
        <v>-121.79324173823649</v>
      </c>
      <c r="EU57" s="59">
        <f t="shared" si="365"/>
        <v>-81.09687639133621</v>
      </c>
      <c r="EV57" s="59">
        <f t="shared" si="366"/>
        <v>-84.930443365918663</v>
      </c>
      <c r="EW57" s="59">
        <f t="shared" si="367"/>
        <v>-75.266232361354838</v>
      </c>
      <c r="EX57" s="59">
        <f t="shared" si="368"/>
        <v>-112.52948657613069</v>
      </c>
      <c r="EY57" s="59">
        <f t="shared" si="369"/>
        <v>-98.024861638066071</v>
      </c>
      <c r="EZ57" s="59">
        <f t="shared" si="370"/>
        <v>-104.37898558361309</v>
      </c>
      <c r="FA57" s="59">
        <f t="shared" si="371"/>
        <v>-367.93686310454524</v>
      </c>
      <c r="FB57" s="59">
        <f t="shared" si="372"/>
        <v>-138.76209915355409</v>
      </c>
      <c r="FC57" s="59">
        <f t="shared" si="373"/>
        <v>-33.291377582076819</v>
      </c>
      <c r="FD57" s="59">
        <f t="shared" si="374"/>
        <v>-174.85355933506895</v>
      </c>
      <c r="FE57" s="59">
        <f t="shared" si="375"/>
        <v>1979.6871914372605</v>
      </c>
      <c r="FF57" s="59">
        <f t="shared" si="376"/>
        <v>-60.899386769710539</v>
      </c>
      <c r="FG57" s="59">
        <f t="shared" si="377"/>
        <v>-150.73265988596827</v>
      </c>
      <c r="FH57" s="59">
        <f t="shared" si="378"/>
        <v>-325.81692339296234</v>
      </c>
      <c r="FI57" s="59">
        <f t="shared" si="379"/>
        <v>-109.10414345760829</v>
      </c>
      <c r="FJ57" s="59">
        <f t="shared" si="380"/>
        <v>309.64563510968441</v>
      </c>
      <c r="FK57" s="59">
        <f t="shared" si="381"/>
        <v>-9405.9443393677248</v>
      </c>
      <c r="FL57" s="59">
        <f t="shared" si="382"/>
        <v>8.3100567358520117</v>
      </c>
      <c r="FM57" s="59">
        <f t="shared" si="383"/>
        <v>26.619262068006577</v>
      </c>
      <c r="FN57" s="76">
        <f t="shared" si="195"/>
        <v>5.1352020709929613</v>
      </c>
      <c r="FO57" s="59">
        <f t="shared" si="196"/>
        <v>-93.339113177970617</v>
      </c>
      <c r="FP57" s="59">
        <f t="shared" si="197"/>
        <v>-64.141671549323306</v>
      </c>
      <c r="FQ57" s="59">
        <f t="shared" si="198"/>
        <v>62.054901174466458</v>
      </c>
      <c r="FR57" s="59">
        <f t="shared" si="199"/>
        <v>-117.19035892346037</v>
      </c>
      <c r="FS57" s="59">
        <f t="shared" si="200"/>
        <v>-133.08915085097732</v>
      </c>
      <c r="FT57" s="59">
        <f t="shared" si="201"/>
        <v>-302.32887370824898</v>
      </c>
      <c r="FU57" s="59">
        <f t="shared" si="202"/>
        <v>-53.460117424470567</v>
      </c>
      <c r="FV57" s="59">
        <f t="shared" si="203"/>
        <v>-572.31351657807443</v>
      </c>
      <c r="FW57" s="59">
        <f t="shared" si="204"/>
        <v>-389.70171975461</v>
      </c>
      <c r="FX57" s="59">
        <f t="shared" si="205"/>
        <v>-585.99829484838858</v>
      </c>
      <c r="FY57" s="59">
        <f t="shared" si="206"/>
        <v>-360.070891544245</v>
      </c>
      <c r="FZ57" s="59">
        <f t="shared" si="207"/>
        <v>-73.468914908976885</v>
      </c>
      <c r="GA57" s="59">
        <f t="shared" si="208"/>
        <v>168.26443955594254</v>
      </c>
      <c r="GB57" s="59">
        <f t="shared" si="209"/>
        <v>-71.150388690033211</v>
      </c>
      <c r="GC57" s="59">
        <f t="shared" si="210"/>
        <v>-859.39352114963049</v>
      </c>
      <c r="GD57" s="59">
        <f t="shared" si="211"/>
        <v>-204.87353650697199</v>
      </c>
      <c r="GE57" s="59">
        <f t="shared" si="212"/>
        <v>-208.26369599806065</v>
      </c>
      <c r="GF57" s="59">
        <f t="shared" si="213"/>
        <v>-53.073104842255461</v>
      </c>
      <c r="GG57" s="59">
        <f t="shared" si="214"/>
        <v>-658.47953120414604</v>
      </c>
      <c r="GH57" s="59">
        <f t="shared" si="215"/>
        <v>280.48233014038118</v>
      </c>
      <c r="GI57" s="59">
        <f t="shared" si="216"/>
        <v>-105.72552649363847</v>
      </c>
      <c r="GJ57" s="59">
        <f t="shared" si="217"/>
        <v>587.03679240490396</v>
      </c>
      <c r="GK57" s="59">
        <f t="shared" si="218"/>
        <v>2055.7951311996185</v>
      </c>
      <c r="GL57" s="76">
        <f t="shared" si="279"/>
        <v>3.557262256690974</v>
      </c>
      <c r="GM57" s="59">
        <f t="shared" si="280"/>
        <v>-348.27631304907618</v>
      </c>
      <c r="GN57" s="59">
        <f t="shared" si="281"/>
        <v>-443.99145618547101</v>
      </c>
      <c r="GO57" s="59">
        <f t="shared" si="282"/>
        <v>13.481746603049704</v>
      </c>
      <c r="GP57" s="59">
        <f t="shared" si="283"/>
        <v>-75.225545690221807</v>
      </c>
      <c r="GQ57" s="59">
        <f t="shared" si="284"/>
        <v>424.54024504279886</v>
      </c>
      <c r="GR57" s="59">
        <f t="shared" si="285"/>
        <v>-708.14407949534836</v>
      </c>
      <c r="GS57" s="59">
        <f t="shared" si="286"/>
        <v>-36.353617349054943</v>
      </c>
      <c r="GT57" s="59">
        <f t="shared" si="287"/>
        <v>-544.69440310199002</v>
      </c>
      <c r="GU57" s="59">
        <f t="shared" si="288"/>
        <v>-619.3382437044304</v>
      </c>
      <c r="GV57" s="59">
        <f t="shared" si="289"/>
        <v>-851.23726959010253</v>
      </c>
      <c r="GW57" s="59">
        <f t="shared" si="290"/>
        <v>163.82692432397388</v>
      </c>
      <c r="GX57" s="59">
        <f t="shared" si="291"/>
        <v>-43.953842460995688</v>
      </c>
      <c r="GY57" s="59">
        <f t="shared" si="292"/>
        <v>-1438.5865828867122</v>
      </c>
      <c r="GZ57" s="59">
        <f t="shared" si="293"/>
        <v>-12.776997979727478</v>
      </c>
      <c r="HA57" s="59">
        <f t="shared" si="294"/>
        <v>81.906620834988701</v>
      </c>
      <c r="HB57" s="59">
        <f t="shared" si="295"/>
        <v>-243.5102680941811</v>
      </c>
      <c r="HC57" s="59">
        <f t="shared" si="296"/>
        <v>160.45829301329024</v>
      </c>
      <c r="HD57" s="59">
        <f t="shared" si="297"/>
        <v>146.56562909403615</v>
      </c>
      <c r="HE57" s="59">
        <f t="shared" si="298"/>
        <v>30311.314692184045</v>
      </c>
      <c r="HF57" s="59">
        <f t="shared" si="299"/>
        <v>-9.7558602759256985</v>
      </c>
      <c r="HG57" s="59">
        <f t="shared" si="300"/>
        <v>-439.46842420400071</v>
      </c>
      <c r="HH57" s="59">
        <f t="shared" si="301"/>
        <v>375.69430780892856</v>
      </c>
      <c r="HI57" s="59">
        <f t="shared" si="302"/>
        <v>-86.719876360677389</v>
      </c>
      <c r="HJ57" s="76">
        <f t="shared" si="386"/>
        <v>-16.077289618649981</v>
      </c>
      <c r="HK57" s="59">
        <f t="shared" si="387"/>
        <v>-54.71224305944893</v>
      </c>
      <c r="HL57" s="59">
        <f t="shared" si="388"/>
        <v>-57.444171903251863</v>
      </c>
      <c r="HM57" s="59">
        <f t="shared" si="389"/>
        <v>71.022847522926071</v>
      </c>
      <c r="HN57" s="59">
        <f t="shared" si="390"/>
        <v>-109.89562264943271</v>
      </c>
      <c r="HO57" s="59">
        <f t="shared" si="391"/>
        <v>-64.970326908388913</v>
      </c>
      <c r="HP57" s="59">
        <f t="shared" si="392"/>
        <v>-55.731560470125331</v>
      </c>
      <c r="HQ57" s="59">
        <f t="shared" si="393"/>
        <v>-80.661738124763261</v>
      </c>
      <c r="HR57" s="59">
        <f t="shared" si="394"/>
        <v>-60.92793230315776</v>
      </c>
      <c r="HS57" s="59">
        <f t="shared" si="395"/>
        <v>-58.31099301615528</v>
      </c>
      <c r="HT57" s="59">
        <f t="shared" si="396"/>
        <v>-52.408387432182039</v>
      </c>
      <c r="HU57" s="59">
        <f t="shared" si="397"/>
        <v>-319.30410877680015</v>
      </c>
      <c r="HV57" s="59">
        <f t="shared" si="398"/>
        <v>-134.42791426990632</v>
      </c>
      <c r="HW57" s="59">
        <f t="shared" si="399"/>
        <v>-31.490845446899495</v>
      </c>
      <c r="HX57" s="59">
        <f t="shared" si="400"/>
        <v>-171.55137034395966</v>
      </c>
      <c r="HY57" s="59">
        <f t="shared" si="401"/>
        <v>806.71396345978326</v>
      </c>
      <c r="HZ57" s="59">
        <f t="shared" si="402"/>
        <v>-26.253552436341742</v>
      </c>
      <c r="IA57" s="59">
        <f t="shared" si="403"/>
        <v>-192.86515886715122</v>
      </c>
      <c r="IB57" s="59">
        <f t="shared" si="404"/>
        <v>-683.69101076859386</v>
      </c>
      <c r="IC57" s="59">
        <f t="shared" si="405"/>
        <v>-75.650198998469662</v>
      </c>
      <c r="ID57" s="59">
        <f t="shared" si="406"/>
        <v>310.41811288513912</v>
      </c>
      <c r="IE57" s="59">
        <f t="shared" si="407"/>
        <v>8425.597080937634</v>
      </c>
      <c r="IF57" s="59">
        <f t="shared" si="408"/>
        <v>-48.055798773334772</v>
      </c>
      <c r="IG57" s="59">
        <f t="shared" si="409"/>
        <v>-92.752018304931781</v>
      </c>
    </row>
    <row r="58" spans="1:241">
      <c r="A58" s="70">
        <v>36281</v>
      </c>
      <c r="B58" s="80">
        <v>-1567.6075638852451</v>
      </c>
      <c r="C58" s="81">
        <v>1825.1937818405563</v>
      </c>
      <c r="D58" s="81">
        <f t="shared" si="2"/>
        <v>4512.641816444122</v>
      </c>
      <c r="E58" s="81">
        <v>1310.0119999999999</v>
      </c>
      <c r="F58" s="81">
        <v>3062.9429999999998</v>
      </c>
      <c r="G58" s="81">
        <v>1060.7619999999997</v>
      </c>
      <c r="H58" s="81">
        <v>990.96399999999994</v>
      </c>
      <c r="I58" s="81">
        <v>69.798000000000002</v>
      </c>
      <c r="J58" s="81">
        <v>-153.32100000000003</v>
      </c>
      <c r="K58" s="82">
        <f t="shared" si="0"/>
        <v>837.64299999999992</v>
      </c>
      <c r="L58" s="81">
        <v>-153.61400000000003</v>
      </c>
      <c r="M58" s="81">
        <v>0.29299999999999998</v>
      </c>
      <c r="N58" s="81">
        <v>2155.502</v>
      </c>
      <c r="O58" s="81">
        <v>-63.787999999999997</v>
      </c>
      <c r="P58" s="81">
        <v>2190.12</v>
      </c>
      <c r="Q58" s="81">
        <v>29.17</v>
      </c>
      <c r="R58" s="81">
        <v>139.68681644412194</v>
      </c>
      <c r="S58" s="81">
        <v>-841.86758929451867</v>
      </c>
      <c r="T58" s="81">
        <v>-522.77858929451861</v>
      </c>
      <c r="U58" s="81">
        <v>880.95170048385114</v>
      </c>
      <c r="V58" s="82">
        <f>'Balanço de Pagamentos 1'!$BB$133</f>
        <v>-104.959</v>
      </c>
      <c r="W58" s="82">
        <f>'Balanço de Pagamentos 1'!$BB$170</f>
        <v>-43.466000000000001</v>
      </c>
      <c r="X58" s="82">
        <f>'Balanço de Pagamentos 1'!$BB$240</f>
        <v>-2535.4040346035658</v>
      </c>
      <c r="Y58" s="105">
        <f t="shared" si="3"/>
        <v>-2683.829034603566</v>
      </c>
      <c r="Z58" s="81">
        <f t="shared" ref="Z58:AW58" si="415">SUM(B54:B58)</f>
        <v>-9674.7645926700043</v>
      </c>
      <c r="AA58" s="81">
        <f t="shared" si="415"/>
        <v>9548.1580675031801</v>
      </c>
      <c r="AB58" s="81">
        <f t="shared" si="415"/>
        <v>14610.099405756728</v>
      </c>
      <c r="AC58" s="81">
        <f t="shared" si="415"/>
        <v>11263.078</v>
      </c>
      <c r="AD58" s="81">
        <f t="shared" si="415"/>
        <v>-1007.2500000000005</v>
      </c>
      <c r="AE58" s="81">
        <f t="shared" si="415"/>
        <v>1893.3479999999995</v>
      </c>
      <c r="AF58" s="81">
        <f t="shared" si="415"/>
        <v>1391.4119999999998</v>
      </c>
      <c r="AG58" s="81">
        <f t="shared" si="415"/>
        <v>501.93600000000004</v>
      </c>
      <c r="AH58" s="81">
        <f t="shared" si="415"/>
        <v>-453.89999999999992</v>
      </c>
      <c r="AI58" s="81">
        <f t="shared" si="415"/>
        <v>937.51199999999972</v>
      </c>
      <c r="AJ58" s="81">
        <f t="shared" si="415"/>
        <v>-255.41599999999991</v>
      </c>
      <c r="AK58" s="81">
        <f t="shared" si="415"/>
        <v>-198.48400000000001</v>
      </c>
      <c r="AL58" s="81">
        <f t="shared" si="415"/>
        <v>-2446.6979999999999</v>
      </c>
      <c r="AM58" s="81">
        <f t="shared" si="415"/>
        <v>1698.4349999999999</v>
      </c>
      <c r="AN58" s="81">
        <f t="shared" si="415"/>
        <v>-4700.8590000000004</v>
      </c>
      <c r="AO58" s="81">
        <f t="shared" si="415"/>
        <v>555.726</v>
      </c>
      <c r="AP58" s="81">
        <f t="shared" si="415"/>
        <v>4354.2714057567291</v>
      </c>
      <c r="AQ58" s="81">
        <f t="shared" si="415"/>
        <v>-2423.487047509796</v>
      </c>
      <c r="AR58" s="81">
        <f t="shared" si="415"/>
        <v>-1740.0745475097956</v>
      </c>
      <c r="AS58" s="81">
        <f t="shared" si="415"/>
        <v>572.06773723305378</v>
      </c>
      <c r="AT58" s="81">
        <f t="shared" si="415"/>
        <v>-1025.019</v>
      </c>
      <c r="AU58" s="81">
        <f t="shared" si="415"/>
        <v>300.94699999999955</v>
      </c>
      <c r="AV58" s="81">
        <f t="shared" si="415"/>
        <v>-4230.6703382535461</v>
      </c>
      <c r="AW58" s="81">
        <f t="shared" si="415"/>
        <v>-4954.7423382535471</v>
      </c>
      <c r="AX58" s="85">
        <f t="shared" si="311"/>
        <v>-32102.487090052615</v>
      </c>
      <c r="AY58" s="81">
        <f t="shared" si="312"/>
        <v>4084.5830119072139</v>
      </c>
      <c r="AZ58" s="81">
        <f t="shared" si="313"/>
        <v>21594.456366787097</v>
      </c>
      <c r="BA58" s="81">
        <f t="shared" si="314"/>
        <v>32704.4249781</v>
      </c>
      <c r="BB58" s="81">
        <f t="shared" si="315"/>
        <v>-3516.4340000000007</v>
      </c>
      <c r="BC58" s="81">
        <f t="shared" si="316"/>
        <v>-2116.9749999999999</v>
      </c>
      <c r="BD58" s="81">
        <f t="shared" si="317"/>
        <v>-4038.639000000001</v>
      </c>
      <c r="BE58" s="81">
        <f t="shared" si="318"/>
        <v>1921.6639999999998</v>
      </c>
      <c r="BF58" s="81">
        <f t="shared" si="319"/>
        <v>-7123.8979999999992</v>
      </c>
      <c r="BG58" s="81">
        <f t="shared" si="320"/>
        <v>-11162.537</v>
      </c>
      <c r="BH58" s="81">
        <f t="shared" si="321"/>
        <v>-6923.8749999999982</v>
      </c>
      <c r="BI58" s="81">
        <f t="shared" si="322"/>
        <v>-200.02300000000002</v>
      </c>
      <c r="BJ58" s="81">
        <f t="shared" si="323"/>
        <v>5724.4390000000003</v>
      </c>
      <c r="BK58" s="81">
        <f t="shared" si="324"/>
        <v>-932.83699999999999</v>
      </c>
      <c r="BL58" s="81">
        <f t="shared" si="325"/>
        <v>6067.3499999999995</v>
      </c>
      <c r="BM58" s="81">
        <f t="shared" si="326"/>
        <v>589.92599999999993</v>
      </c>
      <c r="BN58" s="81">
        <f t="shared" si="327"/>
        <v>-7593.5346113129035</v>
      </c>
      <c r="BO58" s="81">
        <f t="shared" si="328"/>
        <v>-3880.0836065140074</v>
      </c>
      <c r="BP58" s="81">
        <f t="shared" si="329"/>
        <v>-4358.5999656165277</v>
      </c>
      <c r="BQ58" s="81">
        <f t="shared" si="330"/>
        <v>-12709.877661838596</v>
      </c>
      <c r="BR58" s="81">
        <f t="shared" si="331"/>
        <v>-3547.5099999999993</v>
      </c>
      <c r="BS58" s="81">
        <f t="shared" si="332"/>
        <v>-124.85000000000048</v>
      </c>
      <c r="BT58" s="81">
        <f t="shared" si="333"/>
        <v>-13350.30435487988</v>
      </c>
      <c r="BU58" s="81">
        <f t="shared" si="334"/>
        <v>-17022.664354879882</v>
      </c>
      <c r="BV58" s="85">
        <f t="shared" si="254"/>
        <v>-2074.9540922659362</v>
      </c>
      <c r="BW58" s="81">
        <f t="shared" si="255"/>
        <v>4838.1774896738671</v>
      </c>
      <c r="BX58" s="81">
        <f t="shared" si="256"/>
        <v>6386.8228936501764</v>
      </c>
      <c r="BY58" s="81">
        <f t="shared" si="257"/>
        <v>1779.5146666666662</v>
      </c>
      <c r="BZ58" s="81">
        <f t="shared" si="258"/>
        <v>1997.3823333333337</v>
      </c>
      <c r="CA58" s="81">
        <f t="shared" si="259"/>
        <v>688.5333333333333</v>
      </c>
      <c r="CB58" s="81">
        <f t="shared" si="260"/>
        <v>627.73966666666672</v>
      </c>
      <c r="CC58" s="81">
        <f t="shared" si="261"/>
        <v>60.793666666666667</v>
      </c>
      <c r="CD58" s="81">
        <f t="shared" si="262"/>
        <v>348.3293333333333</v>
      </c>
      <c r="CE58" s="81">
        <f t="shared" si="263"/>
        <v>976.06899999999996</v>
      </c>
      <c r="CF58" s="81">
        <f t="shared" si="264"/>
        <v>393.73633333333333</v>
      </c>
      <c r="CG58" s="81">
        <f t="shared" si="265"/>
        <v>-45.407000000000004</v>
      </c>
      <c r="CH58" s="81">
        <f t="shared" si="266"/>
        <v>960.51966666666647</v>
      </c>
      <c r="CI58" s="81">
        <f t="shared" si="267"/>
        <v>601.23466666666661</v>
      </c>
      <c r="CJ58" s="81">
        <f t="shared" si="268"/>
        <v>203.86466666666661</v>
      </c>
      <c r="CK58" s="81">
        <f t="shared" si="269"/>
        <v>155.42033333333333</v>
      </c>
      <c r="CL58" s="81">
        <f t="shared" si="270"/>
        <v>2609.925893650176</v>
      </c>
      <c r="CM58" s="81">
        <f t="shared" si="271"/>
        <v>-742.50437093739981</v>
      </c>
      <c r="CN58" s="81">
        <f t="shared" si="272"/>
        <v>-504.4898709373997</v>
      </c>
      <c r="CO58" s="81">
        <f t="shared" si="273"/>
        <v>664.11214755313711</v>
      </c>
      <c r="CP58" s="81">
        <f t="shared" si="274"/>
        <v>-175.72533333333331</v>
      </c>
      <c r="CQ58" s="81">
        <f t="shared" si="275"/>
        <v>466.92833333333328</v>
      </c>
      <c r="CR58" s="81">
        <f t="shared" si="276"/>
        <v>-1830.2330706429755</v>
      </c>
      <c r="CS58" s="81">
        <f t="shared" si="277"/>
        <v>-1539.0300706429753</v>
      </c>
      <c r="CT58" s="76">
        <f t="shared" si="229"/>
        <v>-40.17207315856156</v>
      </c>
      <c r="CU58" s="59">
        <f t="shared" si="230"/>
        <v>-85.96035536705611</v>
      </c>
      <c r="CV58" s="59">
        <f t="shared" si="231"/>
        <v>-67.71204648041082</v>
      </c>
      <c r="CW58" s="59">
        <f t="shared" si="232"/>
        <v>-43.78998758671171</v>
      </c>
      <c r="CX58" s="59">
        <f t="shared" si="233"/>
        <v>3.8479729603732471</v>
      </c>
      <c r="CY58" s="59">
        <f t="shared" si="234"/>
        <v>82.153847210583365</v>
      </c>
      <c r="CZ58" s="59">
        <f t="shared" si="235"/>
        <v>73.205786786592554</v>
      </c>
      <c r="DA58" s="59">
        <f t="shared" si="236"/>
        <v>583.42308822089535</v>
      </c>
      <c r="DB58" s="59">
        <f t="shared" si="237"/>
        <v>59.173821413369573</v>
      </c>
      <c r="DC58" s="59">
        <f t="shared" si="238"/>
        <v>76.046430492971922</v>
      </c>
      <c r="DD58" s="59">
        <f t="shared" si="239"/>
        <v>-476.78194751042435</v>
      </c>
      <c r="DE58" s="59">
        <f t="shared" si="240"/>
        <v>-100.21372353074192</v>
      </c>
      <c r="DF58" s="59">
        <f t="shared" si="241"/>
        <v>-12.499898515402109</v>
      </c>
      <c r="DG58" s="59">
        <f t="shared" si="242"/>
        <v>-103.36168997279576</v>
      </c>
      <c r="DH58" s="59">
        <f t="shared" si="243"/>
        <v>566.01589227555132</v>
      </c>
      <c r="DI58" s="59">
        <f t="shared" si="244"/>
        <v>-87.696707171507981</v>
      </c>
      <c r="DJ58" s="59">
        <f t="shared" si="245"/>
        <v>-98.393707207213936</v>
      </c>
      <c r="DK58" s="59">
        <f t="shared" si="246"/>
        <v>7.5289795062577713</v>
      </c>
      <c r="DL58" s="59">
        <f t="shared" si="247"/>
        <v>-1.378548623935949</v>
      </c>
      <c r="DM58" s="59">
        <f t="shared" si="248"/>
        <v>-382.48190395022152</v>
      </c>
      <c r="DN58" s="59">
        <f t="shared" si="249"/>
        <v>-67.593744693332496</v>
      </c>
      <c r="DO58" s="59">
        <f t="shared" si="250"/>
        <v>-105.44219560903234</v>
      </c>
      <c r="DP58" s="59">
        <f t="shared" si="251"/>
        <v>75.102277635194795</v>
      </c>
      <c r="DQ58" s="59">
        <f t="shared" si="252"/>
        <v>175.78608958613003</v>
      </c>
      <c r="DR58" s="76">
        <f t="shared" si="336"/>
        <v>-23.260119892119945</v>
      </c>
      <c r="DS58" s="59">
        <f t="shared" si="337"/>
        <v>47.510375519485848</v>
      </c>
      <c r="DT58" s="59">
        <f t="shared" si="338"/>
        <v>115.27087557226632</v>
      </c>
      <c r="DU58" s="59">
        <f t="shared" si="339"/>
        <v>-6.7860694836268216</v>
      </c>
      <c r="DV58" s="59">
        <f t="shared" si="340"/>
        <v>26.830515584128989</v>
      </c>
      <c r="DW58" s="59">
        <f t="shared" si="341"/>
        <v>76.627636688179777</v>
      </c>
      <c r="DX58" s="59">
        <f t="shared" si="342"/>
        <v>-7989.8407643312439</v>
      </c>
      <c r="DY58" s="59">
        <f t="shared" si="343"/>
        <v>-88.616005897665076</v>
      </c>
      <c r="DZ58" s="59">
        <f t="shared" si="344"/>
        <v>-111.45118899043925</v>
      </c>
      <c r="EA58" s="59">
        <f t="shared" si="345"/>
        <v>-36.845958341281218</v>
      </c>
      <c r="EB58" s="59">
        <f t="shared" si="346"/>
        <v>-111.58106306882264</v>
      </c>
      <c r="EC58" s="59">
        <f t="shared" si="347"/>
        <v>-97.653183820584701</v>
      </c>
      <c r="ED58" s="59">
        <f t="shared" si="348"/>
        <v>353.29747053726896</v>
      </c>
      <c r="EE58" s="59">
        <f t="shared" si="349"/>
        <v>-64.503850776833019</v>
      </c>
      <c r="EF58" s="59">
        <f t="shared" si="350"/>
        <v>234.48742991803212</v>
      </c>
      <c r="EG58" s="59">
        <f t="shared" si="351"/>
        <v>6367.849223946786</v>
      </c>
      <c r="EH58" s="59">
        <f t="shared" si="352"/>
        <v>-108.10197085757407</v>
      </c>
      <c r="EI58" s="59">
        <f t="shared" si="353"/>
        <v>-178.01465341982774</v>
      </c>
      <c r="EJ58" s="59">
        <f t="shared" si="354"/>
        <v>-202.02079391087818</v>
      </c>
      <c r="EK58" s="59">
        <f t="shared" si="355"/>
        <v>-158.15291084080917</v>
      </c>
      <c r="EL58" s="59">
        <f t="shared" si="356"/>
        <v>-1.8368358538387253</v>
      </c>
      <c r="EM58" s="59">
        <f t="shared" si="357"/>
        <v>56.724597966395066</v>
      </c>
      <c r="EN58" s="59">
        <f t="shared" si="358"/>
        <v>258.32470990195344</v>
      </c>
      <c r="EO58" s="59">
        <f t="shared" si="359"/>
        <v>218.65801040546589</v>
      </c>
      <c r="EP58" s="76">
        <f t="shared" si="360"/>
        <v>-11.952955035607339</v>
      </c>
      <c r="EQ58" s="59">
        <f t="shared" si="361"/>
        <v>-72.598041334233159</v>
      </c>
      <c r="ER58" s="59">
        <f t="shared" si="362"/>
        <v>-61.102347185051833</v>
      </c>
      <c r="ES58" s="59">
        <f t="shared" si="363"/>
        <v>51.91095991197885</v>
      </c>
      <c r="ET58" s="59">
        <f t="shared" si="364"/>
        <v>-104.77564564382176</v>
      </c>
      <c r="EU58" s="59">
        <f t="shared" si="365"/>
        <v>-62.171269714826202</v>
      </c>
      <c r="EV58" s="59">
        <f t="shared" si="366"/>
        <v>-47.390076494335446</v>
      </c>
      <c r="EW58" s="59">
        <f t="shared" si="367"/>
        <v>-78.734066522559587</v>
      </c>
      <c r="EX58" s="59">
        <f t="shared" si="368"/>
        <v>-112.14324047682618</v>
      </c>
      <c r="EY58" s="59">
        <f t="shared" si="369"/>
        <v>-85.311562449031769</v>
      </c>
      <c r="EZ58" s="59">
        <f t="shared" si="370"/>
        <v>-106.99538152978919</v>
      </c>
      <c r="FA58" s="59">
        <f t="shared" si="371"/>
        <v>-329.00326514600857</v>
      </c>
      <c r="FB58" s="59">
        <f t="shared" si="372"/>
        <v>-119.81380017287995</v>
      </c>
      <c r="FC58" s="59">
        <f t="shared" si="373"/>
        <v>-31.013116336199342</v>
      </c>
      <c r="FD58" s="59">
        <f t="shared" si="374"/>
        <v>-147.672592943555</v>
      </c>
      <c r="FE58" s="59">
        <f t="shared" si="375"/>
        <v>2056.4842840512219</v>
      </c>
      <c r="FF58" s="59">
        <f t="shared" si="376"/>
        <v>-51.911534106268029</v>
      </c>
      <c r="FG58" s="59">
        <f t="shared" si="377"/>
        <v>-157.74783860062911</v>
      </c>
      <c r="FH58" s="59">
        <f t="shared" si="378"/>
        <v>-265.48705956921907</v>
      </c>
      <c r="FI58" s="59">
        <f t="shared" si="379"/>
        <v>-69.536772915094744</v>
      </c>
      <c r="FJ58" s="59">
        <f t="shared" si="380"/>
        <v>209.18581572263682</v>
      </c>
      <c r="FK58" s="59">
        <f t="shared" si="381"/>
        <v>-1057.3628121520585</v>
      </c>
      <c r="FL58" s="59">
        <f t="shared" si="382"/>
        <v>86.146065331814484</v>
      </c>
      <c r="FM58" s="59">
        <f t="shared" si="383"/>
        <v>87.983958306317618</v>
      </c>
      <c r="FN58" s="76">
        <f t="shared" si="195"/>
        <v>2.0876342183595797</v>
      </c>
      <c r="FO58" s="59">
        <f t="shared" si="196"/>
        <v>-91.591076458524668</v>
      </c>
      <c r="FP58" s="59">
        <f t="shared" si="197"/>
        <v>-57.360163783933039</v>
      </c>
      <c r="FQ58" s="59">
        <f t="shared" si="198"/>
        <v>65.51881685274725</v>
      </c>
      <c r="FR58" s="59">
        <f t="shared" si="199"/>
        <v>-114.87660939780224</v>
      </c>
      <c r="FS58" s="59">
        <f t="shared" si="200"/>
        <v>-132.60869900074798</v>
      </c>
      <c r="FT58" s="59">
        <f t="shared" si="201"/>
        <v>-347.16817506383251</v>
      </c>
      <c r="FU58" s="59">
        <f t="shared" si="202"/>
        <v>-60.444059107979029</v>
      </c>
      <c r="FV58" s="59">
        <f t="shared" si="203"/>
        <v>-377.3801143177534</v>
      </c>
      <c r="FW58" s="59">
        <f t="shared" si="204"/>
        <v>-365.63276668370514</v>
      </c>
      <c r="FX58" s="59">
        <f t="shared" si="205"/>
        <v>-378.78696490377564</v>
      </c>
      <c r="FY58" s="59">
        <f t="shared" si="206"/>
        <v>-336.13236057987444</v>
      </c>
      <c r="FZ58" s="59">
        <f t="shared" si="207"/>
        <v>-60.729646753765998</v>
      </c>
      <c r="GA58" s="59">
        <f t="shared" si="208"/>
        <v>-16.929413283820615</v>
      </c>
      <c r="GB58" s="59">
        <f t="shared" si="209"/>
        <v>-61.534184608525933</v>
      </c>
      <c r="GC58" s="59">
        <f t="shared" si="210"/>
        <v>-903.5825205688443</v>
      </c>
      <c r="GD58" s="59">
        <f t="shared" si="211"/>
        <v>-204.77043822637091</v>
      </c>
      <c r="GE58" s="59">
        <f t="shared" si="212"/>
        <v>-222.55829620283515</v>
      </c>
      <c r="GF58" s="59">
        <f t="shared" si="213"/>
        <v>-26.292206607471471</v>
      </c>
      <c r="GG58" s="59">
        <f t="shared" si="214"/>
        <v>-1297.9770014582734</v>
      </c>
      <c r="GH58" s="59">
        <f t="shared" si="215"/>
        <v>264.25065713816321</v>
      </c>
      <c r="GI58" s="59">
        <f t="shared" si="216"/>
        <v>-106.65793873203199</v>
      </c>
      <c r="GJ58" s="59">
        <f t="shared" si="217"/>
        <v>397.32166397221283</v>
      </c>
      <c r="GK58" s="59">
        <f t="shared" si="218"/>
        <v>854.63710183705643</v>
      </c>
      <c r="GL58" s="76">
        <f t="shared" si="279"/>
        <v>9.5511972774040999</v>
      </c>
      <c r="GM58" s="59">
        <f t="shared" si="280"/>
        <v>10.77819777129938</v>
      </c>
      <c r="GN58" s="59">
        <f t="shared" si="281"/>
        <v>43.602855180582601</v>
      </c>
      <c r="GO58" s="59">
        <f t="shared" si="282"/>
        <v>-38.283762873339121</v>
      </c>
      <c r="GP58" s="59">
        <f t="shared" si="283"/>
        <v>-444.55884094905451</v>
      </c>
      <c r="GQ58" s="59">
        <f t="shared" si="284"/>
        <v>57.364659992991122</v>
      </c>
      <c r="GR58" s="59">
        <f t="shared" si="285"/>
        <v>80.371140142517845</v>
      </c>
      <c r="GS58" s="59">
        <f t="shared" si="286"/>
        <v>-32.084233261339079</v>
      </c>
      <c r="GT58" s="59">
        <f t="shared" si="287"/>
        <v>15.046872505683574</v>
      </c>
      <c r="GU58" s="59">
        <f t="shared" si="288"/>
        <v>49.980255020116317</v>
      </c>
      <c r="GV58" s="59">
        <f t="shared" si="289"/>
        <v>10.284728874547877</v>
      </c>
      <c r="GW58" s="59">
        <f t="shared" si="290"/>
        <v>-16.294803335402097</v>
      </c>
      <c r="GX58" s="59">
        <f t="shared" si="291"/>
        <v>-172.76640253453712</v>
      </c>
      <c r="GY58" s="59">
        <f t="shared" si="292"/>
        <v>-0.39038576342811382</v>
      </c>
      <c r="GZ58" s="59">
        <f t="shared" si="293"/>
        <v>-109.71193878306116</v>
      </c>
      <c r="HA58" s="59">
        <f t="shared" si="294"/>
        <v>-11.450823843997615</v>
      </c>
      <c r="HB58" s="59">
        <f t="shared" si="295"/>
        <v>21.738952925268219</v>
      </c>
      <c r="HC58" s="59">
        <f t="shared" si="296"/>
        <v>7.0778273609011011</v>
      </c>
      <c r="HD58" s="59">
        <f t="shared" si="297"/>
        <v>-10.679369912809022</v>
      </c>
      <c r="HE58" s="59">
        <f t="shared" si="298"/>
        <v>120.03991018586855</v>
      </c>
      <c r="HF58" s="59">
        <f t="shared" si="299"/>
        <v>-2.0142635958610877</v>
      </c>
      <c r="HG58" s="59">
        <f t="shared" si="300"/>
        <v>-9.1643916452133549</v>
      </c>
      <c r="HH58" s="59">
        <f t="shared" si="301"/>
        <v>366.72126351934031</v>
      </c>
      <c r="HI58" s="59">
        <f t="shared" si="302"/>
        <v>2579.0004039155442</v>
      </c>
      <c r="HJ58" s="76">
        <f t="shared" si="386"/>
        <v>-14.782064496025104</v>
      </c>
      <c r="HK58" s="59">
        <f t="shared" si="387"/>
        <v>-39.132718999863272</v>
      </c>
      <c r="HL58" s="59">
        <f t="shared" si="388"/>
        <v>-26.564046469618241</v>
      </c>
      <c r="HM58" s="59">
        <f t="shared" si="389"/>
        <v>3.2910989411143232</v>
      </c>
      <c r="HN58" s="59">
        <f t="shared" si="390"/>
        <v>-65.539956710920166</v>
      </c>
      <c r="HO58" s="59">
        <f t="shared" si="391"/>
        <v>-25.390520449520658</v>
      </c>
      <c r="HP58" s="59">
        <f t="shared" si="392"/>
        <v>1.1531623472539332</v>
      </c>
      <c r="HQ58" s="59">
        <f t="shared" si="393"/>
        <v>-79.887384084014215</v>
      </c>
      <c r="HR58" s="59">
        <f t="shared" si="394"/>
        <v>-64.865542754586542</v>
      </c>
      <c r="HS58" s="59">
        <f t="shared" si="395"/>
        <v>-39.449863978607134</v>
      </c>
      <c r="HT58" s="59">
        <f t="shared" si="396"/>
        <v>-59.093207349314056</v>
      </c>
      <c r="HU58" s="59">
        <f t="shared" si="397"/>
        <v>-257.13214598809577</v>
      </c>
      <c r="HV58" s="59">
        <f t="shared" si="398"/>
        <v>-75.256833361984391</v>
      </c>
      <c r="HW58" s="59">
        <f t="shared" si="399"/>
        <v>-26.780254378885871</v>
      </c>
      <c r="HX58" s="59">
        <f t="shared" si="400"/>
        <v>-93.284662396156108</v>
      </c>
      <c r="HY58" s="59">
        <f t="shared" si="401"/>
        <v>521.30026916824352</v>
      </c>
      <c r="HZ58" s="59">
        <f t="shared" si="402"/>
        <v>121.53849832554182</v>
      </c>
      <c r="IA58" s="59">
        <f t="shared" si="403"/>
        <v>-194.54807646589094</v>
      </c>
      <c r="IB58" s="59">
        <f t="shared" si="404"/>
        <v>-467.42139906086476</v>
      </c>
      <c r="IC58" s="59">
        <f t="shared" si="405"/>
        <v>329.05532157692613</v>
      </c>
      <c r="ID58" s="59">
        <f t="shared" si="406"/>
        <v>166.85294579176221</v>
      </c>
      <c r="IE58" s="59">
        <f t="shared" si="407"/>
        <v>-10878.585718682678</v>
      </c>
      <c r="IF58" s="59">
        <f t="shared" si="408"/>
        <v>175.91450469644622</v>
      </c>
      <c r="IG58" s="59">
        <f t="shared" si="409"/>
        <v>109.81535878746924</v>
      </c>
    </row>
    <row r="59" spans="1:241">
      <c r="A59" s="70">
        <v>36312</v>
      </c>
      <c r="B59" s="80">
        <v>-2925.6087400361648</v>
      </c>
      <c r="C59" s="81">
        <v>751.87407731787698</v>
      </c>
      <c r="D59" s="81">
        <f t="shared" si="2"/>
        <v>-3127.1688586317232</v>
      </c>
      <c r="E59" s="81">
        <v>2027.4440000000002</v>
      </c>
      <c r="F59" s="81">
        <v>-592.55499999999995</v>
      </c>
      <c r="G59" s="81">
        <v>127.56899999999996</v>
      </c>
      <c r="H59" s="81">
        <v>25.003999999999905</v>
      </c>
      <c r="I59" s="81">
        <v>102.565</v>
      </c>
      <c r="J59" s="81">
        <v>-787.79200000000003</v>
      </c>
      <c r="K59" s="82">
        <f t="shared" si="0"/>
        <v>-762.78800000000012</v>
      </c>
      <c r="L59" s="81">
        <v>-757.46699999999998</v>
      </c>
      <c r="M59" s="81">
        <v>-30.324999999999999</v>
      </c>
      <c r="N59" s="81">
        <v>67.667999999999921</v>
      </c>
      <c r="O59" s="81">
        <v>-986.69500000000005</v>
      </c>
      <c r="P59" s="81">
        <v>906.31399999999996</v>
      </c>
      <c r="Q59" s="81">
        <v>148.04900000000001</v>
      </c>
      <c r="R59" s="81">
        <v>-4562.0578586317233</v>
      </c>
      <c r="S59" s="81">
        <v>-637.52524354849311</v>
      </c>
      <c r="T59" s="81">
        <v>68.884756451506988</v>
      </c>
      <c r="U59" s="81">
        <v>-1824.9521890338115</v>
      </c>
      <c r="V59" s="82">
        <f>'Balanço de Pagamentos 1'!$BC$133</f>
        <v>48.048000000000023</v>
      </c>
      <c r="W59" s="82">
        <f>'Balanço de Pagamentos 1'!$BC$170</f>
        <v>101.96399999999998</v>
      </c>
      <c r="X59" s="82">
        <f>'Balanço de Pagamentos 1'!$BC$240</f>
        <v>3746.9679359496004</v>
      </c>
      <c r="Y59" s="105">
        <f t="shared" si="3"/>
        <v>3896.9799359496005</v>
      </c>
      <c r="Z59" s="81">
        <f t="shared" ref="Z59:AW59" si="416">SUM(B54:B59)</f>
        <v>-12600.373332706169</v>
      </c>
      <c r="AA59" s="81">
        <f t="shared" si="416"/>
        <v>10300.032144821056</v>
      </c>
      <c r="AB59" s="81">
        <f t="shared" si="416"/>
        <v>11482.930547125005</v>
      </c>
      <c r="AC59" s="81">
        <f t="shared" si="416"/>
        <v>13290.521999999999</v>
      </c>
      <c r="AD59" s="81">
        <f t="shared" si="416"/>
        <v>-1599.8050000000003</v>
      </c>
      <c r="AE59" s="81">
        <f t="shared" si="416"/>
        <v>2020.9169999999995</v>
      </c>
      <c r="AF59" s="81">
        <f t="shared" si="416"/>
        <v>1416.4159999999997</v>
      </c>
      <c r="AG59" s="81">
        <f t="shared" si="416"/>
        <v>604.50099999999998</v>
      </c>
      <c r="AH59" s="81">
        <f t="shared" si="416"/>
        <v>-1241.692</v>
      </c>
      <c r="AI59" s="81">
        <f t="shared" si="416"/>
        <v>174.72399999999959</v>
      </c>
      <c r="AJ59" s="81">
        <f t="shared" si="416"/>
        <v>-1012.8829999999999</v>
      </c>
      <c r="AK59" s="81">
        <f t="shared" si="416"/>
        <v>-228.809</v>
      </c>
      <c r="AL59" s="81">
        <f t="shared" si="416"/>
        <v>-2379.0299999999997</v>
      </c>
      <c r="AM59" s="81">
        <f t="shared" si="416"/>
        <v>711.7399999999999</v>
      </c>
      <c r="AN59" s="81">
        <f t="shared" si="416"/>
        <v>-3794.5450000000005</v>
      </c>
      <c r="AO59" s="81">
        <f t="shared" si="416"/>
        <v>703.77499999999998</v>
      </c>
      <c r="AP59" s="81">
        <f t="shared" si="416"/>
        <v>-207.78645287499421</v>
      </c>
      <c r="AQ59" s="81">
        <f t="shared" si="416"/>
        <v>-3061.0122910582891</v>
      </c>
      <c r="AR59" s="81">
        <f t="shared" si="416"/>
        <v>-1671.1897910582886</v>
      </c>
      <c r="AS59" s="81">
        <f t="shared" si="416"/>
        <v>-1252.8844518007577</v>
      </c>
      <c r="AT59" s="81">
        <f t="shared" si="416"/>
        <v>-976.971</v>
      </c>
      <c r="AU59" s="81">
        <f t="shared" si="416"/>
        <v>402.91099999999955</v>
      </c>
      <c r="AV59" s="81">
        <f t="shared" si="416"/>
        <v>-483.70240230394575</v>
      </c>
      <c r="AW59" s="81">
        <f t="shared" si="416"/>
        <v>-1057.7624023039466</v>
      </c>
      <c r="AX59" s="85">
        <f t="shared" si="311"/>
        <v>-32562.755394556378</v>
      </c>
      <c r="AY59" s="81">
        <f t="shared" si="312"/>
        <v>3026.7648052139689</v>
      </c>
      <c r="AZ59" s="81">
        <f t="shared" si="313"/>
        <v>16401.211330410973</v>
      </c>
      <c r="BA59" s="81">
        <f t="shared" si="314"/>
        <v>31892.187096099995</v>
      </c>
      <c r="BB59" s="81">
        <f t="shared" si="315"/>
        <v>-4904.0910000000022</v>
      </c>
      <c r="BC59" s="81">
        <f t="shared" si="316"/>
        <v>-1692.7370000000001</v>
      </c>
      <c r="BD59" s="81">
        <f t="shared" si="317"/>
        <v>-3300.4769999999999</v>
      </c>
      <c r="BE59" s="81">
        <f t="shared" si="318"/>
        <v>1607.7399999999998</v>
      </c>
      <c r="BF59" s="81">
        <f t="shared" si="319"/>
        <v>-7736.2499999999991</v>
      </c>
      <c r="BG59" s="81">
        <f t="shared" si="320"/>
        <v>-11036.727000000001</v>
      </c>
      <c r="BH59" s="81">
        <f t="shared" si="321"/>
        <v>-7506.5769999999984</v>
      </c>
      <c r="BI59" s="81">
        <f t="shared" si="322"/>
        <v>-229.673</v>
      </c>
      <c r="BJ59" s="81">
        <f t="shared" si="323"/>
        <v>4524.8960000000006</v>
      </c>
      <c r="BK59" s="81">
        <f t="shared" si="324"/>
        <v>-1013.7290000000002</v>
      </c>
      <c r="BL59" s="81">
        <f t="shared" si="325"/>
        <v>4846.1990000000005</v>
      </c>
      <c r="BM59" s="81">
        <f t="shared" si="326"/>
        <v>692.42599999999993</v>
      </c>
      <c r="BN59" s="81">
        <f t="shared" si="327"/>
        <v>-10586.884765689021</v>
      </c>
      <c r="BO59" s="81">
        <f t="shared" si="328"/>
        <v>-4627.4365389364066</v>
      </c>
      <c r="BP59" s="81">
        <f t="shared" si="329"/>
        <v>-4026.0716488806465</v>
      </c>
      <c r="BQ59" s="81">
        <f t="shared" si="330"/>
        <v>-13143.479404283746</v>
      </c>
      <c r="BR59" s="81">
        <f t="shared" si="331"/>
        <v>-3360.5979999999995</v>
      </c>
      <c r="BS59" s="81">
        <f t="shared" si="332"/>
        <v>16.488999999999507</v>
      </c>
      <c r="BT59" s="81">
        <f t="shared" si="333"/>
        <v>-9556.2825251970044</v>
      </c>
      <c r="BU59" s="81">
        <f t="shared" si="334"/>
        <v>-12900.391525197008</v>
      </c>
      <c r="BV59" s="85">
        <f t="shared" si="254"/>
        <v>-2371.1366646003876</v>
      </c>
      <c r="BW59" s="81">
        <f t="shared" si="255"/>
        <v>5192.4508736838661</v>
      </c>
      <c r="BX59" s="81">
        <f t="shared" si="256"/>
        <v>5120.5709254999538</v>
      </c>
      <c r="BY59" s="81">
        <f t="shared" si="257"/>
        <v>1889.3409999999997</v>
      </c>
      <c r="BZ59" s="81">
        <f t="shared" si="258"/>
        <v>1806.6123333333333</v>
      </c>
      <c r="CA59" s="81">
        <f t="shared" si="259"/>
        <v>590.22499999999991</v>
      </c>
      <c r="CB59" s="81">
        <f t="shared" si="260"/>
        <v>529.36633333333327</v>
      </c>
      <c r="CC59" s="81">
        <f t="shared" si="261"/>
        <v>60.858666666666664</v>
      </c>
      <c r="CD59" s="81">
        <f t="shared" si="262"/>
        <v>-345.81200000000007</v>
      </c>
      <c r="CE59" s="81">
        <f t="shared" si="263"/>
        <v>183.55433333333329</v>
      </c>
      <c r="CF59" s="81">
        <f t="shared" si="264"/>
        <v>-290.1036666666667</v>
      </c>
      <c r="CG59" s="81">
        <f t="shared" si="265"/>
        <v>-55.708333333333336</v>
      </c>
      <c r="CH59" s="81">
        <f t="shared" si="266"/>
        <v>1562.1993333333332</v>
      </c>
      <c r="CI59" s="81">
        <f t="shared" si="267"/>
        <v>282.33833333333331</v>
      </c>
      <c r="CJ59" s="81">
        <f t="shared" si="268"/>
        <v>1141.7576666666666</v>
      </c>
      <c r="CK59" s="81">
        <f t="shared" si="269"/>
        <v>138.10333333333335</v>
      </c>
      <c r="CL59" s="81">
        <f t="shared" si="270"/>
        <v>1424.6175921666202</v>
      </c>
      <c r="CM59" s="81">
        <f t="shared" si="271"/>
        <v>-754.10480551671708</v>
      </c>
      <c r="CN59" s="81">
        <f t="shared" si="272"/>
        <v>-327.99330551671704</v>
      </c>
      <c r="CO59" s="81">
        <f t="shared" si="273"/>
        <v>-418.6205917653308</v>
      </c>
      <c r="CP59" s="81">
        <f t="shared" si="274"/>
        <v>-126.932</v>
      </c>
      <c r="CQ59" s="81">
        <f t="shared" si="275"/>
        <v>285.72766666666661</v>
      </c>
      <c r="CR59" s="81">
        <f t="shared" si="276"/>
        <v>-78.797385149420279</v>
      </c>
      <c r="CS59" s="81">
        <f t="shared" si="277"/>
        <v>79.998281517246298</v>
      </c>
      <c r="CT59" s="76">
        <f t="shared" si="229"/>
        <v>86.628899186042105</v>
      </c>
      <c r="CU59" s="59">
        <f t="shared" si="230"/>
        <v>-58.80579449708214</v>
      </c>
      <c r="CV59" s="59">
        <f t="shared" si="231"/>
        <v>-169.29796305207034</v>
      </c>
      <c r="CW59" s="59">
        <f t="shared" si="232"/>
        <v>54.765299859848639</v>
      </c>
      <c r="CX59" s="59">
        <f t="shared" si="233"/>
        <v>-119.34593624497747</v>
      </c>
      <c r="CY59" s="59">
        <f t="shared" si="234"/>
        <v>-87.973833904306531</v>
      </c>
      <c r="CZ59" s="59">
        <f t="shared" si="235"/>
        <v>-97.476800368126405</v>
      </c>
      <c r="DA59" s="59">
        <f t="shared" si="236"/>
        <v>46.945471216940305</v>
      </c>
      <c r="DB59" s="59">
        <f t="shared" si="237"/>
        <v>413.81872020140742</v>
      </c>
      <c r="DC59" s="59">
        <f t="shared" si="238"/>
        <v>-191.06361540656343</v>
      </c>
      <c r="DD59" s="59">
        <f t="shared" si="239"/>
        <v>393.09763433020413</v>
      </c>
      <c r="DE59" s="59">
        <f t="shared" si="240"/>
        <v>-10449.829351535836</v>
      </c>
      <c r="DF59" s="59">
        <f t="shared" si="241"/>
        <v>-96.860684889181272</v>
      </c>
      <c r="DG59" s="59">
        <f t="shared" si="242"/>
        <v>1446.8348278673107</v>
      </c>
      <c r="DH59" s="59">
        <f t="shared" si="243"/>
        <v>-58.618066589958538</v>
      </c>
      <c r="DI59" s="59">
        <f t="shared" si="244"/>
        <v>407.5385670209119</v>
      </c>
      <c r="DJ59" s="59">
        <f t="shared" si="245"/>
        <v>-3365.9186992472228</v>
      </c>
      <c r="DK59" s="59">
        <f t="shared" si="246"/>
        <v>-24.272504173401366</v>
      </c>
      <c r="DL59" s="59">
        <f t="shared" si="247"/>
        <v>-113.17665984455596</v>
      </c>
      <c r="DM59" s="59">
        <f t="shared" si="248"/>
        <v>-307.15689498430851</v>
      </c>
      <c r="DN59" s="59">
        <f t="shared" si="249"/>
        <v>-145.77787517030464</v>
      </c>
      <c r="DO59" s="59">
        <f t="shared" si="250"/>
        <v>-334.58335250540648</v>
      </c>
      <c r="DP59" s="59">
        <f t="shared" si="251"/>
        <v>-247.78583156019448</v>
      </c>
      <c r="DQ59" s="59">
        <f t="shared" si="252"/>
        <v>-245.20224223318428</v>
      </c>
      <c r="DR59" s="76">
        <f t="shared" si="336"/>
        <v>18.669563759634134</v>
      </c>
      <c r="DS59" s="59">
        <f t="shared" si="337"/>
        <v>-58.452932359783659</v>
      </c>
      <c r="DT59" s="59">
        <f t="shared" si="338"/>
        <v>-251.35786822951297</v>
      </c>
      <c r="DU59" s="59">
        <f t="shared" si="339"/>
        <v>-28.603129355740986</v>
      </c>
      <c r="DV59" s="59">
        <f t="shared" si="340"/>
        <v>-174.52565834320626</v>
      </c>
      <c r="DW59" s="59">
        <f t="shared" si="341"/>
        <v>-143.0004483110807</v>
      </c>
      <c r="DX59" s="59">
        <f t="shared" si="342"/>
        <v>-103.50609542345455</v>
      </c>
      <c r="DY59" s="59">
        <f t="shared" si="343"/>
        <v>-75.373899430717259</v>
      </c>
      <c r="DZ59" s="59">
        <f t="shared" si="344"/>
        <v>349.03784769721841</v>
      </c>
      <c r="EA59" s="59">
        <f t="shared" si="345"/>
        <v>-14.158258290025394</v>
      </c>
      <c r="EB59" s="59">
        <f t="shared" si="346"/>
        <v>333.42030726976225</v>
      </c>
      <c r="EC59" s="59">
        <f t="shared" si="347"/>
        <v>4392.5925925925922</v>
      </c>
      <c r="ED59" s="59">
        <f t="shared" si="348"/>
        <v>-94.660084232223369</v>
      </c>
      <c r="EE59" s="59">
        <f t="shared" si="349"/>
        <v>8.9304186451137912</v>
      </c>
      <c r="EF59" s="59">
        <f t="shared" si="350"/>
        <v>-57.399346170207281</v>
      </c>
      <c r="EG59" s="59">
        <f t="shared" si="351"/>
        <v>225.03238270873126</v>
      </c>
      <c r="EH59" s="59">
        <f t="shared" si="352"/>
        <v>190.81630989990904</v>
      </c>
      <c r="EI59" s="59">
        <f t="shared" si="353"/>
        <v>-680.4777011018034</v>
      </c>
      <c r="EJ59" s="59">
        <f t="shared" si="354"/>
        <v>-126.12798749084023</v>
      </c>
      <c r="EK59" s="59">
        <f t="shared" si="355"/>
        <v>31.164092663229304</v>
      </c>
      <c r="EL59" s="59">
        <f t="shared" si="356"/>
        <v>-134.60076045627378</v>
      </c>
      <c r="EM59" s="59">
        <f t="shared" si="357"/>
        <v>-358.95619047619044</v>
      </c>
      <c r="EN59" s="59">
        <f t="shared" si="358"/>
        <v>-8063.1410679619012</v>
      </c>
      <c r="EO59" s="59">
        <f t="shared" si="359"/>
        <v>-1829.7393945160302</v>
      </c>
      <c r="EP59" s="76">
        <f t="shared" si="360"/>
        <v>-6.3414160682656924</v>
      </c>
      <c r="EQ59" s="59">
        <f t="shared" si="361"/>
        <v>-71.899674175981872</v>
      </c>
      <c r="ER59" s="59">
        <f t="shared" si="362"/>
        <v>-71.022047585003861</v>
      </c>
      <c r="ES59" s="59">
        <f t="shared" si="363"/>
        <v>29.613746054713364</v>
      </c>
      <c r="ET59" s="59">
        <f t="shared" si="364"/>
        <v>-107.30955455582168</v>
      </c>
      <c r="EU59" s="59">
        <f t="shared" si="365"/>
        <v>-57.078330909288631</v>
      </c>
      <c r="EV59" s="59">
        <f t="shared" si="366"/>
        <v>-26.671854041156308</v>
      </c>
      <c r="EW59" s="59">
        <f t="shared" si="367"/>
        <v>-78.230073707914698</v>
      </c>
      <c r="EX59" s="59">
        <f t="shared" si="368"/>
        <v>-134.85507974585974</v>
      </c>
      <c r="EY59" s="59">
        <f t="shared" si="369"/>
        <v>-96.819762452323474</v>
      </c>
      <c r="EZ59" s="59">
        <f t="shared" si="370"/>
        <v>-129.13560523339368</v>
      </c>
      <c r="FA59" s="59">
        <f t="shared" si="371"/>
        <v>-366.06316425963399</v>
      </c>
      <c r="FB59" s="59">
        <f t="shared" si="372"/>
        <v>-117.4727418748919</v>
      </c>
      <c r="FC59" s="59">
        <f t="shared" si="373"/>
        <v>-54.263204737286877</v>
      </c>
      <c r="FD59" s="59">
        <f t="shared" si="374"/>
        <v>-131.6523832931785</v>
      </c>
      <c r="FE59" s="59">
        <f t="shared" si="375"/>
        <v>886.79874928139759</v>
      </c>
      <c r="FF59" s="59">
        <f t="shared" si="376"/>
        <v>-102.77566622018976</v>
      </c>
      <c r="FG59" s="59">
        <f t="shared" si="377"/>
        <v>-171.07890196277708</v>
      </c>
      <c r="FH59" s="59">
        <f t="shared" si="378"/>
        <v>-312.12212754162061</v>
      </c>
      <c r="FI59" s="59">
        <f t="shared" si="379"/>
        <v>-357.50606944096762</v>
      </c>
      <c r="FJ59" s="59">
        <f t="shared" si="380"/>
        <v>107.69559468181451</v>
      </c>
      <c r="FK59" s="59">
        <f t="shared" si="381"/>
        <v>-669.00296568281249</v>
      </c>
      <c r="FL59" s="59">
        <f t="shared" si="382"/>
        <v>-79.149168098490847</v>
      </c>
      <c r="FM59" s="59">
        <f t="shared" si="383"/>
        <v>-63.028473846814329</v>
      </c>
      <c r="FN59" s="76">
        <f t="shared" si="195"/>
        <v>3.442148808301515</v>
      </c>
      <c r="FO59" s="59">
        <f t="shared" si="196"/>
        <v>-93.809559032927893</v>
      </c>
      <c r="FP59" s="59">
        <f t="shared" si="197"/>
        <v>-68.064014797470335</v>
      </c>
      <c r="FQ59" s="59">
        <f t="shared" si="198"/>
        <v>48.618430812798216</v>
      </c>
      <c r="FR59" s="59">
        <f t="shared" si="199"/>
        <v>-121.32892108889254</v>
      </c>
      <c r="FS59" s="59">
        <f t="shared" si="200"/>
        <v>-134.09441693214964</v>
      </c>
      <c r="FT59" s="59">
        <f t="shared" si="201"/>
        <v>-1614.1400239474783</v>
      </c>
      <c r="FU59" s="59">
        <f t="shared" si="202"/>
        <v>-66.130552443566032</v>
      </c>
      <c r="FV59" s="59">
        <f t="shared" si="203"/>
        <v>-422.30426772720335</v>
      </c>
      <c r="FW59" s="59">
        <f t="shared" si="204"/>
        <v>-521.52729797641268</v>
      </c>
      <c r="FX59" s="59">
        <f t="shared" si="205"/>
        <v>-424.08165573741456</v>
      </c>
      <c r="FY59" s="59">
        <f t="shared" si="206"/>
        <v>-373.3128651839159</v>
      </c>
      <c r="FZ59" s="59">
        <f t="shared" si="207"/>
        <v>-71.045366905866231</v>
      </c>
      <c r="GA59" s="59">
        <f t="shared" si="208"/>
        <v>-44.343203251577201</v>
      </c>
      <c r="GB59" s="59">
        <f t="shared" si="209"/>
        <v>-72.270516043044964</v>
      </c>
      <c r="GC59" s="59">
        <f t="shared" si="210"/>
        <v>-2593.341975442007</v>
      </c>
      <c r="GD59" s="59">
        <f t="shared" si="211"/>
        <v>-253.32791917363258</v>
      </c>
      <c r="GE59" s="59">
        <f t="shared" si="212"/>
        <v>-227.73313492296498</v>
      </c>
      <c r="GF59" s="59">
        <f t="shared" si="213"/>
        <v>-22.082428642522277</v>
      </c>
      <c r="GG59" s="59">
        <f t="shared" si="214"/>
        <v>-2184.4183862606324</v>
      </c>
      <c r="GH59" s="59">
        <f t="shared" si="215"/>
        <v>214.11802754025788</v>
      </c>
      <c r="GI59" s="59">
        <f t="shared" si="216"/>
        <v>-98.649137984709554</v>
      </c>
      <c r="GJ59" s="59">
        <f t="shared" si="217"/>
        <v>310.87569800315418</v>
      </c>
      <c r="GK59" s="59">
        <f t="shared" si="218"/>
        <v>493.10590915089614</v>
      </c>
      <c r="GL59" s="76">
        <f t="shared" si="279"/>
        <v>14.274174712511712</v>
      </c>
      <c r="GM59" s="59">
        <f t="shared" si="280"/>
        <v>7.322455299875319</v>
      </c>
      <c r="GN59" s="59">
        <f t="shared" si="281"/>
        <v>-19.826007221981044</v>
      </c>
      <c r="GO59" s="59">
        <f t="shared" si="282"/>
        <v>6.1717014976368167</v>
      </c>
      <c r="GP59" s="59">
        <f t="shared" si="283"/>
        <v>-9.5510006680410431</v>
      </c>
      <c r="GQ59" s="59">
        <f t="shared" si="284"/>
        <v>-14.277933772269568</v>
      </c>
      <c r="GR59" s="59">
        <f t="shared" si="285"/>
        <v>-15.671039852507873</v>
      </c>
      <c r="GS59" s="59">
        <f t="shared" si="286"/>
        <v>0.10691903213602139</v>
      </c>
      <c r="GT59" s="59">
        <f t="shared" si="287"/>
        <v>-199.27731227535631</v>
      </c>
      <c r="GU59" s="59">
        <f t="shared" si="288"/>
        <v>-81.194533036769599</v>
      </c>
      <c r="GV59" s="59">
        <f t="shared" si="289"/>
        <v>-173.67967904071168</v>
      </c>
      <c r="GW59" s="59">
        <f t="shared" si="290"/>
        <v>22.6866635834416</v>
      </c>
      <c r="GX59" s="59">
        <f t="shared" si="291"/>
        <v>62.641056455897683</v>
      </c>
      <c r="GY59" s="59">
        <f t="shared" si="292"/>
        <v>-53.040243853758717</v>
      </c>
      <c r="GZ59" s="59">
        <f t="shared" si="293"/>
        <v>460.05667158278214</v>
      </c>
      <c r="HA59" s="59">
        <f t="shared" si="294"/>
        <v>-11.142042761457628</v>
      </c>
      <c r="HB59" s="59">
        <f t="shared" si="295"/>
        <v>-45.41540065820849</v>
      </c>
      <c r="HC59" s="59">
        <f t="shared" si="296"/>
        <v>1.5623388943383443</v>
      </c>
      <c r="HD59" s="59">
        <f t="shared" si="297"/>
        <v>-34.985155419023961</v>
      </c>
      <c r="HE59" s="59">
        <f t="shared" si="298"/>
        <v>-163.03462349058086</v>
      </c>
      <c r="HF59" s="59">
        <f t="shared" si="299"/>
        <v>-27.766817912803297</v>
      </c>
      <c r="HG59" s="59">
        <f t="shared" si="300"/>
        <v>-38.806954671844721</v>
      </c>
      <c r="HH59" s="59">
        <f t="shared" si="301"/>
        <v>-95.694680288902319</v>
      </c>
      <c r="HI59" s="59">
        <f t="shared" si="302"/>
        <v>-105.19796741098273</v>
      </c>
      <c r="HJ59" s="76">
        <f t="shared" si="386"/>
        <v>-3.1554405347774983</v>
      </c>
      <c r="HK59" s="59">
        <f t="shared" si="387"/>
        <v>17.636097555133844</v>
      </c>
      <c r="HL59" s="59">
        <f t="shared" si="388"/>
        <v>6.2747997950367562</v>
      </c>
      <c r="HM59" s="59">
        <f t="shared" si="389"/>
        <v>-9.9608195479478194</v>
      </c>
      <c r="HN59" s="59">
        <f t="shared" si="390"/>
        <v>-42.382761339243494</v>
      </c>
      <c r="HO59" s="59">
        <f t="shared" si="391"/>
        <v>94.850105145933256</v>
      </c>
      <c r="HP59" s="59">
        <f t="shared" si="392"/>
        <v>-734.93229277029945</v>
      </c>
      <c r="HQ59" s="59">
        <f t="shared" si="393"/>
        <v>-84.245179305833844</v>
      </c>
      <c r="HR59" s="59">
        <f t="shared" si="394"/>
        <v>-140.63431831774903</v>
      </c>
      <c r="HS59" s="59">
        <f t="shared" si="395"/>
        <v>-76.089131395729552</v>
      </c>
      <c r="HT59" s="59">
        <f t="shared" si="396"/>
        <v>-134.69609704738073</v>
      </c>
      <c r="HU59" s="59">
        <f t="shared" si="397"/>
        <v>-473.714221824687</v>
      </c>
      <c r="HV59" s="59">
        <f t="shared" si="398"/>
        <v>-21.164536844400072</v>
      </c>
      <c r="HW59" s="59">
        <f t="shared" si="399"/>
        <v>64.635485607770121</v>
      </c>
      <c r="HX59" s="59">
        <f t="shared" si="400"/>
        <v>-35.200304959950365</v>
      </c>
      <c r="HY59" s="59">
        <f t="shared" si="401"/>
        <v>186.98784331382265</v>
      </c>
      <c r="HZ59" s="59">
        <f t="shared" si="402"/>
        <v>-442.73679269366431</v>
      </c>
      <c r="IA59" s="59">
        <f t="shared" si="403"/>
        <v>-216.1123245840102</v>
      </c>
      <c r="IB59" s="59">
        <f t="shared" si="404"/>
        <v>-337.83080707607149</v>
      </c>
      <c r="IC59" s="59">
        <f t="shared" si="405"/>
        <v>-18.363869525498544</v>
      </c>
      <c r="ID59" s="59">
        <f t="shared" si="406"/>
        <v>30.423882069267894</v>
      </c>
      <c r="IE59" s="59">
        <f t="shared" si="407"/>
        <v>-1257.088862191385</v>
      </c>
      <c r="IF59" s="59">
        <f t="shared" si="408"/>
        <v>-69.702761797526762</v>
      </c>
      <c r="IG59" s="59">
        <f t="shared" si="409"/>
        <v>-120.93661934299614</v>
      </c>
    </row>
    <row r="60" spans="1:241">
      <c r="A60" s="70">
        <v>36342</v>
      </c>
      <c r="B60" s="80">
        <v>-1568.9038444644336</v>
      </c>
      <c r="C60" s="81">
        <v>2890.1340613233328</v>
      </c>
      <c r="D60" s="81">
        <f t="shared" si="2"/>
        <v>2251.3125982563392</v>
      </c>
      <c r="E60" s="81">
        <v>3761.9110000000001</v>
      </c>
      <c r="F60" s="81">
        <v>-700.55299999999988</v>
      </c>
      <c r="G60" s="81">
        <v>159.14800000000002</v>
      </c>
      <c r="H60" s="81">
        <v>72.727999999999952</v>
      </c>
      <c r="I60" s="81">
        <v>86.42</v>
      </c>
      <c r="J60" s="81">
        <v>4.0210000000000008</v>
      </c>
      <c r="K60" s="82">
        <f t="shared" si="0"/>
        <v>76.748999999999953</v>
      </c>
      <c r="L60" s="81">
        <v>-47.563000000000002</v>
      </c>
      <c r="M60" s="81">
        <v>51.584000000000003</v>
      </c>
      <c r="N60" s="81">
        <v>-863.72199999999987</v>
      </c>
      <c r="O60" s="81">
        <v>853.33600000000001</v>
      </c>
      <c r="P60" s="81">
        <v>-1734.4359999999999</v>
      </c>
      <c r="Q60" s="81">
        <v>17.378</v>
      </c>
      <c r="R60" s="81">
        <v>-810.04540174366105</v>
      </c>
      <c r="S60" s="81">
        <v>-304.42370215655114</v>
      </c>
      <c r="T60" s="81">
        <v>161.90579784344882</v>
      </c>
      <c r="U60" s="81">
        <v>-193.07307470338105</v>
      </c>
      <c r="V60" s="82">
        <f>'Balanço de Pagamentos 1'!$BD$133</f>
        <v>-77.777999999999992</v>
      </c>
      <c r="W60" s="82">
        <f>'Balanço de Pagamentos 1'!$BD$170</f>
        <v>79.698000000000008</v>
      </c>
      <c r="X60" s="82">
        <f>'Balanço de Pagamentos 1'!$BD$240</f>
        <v>634.25246306699364</v>
      </c>
      <c r="Y60" s="105">
        <f t="shared" si="3"/>
        <v>636.17246306699371</v>
      </c>
      <c r="Z60" s="81">
        <f t="shared" ref="Z60:AW60" si="417">SUM(B54:B60)</f>
        <v>-14169.277177170603</v>
      </c>
      <c r="AA60" s="81">
        <f t="shared" si="417"/>
        <v>13190.166206144389</v>
      </c>
      <c r="AB60" s="81">
        <f t="shared" si="417"/>
        <v>13734.243145381344</v>
      </c>
      <c r="AC60" s="81">
        <f t="shared" si="417"/>
        <v>17052.432999999997</v>
      </c>
      <c r="AD60" s="81">
        <f t="shared" si="417"/>
        <v>-2300.3580000000002</v>
      </c>
      <c r="AE60" s="81">
        <f t="shared" si="417"/>
        <v>2180.0649999999996</v>
      </c>
      <c r="AF60" s="81">
        <f t="shared" si="417"/>
        <v>1489.1439999999998</v>
      </c>
      <c r="AG60" s="81">
        <f t="shared" si="417"/>
        <v>690.92099999999994</v>
      </c>
      <c r="AH60" s="81">
        <f t="shared" si="417"/>
        <v>-1237.671</v>
      </c>
      <c r="AI60" s="81">
        <f t="shared" si="417"/>
        <v>251.47299999999956</v>
      </c>
      <c r="AJ60" s="81">
        <f t="shared" si="417"/>
        <v>-1060.4459999999999</v>
      </c>
      <c r="AK60" s="81">
        <f t="shared" si="417"/>
        <v>-177.22499999999999</v>
      </c>
      <c r="AL60" s="81">
        <f t="shared" si="417"/>
        <v>-3242.7519999999995</v>
      </c>
      <c r="AM60" s="81">
        <f t="shared" si="417"/>
        <v>1565.076</v>
      </c>
      <c r="AN60" s="81">
        <f t="shared" si="417"/>
        <v>-5528.9810000000007</v>
      </c>
      <c r="AO60" s="81">
        <f t="shared" si="417"/>
        <v>721.15300000000002</v>
      </c>
      <c r="AP60" s="81">
        <f t="shared" si="417"/>
        <v>-1017.8318546186553</v>
      </c>
      <c r="AQ60" s="81">
        <f t="shared" si="417"/>
        <v>-3365.43599321484</v>
      </c>
      <c r="AR60" s="81">
        <f t="shared" si="417"/>
        <v>-1509.2839932148397</v>
      </c>
      <c r="AS60" s="81">
        <f t="shared" si="417"/>
        <v>-1445.9575265041387</v>
      </c>
      <c r="AT60" s="81">
        <f t="shared" si="417"/>
        <v>-1054.749</v>
      </c>
      <c r="AU60" s="81">
        <f t="shared" si="417"/>
        <v>482.60899999999958</v>
      </c>
      <c r="AV60" s="81">
        <f t="shared" si="417"/>
        <v>150.5500607630479</v>
      </c>
      <c r="AW60" s="81">
        <f t="shared" si="417"/>
        <v>-421.58993923695289</v>
      </c>
      <c r="AX60" s="85">
        <f t="shared" si="311"/>
        <v>-32091.986794391218</v>
      </c>
      <c r="AY60" s="81">
        <f t="shared" si="312"/>
        <v>6501.8775884966399</v>
      </c>
      <c r="AZ60" s="81">
        <f t="shared" si="313"/>
        <v>10849.042211213347</v>
      </c>
      <c r="BA60" s="81">
        <f t="shared" si="314"/>
        <v>32724.087738199996</v>
      </c>
      <c r="BB60" s="81">
        <f t="shared" si="315"/>
        <v>-6506.4270000000015</v>
      </c>
      <c r="BC60" s="81">
        <f t="shared" si="316"/>
        <v>-2762.0030000000011</v>
      </c>
      <c r="BD60" s="81">
        <f t="shared" si="317"/>
        <v>-3992.1290000000008</v>
      </c>
      <c r="BE60" s="81">
        <f t="shared" si="318"/>
        <v>1230.126</v>
      </c>
      <c r="BF60" s="81">
        <f t="shared" si="319"/>
        <v>-7704.8240000000005</v>
      </c>
      <c r="BG60" s="81">
        <f t="shared" si="320"/>
        <v>-11696.953000000001</v>
      </c>
      <c r="BH60" s="81">
        <f t="shared" si="321"/>
        <v>-7527.5879999999988</v>
      </c>
      <c r="BI60" s="81">
        <f t="shared" si="322"/>
        <v>-177.23599999999999</v>
      </c>
      <c r="BJ60" s="81">
        <f t="shared" si="323"/>
        <v>3960.4000000000015</v>
      </c>
      <c r="BK60" s="81">
        <f t="shared" si="324"/>
        <v>402.80599999999993</v>
      </c>
      <c r="BL60" s="81">
        <f t="shared" si="325"/>
        <v>2891.8460000000014</v>
      </c>
      <c r="BM60" s="81">
        <f t="shared" si="326"/>
        <v>665.74800000000005</v>
      </c>
      <c r="BN60" s="81">
        <f t="shared" si="327"/>
        <v>-15368.618526986647</v>
      </c>
      <c r="BO60" s="81">
        <f t="shared" si="328"/>
        <v>-5436.4883544365566</v>
      </c>
      <c r="BP60" s="81">
        <f t="shared" si="329"/>
        <v>-4022.9067258395557</v>
      </c>
      <c r="BQ60" s="81">
        <f t="shared" si="330"/>
        <v>-14840.190634239971</v>
      </c>
      <c r="BR60" s="81">
        <f t="shared" si="331"/>
        <v>-3106.378999999999</v>
      </c>
      <c r="BS60" s="81">
        <f t="shared" si="332"/>
        <v>89.252999999999318</v>
      </c>
      <c r="BT60" s="81">
        <f t="shared" si="333"/>
        <v>-912.47062271670666</v>
      </c>
      <c r="BU60" s="81">
        <f t="shared" si="334"/>
        <v>-3929.5966227167069</v>
      </c>
      <c r="BV60" s="85">
        <f t="shared" si="254"/>
        <v>-2020.7067161286147</v>
      </c>
      <c r="BW60" s="81">
        <f t="shared" si="255"/>
        <v>1822.4006401605886</v>
      </c>
      <c r="BX60" s="81">
        <f t="shared" si="256"/>
        <v>1212.2618520229128</v>
      </c>
      <c r="BY60" s="81">
        <f t="shared" si="257"/>
        <v>2366.4556666666667</v>
      </c>
      <c r="BZ60" s="81">
        <f t="shared" si="258"/>
        <v>589.94500000000005</v>
      </c>
      <c r="CA60" s="81">
        <f t="shared" si="259"/>
        <v>449.15966666666662</v>
      </c>
      <c r="CB60" s="81">
        <f t="shared" si="260"/>
        <v>362.89866666666666</v>
      </c>
      <c r="CC60" s="81">
        <f t="shared" si="261"/>
        <v>86.26100000000001</v>
      </c>
      <c r="CD60" s="81">
        <f t="shared" si="262"/>
        <v>-312.36400000000003</v>
      </c>
      <c r="CE60" s="81">
        <f t="shared" si="263"/>
        <v>50.534666666666588</v>
      </c>
      <c r="CF60" s="81">
        <f t="shared" si="264"/>
        <v>-319.548</v>
      </c>
      <c r="CG60" s="81">
        <f t="shared" si="265"/>
        <v>7.1840000000000011</v>
      </c>
      <c r="CH60" s="81">
        <f t="shared" si="266"/>
        <v>453.14933333333346</v>
      </c>
      <c r="CI60" s="81">
        <f t="shared" si="267"/>
        <v>-65.71566666666665</v>
      </c>
      <c r="CJ60" s="81">
        <f t="shared" si="268"/>
        <v>453.99933333333325</v>
      </c>
      <c r="CK60" s="81">
        <f t="shared" si="269"/>
        <v>64.865666666666655</v>
      </c>
      <c r="CL60" s="81">
        <f t="shared" si="270"/>
        <v>-1744.1388146437541</v>
      </c>
      <c r="CM60" s="81">
        <f t="shared" si="271"/>
        <v>-594.60551166652101</v>
      </c>
      <c r="CN60" s="81">
        <f t="shared" si="272"/>
        <v>-97.329344999854285</v>
      </c>
      <c r="CO60" s="81">
        <f t="shared" si="273"/>
        <v>-379.02452108444714</v>
      </c>
      <c r="CP60" s="81">
        <f t="shared" si="274"/>
        <v>-44.896333333333324</v>
      </c>
      <c r="CQ60" s="81">
        <f t="shared" si="275"/>
        <v>46.065333333333335</v>
      </c>
      <c r="CR60" s="81">
        <f t="shared" si="276"/>
        <v>615.27212147100943</v>
      </c>
      <c r="CS60" s="81">
        <f t="shared" si="277"/>
        <v>616.44112147100941</v>
      </c>
      <c r="CT60" s="76">
        <f t="shared" si="229"/>
        <v>-46.37342229005511</v>
      </c>
      <c r="CU60" s="59">
        <f t="shared" si="230"/>
        <v>284.39070430957855</v>
      </c>
      <c r="CV60" s="59">
        <f t="shared" si="231"/>
        <v>-171.99203816711673</v>
      </c>
      <c r="CW60" s="59">
        <f t="shared" si="232"/>
        <v>85.549440576410476</v>
      </c>
      <c r="CX60" s="59">
        <f t="shared" si="233"/>
        <v>18.225818700373786</v>
      </c>
      <c r="CY60" s="59">
        <f t="shared" si="234"/>
        <v>24.754446613205474</v>
      </c>
      <c r="CZ60" s="59">
        <f t="shared" si="235"/>
        <v>190.86546152615674</v>
      </c>
      <c r="DA60" s="59">
        <f t="shared" si="236"/>
        <v>-15.741237264173936</v>
      </c>
      <c r="DB60" s="59">
        <f t="shared" si="237"/>
        <v>-100.5104139163637</v>
      </c>
      <c r="DC60" s="59">
        <f t="shared" si="238"/>
        <v>-110.06164229117394</v>
      </c>
      <c r="DD60" s="59">
        <f t="shared" si="239"/>
        <v>-93.720782555543664</v>
      </c>
      <c r="DE60" s="59">
        <f t="shared" si="240"/>
        <v>-270.10387469084918</v>
      </c>
      <c r="DF60" s="59">
        <f t="shared" si="241"/>
        <v>-1376.4113022403512</v>
      </c>
      <c r="DG60" s="59">
        <f t="shared" si="242"/>
        <v>-186.48427325566664</v>
      </c>
      <c r="DH60" s="59">
        <f t="shared" si="243"/>
        <v>-291.37252651950649</v>
      </c>
      <c r="DI60" s="59">
        <f t="shared" si="244"/>
        <v>-88.261994339711848</v>
      </c>
      <c r="DJ60" s="59">
        <f t="shared" si="245"/>
        <v>-82.243859529071955</v>
      </c>
      <c r="DK60" s="59">
        <f t="shared" si="246"/>
        <v>-52.249153231624888</v>
      </c>
      <c r="DL60" s="59">
        <f t="shared" si="247"/>
        <v>135.03864451843731</v>
      </c>
      <c r="DM60" s="59">
        <f t="shared" si="248"/>
        <v>-89.420376278153341</v>
      </c>
      <c r="DN60" s="59">
        <f t="shared" si="249"/>
        <v>-261.87562437562428</v>
      </c>
      <c r="DO60" s="59">
        <f t="shared" si="250"/>
        <v>-21.837118983170512</v>
      </c>
      <c r="DP60" s="59">
        <f t="shared" si="251"/>
        <v>-83.072914582967897</v>
      </c>
      <c r="DQ60" s="59">
        <f t="shared" si="252"/>
        <v>-83.675244073024118</v>
      </c>
      <c r="DR60" s="76">
        <f t="shared" si="336"/>
        <v>-23.080598132542253</v>
      </c>
      <c r="DS60" s="59">
        <f t="shared" si="337"/>
        <v>-594.05798071476204</v>
      </c>
      <c r="DT60" s="59">
        <f t="shared" si="338"/>
        <v>-71.149895908375726</v>
      </c>
      <c r="DU60" s="59">
        <f t="shared" si="339"/>
        <v>28.392413011680983</v>
      </c>
      <c r="DV60" s="59">
        <f t="shared" si="340"/>
        <v>-177.68531897363334</v>
      </c>
      <c r="DW60" s="59">
        <f t="shared" si="341"/>
        <v>-87.04443290291384</v>
      </c>
      <c r="DX60" s="59">
        <f t="shared" si="342"/>
        <v>-90.485360684476319</v>
      </c>
      <c r="DY60" s="59">
        <f t="shared" si="343"/>
        <v>-81.376364662934179</v>
      </c>
      <c r="DZ60" s="59">
        <f t="shared" si="344"/>
        <v>-114.67250501733261</v>
      </c>
      <c r="EA60" s="59">
        <f t="shared" si="345"/>
        <v>-89.585942535364154</v>
      </c>
      <c r="EB60" s="59">
        <f t="shared" si="346"/>
        <v>79.131515516721862</v>
      </c>
      <c r="EC60" s="59">
        <f t="shared" si="347"/>
        <v>-6147.3622508792505</v>
      </c>
      <c r="ED60" s="59">
        <f t="shared" si="348"/>
        <v>188.65205563687647</v>
      </c>
      <c r="EE60" s="59">
        <f t="shared" si="349"/>
        <v>-251.51589402680048</v>
      </c>
      <c r="EF60" s="59">
        <f t="shared" si="350"/>
        <v>-888.67754652891767</v>
      </c>
      <c r="EG60" s="59">
        <f t="shared" si="351"/>
        <v>-60.554748501906666</v>
      </c>
      <c r="EH60" s="59">
        <f t="shared" si="352"/>
        <v>-120.39549250623057</v>
      </c>
      <c r="EI60" s="59">
        <f t="shared" si="353"/>
        <v>-160.32634609662958</v>
      </c>
      <c r="EJ60" s="59">
        <f t="shared" si="354"/>
        <v>1.9937669141811165</v>
      </c>
      <c r="EK60" s="59">
        <f t="shared" si="355"/>
        <v>-112.84039474716008</v>
      </c>
      <c r="EL60" s="59">
        <f t="shared" si="356"/>
        <v>-76.572679873613311</v>
      </c>
      <c r="EM60" s="59">
        <f t="shared" si="357"/>
        <v>1049.3798673204506</v>
      </c>
      <c r="EN60" s="59">
        <f t="shared" si="358"/>
        <v>-107.91869350448884</v>
      </c>
      <c r="EO60" s="59">
        <f t="shared" si="359"/>
        <v>-107.63288880440007</v>
      </c>
      <c r="EP60" s="76">
        <f t="shared" si="360"/>
        <v>-8.5451229902122279</v>
      </c>
      <c r="EQ60" s="59">
        <f t="shared" si="361"/>
        <v>-63.4312625705562</v>
      </c>
      <c r="ER60" s="59">
        <f t="shared" si="362"/>
        <v>-71.04308203004372</v>
      </c>
      <c r="ES60" s="59">
        <f t="shared" si="363"/>
        <v>29.342316243389188</v>
      </c>
      <c r="ET60" s="59">
        <f t="shared" si="364"/>
        <v>-110.09448104757737</v>
      </c>
      <c r="EU60" s="59">
        <f t="shared" si="365"/>
        <v>-63.278774180964213</v>
      </c>
      <c r="EV60" s="59">
        <f t="shared" si="366"/>
        <v>-44.764545011800863</v>
      </c>
      <c r="EW60" s="59">
        <f t="shared" si="367"/>
        <v>-78.68057473374671</v>
      </c>
      <c r="EX60" s="59">
        <f t="shared" si="368"/>
        <v>-135.01154301921028</v>
      </c>
      <c r="EY60" s="59">
        <f t="shared" si="369"/>
        <v>-95.964182486683598</v>
      </c>
      <c r="EZ60" s="59">
        <f t="shared" si="370"/>
        <v>-130.73852746694678</v>
      </c>
      <c r="FA60" s="59">
        <f t="shared" si="371"/>
        <v>-308.14492923835809</v>
      </c>
      <c r="FB60" s="59">
        <f t="shared" si="372"/>
        <v>-124.35149517074346</v>
      </c>
      <c r="FC60" s="59">
        <f t="shared" si="373"/>
        <v>57.616272863320518</v>
      </c>
      <c r="FD60" s="59">
        <f t="shared" si="374"/>
        <v>-145.289454589896</v>
      </c>
      <c r="FE60" s="59">
        <f t="shared" si="375"/>
        <v>525.05135427952337</v>
      </c>
      <c r="FF60" s="59">
        <f t="shared" si="376"/>
        <v>-108.88339399554927</v>
      </c>
      <c r="FG60" s="59">
        <f t="shared" si="377"/>
        <v>-169.95109101295304</v>
      </c>
      <c r="FH60" s="59">
        <f t="shared" si="378"/>
        <v>-259.44531586688032</v>
      </c>
      <c r="FI60" s="59">
        <f t="shared" si="379"/>
        <v>-172.65447335445029</v>
      </c>
      <c r="FJ60" s="59">
        <f t="shared" si="380"/>
        <v>31.452062169811668</v>
      </c>
      <c r="FK60" s="59">
        <f t="shared" si="381"/>
        <v>-855.54042206775557</v>
      </c>
      <c r="FL60" s="59">
        <f t="shared" si="382"/>
        <v>-101.45749333104477</v>
      </c>
      <c r="FM60" s="59">
        <f t="shared" si="383"/>
        <v>-96.234338692923544</v>
      </c>
      <c r="FN60" s="76">
        <f t="shared" si="195"/>
        <v>5.4050013140597875</v>
      </c>
      <c r="FO60" s="59">
        <f t="shared" si="196"/>
        <v>-85.161127516769369</v>
      </c>
      <c r="FP60" s="59">
        <f t="shared" si="197"/>
        <v>-80.286895069059497</v>
      </c>
      <c r="FQ60" s="59">
        <f t="shared" si="198"/>
        <v>43.881149308275866</v>
      </c>
      <c r="FR60" s="59">
        <f t="shared" si="199"/>
        <v>-130.96678271388288</v>
      </c>
      <c r="FS60" s="59">
        <f t="shared" si="200"/>
        <v>-152.65130084028488</v>
      </c>
      <c r="FT60" s="59">
        <f t="shared" si="201"/>
        <v>-2037.4658455027661</v>
      </c>
      <c r="FU60" s="59">
        <f t="shared" si="202"/>
        <v>-75.591725926729893</v>
      </c>
      <c r="FV60" s="59">
        <f t="shared" si="203"/>
        <v>-410.91734211857994</v>
      </c>
      <c r="FW60" s="59">
        <f t="shared" si="204"/>
        <v>-535.77980010752026</v>
      </c>
      <c r="FX60" s="59">
        <f t="shared" si="205"/>
        <v>-414.31558711502794</v>
      </c>
      <c r="FY60" s="59">
        <f t="shared" si="206"/>
        <v>-313.07525847559509</v>
      </c>
      <c r="FZ60" s="59">
        <f t="shared" si="207"/>
        <v>-70.193543279044391</v>
      </c>
      <c r="GA60" s="59">
        <f t="shared" si="208"/>
        <v>-114.54580777864123</v>
      </c>
      <c r="GB60" s="59">
        <f t="shared" si="209"/>
        <v>-81.959271322865689</v>
      </c>
      <c r="GC60" s="59">
        <f t="shared" si="210"/>
        <v>2389.9876575532039</v>
      </c>
      <c r="GD60" s="59">
        <f t="shared" si="211"/>
        <v>-236.24843928050066</v>
      </c>
      <c r="GE60" s="59">
        <f t="shared" si="212"/>
        <v>-208.34084338046122</v>
      </c>
      <c r="GF60" s="59">
        <f t="shared" si="213"/>
        <v>26.302870820519541</v>
      </c>
      <c r="GG60" s="59">
        <f t="shared" si="214"/>
        <v>-611.41156324902283</v>
      </c>
      <c r="GH60" s="59">
        <f t="shared" si="215"/>
        <v>128.70232053733329</v>
      </c>
      <c r="GI60" s="59">
        <f t="shared" si="216"/>
        <v>-92.353566074105871</v>
      </c>
      <c r="GJ60" s="59">
        <f t="shared" si="217"/>
        <v>-91.430023571643716</v>
      </c>
      <c r="GK60" s="59">
        <f t="shared" si="218"/>
        <v>-63.743447499450291</v>
      </c>
      <c r="GL60" s="76">
        <f t="shared" si="279"/>
        <v>-14.778985695066693</v>
      </c>
      <c r="GM60" s="59">
        <f t="shared" si="280"/>
        <v>-64.902881423552927</v>
      </c>
      <c r="GN60" s="59">
        <f t="shared" si="281"/>
        <v>-76.325650603022325</v>
      </c>
      <c r="GO60" s="59">
        <f t="shared" si="282"/>
        <v>25.252967392687033</v>
      </c>
      <c r="GP60" s="59">
        <f t="shared" si="283"/>
        <v>-67.345235659301196</v>
      </c>
      <c r="GQ60" s="59">
        <f t="shared" si="284"/>
        <v>-23.900264023606809</v>
      </c>
      <c r="GR60" s="59">
        <f t="shared" si="285"/>
        <v>-31.44659117599091</v>
      </c>
      <c r="GS60" s="59">
        <f t="shared" si="286"/>
        <v>41.739878187713629</v>
      </c>
      <c r="GT60" s="59">
        <f t="shared" si="287"/>
        <v>-9.6723074965588296</v>
      </c>
      <c r="GU60" s="59">
        <f t="shared" si="288"/>
        <v>-72.46882394495367</v>
      </c>
      <c r="GV60" s="59">
        <f t="shared" si="289"/>
        <v>10.149590203961555</v>
      </c>
      <c r="GW60" s="59">
        <f t="shared" si="290"/>
        <v>-112.89573672400897</v>
      </c>
      <c r="GX60" s="59">
        <f t="shared" si="291"/>
        <v>-70.992860919583876</v>
      </c>
      <c r="GY60" s="59">
        <f t="shared" si="292"/>
        <v>-123.27550279510989</v>
      </c>
      <c r="GZ60" s="59">
        <f t="shared" si="293"/>
        <v>-60.236804482445635</v>
      </c>
      <c r="HA60" s="59">
        <f t="shared" si="294"/>
        <v>-53.031063696266088</v>
      </c>
      <c r="HB60" s="59">
        <f t="shared" si="295"/>
        <v>-222.42856077547043</v>
      </c>
      <c r="HC60" s="59">
        <f t="shared" si="296"/>
        <v>-21.150812550638264</v>
      </c>
      <c r="HD60" s="59">
        <f t="shared" si="297"/>
        <v>-70.325813556919186</v>
      </c>
      <c r="HE60" s="59">
        <f t="shared" si="298"/>
        <v>-9.4587011388776343</v>
      </c>
      <c r="HF60" s="59">
        <f t="shared" si="299"/>
        <v>-64.629617958171835</v>
      </c>
      <c r="HG60" s="59">
        <f t="shared" si="300"/>
        <v>-83.87788838556061</v>
      </c>
      <c r="HH60" s="59">
        <f t="shared" si="301"/>
        <v>-880.82809512561084</v>
      </c>
      <c r="HI60" s="59">
        <f t="shared" si="302"/>
        <v>670.56795443551493</v>
      </c>
      <c r="HJ60" s="76">
        <f t="shared" si="386"/>
        <v>-7.4169935576025692</v>
      </c>
      <c r="HK60" s="59">
        <f t="shared" si="387"/>
        <v>122.059288733081</v>
      </c>
      <c r="HL60" s="59">
        <f t="shared" si="388"/>
        <v>-69.606884008338227</v>
      </c>
      <c r="HM60" s="59">
        <f t="shared" si="389"/>
        <v>-1.0551451962134473</v>
      </c>
      <c r="HN60" s="59">
        <f t="shared" si="390"/>
        <v>-56.957946668599277</v>
      </c>
      <c r="HO60" s="59">
        <f t="shared" si="391"/>
        <v>-12.062188501144345</v>
      </c>
      <c r="HP60" s="59">
        <f t="shared" si="392"/>
        <v>2715.9329574258854</v>
      </c>
      <c r="HQ60" s="59">
        <f t="shared" si="393"/>
        <v>-82.674420395180377</v>
      </c>
      <c r="HR60" s="59">
        <f t="shared" si="394"/>
        <v>-182.48584586783844</v>
      </c>
      <c r="HS60" s="59">
        <f t="shared" si="395"/>
        <v>-87.094522467366886</v>
      </c>
      <c r="HT60" s="59">
        <f t="shared" si="396"/>
        <v>-185.20469608668327</v>
      </c>
      <c r="HU60" s="59">
        <f t="shared" si="397"/>
        <v>96.6961759605732</v>
      </c>
      <c r="HV60" s="59">
        <f t="shared" si="398"/>
        <v>-5.8228570676431834</v>
      </c>
      <c r="HW60" s="59">
        <f t="shared" si="399"/>
        <v>-88.04231924915662</v>
      </c>
      <c r="HX60" s="59">
        <f t="shared" si="400"/>
        <v>-54.632595095982865</v>
      </c>
      <c r="HY60" s="59">
        <f t="shared" si="401"/>
        <v>116.08443635071511</v>
      </c>
      <c r="HZ60" s="59">
        <f t="shared" si="402"/>
        <v>-870.75204667656396</v>
      </c>
      <c r="IA60" s="59">
        <f t="shared" si="403"/>
        <v>-205.32874409106387</v>
      </c>
      <c r="IB60" s="59">
        <f t="shared" si="404"/>
        <v>-171.64983430496656</v>
      </c>
      <c r="IC60" s="59">
        <f t="shared" si="405"/>
        <v>-18.931056399376878</v>
      </c>
      <c r="ID60" s="59">
        <f t="shared" si="406"/>
        <v>-76.688693352533136</v>
      </c>
      <c r="IE60" s="59">
        <f t="shared" si="407"/>
        <v>-329.65683423348565</v>
      </c>
      <c r="IF60" s="59">
        <f t="shared" si="408"/>
        <v>-121.06090149380874</v>
      </c>
      <c r="IG60" s="59">
        <f t="shared" si="409"/>
        <v>-119.66916662033023</v>
      </c>
    </row>
    <row r="61" spans="1:241">
      <c r="A61" s="70">
        <v>36373</v>
      </c>
      <c r="B61" s="80">
        <v>-2001.0132574721642</v>
      </c>
      <c r="C61" s="81">
        <v>1261.6422659338264</v>
      </c>
      <c r="D61" s="81">
        <f t="shared" si="2"/>
        <v>2377.0752351209776</v>
      </c>
      <c r="E61" s="81">
        <v>2703.402</v>
      </c>
      <c r="F61" s="81">
        <v>-4.8429999999999254</v>
      </c>
      <c r="G61" s="81">
        <v>-227.88499999999999</v>
      </c>
      <c r="H61" s="81">
        <v>-224.25199999999995</v>
      </c>
      <c r="I61" s="81">
        <v>-3.6330000000000098</v>
      </c>
      <c r="J61" s="81">
        <v>-28.092000000000006</v>
      </c>
      <c r="K61" s="82">
        <f t="shared" si="0"/>
        <v>-252.34399999999997</v>
      </c>
      <c r="L61" s="81">
        <v>-62.119000000000007</v>
      </c>
      <c r="M61" s="81">
        <v>34.027000000000001</v>
      </c>
      <c r="N61" s="81">
        <v>251.13399999999996</v>
      </c>
      <c r="O61" s="81">
        <v>-4.1119999999999992</v>
      </c>
      <c r="P61" s="81">
        <v>261.88799999999998</v>
      </c>
      <c r="Q61" s="81">
        <v>-6.6419999999999995</v>
      </c>
      <c r="R61" s="81">
        <v>-321.48376487902271</v>
      </c>
      <c r="S61" s="81">
        <v>-234.65974500469349</v>
      </c>
      <c r="T61" s="81">
        <v>211.05325499530647</v>
      </c>
      <c r="U61" s="81">
        <v>116.25072900009214</v>
      </c>
      <c r="V61" s="82">
        <f>'Balanço de Pagamentos 1'!$BE$133</f>
        <v>-72.13</v>
      </c>
      <c r="W61" s="82">
        <f>'Balanço de Pagamentos 1'!$BE$170</f>
        <v>11.50800000000001</v>
      </c>
      <c r="X61" s="82">
        <f>'Balanço de Pagamentos 1'!$BE$240</f>
        <v>-1080.9779691871506</v>
      </c>
      <c r="Y61" s="105">
        <f t="shared" si="3"/>
        <v>-1141.5999691871507</v>
      </c>
      <c r="Z61" s="81">
        <f t="shared" ref="Z61:AW61" si="418">SUM(B54:B61)</f>
        <v>-16170.290434642768</v>
      </c>
      <c r="AA61" s="81">
        <f t="shared" si="418"/>
        <v>14451.808472078215</v>
      </c>
      <c r="AB61" s="81">
        <f t="shared" si="418"/>
        <v>16111.318380502322</v>
      </c>
      <c r="AC61" s="81">
        <f t="shared" si="418"/>
        <v>19755.834999999999</v>
      </c>
      <c r="AD61" s="81">
        <f t="shared" si="418"/>
        <v>-2305.201</v>
      </c>
      <c r="AE61" s="81">
        <f t="shared" si="418"/>
        <v>1952.1799999999996</v>
      </c>
      <c r="AF61" s="81">
        <f t="shared" si="418"/>
        <v>1264.8919999999998</v>
      </c>
      <c r="AG61" s="81">
        <f t="shared" si="418"/>
        <v>687.2879999999999</v>
      </c>
      <c r="AH61" s="81">
        <f t="shared" si="418"/>
        <v>-1265.7630000000001</v>
      </c>
      <c r="AI61" s="81">
        <f t="shared" si="418"/>
        <v>-0.87100000000040723</v>
      </c>
      <c r="AJ61" s="81">
        <f t="shared" si="418"/>
        <v>-1122.5649999999998</v>
      </c>
      <c r="AK61" s="81">
        <f t="shared" si="418"/>
        <v>-143.19799999999998</v>
      </c>
      <c r="AL61" s="81">
        <f t="shared" si="418"/>
        <v>-2991.6179999999995</v>
      </c>
      <c r="AM61" s="81">
        <f t="shared" si="418"/>
        <v>1560.9639999999999</v>
      </c>
      <c r="AN61" s="81">
        <f t="shared" si="418"/>
        <v>-5267.0930000000008</v>
      </c>
      <c r="AO61" s="81">
        <f t="shared" si="418"/>
        <v>714.51099999999997</v>
      </c>
      <c r="AP61" s="81">
        <f t="shared" si="418"/>
        <v>-1339.315619497678</v>
      </c>
      <c r="AQ61" s="81">
        <f t="shared" si="418"/>
        <v>-3600.0957382195334</v>
      </c>
      <c r="AR61" s="81">
        <f t="shared" si="418"/>
        <v>-1298.2307382195331</v>
      </c>
      <c r="AS61" s="81">
        <f t="shared" si="418"/>
        <v>-1329.7067975040466</v>
      </c>
      <c r="AT61" s="81">
        <f t="shared" si="418"/>
        <v>-1126.8789999999999</v>
      </c>
      <c r="AU61" s="81">
        <f t="shared" si="418"/>
        <v>494.11699999999962</v>
      </c>
      <c r="AV61" s="81">
        <f t="shared" si="418"/>
        <v>-930.42790842410272</v>
      </c>
      <c r="AW61" s="81">
        <f t="shared" si="418"/>
        <v>-1563.1899084241036</v>
      </c>
      <c r="AX61" s="85">
        <f t="shared" si="311"/>
        <v>-32314.659737393504</v>
      </c>
      <c r="AY61" s="81">
        <f t="shared" si="312"/>
        <v>7320.0781504287079</v>
      </c>
      <c r="AZ61" s="81">
        <f t="shared" si="313"/>
        <v>19907.46144535581</v>
      </c>
      <c r="BA61" s="81">
        <f t="shared" si="314"/>
        <v>30885.587506999997</v>
      </c>
      <c r="BB61" s="81">
        <f t="shared" si="315"/>
        <v>-5134.9950000000008</v>
      </c>
      <c r="BC61" s="81">
        <f t="shared" si="316"/>
        <v>-1210.1500000000005</v>
      </c>
      <c r="BD61" s="81">
        <f t="shared" si="317"/>
        <v>-2065.7970000000009</v>
      </c>
      <c r="BE61" s="81">
        <f t="shared" si="318"/>
        <v>855.64699999999982</v>
      </c>
      <c r="BF61" s="81">
        <f t="shared" si="319"/>
        <v>-5371.5350000000008</v>
      </c>
      <c r="BG61" s="81">
        <f t="shared" si="320"/>
        <v>-7437.3320000000022</v>
      </c>
      <c r="BH61" s="81">
        <f t="shared" si="321"/>
        <v>-5228.3259999999991</v>
      </c>
      <c r="BI61" s="81">
        <f t="shared" si="322"/>
        <v>-143.209</v>
      </c>
      <c r="BJ61" s="81">
        <f t="shared" si="323"/>
        <v>1446.6900000000014</v>
      </c>
      <c r="BK61" s="81">
        <f t="shared" si="324"/>
        <v>398.69900000000001</v>
      </c>
      <c r="BL61" s="81">
        <f t="shared" si="325"/>
        <v>381.12100000000038</v>
      </c>
      <c r="BM61" s="81">
        <f t="shared" si="326"/>
        <v>666.87</v>
      </c>
      <c r="BN61" s="81">
        <f t="shared" si="327"/>
        <v>-5843.131061644187</v>
      </c>
      <c r="BO61" s="81">
        <f t="shared" si="328"/>
        <v>-4543.2942948161499</v>
      </c>
      <c r="BP61" s="81">
        <f t="shared" si="329"/>
        <v>-2562.3161327995094</v>
      </c>
      <c r="BQ61" s="81">
        <f t="shared" si="330"/>
        <v>-9048.01151283939</v>
      </c>
      <c r="BR61" s="81">
        <f t="shared" si="331"/>
        <v>-2939.9259999999995</v>
      </c>
      <c r="BS61" s="81">
        <f t="shared" si="332"/>
        <v>469.35999999999956</v>
      </c>
      <c r="BT61" s="81">
        <f t="shared" si="333"/>
        <v>-9855.4722949271054</v>
      </c>
      <c r="BU61" s="81">
        <f t="shared" si="334"/>
        <v>-12326.03829492711</v>
      </c>
      <c r="BV61" s="85">
        <f t="shared" si="254"/>
        <v>-2165.1752806575878</v>
      </c>
      <c r="BW61" s="81">
        <f t="shared" si="255"/>
        <v>1634.5501348583455</v>
      </c>
      <c r="BX61" s="81">
        <f t="shared" si="256"/>
        <v>500.4063249151979</v>
      </c>
      <c r="BY61" s="81">
        <f t="shared" si="257"/>
        <v>2830.9190000000003</v>
      </c>
      <c r="BZ61" s="81">
        <f t="shared" si="258"/>
        <v>-432.65033333333321</v>
      </c>
      <c r="CA61" s="81">
        <f t="shared" si="259"/>
        <v>19.610666666666663</v>
      </c>
      <c r="CB61" s="81">
        <f t="shared" si="260"/>
        <v>-42.173333333333368</v>
      </c>
      <c r="CC61" s="81">
        <f t="shared" si="261"/>
        <v>61.783999999999999</v>
      </c>
      <c r="CD61" s="81">
        <f t="shared" si="262"/>
        <v>-270.62100000000004</v>
      </c>
      <c r="CE61" s="81">
        <f t="shared" si="263"/>
        <v>-312.79433333333338</v>
      </c>
      <c r="CF61" s="81">
        <f t="shared" si="264"/>
        <v>-289.04966666666667</v>
      </c>
      <c r="CG61" s="81">
        <f t="shared" si="265"/>
        <v>18.428666666666668</v>
      </c>
      <c r="CH61" s="81">
        <f t="shared" si="266"/>
        <v>-181.64000000000001</v>
      </c>
      <c r="CI61" s="81">
        <f t="shared" si="267"/>
        <v>-45.823666666666675</v>
      </c>
      <c r="CJ61" s="81">
        <f t="shared" si="268"/>
        <v>-188.74466666666663</v>
      </c>
      <c r="CK61" s="81">
        <f t="shared" si="269"/>
        <v>52.928333333333342</v>
      </c>
      <c r="CL61" s="81">
        <f t="shared" si="270"/>
        <v>-1897.8623417514691</v>
      </c>
      <c r="CM61" s="81">
        <f t="shared" si="271"/>
        <v>-392.20289690324597</v>
      </c>
      <c r="CN61" s="81">
        <f t="shared" si="272"/>
        <v>147.28126976342077</v>
      </c>
      <c r="CO61" s="81">
        <f t="shared" si="273"/>
        <v>-633.92484491236678</v>
      </c>
      <c r="CP61" s="81">
        <f t="shared" si="274"/>
        <v>-33.953333333333319</v>
      </c>
      <c r="CQ61" s="81">
        <f t="shared" si="275"/>
        <v>64.39</v>
      </c>
      <c r="CR61" s="81">
        <f t="shared" si="276"/>
        <v>1100.0808099431479</v>
      </c>
      <c r="CS61" s="81">
        <f t="shared" si="277"/>
        <v>1130.5174766098146</v>
      </c>
      <c r="CT61" s="76">
        <f t="shared" si="229"/>
        <v>27.542122134020076</v>
      </c>
      <c r="CU61" s="59">
        <f t="shared" si="230"/>
        <v>-56.346583266931695</v>
      </c>
      <c r="CV61" s="59">
        <f t="shared" si="231"/>
        <v>5.5861916715627347</v>
      </c>
      <c r="CW61" s="59">
        <f t="shared" si="232"/>
        <v>-28.137534354215187</v>
      </c>
      <c r="CX61" s="59">
        <f t="shared" si="233"/>
        <v>-99.308688992838526</v>
      </c>
      <c r="CY61" s="59">
        <f t="shared" si="234"/>
        <v>-243.19061502500813</v>
      </c>
      <c r="CZ61" s="59">
        <f t="shared" si="235"/>
        <v>-408.34341656583445</v>
      </c>
      <c r="DA61" s="59">
        <f t="shared" si="236"/>
        <v>-104.20388798889147</v>
      </c>
      <c r="DB61" s="59">
        <f t="shared" si="237"/>
        <v>-798.63218104949021</v>
      </c>
      <c r="DC61" s="59">
        <f t="shared" si="238"/>
        <v>-428.79125460918067</v>
      </c>
      <c r="DD61" s="59">
        <f t="shared" si="239"/>
        <v>30.603620461282933</v>
      </c>
      <c r="DE61" s="59">
        <f t="shared" si="240"/>
        <v>-34.035747518610428</v>
      </c>
      <c r="DF61" s="59">
        <f t="shared" si="241"/>
        <v>-129.07579059002779</v>
      </c>
      <c r="DG61" s="59">
        <f t="shared" si="242"/>
        <v>-100.48187349414532</v>
      </c>
      <c r="DH61" s="59">
        <f t="shared" si="243"/>
        <v>-115.09931758796519</v>
      </c>
      <c r="DI61" s="59">
        <f t="shared" si="244"/>
        <v>-138.22073886523191</v>
      </c>
      <c r="DJ61" s="59">
        <f t="shared" si="245"/>
        <v>-60.312870835756407</v>
      </c>
      <c r="DK61" s="59">
        <f t="shared" si="246"/>
        <v>-22.916729761068755</v>
      </c>
      <c r="DL61" s="59">
        <f t="shared" si="247"/>
        <v>30.355588129944344</v>
      </c>
      <c r="DM61" s="59">
        <f t="shared" si="248"/>
        <v>-160.21074102574303</v>
      </c>
      <c r="DN61" s="59">
        <f t="shared" si="249"/>
        <v>-7.261693538018454</v>
      </c>
      <c r="DO61" s="59">
        <f t="shared" si="250"/>
        <v>-85.560490852969949</v>
      </c>
      <c r="DP61" s="59">
        <f t="shared" si="251"/>
        <v>-270.43338924692063</v>
      </c>
      <c r="DQ61" s="59">
        <f t="shared" si="252"/>
        <v>-279.44818983259444</v>
      </c>
      <c r="DR61" s="76">
        <f t="shared" si="336"/>
        <v>12.521390939093768</v>
      </c>
      <c r="DS61" s="59">
        <f t="shared" si="337"/>
        <v>184.511414814701</v>
      </c>
      <c r="DT61" s="59">
        <f t="shared" si="338"/>
        <v>-135.57780044657349</v>
      </c>
      <c r="DU61" s="59">
        <f t="shared" si="339"/>
        <v>-40.478639512992252</v>
      </c>
      <c r="DV61" s="59">
        <f t="shared" si="340"/>
        <v>-99.648108117927009</v>
      </c>
      <c r="DW61" s="59">
        <f t="shared" si="341"/>
        <v>-87.195587215646356</v>
      </c>
      <c r="DX61" s="59">
        <f t="shared" si="342"/>
        <v>-89.572506816753034</v>
      </c>
      <c r="DY61" s="59">
        <f t="shared" si="343"/>
        <v>-100.97965193099023</v>
      </c>
      <c r="DZ61" s="59">
        <f t="shared" si="344"/>
        <v>-98.810357159645136</v>
      </c>
      <c r="EA61" s="59">
        <f t="shared" si="345"/>
        <v>-94.407226119883475</v>
      </c>
      <c r="EB61" s="59">
        <f t="shared" si="346"/>
        <v>-97.369378342588504</v>
      </c>
      <c r="EC61" s="59" t="e">
        <f t="shared" si="347"/>
        <v>#DIV/0!</v>
      </c>
      <c r="ED61" s="59">
        <f t="shared" si="348"/>
        <v>-90.916883556540625</v>
      </c>
      <c r="EE61" s="59">
        <f t="shared" si="349"/>
        <v>82139.999999999985</v>
      </c>
      <c r="EF61" s="59">
        <f t="shared" si="350"/>
        <v>-90.554469736670782</v>
      </c>
      <c r="EG61" s="59">
        <f t="shared" si="351"/>
        <v>-14.451313755795992</v>
      </c>
      <c r="EH61" s="59">
        <f t="shared" si="352"/>
        <v>-96.735201542050291</v>
      </c>
      <c r="EI61" s="59">
        <f t="shared" si="353"/>
        <v>-79.194134555170052</v>
      </c>
      <c r="EJ61" s="59">
        <f t="shared" si="354"/>
        <v>-116.89051207749901</v>
      </c>
      <c r="EK61" s="59">
        <f t="shared" si="355"/>
        <v>-102.04813593412736</v>
      </c>
      <c r="EL61" s="59">
        <f t="shared" si="356"/>
        <v>-69.767334638260053</v>
      </c>
      <c r="EM61" s="59">
        <f t="shared" si="357"/>
        <v>-103.12209202954973</v>
      </c>
      <c r="EN61" s="59">
        <f t="shared" si="358"/>
        <v>-113.74936034308156</v>
      </c>
      <c r="EO61" s="59">
        <f t="shared" si="359"/>
        <v>-115.73569784040114</v>
      </c>
      <c r="EP61" s="76">
        <f t="shared" si="360"/>
        <v>-6.3760371048402931</v>
      </c>
      <c r="EQ61" s="59">
        <f t="shared" si="361"/>
        <v>-60.420054125779068</v>
      </c>
      <c r="ER61" s="59">
        <f t="shared" si="362"/>
        <v>-60.46164111522301</v>
      </c>
      <c r="ES61" s="59">
        <f t="shared" si="363"/>
        <v>11.452069954603218</v>
      </c>
      <c r="ET61" s="59">
        <f t="shared" si="364"/>
        <v>-110.76593082224598</v>
      </c>
      <c r="EU61" s="59">
        <f t="shared" si="365"/>
        <v>-53.03940765829698</v>
      </c>
      <c r="EV61" s="59">
        <f t="shared" si="366"/>
        <v>131.91623167201101</v>
      </c>
      <c r="EW61" s="59">
        <f t="shared" si="367"/>
        <v>-80.970254324130437</v>
      </c>
      <c r="EX61" s="59">
        <f t="shared" si="368"/>
        <v>-207.84787024477365</v>
      </c>
      <c r="EY61" s="59">
        <f t="shared" si="369"/>
        <v>-100.05066707774286</v>
      </c>
      <c r="EZ61" s="59">
        <f t="shared" si="370"/>
        <v>-203.12849387833469</v>
      </c>
      <c r="FA61" s="59">
        <f t="shared" si="371"/>
        <v>-268.18133771801041</v>
      </c>
      <c r="FB61" s="59">
        <f t="shared" si="372"/>
        <v>-118.60310523731221</v>
      </c>
      <c r="FC61" s="59">
        <f t="shared" si="373"/>
        <v>57.202951576144415</v>
      </c>
      <c r="FD61" s="59">
        <f t="shared" si="374"/>
        <v>-135.15916567644888</v>
      </c>
      <c r="FE61" s="59">
        <f t="shared" si="375"/>
        <v>563.97580173030633</v>
      </c>
      <c r="FF61" s="59">
        <f t="shared" si="376"/>
        <v>-183.15012050216103</v>
      </c>
      <c r="FG61" s="59">
        <f t="shared" si="377"/>
        <v>-197.7417452992064</v>
      </c>
      <c r="FH61" s="59">
        <f t="shared" si="378"/>
        <v>328.52511045905811</v>
      </c>
      <c r="FI61" s="59">
        <f t="shared" si="379"/>
        <v>-63.922980874182201</v>
      </c>
      <c r="FJ61" s="59">
        <f t="shared" si="380"/>
        <v>8.2531994320659727</v>
      </c>
      <c r="FK61" s="59">
        <f t="shared" si="381"/>
        <v>-214.25330943985193</v>
      </c>
      <c r="FL61" s="59">
        <f t="shared" si="382"/>
        <v>-62.290530357769811</v>
      </c>
      <c r="FM61" s="59">
        <f t="shared" si="383"/>
        <v>-60.333181144349901</v>
      </c>
      <c r="FN61" s="76">
        <f t="shared" ref="FN61:FN92" si="419">(AX61/AX49-1)*100</f>
        <v>5.9545608128463767</v>
      </c>
      <c r="FO61" s="59">
        <f t="shared" ref="FO61:FO92" si="420">(AY61/AY49-1)*100</f>
        <v>-81.300532034156774</v>
      </c>
      <c r="FP61" s="59">
        <f t="shared" ref="FP61:FP92" si="421">(AZ61/AZ49-1)*100</f>
        <v>-54.280365733806278</v>
      </c>
      <c r="FQ61" s="59">
        <f t="shared" ref="FQ61:FQ92" si="422">(BA61/BA49-1)*100</f>
        <v>20.407002437543674</v>
      </c>
      <c r="FR61" s="59">
        <f t="shared" ref="FR61:FR92" si="423">(BB61/BB49-1)*100</f>
        <v>-129.46303438451346</v>
      </c>
      <c r="FS61" s="59">
        <f t="shared" ref="FS61:FS92" si="424">(BC61/BC49-1)*100</f>
        <v>-146.75820350202585</v>
      </c>
      <c r="FT61" s="59">
        <f t="shared" ref="FT61:FT92" si="425">(BD61/BD49-1)*100</f>
        <v>-2.6498707839858304</v>
      </c>
      <c r="FU61" s="59">
        <f t="shared" ref="FU61:FU92" si="426">(BE61/BE49-1)*100</f>
        <v>-81.833898427431933</v>
      </c>
      <c r="FV61" s="59">
        <f t="shared" ref="FV61:FV92" si="427">(BF61/BF49-1)*100</f>
        <v>-4823.9312631366101</v>
      </c>
      <c r="FW61" s="59">
        <f t="shared" ref="FW61:FW92" si="428">(BG61/BG49-1)*100</f>
        <v>270.32622805440781</v>
      </c>
      <c r="FX61" s="59">
        <f t="shared" ref="FX61:FX92" si="429">(BH61/BH49-1)*100</f>
        <v>-17225.768941006911</v>
      </c>
      <c r="FY61" s="59">
        <f t="shared" ref="FY61:FY92" si="430">(BI61/BI49-1)*100</f>
        <v>-272.1675883625872</v>
      </c>
      <c r="FZ61" s="59">
        <f t="shared" ref="FZ61:FZ92" si="431">(BJ61/BJ49-1)*100</f>
        <v>-90.176474970005344</v>
      </c>
      <c r="GA61" s="59">
        <f t="shared" ref="GA61:GA92" si="432">(BK61/BK49-1)*100</f>
        <v>-114.39808660613463</v>
      </c>
      <c r="GB61" s="59">
        <f t="shared" ref="GB61:GB92" si="433">(BL61/BL49-1)*100</f>
        <v>-97.814723286163158</v>
      </c>
      <c r="GC61" s="59">
        <f t="shared" ref="GC61:GC92" si="434">(BM61/BM49-1)*100</f>
        <v>1101.5242693956975</v>
      </c>
      <c r="GD61" s="59">
        <f t="shared" ref="GD61:GD92" si="435">(BN61/BN49-1)*100</f>
        <v>-1362.3261631868065</v>
      </c>
      <c r="GE61" s="59">
        <f t="shared" ref="GE61:GE92" si="436">(BO61/BO49-1)*100</f>
        <v>-208.39557924019419</v>
      </c>
      <c r="GF61" s="59">
        <f t="shared" ref="GF61:GF92" si="437">(BP61/BP49-1)*100</f>
        <v>-20.069553529581029</v>
      </c>
      <c r="GG61" s="59">
        <f t="shared" ref="GG61:GG92" si="438">(BQ61/BQ49-1)*100</f>
        <v>183.61035174000895</v>
      </c>
      <c r="GH61" s="59">
        <f t="shared" ref="GH61:GH92" si="439">(BR61/BR49-1)*100</f>
        <v>95.379880549443286</v>
      </c>
      <c r="GI61" s="59">
        <f t="shared" ref="GI61:GI92" si="440">(BS61/BS49-1)*100</f>
        <v>-37.54341328919044</v>
      </c>
      <c r="GJ61" s="59">
        <f t="shared" ref="GJ61:GJ92" si="441">(BT61/BT49-1)*100</f>
        <v>211.85590432771448</v>
      </c>
      <c r="GK61" s="59">
        <f t="shared" ref="GK61:GK92" si="442">(BU61/BU49-1)*100</f>
        <v>214.96283373346822</v>
      </c>
      <c r="GL61" s="76">
        <f t="shared" si="279"/>
        <v>7.1494078470602629</v>
      </c>
      <c r="GM61" s="59">
        <f t="shared" si="280"/>
        <v>-10.307859927314878</v>
      </c>
      <c r="GN61" s="59">
        <f t="shared" si="281"/>
        <v>-58.721267679902226</v>
      </c>
      <c r="GO61" s="59">
        <f t="shared" si="282"/>
        <v>19.626961107941042</v>
      </c>
      <c r="GP61" s="59">
        <f t="shared" si="283"/>
        <v>-173.33740150918021</v>
      </c>
      <c r="GQ61" s="59">
        <f t="shared" si="284"/>
        <v>-95.633920825482249</v>
      </c>
      <c r="GR61" s="59">
        <f t="shared" si="285"/>
        <v>-111.62124229353283</v>
      </c>
      <c r="GS61" s="59">
        <f t="shared" si="286"/>
        <v>-28.375511528964438</v>
      </c>
      <c r="GT61" s="59">
        <f t="shared" si="287"/>
        <v>-13.363575828200425</v>
      </c>
      <c r="GU61" s="59">
        <f t="shared" si="288"/>
        <v>-718.96981609984016</v>
      </c>
      <c r="GV61" s="59">
        <f t="shared" si="289"/>
        <v>-9.5442103638055382</v>
      </c>
      <c r="GW61" s="59">
        <f t="shared" si="290"/>
        <v>156.52375649591684</v>
      </c>
      <c r="GX61" s="59">
        <f t="shared" si="291"/>
        <v>-140.08391641313239</v>
      </c>
      <c r="GY61" s="59">
        <f t="shared" si="292"/>
        <v>-30.26979867814369</v>
      </c>
      <c r="GZ61" s="59">
        <f t="shared" si="293"/>
        <v>-141.57377617294591</v>
      </c>
      <c r="HA61" s="59">
        <f t="shared" si="294"/>
        <v>-18.403161405365932</v>
      </c>
      <c r="HB61" s="59">
        <f t="shared" si="295"/>
        <v>8.8137208929160558</v>
      </c>
      <c r="HC61" s="59">
        <f t="shared" si="296"/>
        <v>-34.03981476659952</v>
      </c>
      <c r="HD61" s="59">
        <f t="shared" si="297"/>
        <v>-251.32257364276032</v>
      </c>
      <c r="HE61" s="59">
        <f t="shared" si="298"/>
        <v>67.25167097332141</v>
      </c>
      <c r="HF61" s="59">
        <f t="shared" si="299"/>
        <v>-24.373928086183739</v>
      </c>
      <c r="HG61" s="59">
        <f t="shared" si="300"/>
        <v>39.779733132652176</v>
      </c>
      <c r="HH61" s="59">
        <f t="shared" si="301"/>
        <v>78.795815957505837</v>
      </c>
      <c r="HI61" s="59">
        <f t="shared" si="302"/>
        <v>83.394234620829337</v>
      </c>
      <c r="HJ61" s="76">
        <f t="shared" si="386"/>
        <v>3.3767423343662895</v>
      </c>
      <c r="HK61" s="59">
        <f t="shared" si="387"/>
        <v>193.95647421812848</v>
      </c>
      <c r="HL61" s="59">
        <f t="shared" si="388"/>
        <v>-52.913479972414365</v>
      </c>
      <c r="HM61" s="59">
        <f t="shared" si="389"/>
        <v>-17.638760680490318</v>
      </c>
      <c r="HN61" s="59">
        <f t="shared" si="390"/>
        <v>-504.8379651289726</v>
      </c>
      <c r="HO61" s="59">
        <f t="shared" si="391"/>
        <v>-106.93779311857527</v>
      </c>
      <c r="HP61" s="59">
        <f t="shared" si="392"/>
        <v>-93.973407158936851</v>
      </c>
      <c r="HQ61" s="59">
        <f t="shared" si="393"/>
        <v>-85.188062034459861</v>
      </c>
      <c r="HR61" s="59">
        <f t="shared" si="394"/>
        <v>-68.338867166934577</v>
      </c>
      <c r="HS61" s="59">
        <f t="shared" si="395"/>
        <v>-79.878518428300268</v>
      </c>
      <c r="HT61" s="59">
        <f t="shared" si="396"/>
        <v>-66.16265357837716</v>
      </c>
      <c r="HU61" s="59">
        <f t="shared" si="397"/>
        <v>-3718.1937172774874</v>
      </c>
      <c r="HV61" s="59">
        <f t="shared" si="398"/>
        <v>-114.59804346783633</v>
      </c>
      <c r="HW61" s="59">
        <f t="shared" si="399"/>
        <v>-90.641909807100987</v>
      </c>
      <c r="HX61" s="59">
        <f t="shared" si="400"/>
        <v>-111.05926861256701</v>
      </c>
      <c r="HY61" s="59">
        <f t="shared" si="401"/>
        <v>94.016446524358258</v>
      </c>
      <c r="HZ61" s="59">
        <f t="shared" si="402"/>
        <v>-23.514317113261441</v>
      </c>
      <c r="IA61" s="59">
        <f t="shared" si="403"/>
        <v>129.18061332377553</v>
      </c>
      <c r="IB61" s="59">
        <f t="shared" si="404"/>
        <v>-132.62188074889934</v>
      </c>
      <c r="IC61" s="59">
        <f t="shared" si="405"/>
        <v>-65.817804512495073</v>
      </c>
      <c r="ID61" s="59">
        <f t="shared" si="406"/>
        <v>-85.642277614582696</v>
      </c>
      <c r="IE61" s="59">
        <f t="shared" si="407"/>
        <v>-148.16726511071215</v>
      </c>
      <c r="IF61" s="59">
        <f t="shared" si="408"/>
        <v>-1796.0011834843019</v>
      </c>
      <c r="IG61" s="59">
        <f t="shared" si="409"/>
        <v>-359.87441256543786</v>
      </c>
    </row>
    <row r="62" spans="1:241">
      <c r="A62" s="70">
        <v>36404</v>
      </c>
      <c r="B62" s="80">
        <v>-1359.6264415868925</v>
      </c>
      <c r="C62" s="81">
        <v>1779.5273259611072</v>
      </c>
      <c r="D62" s="81">
        <f t="shared" si="2"/>
        <v>2110.1155528830523</v>
      </c>
      <c r="E62" s="81">
        <v>2514.6859999999997</v>
      </c>
      <c r="F62" s="81">
        <v>936.04499999999996</v>
      </c>
      <c r="G62" s="81">
        <v>155.93100000000015</v>
      </c>
      <c r="H62" s="81">
        <v>272.73800000000006</v>
      </c>
      <c r="I62" s="81">
        <v>-116.807</v>
      </c>
      <c r="J62" s="81">
        <v>179.72399999999996</v>
      </c>
      <c r="K62" s="82">
        <f t="shared" si="0"/>
        <v>452.46199999999999</v>
      </c>
      <c r="L62" s="81">
        <v>179.57799999999997</v>
      </c>
      <c r="M62" s="81">
        <v>0.14599999999999999</v>
      </c>
      <c r="N62" s="81">
        <v>600.39</v>
      </c>
      <c r="O62" s="81">
        <v>502.029</v>
      </c>
      <c r="P62" s="81">
        <v>224.39</v>
      </c>
      <c r="Q62" s="81">
        <v>-126.029</v>
      </c>
      <c r="R62" s="81">
        <v>-1340.6154471169475</v>
      </c>
      <c r="S62" s="81">
        <v>-1325.9548019087811</v>
      </c>
      <c r="T62" s="81">
        <v>-679.92780190878113</v>
      </c>
      <c r="U62" s="81">
        <v>194.3194365880959</v>
      </c>
      <c r="V62" s="82">
        <f>'Balanço de Pagamentos 1'!$BF$133</f>
        <v>-75.819000000000003</v>
      </c>
      <c r="W62" s="82">
        <f>'Balanço de Pagamentos 1'!$BF$170</f>
        <v>36.85</v>
      </c>
      <c r="X62" s="82">
        <f>'Balanço de Pagamentos 1'!$BF$240</f>
        <v>-320.84822692194524</v>
      </c>
      <c r="Y62" s="105">
        <f t="shared" si="3"/>
        <v>-359.81722692194523</v>
      </c>
      <c r="Z62" s="81">
        <f t="shared" ref="Z62:AW62" si="443">SUM(B54:B62)</f>
        <v>-17529.916876229661</v>
      </c>
      <c r="AA62" s="81">
        <f t="shared" si="443"/>
        <v>16231.335798039323</v>
      </c>
      <c r="AB62" s="81">
        <f t="shared" si="443"/>
        <v>18221.433933385375</v>
      </c>
      <c r="AC62" s="81">
        <f t="shared" si="443"/>
        <v>22270.521000000001</v>
      </c>
      <c r="AD62" s="81">
        <f t="shared" si="443"/>
        <v>-1369.1559999999999</v>
      </c>
      <c r="AE62" s="81">
        <f t="shared" si="443"/>
        <v>2108.1109999999999</v>
      </c>
      <c r="AF62" s="81">
        <f t="shared" si="443"/>
        <v>1537.6299999999999</v>
      </c>
      <c r="AG62" s="81">
        <f t="shared" si="443"/>
        <v>570.48099999999988</v>
      </c>
      <c r="AH62" s="81">
        <f t="shared" si="443"/>
        <v>-1086.0390000000002</v>
      </c>
      <c r="AI62" s="81">
        <f t="shared" si="443"/>
        <v>451.59099999999955</v>
      </c>
      <c r="AJ62" s="81">
        <f t="shared" si="443"/>
        <v>-942.98699999999985</v>
      </c>
      <c r="AK62" s="81">
        <f t="shared" si="443"/>
        <v>-143.05199999999999</v>
      </c>
      <c r="AL62" s="81">
        <f t="shared" si="443"/>
        <v>-2391.2279999999996</v>
      </c>
      <c r="AM62" s="81">
        <f t="shared" si="443"/>
        <v>2062.9929999999999</v>
      </c>
      <c r="AN62" s="81">
        <f t="shared" si="443"/>
        <v>-5042.7030000000004</v>
      </c>
      <c r="AO62" s="81">
        <f t="shared" si="443"/>
        <v>588.48199999999997</v>
      </c>
      <c r="AP62" s="81">
        <f t="shared" si="443"/>
        <v>-2679.9310666146257</v>
      </c>
      <c r="AQ62" s="81">
        <f t="shared" si="443"/>
        <v>-4926.0505401283144</v>
      </c>
      <c r="AR62" s="81">
        <f t="shared" si="443"/>
        <v>-1978.1585401283141</v>
      </c>
      <c r="AS62" s="81">
        <f t="shared" si="443"/>
        <v>-1135.3873609159507</v>
      </c>
      <c r="AT62" s="81">
        <f t="shared" si="443"/>
        <v>-1202.6979999999999</v>
      </c>
      <c r="AU62" s="81">
        <f t="shared" si="443"/>
        <v>530.96699999999964</v>
      </c>
      <c r="AV62" s="81">
        <f t="shared" si="443"/>
        <v>-1251.276135346048</v>
      </c>
      <c r="AW62" s="81">
        <f t="shared" si="443"/>
        <v>-1923.0071353460489</v>
      </c>
      <c r="AX62" s="85">
        <f t="shared" si="311"/>
        <v>-28837.074624480625</v>
      </c>
      <c r="AY62" s="81">
        <f t="shared" si="312"/>
        <v>25756.549582842807</v>
      </c>
      <c r="AZ62" s="81">
        <f t="shared" si="313"/>
        <v>29092.062176709089</v>
      </c>
      <c r="BA62" s="81">
        <f t="shared" si="314"/>
        <v>30882.283343099996</v>
      </c>
      <c r="BB62" s="81">
        <f t="shared" si="315"/>
        <v>1647.3429999999996</v>
      </c>
      <c r="BC62" s="81">
        <f t="shared" si="316"/>
        <v>1174.4950000000003</v>
      </c>
      <c r="BD62" s="81">
        <f t="shared" si="317"/>
        <v>641.46500000000003</v>
      </c>
      <c r="BE62" s="81">
        <f t="shared" si="318"/>
        <v>533.02999999999986</v>
      </c>
      <c r="BF62" s="81">
        <f t="shared" si="319"/>
        <v>-1540.4050000000002</v>
      </c>
      <c r="BG62" s="81">
        <f t="shared" si="320"/>
        <v>-898.94</v>
      </c>
      <c r="BH62" s="81">
        <f t="shared" si="321"/>
        <v>-1397.3419999999999</v>
      </c>
      <c r="BI62" s="81">
        <f t="shared" si="322"/>
        <v>-143.06300000000002</v>
      </c>
      <c r="BJ62" s="81">
        <f t="shared" si="323"/>
        <v>2013.2530000000006</v>
      </c>
      <c r="BK62" s="81">
        <f t="shared" si="324"/>
        <v>900.94799999999987</v>
      </c>
      <c r="BL62" s="81">
        <f t="shared" si="325"/>
        <v>534.49300000000039</v>
      </c>
      <c r="BM62" s="81">
        <f t="shared" si="326"/>
        <v>577.8119999999999</v>
      </c>
      <c r="BN62" s="81">
        <f t="shared" si="327"/>
        <v>-3437.5641663909105</v>
      </c>
      <c r="BO62" s="81">
        <f t="shared" si="328"/>
        <v>-5748.8447473377473</v>
      </c>
      <c r="BP62" s="81">
        <f t="shared" si="329"/>
        <v>-2866.8975500083466</v>
      </c>
      <c r="BQ62" s="81">
        <f t="shared" si="330"/>
        <v>-7065.1189728913314</v>
      </c>
      <c r="BR62" s="81">
        <f t="shared" si="331"/>
        <v>-1932.0500000000002</v>
      </c>
      <c r="BS62" s="81">
        <f t="shared" si="332"/>
        <v>1205.3779999999997</v>
      </c>
      <c r="BT62" s="81">
        <f t="shared" si="333"/>
        <v>-2531.8565938662782</v>
      </c>
      <c r="BU62" s="81">
        <f t="shared" si="334"/>
        <v>-3258.5285938662792</v>
      </c>
      <c r="BV62" s="85">
        <f t="shared" si="254"/>
        <v>-1643.1811811744967</v>
      </c>
      <c r="BW62" s="81">
        <f t="shared" si="255"/>
        <v>1977.1012177394223</v>
      </c>
      <c r="BX62" s="81">
        <f t="shared" si="256"/>
        <v>2246.1677954201232</v>
      </c>
      <c r="BY62" s="81">
        <f t="shared" si="257"/>
        <v>2993.3330000000001</v>
      </c>
      <c r="BZ62" s="81">
        <f t="shared" si="258"/>
        <v>76.883000000000038</v>
      </c>
      <c r="CA62" s="81">
        <f t="shared" si="259"/>
        <v>29.064666666666728</v>
      </c>
      <c r="CB62" s="81">
        <f t="shared" si="260"/>
        <v>40.404666666666685</v>
      </c>
      <c r="CC62" s="81">
        <f t="shared" si="261"/>
        <v>-11.340000000000003</v>
      </c>
      <c r="CD62" s="81">
        <f t="shared" si="262"/>
        <v>51.884333333333323</v>
      </c>
      <c r="CE62" s="81">
        <f t="shared" si="263"/>
        <v>92.288999999999987</v>
      </c>
      <c r="CF62" s="81">
        <f t="shared" si="264"/>
        <v>23.298666666666652</v>
      </c>
      <c r="CG62" s="81">
        <f t="shared" si="265"/>
        <v>28.585666666666668</v>
      </c>
      <c r="CH62" s="81">
        <f t="shared" si="266"/>
        <v>-4.0659999999999927</v>
      </c>
      <c r="CI62" s="81">
        <f t="shared" si="267"/>
        <v>450.41766666666672</v>
      </c>
      <c r="CJ62" s="81">
        <f t="shared" si="268"/>
        <v>-416.05266666666665</v>
      </c>
      <c r="CK62" s="81">
        <f t="shared" si="269"/>
        <v>-38.430999999999997</v>
      </c>
      <c r="CL62" s="81">
        <f t="shared" si="270"/>
        <v>-824.04820457987717</v>
      </c>
      <c r="CM62" s="81">
        <f t="shared" si="271"/>
        <v>-621.67941635667523</v>
      </c>
      <c r="CN62" s="81">
        <f t="shared" si="272"/>
        <v>-102.32291635667529</v>
      </c>
      <c r="CO62" s="81">
        <f t="shared" si="273"/>
        <v>39.165696961602329</v>
      </c>
      <c r="CP62" s="81">
        <f t="shared" si="274"/>
        <v>-75.24233333333332</v>
      </c>
      <c r="CQ62" s="81">
        <f t="shared" si="275"/>
        <v>42.68533333333334</v>
      </c>
      <c r="CR62" s="81">
        <f t="shared" si="276"/>
        <v>-255.8579110140341</v>
      </c>
      <c r="CS62" s="81">
        <f t="shared" si="277"/>
        <v>-288.41491101403409</v>
      </c>
      <c r="CT62" s="76">
        <f t="shared" si="229"/>
        <v>-32.053101771825418</v>
      </c>
      <c r="CU62" s="59">
        <f t="shared" si="230"/>
        <v>41.048486881815037</v>
      </c>
      <c r="CV62" s="59">
        <f t="shared" si="231"/>
        <v>-11.23059456821689</v>
      </c>
      <c r="CW62" s="59">
        <f t="shared" si="232"/>
        <v>-6.9806858173516284</v>
      </c>
      <c r="CX62" s="59">
        <f t="shared" si="233"/>
        <v>-19427.792690481401</v>
      </c>
      <c r="CY62" s="59">
        <f t="shared" si="234"/>
        <v>-168.42530223577688</v>
      </c>
      <c r="CZ62" s="59">
        <f t="shared" si="235"/>
        <v>-221.62121185095342</v>
      </c>
      <c r="DA62" s="59">
        <f t="shared" si="236"/>
        <v>3115.166529039353</v>
      </c>
      <c r="DB62" s="59">
        <f t="shared" si="237"/>
        <v>-739.76932934643287</v>
      </c>
      <c r="DC62" s="59">
        <f t="shared" si="238"/>
        <v>-279.30364898709701</v>
      </c>
      <c r="DD62" s="59">
        <f t="shared" si="239"/>
        <v>-389.08707480802968</v>
      </c>
      <c r="DE62" s="59">
        <f t="shared" si="240"/>
        <v>-99.570928968172339</v>
      </c>
      <c r="DF62" s="59">
        <f t="shared" si="241"/>
        <v>139.07157135234579</v>
      </c>
      <c r="DG62" s="59">
        <f t="shared" si="242"/>
        <v>-12308.876459143972</v>
      </c>
      <c r="DH62" s="59">
        <f t="shared" si="243"/>
        <v>-14.318334555229717</v>
      </c>
      <c r="DI62" s="59">
        <f t="shared" si="244"/>
        <v>1797.4555856669679</v>
      </c>
      <c r="DJ62" s="59">
        <f t="shared" si="245"/>
        <v>317.00875551878437</v>
      </c>
      <c r="DK62" s="59">
        <f t="shared" si="246"/>
        <v>465.05422431199707</v>
      </c>
      <c r="DL62" s="59">
        <f t="shared" si="247"/>
        <v>-422.15935353562861</v>
      </c>
      <c r="DM62" s="59">
        <f t="shared" si="248"/>
        <v>67.155456365303195</v>
      </c>
      <c r="DN62" s="59">
        <f t="shared" si="249"/>
        <v>5.1143768196312278</v>
      </c>
      <c r="DO62" s="59">
        <f t="shared" si="250"/>
        <v>220.21202641640571</v>
      </c>
      <c r="DP62" s="59">
        <f t="shared" si="251"/>
        <v>-70.318708052560083</v>
      </c>
      <c r="DQ62" s="59">
        <f t="shared" si="252"/>
        <v>-68.481321247919752</v>
      </c>
      <c r="DR62" s="76">
        <f t="shared" si="336"/>
        <v>-71.892351073169152</v>
      </c>
      <c r="DS62" s="59">
        <f t="shared" si="337"/>
        <v>-110.68339615350999</v>
      </c>
      <c r="DT62" s="59">
        <f t="shared" si="338"/>
        <v>-129.82712522042971</v>
      </c>
      <c r="DU62" s="59">
        <f t="shared" si="339"/>
        <v>-0.1312222719282663</v>
      </c>
      <c r="DV62" s="59">
        <f t="shared" si="340"/>
        <v>-116.01091495072176</v>
      </c>
      <c r="DW62" s="59">
        <f t="shared" si="341"/>
        <v>-106.99645625235001</v>
      </c>
      <c r="DX62" s="59">
        <f t="shared" si="342"/>
        <v>-111.20292919683683</v>
      </c>
      <c r="DY62" s="59">
        <f t="shared" si="343"/>
        <v>-156.75477382051409</v>
      </c>
      <c r="DZ62" s="59">
        <f t="shared" si="344"/>
        <v>-104.92204920515549</v>
      </c>
      <c r="EA62" s="59">
        <f t="shared" si="345"/>
        <v>-107.43455807082896</v>
      </c>
      <c r="EB62" s="59">
        <f t="shared" si="346"/>
        <v>-104.91805074538409</v>
      </c>
      <c r="EC62" s="59" t="e">
        <f t="shared" si="347"/>
        <v>#DIV/0!</v>
      </c>
      <c r="ED62" s="59">
        <f t="shared" si="348"/>
        <v>1674.8839684275858</v>
      </c>
      <c r="EE62" s="59">
        <f t="shared" si="349"/>
        <v>-228294.99999999997</v>
      </c>
      <c r="EF62" s="59">
        <f t="shared" si="350"/>
        <v>215.96215044073318</v>
      </c>
      <c r="EG62" s="59">
        <f t="shared" si="351"/>
        <v>240.88609991615053</v>
      </c>
      <c r="EH62" s="59">
        <f t="shared" si="352"/>
        <v>-64.21382291101358</v>
      </c>
      <c r="EI62" s="59">
        <f t="shared" si="353"/>
        <v>1001.2515815727788</v>
      </c>
      <c r="EJ62" s="59">
        <f t="shared" si="354"/>
        <v>81.146756602523979</v>
      </c>
      <c r="EK62" s="59">
        <f t="shared" si="355"/>
        <v>-110.86449506721603</v>
      </c>
      <c r="EL62" s="59">
        <f t="shared" si="356"/>
        <v>-93.003658778530863</v>
      </c>
      <c r="EM62" s="59">
        <f t="shared" si="357"/>
        <v>-105.2705501395945</v>
      </c>
      <c r="EN62" s="59">
        <f t="shared" si="358"/>
        <v>-95.80286819396882</v>
      </c>
      <c r="EO62" s="59">
        <f t="shared" si="359"/>
        <v>-96.183252902220744</v>
      </c>
      <c r="EP62" s="76">
        <f t="shared" si="360"/>
        <v>-20.710470222160048</v>
      </c>
      <c r="EQ62" s="59">
        <f t="shared" si="361"/>
        <v>-18.254806814597892</v>
      </c>
      <c r="ER62" s="59">
        <f t="shared" si="362"/>
        <v>-45.888862124407417</v>
      </c>
      <c r="ES62" s="59">
        <f t="shared" si="363"/>
        <v>10.011305505733104</v>
      </c>
      <c r="ET62" s="59">
        <f t="shared" si="364"/>
        <v>-108.79597751621417</v>
      </c>
      <c r="EU62" s="59">
        <f t="shared" si="365"/>
        <v>9.3222378141682327</v>
      </c>
      <c r="EV62" s="59">
        <f t="shared" si="366"/>
        <v>-181.39419781220306</v>
      </c>
      <c r="EW62" s="59">
        <f t="shared" si="367"/>
        <v>-85.05600974050553</v>
      </c>
      <c r="EX62" s="59">
        <f t="shared" si="368"/>
        <v>-56.168338210069614</v>
      </c>
      <c r="EY62" s="59">
        <f t="shared" si="369"/>
        <v>-110.34130892528162</v>
      </c>
      <c r="EZ62" s="59">
        <f t="shared" si="370"/>
        <v>-63.206178949976497</v>
      </c>
      <c r="FA62" s="59">
        <f t="shared" si="371"/>
        <v>-268.00986552351873</v>
      </c>
      <c r="FB62" s="59">
        <f t="shared" si="372"/>
        <v>-114.83842182895432</v>
      </c>
      <c r="FC62" s="59">
        <f t="shared" si="373"/>
        <v>107.80777665070738</v>
      </c>
      <c r="FD62" s="59">
        <f t="shared" si="374"/>
        <v>-133.50248333596758</v>
      </c>
      <c r="FE62" s="59">
        <f t="shared" si="375"/>
        <v>733.07191392978461</v>
      </c>
      <c r="FF62" s="59">
        <f t="shared" si="376"/>
        <v>25.496526501351834</v>
      </c>
      <c r="FG62" s="59">
        <f t="shared" si="377"/>
        <v>-238.26077870351838</v>
      </c>
      <c r="FH62" s="59">
        <f t="shared" si="378"/>
        <v>191.63491271485395</v>
      </c>
      <c r="FI62" s="59">
        <f t="shared" si="379"/>
        <v>-79.259746787961433</v>
      </c>
      <c r="FJ62" s="59">
        <f t="shared" si="380"/>
        <v>-43.393416643878723</v>
      </c>
      <c r="FK62" s="59">
        <f t="shared" si="381"/>
        <v>-146.9200092255243</v>
      </c>
      <c r="FL62" s="59">
        <f t="shared" si="382"/>
        <v>-87.625612394181616</v>
      </c>
      <c r="FM62" s="59">
        <f t="shared" si="383"/>
        <v>-85.614984223328293</v>
      </c>
      <c r="FN62" s="76">
        <f t="shared" si="419"/>
        <v>-12.435139534046346</v>
      </c>
      <c r="FO62" s="59">
        <f t="shared" si="420"/>
        <v>20.089019119874308</v>
      </c>
      <c r="FP62" s="59">
        <f t="shared" si="421"/>
        <v>-16.460183779834793</v>
      </c>
      <c r="FQ62" s="59">
        <f t="shared" si="422"/>
        <v>16.045900608429587</v>
      </c>
      <c r="FR62" s="59">
        <f t="shared" si="423"/>
        <v>-84.32834294508919</v>
      </c>
      <c r="FS62" s="59">
        <f t="shared" si="424"/>
        <v>746.87351282753502</v>
      </c>
      <c r="FT62" s="59">
        <f t="shared" si="425"/>
        <v>-114.55283933106372</v>
      </c>
      <c r="FU62" s="59">
        <f t="shared" si="426"/>
        <v>-88.276088084952889</v>
      </c>
      <c r="FV62" s="59">
        <f t="shared" si="427"/>
        <v>-55.620561062152895</v>
      </c>
      <c r="FW62" s="59">
        <f t="shared" si="428"/>
        <v>-88.590426335307484</v>
      </c>
      <c r="FX62" s="59">
        <f t="shared" si="429"/>
        <v>-60.68441334230684</v>
      </c>
      <c r="FY62" s="59">
        <f t="shared" si="430"/>
        <v>-271.99206540033663</v>
      </c>
      <c r="FZ62" s="59">
        <f t="shared" si="431"/>
        <v>-85.457481698268893</v>
      </c>
      <c r="GA62" s="59">
        <f t="shared" si="432"/>
        <v>-133.75737946683492</v>
      </c>
      <c r="GB62" s="59">
        <f t="shared" si="433"/>
        <v>-96.759032322299859</v>
      </c>
      <c r="GC62" s="59">
        <f t="shared" si="434"/>
        <v>2647.6912834656905</v>
      </c>
      <c r="GD62" s="59">
        <f t="shared" si="435"/>
        <v>49.488731996809165</v>
      </c>
      <c r="GE62" s="59">
        <f t="shared" si="436"/>
        <v>-222.4422503130759</v>
      </c>
      <c r="GF62" s="59">
        <f t="shared" si="437"/>
        <v>40.046048562376455</v>
      </c>
      <c r="GG62" s="59">
        <f t="shared" si="438"/>
        <v>61.542500000831858</v>
      </c>
      <c r="GH62" s="59">
        <f t="shared" si="439"/>
        <v>-21.216255781198889</v>
      </c>
      <c r="GI62" s="59">
        <f t="shared" si="440"/>
        <v>857.75899057638242</v>
      </c>
      <c r="GJ62" s="59">
        <f t="shared" si="441"/>
        <v>-75.787895063411497</v>
      </c>
      <c r="GK62" s="59">
        <f t="shared" si="442"/>
        <v>-74.509844546744091</v>
      </c>
      <c r="GL62" s="76">
        <f t="shared" si="279"/>
        <v>-24.108630102434738</v>
      </c>
      <c r="GM62" s="59">
        <f t="shared" si="280"/>
        <v>20.956902793976596</v>
      </c>
      <c r="GN62" s="59">
        <f t="shared" si="281"/>
        <v>348.86878594125949</v>
      </c>
      <c r="GO62" s="59">
        <f t="shared" si="282"/>
        <v>5.7371475481990064</v>
      </c>
      <c r="GP62" s="59">
        <f t="shared" si="283"/>
        <v>-117.7702394004088</v>
      </c>
      <c r="GQ62" s="59">
        <f t="shared" si="284"/>
        <v>48.208457982050909</v>
      </c>
      <c r="GR62" s="59">
        <f t="shared" si="285"/>
        <v>-195.80619664875115</v>
      </c>
      <c r="GS62" s="59">
        <f t="shared" si="286"/>
        <v>-118.35426647675776</v>
      </c>
      <c r="GT62" s="59">
        <f t="shared" si="287"/>
        <v>-119.17232340924515</v>
      </c>
      <c r="GU62" s="59">
        <f t="shared" si="288"/>
        <v>-129.50469051549314</v>
      </c>
      <c r="GV62" s="59">
        <f t="shared" si="289"/>
        <v>-108.0604371336414</v>
      </c>
      <c r="GW62" s="59">
        <f t="shared" si="290"/>
        <v>55.115219042795637</v>
      </c>
      <c r="GX62" s="59">
        <f t="shared" si="291"/>
        <v>-97.761506276150641</v>
      </c>
      <c r="GY62" s="59">
        <f t="shared" si="292"/>
        <v>-1082.936764844949</v>
      </c>
      <c r="GZ62" s="59">
        <f t="shared" si="293"/>
        <v>120.43148239067243</v>
      </c>
      <c r="HA62" s="59">
        <f t="shared" si="294"/>
        <v>-172.60950341656957</v>
      </c>
      <c r="HB62" s="59">
        <f t="shared" si="295"/>
        <v>-56.580190962670528</v>
      </c>
      <c r="HC62" s="59">
        <f t="shared" si="296"/>
        <v>58.50964418298004</v>
      </c>
      <c r="HD62" s="59">
        <f t="shared" si="297"/>
        <v>-169.47449361418293</v>
      </c>
      <c r="HE62" s="59">
        <f t="shared" si="298"/>
        <v>-106.1782871070492</v>
      </c>
      <c r="HF62" s="59">
        <f t="shared" si="299"/>
        <v>121.60514431572751</v>
      </c>
      <c r="HG62" s="59">
        <f t="shared" si="300"/>
        <v>-33.708132732826002</v>
      </c>
      <c r="HH62" s="59">
        <f t="shared" si="301"/>
        <v>-123.25810146867818</v>
      </c>
      <c r="HI62" s="59">
        <f t="shared" si="302"/>
        <v>-125.51176049740779</v>
      </c>
      <c r="HJ62" s="76">
        <f t="shared" si="386"/>
        <v>-43.04545595914707</v>
      </c>
      <c r="HK62" s="59">
        <f t="shared" si="387"/>
        <v>-135.30857111003471</v>
      </c>
      <c r="HL62" s="59">
        <f t="shared" si="388"/>
        <v>-213.20749387532629</v>
      </c>
      <c r="HM62" s="59">
        <f t="shared" si="389"/>
        <v>-10.109245084460127</v>
      </c>
      <c r="HN62" s="59">
        <f t="shared" si="390"/>
        <v>-103.6490562485514</v>
      </c>
      <c r="HO62" s="59">
        <f t="shared" si="391"/>
        <v>-103.1364319480525</v>
      </c>
      <c r="HP62" s="59">
        <f t="shared" si="392"/>
        <v>-103.17253675215822</v>
      </c>
      <c r="HQ62" s="59">
        <f t="shared" si="393"/>
        <v>-103.26898500033633</v>
      </c>
      <c r="HR62" s="59">
        <f t="shared" si="394"/>
        <v>-102.57695450740638</v>
      </c>
      <c r="HS62" s="59">
        <f t="shared" si="395"/>
        <v>-102.80771976651266</v>
      </c>
      <c r="HT62" s="59">
        <f t="shared" si="396"/>
        <v>-101.15734519953259</v>
      </c>
      <c r="HU62" s="59">
        <f t="shared" si="397"/>
        <v>-10153.575615474796</v>
      </c>
      <c r="HV62" s="59">
        <f t="shared" si="398"/>
        <v>-100.48802834229198</v>
      </c>
      <c r="HW62" s="59">
        <f t="shared" si="399"/>
        <v>-339.82879678536949</v>
      </c>
      <c r="HX62" s="59">
        <f t="shared" si="400"/>
        <v>-140.7422374318927</v>
      </c>
      <c r="HY62" s="59">
        <f t="shared" si="401"/>
        <v>16879.823269513938</v>
      </c>
      <c r="HZ62" s="59">
        <f t="shared" si="402"/>
        <v>-74.305944479332453</v>
      </c>
      <c r="IA62" s="59">
        <f t="shared" si="403"/>
        <v>150.80189705528159</v>
      </c>
      <c r="IB62" s="59">
        <f t="shared" si="404"/>
        <v>-79.062834873092726</v>
      </c>
      <c r="IC62" s="59">
        <f t="shared" si="405"/>
        <v>-101.97114216805383</v>
      </c>
      <c r="ID62" s="59">
        <f t="shared" si="406"/>
        <v>-86.354928896344333</v>
      </c>
      <c r="IE62" s="59">
        <f t="shared" si="407"/>
        <v>-112.07126852200111</v>
      </c>
      <c r="IF62" s="59">
        <f t="shared" si="408"/>
        <v>-90.149207313859876</v>
      </c>
      <c r="IG62" s="59">
        <f t="shared" si="409"/>
        <v>-91.765148310262902</v>
      </c>
    </row>
    <row r="63" spans="1:241">
      <c r="A63" s="70">
        <v>36434</v>
      </c>
      <c r="B63" s="80">
        <v>-2486.9730035777857</v>
      </c>
      <c r="C63" s="81">
        <v>-252.16059561315524</v>
      </c>
      <c r="D63" s="81">
        <f t="shared" si="2"/>
        <v>572.37204960816962</v>
      </c>
      <c r="E63" s="81">
        <v>2152.9070000000002</v>
      </c>
      <c r="F63" s="81">
        <v>411.8439999999996</v>
      </c>
      <c r="G63" s="81">
        <v>48.415000000000077</v>
      </c>
      <c r="H63" s="81">
        <v>-116.40800000000002</v>
      </c>
      <c r="I63" s="81">
        <v>164.82299999999998</v>
      </c>
      <c r="J63" s="81">
        <v>-37.182000000000002</v>
      </c>
      <c r="K63" s="82">
        <f t="shared" si="0"/>
        <v>-153.59000000000003</v>
      </c>
      <c r="L63" s="81">
        <v>-37.182000000000002</v>
      </c>
      <c r="M63" s="81">
        <v>0</v>
      </c>
      <c r="N63" s="81">
        <v>400.61100000000027</v>
      </c>
      <c r="O63" s="81">
        <v>-96.286999999999807</v>
      </c>
      <c r="P63" s="81">
        <v>508.54300000000006</v>
      </c>
      <c r="Q63" s="81">
        <v>-11.645</v>
      </c>
      <c r="R63" s="81">
        <v>-1992.3789503918301</v>
      </c>
      <c r="S63" s="81">
        <v>-498.00130081166378</v>
      </c>
      <c r="T63" s="81">
        <v>-65.925800811663734</v>
      </c>
      <c r="U63" s="81">
        <v>1163.4051018236453</v>
      </c>
      <c r="V63" s="82">
        <f>'Balanço de Pagamentos 1'!$BG$133</f>
        <v>-163.86799999999997</v>
      </c>
      <c r="W63" s="82">
        <f>'Balanço de Pagamentos 1'!$BG$170</f>
        <v>-643.41800000000001</v>
      </c>
      <c r="X63" s="82">
        <f>'Balanço de Pagamentos 1'!$BG$240</f>
        <v>-2.4506452213248409</v>
      </c>
      <c r="Y63" s="105">
        <f t="shared" si="3"/>
        <v>-809.73664522132481</v>
      </c>
      <c r="Z63" s="81">
        <f t="shared" ref="Z63:AW63" si="444">SUM(B54:B63)</f>
        <v>-20016.889879807448</v>
      </c>
      <c r="AA63" s="81">
        <f t="shared" si="444"/>
        <v>15979.175202426168</v>
      </c>
      <c r="AB63" s="81">
        <f t="shared" si="444"/>
        <v>18793.805982993545</v>
      </c>
      <c r="AC63" s="81">
        <f t="shared" si="444"/>
        <v>24423.428</v>
      </c>
      <c r="AD63" s="81">
        <f t="shared" si="444"/>
        <v>-957.31200000000035</v>
      </c>
      <c r="AE63" s="81">
        <f t="shared" si="444"/>
        <v>2156.5259999999998</v>
      </c>
      <c r="AF63" s="81">
        <f t="shared" si="444"/>
        <v>1421.2219999999998</v>
      </c>
      <c r="AG63" s="81">
        <f t="shared" si="444"/>
        <v>735.30399999999986</v>
      </c>
      <c r="AH63" s="81">
        <f t="shared" si="444"/>
        <v>-1123.2210000000002</v>
      </c>
      <c r="AI63" s="81">
        <f t="shared" si="444"/>
        <v>298.00099999999952</v>
      </c>
      <c r="AJ63" s="81">
        <f t="shared" si="444"/>
        <v>-980.16899999999987</v>
      </c>
      <c r="AK63" s="81">
        <f t="shared" si="444"/>
        <v>-143.05199999999999</v>
      </c>
      <c r="AL63" s="81">
        <f t="shared" si="444"/>
        <v>-1990.6169999999993</v>
      </c>
      <c r="AM63" s="81">
        <f t="shared" si="444"/>
        <v>1966.7060000000001</v>
      </c>
      <c r="AN63" s="81">
        <f t="shared" si="444"/>
        <v>-4534.1600000000008</v>
      </c>
      <c r="AO63" s="81">
        <f t="shared" si="444"/>
        <v>576.83699999999999</v>
      </c>
      <c r="AP63" s="81">
        <f t="shared" si="444"/>
        <v>-4672.3100170064554</v>
      </c>
      <c r="AQ63" s="81">
        <f t="shared" si="444"/>
        <v>-5424.0518409399783</v>
      </c>
      <c r="AR63" s="81">
        <f t="shared" si="444"/>
        <v>-2044.0843409399779</v>
      </c>
      <c r="AS63" s="81">
        <f t="shared" si="444"/>
        <v>28.017740907694588</v>
      </c>
      <c r="AT63" s="81">
        <f t="shared" si="444"/>
        <v>-1366.5659999999998</v>
      </c>
      <c r="AU63" s="81">
        <f t="shared" si="444"/>
        <v>-112.45100000000036</v>
      </c>
      <c r="AV63" s="81">
        <f t="shared" si="444"/>
        <v>-1253.7267805673728</v>
      </c>
      <c r="AW63" s="81">
        <f t="shared" si="444"/>
        <v>-2732.7437805673735</v>
      </c>
      <c r="AX63" s="85">
        <f t="shared" si="311"/>
        <v>-26364.761127044028</v>
      </c>
      <c r="AY63" s="81">
        <f t="shared" si="312"/>
        <v>23632.238945615085</v>
      </c>
      <c r="AZ63" s="81">
        <f t="shared" si="313"/>
        <v>24466.492694555891</v>
      </c>
      <c r="BA63" s="81">
        <f t="shared" si="314"/>
        <v>29419.302307899998</v>
      </c>
      <c r="BB63" s="81">
        <f t="shared" si="315"/>
        <v>-2393.4590000000021</v>
      </c>
      <c r="BC63" s="81">
        <f t="shared" si="316"/>
        <v>1490.0390000000002</v>
      </c>
      <c r="BD63" s="81">
        <f t="shared" si="317"/>
        <v>726.37799999999982</v>
      </c>
      <c r="BE63" s="81">
        <f t="shared" si="318"/>
        <v>763.66099999999983</v>
      </c>
      <c r="BF63" s="81">
        <f t="shared" si="319"/>
        <v>-1158.7090000000005</v>
      </c>
      <c r="BG63" s="81">
        <f t="shared" si="320"/>
        <v>-432.33100000000047</v>
      </c>
      <c r="BH63" s="81">
        <f t="shared" si="321"/>
        <v>-1015.6460000000002</v>
      </c>
      <c r="BI63" s="81">
        <f t="shared" si="322"/>
        <v>-143.06300000000002</v>
      </c>
      <c r="BJ63" s="81">
        <f t="shared" si="323"/>
        <v>-2724.7889999999998</v>
      </c>
      <c r="BK63" s="81">
        <f t="shared" si="324"/>
        <v>1090.0810000000001</v>
      </c>
      <c r="BL63" s="81">
        <f t="shared" si="325"/>
        <v>-4381.0370000000012</v>
      </c>
      <c r="BM63" s="81">
        <f t="shared" si="326"/>
        <v>566.16699999999992</v>
      </c>
      <c r="BN63" s="81">
        <f t="shared" si="327"/>
        <v>-2559.3506133441069</v>
      </c>
      <c r="BO63" s="81">
        <f t="shared" si="328"/>
        <v>-6352.1593270180911</v>
      </c>
      <c r="BP63" s="81">
        <f t="shared" si="329"/>
        <v>-3121.4948131274095</v>
      </c>
      <c r="BQ63" s="81">
        <f t="shared" si="330"/>
        <v>-4581.1516265392656</v>
      </c>
      <c r="BR63" s="81">
        <f t="shared" si="331"/>
        <v>-1769.067</v>
      </c>
      <c r="BS63" s="81">
        <f t="shared" si="332"/>
        <v>617.15799999999979</v>
      </c>
      <c r="BT63" s="81">
        <f t="shared" si="333"/>
        <v>389.6312510591992</v>
      </c>
      <c r="BU63" s="81">
        <f t="shared" si="334"/>
        <v>-762.27774894080096</v>
      </c>
      <c r="BV63" s="85">
        <f t="shared" si="254"/>
        <v>-1949.2042342122807</v>
      </c>
      <c r="BW63" s="81">
        <f t="shared" si="255"/>
        <v>929.66966542725947</v>
      </c>
      <c r="BX63" s="81">
        <f t="shared" si="256"/>
        <v>1686.5209458707332</v>
      </c>
      <c r="BY63" s="81">
        <f t="shared" si="257"/>
        <v>2456.9983333333334</v>
      </c>
      <c r="BZ63" s="81">
        <f t="shared" si="258"/>
        <v>447.68199999999985</v>
      </c>
      <c r="CA63" s="81">
        <f t="shared" si="259"/>
        <v>-7.846333333333253</v>
      </c>
      <c r="CB63" s="81">
        <f t="shared" si="260"/>
        <v>-22.640666666666636</v>
      </c>
      <c r="CC63" s="81">
        <f t="shared" si="261"/>
        <v>14.794333333333322</v>
      </c>
      <c r="CD63" s="81">
        <f t="shared" si="262"/>
        <v>38.149999999999984</v>
      </c>
      <c r="CE63" s="81">
        <f t="shared" si="263"/>
        <v>15.509333333333331</v>
      </c>
      <c r="CF63" s="81">
        <f t="shared" si="264"/>
        <v>26.75899999999999</v>
      </c>
      <c r="CG63" s="81">
        <f t="shared" si="265"/>
        <v>11.391</v>
      </c>
      <c r="CH63" s="81">
        <f t="shared" si="266"/>
        <v>417.37833333333339</v>
      </c>
      <c r="CI63" s="81">
        <f t="shared" si="267"/>
        <v>133.87666666666672</v>
      </c>
      <c r="CJ63" s="81">
        <f t="shared" si="268"/>
        <v>331.60700000000003</v>
      </c>
      <c r="CK63" s="81">
        <f t="shared" si="269"/>
        <v>-48.105333333333334</v>
      </c>
      <c r="CL63" s="81">
        <f t="shared" si="270"/>
        <v>-1218.1593874626001</v>
      </c>
      <c r="CM63" s="81">
        <f t="shared" si="271"/>
        <v>-686.20528257504611</v>
      </c>
      <c r="CN63" s="81">
        <f t="shared" si="272"/>
        <v>-178.26678257504614</v>
      </c>
      <c r="CO63" s="81">
        <f t="shared" si="273"/>
        <v>491.32508913727776</v>
      </c>
      <c r="CP63" s="81">
        <f t="shared" si="274"/>
        <v>-103.93900000000001</v>
      </c>
      <c r="CQ63" s="81">
        <f t="shared" si="275"/>
        <v>-198.35333333333332</v>
      </c>
      <c r="CR63" s="81">
        <f t="shared" si="276"/>
        <v>-468.09228044347356</v>
      </c>
      <c r="CS63" s="81">
        <f t="shared" si="277"/>
        <v>-770.38461377680687</v>
      </c>
      <c r="CT63" s="76">
        <f t="shared" si="229"/>
        <v>82.915904509411192</v>
      </c>
      <c r="CU63" s="59">
        <f t="shared" si="230"/>
        <v>-114.1700884237316</v>
      </c>
      <c r="CV63" s="59">
        <f t="shared" si="231"/>
        <v>-72.874848070470009</v>
      </c>
      <c r="CW63" s="59">
        <f t="shared" si="232"/>
        <v>-14.386647080390935</v>
      </c>
      <c r="CX63" s="59">
        <f t="shared" si="233"/>
        <v>-56.00168795303648</v>
      </c>
      <c r="CY63" s="59">
        <f t="shared" si="234"/>
        <v>-68.951010382797492</v>
      </c>
      <c r="CZ63" s="59">
        <f t="shared" si="235"/>
        <v>-142.68125453732154</v>
      </c>
      <c r="DA63" s="59">
        <f t="shared" si="236"/>
        <v>-241.10712542912668</v>
      </c>
      <c r="DB63" s="59">
        <f t="shared" si="237"/>
        <v>-120.68838886292315</v>
      </c>
      <c r="DC63" s="59">
        <f t="shared" si="238"/>
        <v>-133.94539209922601</v>
      </c>
      <c r="DD63" s="59">
        <f t="shared" si="239"/>
        <v>-120.70520887859315</v>
      </c>
      <c r="DE63" s="59">
        <f t="shared" si="240"/>
        <v>-100</v>
      </c>
      <c r="DF63" s="59">
        <f t="shared" si="241"/>
        <v>-33.274871333633094</v>
      </c>
      <c r="DG63" s="59">
        <f t="shared" si="242"/>
        <v>-119.17956930774911</v>
      </c>
      <c r="DH63" s="59">
        <f t="shared" si="243"/>
        <v>126.63353981906505</v>
      </c>
      <c r="DI63" s="59">
        <f t="shared" si="244"/>
        <v>-90.760063160066323</v>
      </c>
      <c r="DJ63" s="59">
        <f t="shared" si="245"/>
        <v>48.616738280655248</v>
      </c>
      <c r="DK63" s="59">
        <f t="shared" si="246"/>
        <v>-62.442060612114012</v>
      </c>
      <c r="DL63" s="59">
        <f t="shared" si="247"/>
        <v>-90.303999832542758</v>
      </c>
      <c r="DM63" s="59">
        <f t="shared" si="248"/>
        <v>498.70753139828531</v>
      </c>
      <c r="DN63" s="59">
        <f t="shared" si="249"/>
        <v>116.13052137327048</v>
      </c>
      <c r="DO63" s="59">
        <f t="shared" si="250"/>
        <v>-1846.0461329715058</v>
      </c>
      <c r="DP63" s="59">
        <f t="shared" si="251"/>
        <v>-99.236197985310653</v>
      </c>
      <c r="DQ63" s="59">
        <f t="shared" si="252"/>
        <v>125.04109993515682</v>
      </c>
      <c r="DR63" s="76">
        <f t="shared" si="336"/>
        <v>-49.852201459441901</v>
      </c>
      <c r="DS63" s="59">
        <f t="shared" si="337"/>
        <v>-113.46903773779205</v>
      </c>
      <c r="DT63" s="59">
        <f t="shared" si="338"/>
        <v>-88.988486189951104</v>
      </c>
      <c r="DU63" s="59">
        <f t="shared" si="339"/>
        <v>-40.459799113195714</v>
      </c>
      <c r="DV63" s="59">
        <f t="shared" si="340"/>
        <v>-90.750578420112447</v>
      </c>
      <c r="DW63" s="59">
        <f t="shared" si="341"/>
        <v>-118.12420216449735</v>
      </c>
      <c r="DX63" s="59">
        <f t="shared" si="342"/>
        <v>-42.17791487226863</v>
      </c>
      <c r="DY63" s="59">
        <f t="shared" si="343"/>
        <v>-350.46043034281547</v>
      </c>
      <c r="DZ63" s="59">
        <f t="shared" si="344"/>
        <v>-91.123429733717217</v>
      </c>
      <c r="EA63" s="59">
        <f t="shared" si="345"/>
        <v>-75.235368002850691</v>
      </c>
      <c r="EB63" s="59">
        <f t="shared" si="346"/>
        <v>-91.123429733717217</v>
      </c>
      <c r="EC63" s="59" t="e">
        <f t="shared" si="347"/>
        <v>#DIV/0!</v>
      </c>
      <c r="ED63" s="59">
        <f t="shared" si="348"/>
        <v>-92.203968627576131</v>
      </c>
      <c r="EE63" s="59">
        <f t="shared" si="349"/>
        <v>-66.264802746829304</v>
      </c>
      <c r="EF63" s="59">
        <f t="shared" si="350"/>
        <v>-90.62433341144191</v>
      </c>
      <c r="EG63" s="59" t="e">
        <f t="shared" si="351"/>
        <v>#DIV/0!</v>
      </c>
      <c r="EH63" s="59">
        <f t="shared" si="352"/>
        <v>-30.593459433716429</v>
      </c>
      <c r="EI63" s="59">
        <f t="shared" si="353"/>
        <v>-572.87607618090215</v>
      </c>
      <c r="EJ63" s="59">
        <f t="shared" si="354"/>
        <v>-134.94211578444853</v>
      </c>
      <c r="EK63" s="59">
        <f t="shared" si="355"/>
        <v>-188.09922490545716</v>
      </c>
      <c r="EL63" s="59">
        <f t="shared" si="356"/>
        <v>-49.864617210900384</v>
      </c>
      <c r="EM63" s="59">
        <f t="shared" si="357"/>
        <v>1065.6545527011847</v>
      </c>
      <c r="EN63" s="59">
        <f t="shared" si="358"/>
        <v>-99.916186840811349</v>
      </c>
      <c r="EO63" s="59">
        <f t="shared" si="359"/>
        <v>-75.506965841986045</v>
      </c>
      <c r="EP63" s="76">
        <f t="shared" si="360"/>
        <v>-26.049691695874021</v>
      </c>
      <c r="EQ63" s="59">
        <f t="shared" si="361"/>
        <v>-26.458690867519262</v>
      </c>
      <c r="ER63" s="59">
        <f t="shared" si="362"/>
        <v>-51.652114262808048</v>
      </c>
      <c r="ES63" s="59">
        <f t="shared" si="363"/>
        <v>2.3625257242109177</v>
      </c>
      <c r="ET63" s="59">
        <f t="shared" si="364"/>
        <v>-104.78217187908376</v>
      </c>
      <c r="EU63" s="59">
        <f t="shared" si="365"/>
        <v>29.816032462947373</v>
      </c>
      <c r="EV63" s="59">
        <f t="shared" si="366"/>
        <v>-167.9868697247847</v>
      </c>
      <c r="EW63" s="59">
        <f t="shared" si="367"/>
        <v>-80.400532778484575</v>
      </c>
      <c r="EX63" s="59">
        <f t="shared" si="368"/>
        <v>-61.223153266487799</v>
      </c>
      <c r="EY63" s="59">
        <f t="shared" si="369"/>
        <v>-105.97547976123826</v>
      </c>
      <c r="EZ63" s="59">
        <f t="shared" si="370"/>
        <v>-67.127980567266519</v>
      </c>
      <c r="FA63" s="59">
        <f t="shared" si="371"/>
        <v>-268.00986552351873</v>
      </c>
      <c r="FB63" s="59">
        <f t="shared" si="372"/>
        <v>-109.36595086714762</v>
      </c>
      <c r="FC63" s="59">
        <f t="shared" si="373"/>
        <v>178.04999427416962</v>
      </c>
      <c r="FD63" s="59">
        <f t="shared" si="374"/>
        <v>-122.14399221090339</v>
      </c>
      <c r="FE63" s="59">
        <f t="shared" si="375"/>
        <v>716.58691959229884</v>
      </c>
      <c r="FF63" s="59">
        <f t="shared" si="376"/>
        <v>-6.6668232912929675</v>
      </c>
      <c r="FG63" s="59">
        <f t="shared" si="377"/>
        <v>-247.86756229499801</v>
      </c>
      <c r="FH63" s="59">
        <f t="shared" si="378"/>
        <v>317.47686650684051</v>
      </c>
      <c r="FI63" s="59">
        <f t="shared" si="379"/>
        <v>-100.41233606732307</v>
      </c>
      <c r="FJ63" s="59">
        <f t="shared" si="380"/>
        <v>-44.256197807720312</v>
      </c>
      <c r="FK63" s="59">
        <f t="shared" si="381"/>
        <v>-90.525184081102665</v>
      </c>
      <c r="FL63" s="59">
        <f t="shared" si="382"/>
        <v>-90.382404510624298</v>
      </c>
      <c r="FM63" s="59">
        <f t="shared" si="383"/>
        <v>-83.610860829979188</v>
      </c>
      <c r="FN63" s="76">
        <f t="shared" si="419"/>
        <v>-22.653111662289881</v>
      </c>
      <c r="FO63" s="59">
        <f t="shared" si="420"/>
        <v>-15.131167509027765</v>
      </c>
      <c r="FP63" s="59">
        <f t="shared" si="421"/>
        <v>-38.799437979845365</v>
      </c>
      <c r="FQ63" s="59">
        <f t="shared" si="422"/>
        <v>8.8561191089737044</v>
      </c>
      <c r="FR63" s="59">
        <f t="shared" si="423"/>
        <v>-115.01298439971465</v>
      </c>
      <c r="FS63" s="59">
        <f t="shared" si="424"/>
        <v>280.30408216395051</v>
      </c>
      <c r="FT63" s="59">
        <f t="shared" si="425"/>
        <v>-118.66856510615111</v>
      </c>
      <c r="FU63" s="59">
        <f t="shared" si="426"/>
        <v>-82.168772767381085</v>
      </c>
      <c r="FV63" s="59">
        <f t="shared" si="427"/>
        <v>-61.053932171111278</v>
      </c>
      <c r="FW63" s="59">
        <f t="shared" si="428"/>
        <v>-93.703377677911604</v>
      </c>
      <c r="FX63" s="59">
        <f t="shared" si="429"/>
        <v>-66.809323033665635</v>
      </c>
      <c r="FY63" s="59">
        <f t="shared" si="430"/>
        <v>-268.56523429675627</v>
      </c>
      <c r="FZ63" s="59">
        <f t="shared" si="431"/>
        <v>-114.70795512069176</v>
      </c>
      <c r="GA63" s="59">
        <f t="shared" si="432"/>
        <v>-137.4414934267584</v>
      </c>
      <c r="GB63" s="59">
        <f t="shared" si="433"/>
        <v>-120.45825735878144</v>
      </c>
      <c r="GC63" s="59">
        <f t="shared" si="434"/>
        <v>2376.4543784445805</v>
      </c>
      <c r="GD63" s="59">
        <f t="shared" si="435"/>
        <v>-14.428484896617345</v>
      </c>
      <c r="GE63" s="59">
        <f t="shared" si="436"/>
        <v>-224.55717158185928</v>
      </c>
      <c r="GF63" s="59">
        <f t="shared" si="437"/>
        <v>385.43746821054697</v>
      </c>
      <c r="GG63" s="59">
        <f t="shared" si="438"/>
        <v>-18.172197094589926</v>
      </c>
      <c r="GH63" s="59">
        <f t="shared" si="439"/>
        <v>-34.287850658916717</v>
      </c>
      <c r="GI63" s="59">
        <f t="shared" si="440"/>
        <v>177.83515132962063</v>
      </c>
      <c r="GJ63" s="59">
        <f t="shared" si="441"/>
        <v>-104.30205469273864</v>
      </c>
      <c r="GK63" s="59">
        <f t="shared" si="442"/>
        <v>-93.386954646330395</v>
      </c>
      <c r="GL63" s="76">
        <f t="shared" si="279"/>
        <v>18.623816809966609</v>
      </c>
      <c r="GM63" s="59">
        <f t="shared" si="280"/>
        <v>-52.978145120449369</v>
      </c>
      <c r="GN63" s="59">
        <f t="shared" si="281"/>
        <v>-24.915629664466532</v>
      </c>
      <c r="GO63" s="59">
        <f t="shared" si="282"/>
        <v>-17.917641193501243</v>
      </c>
      <c r="GP63" s="59">
        <f t="shared" si="283"/>
        <v>482.28997307597206</v>
      </c>
      <c r="GQ63" s="59">
        <f t="shared" si="284"/>
        <v>-126.99612358648497</v>
      </c>
      <c r="GR63" s="59">
        <f t="shared" si="285"/>
        <v>-156.03478146088725</v>
      </c>
      <c r="GS63" s="59">
        <f t="shared" si="286"/>
        <v>-230.46149323927088</v>
      </c>
      <c r="GT63" s="59">
        <f t="shared" si="287"/>
        <v>-26.471060628449194</v>
      </c>
      <c r="GU63" s="59">
        <f t="shared" si="288"/>
        <v>-83.194819173104776</v>
      </c>
      <c r="GV63" s="59">
        <f t="shared" si="289"/>
        <v>14.852065926519419</v>
      </c>
      <c r="GW63" s="59">
        <f t="shared" si="290"/>
        <v>-60.151357906643184</v>
      </c>
      <c r="GX63" s="59">
        <f t="shared" si="291"/>
        <v>-10365.084440072162</v>
      </c>
      <c r="GY63" s="59">
        <f t="shared" si="292"/>
        <v>-70.277216775836933</v>
      </c>
      <c r="GZ63" s="59">
        <f t="shared" si="293"/>
        <v>-179.70313053315365</v>
      </c>
      <c r="HA63" s="59">
        <f t="shared" si="294"/>
        <v>25.173254230525721</v>
      </c>
      <c r="HB63" s="59">
        <f t="shared" si="295"/>
        <v>47.826229180810095</v>
      </c>
      <c r="HC63" s="59">
        <f t="shared" si="296"/>
        <v>10.379283038920907</v>
      </c>
      <c r="HD63" s="59">
        <f t="shared" si="297"/>
        <v>74.21980229105975</v>
      </c>
      <c r="HE63" s="59">
        <f t="shared" si="298"/>
        <v>1154.4780949997344</v>
      </c>
      <c r="HF63" s="59">
        <f t="shared" si="299"/>
        <v>38.13899090494273</v>
      </c>
      <c r="HG63" s="59">
        <f t="shared" si="300"/>
        <v>-564.68732429562056</v>
      </c>
      <c r="HH63" s="59">
        <f t="shared" si="301"/>
        <v>82.950090770419109</v>
      </c>
      <c r="HI63" s="59">
        <f t="shared" si="302"/>
        <v>167.10984222980082</v>
      </c>
      <c r="HJ63" s="76">
        <f t="shared" si="386"/>
        <v>-49.479962348321692</v>
      </c>
      <c r="HK63" s="59">
        <f t="shared" si="387"/>
        <v>-119.44732216396829</v>
      </c>
      <c r="HL63" s="59">
        <f t="shared" si="388"/>
        <v>-159.12163196179011</v>
      </c>
      <c r="HM63" s="59">
        <f t="shared" si="389"/>
        <v>-30.95591420108601</v>
      </c>
      <c r="HN63" s="59">
        <f t="shared" si="390"/>
        <v>-148.48678049417998</v>
      </c>
      <c r="HO63" s="59">
        <f t="shared" si="391"/>
        <v>-99.449454939574295</v>
      </c>
      <c r="HP63" s="59">
        <f t="shared" si="392"/>
        <v>-98.580946254504141</v>
      </c>
      <c r="HQ63" s="59">
        <f t="shared" si="393"/>
        <v>-91.311897080932098</v>
      </c>
      <c r="HR63" s="59">
        <f t="shared" si="394"/>
        <v>-101.77947700945245</v>
      </c>
      <c r="HS63" s="59">
        <f t="shared" si="395"/>
        <v>-100.41475851423603</v>
      </c>
      <c r="HT63" s="59">
        <f t="shared" si="396"/>
        <v>-101.24815269452002</v>
      </c>
      <c r="HU63" s="59" t="e">
        <f t="shared" si="397"/>
        <v>#DIV/0!</v>
      </c>
      <c r="HV63" s="59">
        <f t="shared" si="398"/>
        <v>-84.224721077279952</v>
      </c>
      <c r="HW63" s="59">
        <f t="shared" si="399"/>
        <v>-240.60459661467908</v>
      </c>
      <c r="HX63" s="59">
        <f t="shared" si="400"/>
        <v>-87.967384899120731</v>
      </c>
      <c r="HY63" s="59">
        <f t="shared" si="401"/>
        <v>222.60198949368504</v>
      </c>
      <c r="HZ63" s="59">
        <f t="shared" si="402"/>
        <v>-77.802875812641602</v>
      </c>
      <c r="IA63" s="59">
        <f t="shared" si="403"/>
        <v>80.115060008164065</v>
      </c>
      <c r="IB63" s="59">
        <f t="shared" si="404"/>
        <v>-62.763140069399803</v>
      </c>
      <c r="IC63" s="59">
        <f t="shared" si="405"/>
        <v>-116.77819661856392</v>
      </c>
      <c r="ID63" s="59">
        <f t="shared" si="406"/>
        <v>-81.092018877843998</v>
      </c>
      <c r="IE63" s="59">
        <f t="shared" si="407"/>
        <v>-47.009924619200085</v>
      </c>
      <c r="IF63" s="59">
        <f t="shared" si="408"/>
        <v>-48.112330565855402</v>
      </c>
      <c r="IG63" s="59">
        <f t="shared" si="409"/>
        <v>-57.813902495897239</v>
      </c>
    </row>
    <row r="64" spans="1:241">
      <c r="A64" s="70">
        <v>36465</v>
      </c>
      <c r="B64" s="80">
        <v>-2318.9957242501764</v>
      </c>
      <c r="C64" s="81">
        <v>3585.4340887836206</v>
      </c>
      <c r="D64" s="81">
        <f t="shared" si="2"/>
        <v>5061.3019996798503</v>
      </c>
      <c r="E64" s="81">
        <v>1802.1030000000003</v>
      </c>
      <c r="F64" s="81">
        <v>1765.9279999999999</v>
      </c>
      <c r="G64" s="81">
        <v>172.22800000000007</v>
      </c>
      <c r="H64" s="81">
        <v>49.552999999999997</v>
      </c>
      <c r="I64" s="81">
        <v>122.675</v>
      </c>
      <c r="J64" s="81">
        <v>15.794000000000004</v>
      </c>
      <c r="K64" s="82">
        <f t="shared" si="0"/>
        <v>65.347000000000008</v>
      </c>
      <c r="L64" s="81">
        <v>15.846000000000004</v>
      </c>
      <c r="M64" s="81">
        <v>-5.2000000000000046E-2</v>
      </c>
      <c r="N64" s="81">
        <v>1577.9059999999997</v>
      </c>
      <c r="O64" s="81">
        <v>1333.45</v>
      </c>
      <c r="P64" s="81">
        <v>310.42399999999975</v>
      </c>
      <c r="Q64" s="81">
        <v>-65.967999999999989</v>
      </c>
      <c r="R64" s="81">
        <v>1493.2709996798508</v>
      </c>
      <c r="S64" s="81">
        <v>-646.27398381240334</v>
      </c>
      <c r="T64" s="81">
        <v>-102.67098381240328</v>
      </c>
      <c r="U64" s="81">
        <v>901.38543959077197</v>
      </c>
      <c r="V64" s="82">
        <f>'Balanço de Pagamentos 1'!$BH$133</f>
        <v>-199.52500000000001</v>
      </c>
      <c r="W64" s="82">
        <f>'Balanço de Pagamentos 1'!$BH$170</f>
        <v>270.577</v>
      </c>
      <c r="X64" s="82">
        <f>'Balanço de Pagamentos 1'!$BH$240</f>
        <v>-1596.8129108962305</v>
      </c>
      <c r="Y64" s="105">
        <f t="shared" si="3"/>
        <v>-1525.7609108962306</v>
      </c>
      <c r="Z64" s="81">
        <f t="shared" ref="Z64:AW64" si="445">SUM(B54:B64)</f>
        <v>-22335.885604057625</v>
      </c>
      <c r="AA64" s="81">
        <f t="shared" si="445"/>
        <v>19564.609291209788</v>
      </c>
      <c r="AB64" s="81">
        <f t="shared" si="445"/>
        <v>23855.107982673395</v>
      </c>
      <c r="AC64" s="81">
        <f t="shared" si="445"/>
        <v>26225.530999999999</v>
      </c>
      <c r="AD64" s="81">
        <f t="shared" si="445"/>
        <v>808.61599999999953</v>
      </c>
      <c r="AE64" s="81">
        <f t="shared" si="445"/>
        <v>2328.7539999999999</v>
      </c>
      <c r="AF64" s="81">
        <f t="shared" si="445"/>
        <v>1470.7749999999996</v>
      </c>
      <c r="AG64" s="81">
        <f t="shared" si="445"/>
        <v>857.97899999999981</v>
      </c>
      <c r="AH64" s="81">
        <f t="shared" si="445"/>
        <v>-1107.4270000000001</v>
      </c>
      <c r="AI64" s="81">
        <f t="shared" si="445"/>
        <v>363.3479999999995</v>
      </c>
      <c r="AJ64" s="81">
        <f t="shared" si="445"/>
        <v>-964.32299999999987</v>
      </c>
      <c r="AK64" s="81">
        <f t="shared" si="445"/>
        <v>-143.10399999999998</v>
      </c>
      <c r="AL64" s="81">
        <f t="shared" si="445"/>
        <v>-412.71099999999956</v>
      </c>
      <c r="AM64" s="81">
        <f t="shared" si="445"/>
        <v>3300.1559999999999</v>
      </c>
      <c r="AN64" s="81">
        <f t="shared" si="445"/>
        <v>-4223.7360000000008</v>
      </c>
      <c r="AO64" s="81">
        <f t="shared" si="445"/>
        <v>510.86900000000003</v>
      </c>
      <c r="AP64" s="81">
        <f t="shared" si="445"/>
        <v>-3179.0390173266046</v>
      </c>
      <c r="AQ64" s="81">
        <f t="shared" si="445"/>
        <v>-6070.3258247523818</v>
      </c>
      <c r="AR64" s="81">
        <f t="shared" si="445"/>
        <v>-2146.7553247523811</v>
      </c>
      <c r="AS64" s="81">
        <f t="shared" si="445"/>
        <v>929.40318049846655</v>
      </c>
      <c r="AT64" s="81">
        <f t="shared" si="445"/>
        <v>-1566.0909999999999</v>
      </c>
      <c r="AU64" s="81">
        <f t="shared" si="445"/>
        <v>158.12599999999964</v>
      </c>
      <c r="AV64" s="81">
        <f t="shared" si="445"/>
        <v>-2850.539691463603</v>
      </c>
      <c r="AW64" s="81">
        <f t="shared" si="445"/>
        <v>-4258.5046914636041</v>
      </c>
      <c r="AX64" s="85">
        <f t="shared" si="311"/>
        <v>-25998.067775005529</v>
      </c>
      <c r="AY64" s="81">
        <f t="shared" si="312"/>
        <v>25601.293319018507</v>
      </c>
      <c r="AZ64" s="81">
        <f t="shared" si="313"/>
        <v>30414.824474264144</v>
      </c>
      <c r="BA64" s="81">
        <f t="shared" si="314"/>
        <v>28998.487239999999</v>
      </c>
      <c r="BB64" s="81">
        <f t="shared" si="315"/>
        <v>-893.1440000000016</v>
      </c>
      <c r="BC64" s="81">
        <f t="shared" si="316"/>
        <v>1336.8480000000004</v>
      </c>
      <c r="BD64" s="81">
        <f t="shared" si="317"/>
        <v>493.93499999999983</v>
      </c>
      <c r="BE64" s="81">
        <f t="shared" si="318"/>
        <v>842.91299999999978</v>
      </c>
      <c r="BF64" s="81">
        <f t="shared" si="319"/>
        <v>-1123.1400000000003</v>
      </c>
      <c r="BG64" s="81">
        <f t="shared" si="320"/>
        <v>-629.2050000000005</v>
      </c>
      <c r="BH64" s="81">
        <f t="shared" si="321"/>
        <v>-980.02500000000009</v>
      </c>
      <c r="BI64" s="81">
        <f t="shared" si="322"/>
        <v>-143.11500000000001</v>
      </c>
      <c r="BJ64" s="81">
        <f t="shared" si="323"/>
        <v>-1106.8519999999992</v>
      </c>
      <c r="BK64" s="81">
        <f t="shared" si="324"/>
        <v>2423.5440000000003</v>
      </c>
      <c r="BL64" s="81">
        <f t="shared" si="325"/>
        <v>-4031.6680000000015</v>
      </c>
      <c r="BM64" s="81">
        <f t="shared" si="326"/>
        <v>501.27200000000005</v>
      </c>
      <c r="BN64" s="81">
        <f t="shared" si="327"/>
        <v>2309.4812342641453</v>
      </c>
      <c r="BO64" s="81">
        <f t="shared" si="328"/>
        <v>-6982.4650056715254</v>
      </c>
      <c r="BP64" s="81">
        <f t="shared" si="329"/>
        <v>-3056.3296067451247</v>
      </c>
      <c r="BQ64" s="81">
        <f t="shared" si="330"/>
        <v>-1144.8617176687133</v>
      </c>
      <c r="BR64" s="81">
        <f t="shared" si="331"/>
        <v>-1714.5500000000002</v>
      </c>
      <c r="BS64" s="81">
        <f t="shared" si="332"/>
        <v>132.05799999999988</v>
      </c>
      <c r="BT64" s="81">
        <f t="shared" si="333"/>
        <v>-3202.0351552456405</v>
      </c>
      <c r="BU64" s="81">
        <f t="shared" si="334"/>
        <v>-4784.5271552456416</v>
      </c>
      <c r="BV64" s="85">
        <f t="shared" si="254"/>
        <v>-2055.1983898049516</v>
      </c>
      <c r="BW64" s="81">
        <f t="shared" si="255"/>
        <v>1704.2669397105244</v>
      </c>
      <c r="BX64" s="81">
        <f t="shared" si="256"/>
        <v>2581.2632007236907</v>
      </c>
      <c r="BY64" s="81">
        <f t="shared" si="257"/>
        <v>2156.5653333333335</v>
      </c>
      <c r="BZ64" s="81">
        <f t="shared" si="258"/>
        <v>1037.9389999999999</v>
      </c>
      <c r="CA64" s="81">
        <f t="shared" si="259"/>
        <v>125.52466666666676</v>
      </c>
      <c r="CB64" s="81">
        <f t="shared" si="260"/>
        <v>68.627666666666684</v>
      </c>
      <c r="CC64" s="81">
        <f t="shared" si="261"/>
        <v>56.896999999999991</v>
      </c>
      <c r="CD64" s="81">
        <f t="shared" si="262"/>
        <v>52.778666666666659</v>
      </c>
      <c r="CE64" s="81">
        <f t="shared" si="263"/>
        <v>121.40633333333331</v>
      </c>
      <c r="CF64" s="81">
        <f t="shared" si="264"/>
        <v>52.747333333333323</v>
      </c>
      <c r="CG64" s="81">
        <f t="shared" si="265"/>
        <v>3.1333333333333317E-2</v>
      </c>
      <c r="CH64" s="81">
        <f t="shared" si="266"/>
        <v>859.63566666666668</v>
      </c>
      <c r="CI64" s="81">
        <f t="shared" si="267"/>
        <v>579.73066666666671</v>
      </c>
      <c r="CJ64" s="81">
        <f t="shared" si="268"/>
        <v>347.7856666666666</v>
      </c>
      <c r="CK64" s="81">
        <f t="shared" si="269"/>
        <v>-67.88066666666667</v>
      </c>
      <c r="CL64" s="81">
        <f t="shared" si="270"/>
        <v>-613.24113260964225</v>
      </c>
      <c r="CM64" s="81">
        <f t="shared" si="271"/>
        <v>-823.41002884428281</v>
      </c>
      <c r="CN64" s="81">
        <f t="shared" si="272"/>
        <v>-282.84152884428272</v>
      </c>
      <c r="CO64" s="81">
        <f t="shared" si="273"/>
        <v>753.03665933417108</v>
      </c>
      <c r="CP64" s="81">
        <f t="shared" si="274"/>
        <v>-146.404</v>
      </c>
      <c r="CQ64" s="81">
        <f t="shared" si="275"/>
        <v>-111.997</v>
      </c>
      <c r="CR64" s="81">
        <f t="shared" si="276"/>
        <v>-640.03726101316681</v>
      </c>
      <c r="CS64" s="81">
        <f t="shared" si="277"/>
        <v>-898.43826101316688</v>
      </c>
      <c r="CT64" s="76">
        <f t="shared" si="229"/>
        <v>-6.7542863990061601</v>
      </c>
      <c r="CU64" s="59">
        <f t="shared" si="230"/>
        <v>-1521.8851601556767</v>
      </c>
      <c r="CV64" s="59">
        <f t="shared" si="231"/>
        <v>784.26784696154891</v>
      </c>
      <c r="CW64" s="59">
        <f t="shared" si="232"/>
        <v>-16.294433526390129</v>
      </c>
      <c r="CX64" s="59">
        <f t="shared" si="233"/>
        <v>328.78565670496636</v>
      </c>
      <c r="CY64" s="59">
        <f t="shared" si="234"/>
        <v>255.73272746049733</v>
      </c>
      <c r="CZ64" s="59">
        <f t="shared" si="235"/>
        <v>-142.56838018005635</v>
      </c>
      <c r="DA64" s="59">
        <f t="shared" si="236"/>
        <v>-25.57167385619724</v>
      </c>
      <c r="DB64" s="59">
        <f t="shared" si="237"/>
        <v>-142.47754289710076</v>
      </c>
      <c r="DC64" s="59">
        <f t="shared" si="238"/>
        <v>-142.54638973891528</v>
      </c>
      <c r="DD64" s="59">
        <f t="shared" si="239"/>
        <v>-142.61739551395837</v>
      </c>
      <c r="DE64" s="59" t="e">
        <f t="shared" si="240"/>
        <v>#DIV/0!</v>
      </c>
      <c r="DF64" s="59">
        <f t="shared" si="241"/>
        <v>293.87485615721948</v>
      </c>
      <c r="DG64" s="59">
        <f t="shared" si="242"/>
        <v>-1484.8702317031402</v>
      </c>
      <c r="DH64" s="59">
        <f t="shared" si="243"/>
        <v>-38.958160863486526</v>
      </c>
      <c r="DI64" s="59">
        <f t="shared" si="244"/>
        <v>466.49205667668514</v>
      </c>
      <c r="DJ64" s="59">
        <f t="shared" si="245"/>
        <v>-174.94914556220226</v>
      </c>
      <c r="DK64" s="59">
        <f t="shared" si="246"/>
        <v>29.773553353992945</v>
      </c>
      <c r="DL64" s="59">
        <f t="shared" si="247"/>
        <v>55.737181116256536</v>
      </c>
      <c r="DM64" s="59">
        <f t="shared" si="248"/>
        <v>-22.521790717795177</v>
      </c>
      <c r="DN64" s="59">
        <f t="shared" si="249"/>
        <v>21.759586984646219</v>
      </c>
      <c r="DO64" s="59">
        <f t="shared" si="250"/>
        <v>-142.05306659123619</v>
      </c>
      <c r="DP64" s="59">
        <f t="shared" si="251"/>
        <v>65058.877221443705</v>
      </c>
      <c r="DQ64" s="59">
        <f t="shared" si="252"/>
        <v>88.426807641785231</v>
      </c>
      <c r="DR64" s="76">
        <f t="shared" si="336"/>
        <v>-13.653604033167809</v>
      </c>
      <c r="DS64" s="59">
        <f t="shared" si="337"/>
        <v>121.81880004230638</v>
      </c>
      <c r="DT64" s="59">
        <f t="shared" si="338"/>
        <v>-670.58986221610132</v>
      </c>
      <c r="DU64" s="59">
        <f t="shared" si="339"/>
        <v>-18.930750259164775</v>
      </c>
      <c r="DV64" s="59">
        <f t="shared" si="340"/>
        <v>564.84998851712839</v>
      </c>
      <c r="DW64" s="59">
        <f t="shared" si="341"/>
        <v>-47.075001766952717</v>
      </c>
      <c r="DX64" s="59">
        <f t="shared" si="342"/>
        <v>-82.427764932835927</v>
      </c>
      <c r="DY64" s="59">
        <f t="shared" si="343"/>
        <v>182.51157220827673</v>
      </c>
      <c r="DZ64" s="59">
        <f t="shared" si="344"/>
        <v>-179.86852085967132</v>
      </c>
      <c r="EA64" s="59">
        <f t="shared" si="345"/>
        <v>-75.079417743048779</v>
      </c>
      <c r="EB64" s="59">
        <f t="shared" si="346"/>
        <v>-180.13147914032871</v>
      </c>
      <c r="EC64" s="59" t="e">
        <f t="shared" si="347"/>
        <v>#DIV/0!</v>
      </c>
      <c r="ED64" s="59">
        <f t="shared" si="348"/>
        <v>-4041.7101746146736</v>
      </c>
      <c r="EE64" s="59">
        <f t="shared" si="349"/>
        <v>-10257407.692307694</v>
      </c>
      <c r="EF64" s="59">
        <f t="shared" si="350"/>
        <v>-897.08306586211256</v>
      </c>
      <c r="EG64" s="59">
        <f t="shared" si="351"/>
        <v>6047.9962721342026</v>
      </c>
      <c r="EH64" s="59">
        <f t="shared" si="352"/>
        <v>-144.23771535910183</v>
      </c>
      <c r="EI64" s="59">
        <f t="shared" si="353"/>
        <v>3947.2296676358787</v>
      </c>
      <c r="EJ64" s="59">
        <f t="shared" si="354"/>
        <v>-38.826671593709392</v>
      </c>
      <c r="EK64" s="59">
        <f t="shared" si="355"/>
        <v>-135.55895105770492</v>
      </c>
      <c r="EL64" s="59">
        <f t="shared" si="356"/>
        <v>-21.459837349729561</v>
      </c>
      <c r="EM64" s="59">
        <f t="shared" si="357"/>
        <v>-64.194093508205214</v>
      </c>
      <c r="EN64" s="59">
        <f t="shared" si="358"/>
        <v>-180.04662570817777</v>
      </c>
      <c r="EO64" s="59">
        <f t="shared" si="359"/>
        <v>-161.11628047564881</v>
      </c>
      <c r="EP64" s="76">
        <f t="shared" si="360"/>
        <v>-24.930771409048013</v>
      </c>
      <c r="EQ64" s="59">
        <f t="shared" si="361"/>
        <v>-16.191934481726612</v>
      </c>
      <c r="ER64" s="59">
        <f t="shared" si="362"/>
        <v>-37.198614951675523</v>
      </c>
      <c r="ES64" s="59">
        <f t="shared" si="363"/>
        <v>0.54778676032174456</v>
      </c>
      <c r="ET64" s="59">
        <f t="shared" si="364"/>
        <v>-96.013521025105291</v>
      </c>
      <c r="EU64" s="59">
        <f t="shared" si="365"/>
        <v>17.220970525048408</v>
      </c>
      <c r="EV64" s="59">
        <f t="shared" si="366"/>
        <v>-181.3283824732919</v>
      </c>
      <c r="EW64" s="59">
        <f t="shared" si="367"/>
        <v>-77.392310457023797</v>
      </c>
      <c r="EX64" s="59">
        <f t="shared" si="368"/>
        <v>-62.027641584513525</v>
      </c>
      <c r="EY64" s="59">
        <f t="shared" si="369"/>
        <v>-107.6901602868074</v>
      </c>
      <c r="EZ64" s="59">
        <f t="shared" si="370"/>
        <v>-67.872477801454451</v>
      </c>
      <c r="FA64" s="59">
        <f t="shared" si="371"/>
        <v>-268.07093781196778</v>
      </c>
      <c r="FB64" s="59">
        <f t="shared" si="372"/>
        <v>-101.94548983648892</v>
      </c>
      <c r="FC64" s="59">
        <f t="shared" si="373"/>
        <v>366.57976440249485</v>
      </c>
      <c r="FD64" s="59">
        <f t="shared" si="374"/>
        <v>-120.66724839342957</v>
      </c>
      <c r="FE64" s="59">
        <f t="shared" si="375"/>
        <v>634.35536964365269</v>
      </c>
      <c r="FF64" s="59">
        <f t="shared" si="376"/>
        <v>-62.071286338761503</v>
      </c>
      <c r="FG64" s="59">
        <f t="shared" si="377"/>
        <v>-266.20947535793101</v>
      </c>
      <c r="FH64" s="59">
        <f t="shared" si="378"/>
        <v>226.52041012118536</v>
      </c>
      <c r="FI64" s="59">
        <f t="shared" si="379"/>
        <v>-109.96167901944476</v>
      </c>
      <c r="FJ64" s="59">
        <f t="shared" si="380"/>
        <v>-42.115699779047112</v>
      </c>
      <c r="FK64" s="59">
        <f t="shared" si="381"/>
        <v>-136.67421213273826</v>
      </c>
      <c r="FL64" s="59">
        <f t="shared" si="382"/>
        <v>-74.182016828972493</v>
      </c>
      <c r="FM64" s="59">
        <f t="shared" si="383"/>
        <v>-69.963202710391855</v>
      </c>
      <c r="FN64" s="76">
        <f t="shared" si="419"/>
        <v>-22.511063504572981</v>
      </c>
      <c r="FO64" s="59">
        <f t="shared" si="420"/>
        <v>-5.65218511551977</v>
      </c>
      <c r="FP64" s="59">
        <f t="shared" si="421"/>
        <v>-21.349926322796296</v>
      </c>
      <c r="FQ64" s="59">
        <f t="shared" si="422"/>
        <v>3.5366585433735942</v>
      </c>
      <c r="FR64" s="59">
        <f t="shared" si="423"/>
        <v>-105.01068343342426</v>
      </c>
      <c r="FS64" s="59">
        <f t="shared" si="424"/>
        <v>-26.848742990470065</v>
      </c>
      <c r="FT64" s="59">
        <f t="shared" si="425"/>
        <v>-120.89736815050453</v>
      </c>
      <c r="FU64" s="59">
        <f t="shared" si="426"/>
        <v>-79.888192577905514</v>
      </c>
      <c r="FV64" s="59">
        <f t="shared" si="427"/>
        <v>-56.912776704034961</v>
      </c>
      <c r="FW64" s="59">
        <f t="shared" si="428"/>
        <v>-87.340675763521986</v>
      </c>
      <c r="FX64" s="59">
        <f t="shared" si="429"/>
        <v>-63.588648419100302</v>
      </c>
      <c r="FY64" s="59">
        <f t="shared" si="430"/>
        <v>-268.62650375275422</v>
      </c>
      <c r="FZ64" s="59">
        <f t="shared" si="431"/>
        <v>-105.94955436340716</v>
      </c>
      <c r="GA64" s="59">
        <f t="shared" si="432"/>
        <v>-179.13142794452708</v>
      </c>
      <c r="GB64" s="59">
        <f t="shared" si="433"/>
        <v>-118.64377129071349</v>
      </c>
      <c r="GC64" s="59">
        <f t="shared" si="434"/>
        <v>1096.7816640802196</v>
      </c>
      <c r="GD64" s="59">
        <f t="shared" si="435"/>
        <v>-132.24781789579177</v>
      </c>
      <c r="GE64" s="59">
        <f t="shared" si="436"/>
        <v>-271.07783341145245</v>
      </c>
      <c r="GF64" s="59">
        <f t="shared" si="437"/>
        <v>190.10030566538077</v>
      </c>
      <c r="GG64" s="59">
        <f t="shared" si="438"/>
        <v>-86.570249464381902</v>
      </c>
      <c r="GH64" s="59">
        <f t="shared" si="439"/>
        <v>-37.128977360858151</v>
      </c>
      <c r="GI64" s="59">
        <f t="shared" si="440"/>
        <v>-88.298570837427775</v>
      </c>
      <c r="GJ64" s="59">
        <f t="shared" si="441"/>
        <v>-65.835106822346091</v>
      </c>
      <c r="GK64" s="59">
        <f t="shared" si="442"/>
        <v>-56.388628140104437</v>
      </c>
      <c r="GL64" s="76">
        <f t="shared" si="279"/>
        <v>5.4378168142809047</v>
      </c>
      <c r="GM64" s="59">
        <f t="shared" si="280"/>
        <v>83.319624495575411</v>
      </c>
      <c r="GN64" s="59">
        <f t="shared" si="281"/>
        <v>53.052543287033501</v>
      </c>
      <c r="GO64" s="59">
        <f t="shared" si="282"/>
        <v>-12.22764362206188</v>
      </c>
      <c r="GP64" s="59">
        <f t="shared" si="283"/>
        <v>131.84738274042741</v>
      </c>
      <c r="GQ64" s="59">
        <f t="shared" si="284"/>
        <v>-1699.7875865584951</v>
      </c>
      <c r="GR64" s="59">
        <f t="shared" si="285"/>
        <v>-403.11681045905647</v>
      </c>
      <c r="GS64" s="59">
        <f t="shared" si="286"/>
        <v>284.58644075434313</v>
      </c>
      <c r="GT64" s="59">
        <f t="shared" si="287"/>
        <v>38.345128877238999</v>
      </c>
      <c r="GU64" s="59">
        <f t="shared" si="288"/>
        <v>682.79530605226967</v>
      </c>
      <c r="GV64" s="59">
        <f t="shared" si="289"/>
        <v>97.119972096615513</v>
      </c>
      <c r="GW64" s="59">
        <f t="shared" si="290"/>
        <v>-99.724929037544257</v>
      </c>
      <c r="GX64" s="59">
        <f t="shared" si="291"/>
        <v>105.96077898948595</v>
      </c>
      <c r="GY64" s="59">
        <f t="shared" si="292"/>
        <v>333.03338894006902</v>
      </c>
      <c r="GZ64" s="59">
        <f t="shared" si="293"/>
        <v>4.8788676555882704</v>
      </c>
      <c r="HA64" s="59">
        <f t="shared" si="294"/>
        <v>41.108401008897147</v>
      </c>
      <c r="HB64" s="59">
        <f t="shared" si="295"/>
        <v>-49.658383055520318</v>
      </c>
      <c r="HC64" s="59">
        <f t="shared" si="296"/>
        <v>19.994708544703087</v>
      </c>
      <c r="HD64" s="59">
        <f t="shared" si="297"/>
        <v>58.661936205200234</v>
      </c>
      <c r="HE64" s="59">
        <f t="shared" si="298"/>
        <v>53.266477935501946</v>
      </c>
      <c r="HF64" s="59">
        <f t="shared" si="299"/>
        <v>40.855694205254991</v>
      </c>
      <c r="HG64" s="59">
        <f t="shared" si="300"/>
        <v>-43.536618156152315</v>
      </c>
      <c r="HH64" s="59">
        <f t="shared" si="301"/>
        <v>36.733137407605085</v>
      </c>
      <c r="HI64" s="59">
        <f t="shared" si="302"/>
        <v>16.62204111379868</v>
      </c>
      <c r="HJ64" s="76">
        <f t="shared" si="386"/>
        <v>-50.60484909967581</v>
      </c>
      <c r="HK64" s="59">
        <f t="shared" si="387"/>
        <v>-138.82624500908059</v>
      </c>
      <c r="HL64" s="59">
        <f t="shared" si="388"/>
        <v>-380.2092945043828</v>
      </c>
      <c r="HM64" s="59">
        <f t="shared" si="389"/>
        <v>-22.581623467978208</v>
      </c>
      <c r="HN64" s="59">
        <f t="shared" si="390"/>
        <v>-376.03928604988852</v>
      </c>
      <c r="HO64" s="59">
        <f t="shared" si="391"/>
        <v>-117.35025045797505</v>
      </c>
      <c r="HP64" s="59">
        <f t="shared" si="392"/>
        <v>-108.74665282267469</v>
      </c>
      <c r="HQ64" s="59">
        <f t="shared" si="393"/>
        <v>-6.9423470083140533</v>
      </c>
      <c r="HR64" s="59">
        <f t="shared" si="394"/>
        <v>-103.8712399992274</v>
      </c>
      <c r="HS64" s="59">
        <f t="shared" si="395"/>
        <v>-105.65214463024613</v>
      </c>
      <c r="HT64" s="59">
        <f t="shared" si="396"/>
        <v>-103.86894174387216</v>
      </c>
      <c r="HU64" s="59" t="e">
        <f t="shared" si="397"/>
        <v>#DIV/0!</v>
      </c>
      <c r="HV64" s="59">
        <f t="shared" si="398"/>
        <v>-49.752895742363933</v>
      </c>
      <c r="HW64" s="59">
        <f t="shared" si="399"/>
        <v>-708.84779785263947</v>
      </c>
      <c r="HX64" s="59">
        <f t="shared" si="400"/>
        <v>-80.877399541727812</v>
      </c>
      <c r="HY64" s="59">
        <f t="shared" si="401"/>
        <v>435.28020187151719</v>
      </c>
      <c r="HZ64" s="59">
        <f t="shared" si="402"/>
        <v>-81.588655003034162</v>
      </c>
      <c r="IA64" s="59">
        <f t="shared" si="403"/>
        <v>7853.2509351901554</v>
      </c>
      <c r="IB64" s="59">
        <f t="shared" si="404"/>
        <v>139.35063144855735</v>
      </c>
      <c r="IC64" s="59">
        <f t="shared" si="405"/>
        <v>-140.02647130749685</v>
      </c>
      <c r="ID64" s="59">
        <f t="shared" si="406"/>
        <v>-73.614371844564545</v>
      </c>
      <c r="IE64" s="59">
        <f t="shared" si="407"/>
        <v>-25728.604118994666</v>
      </c>
      <c r="IF64" s="59">
        <f t="shared" si="408"/>
        <v>-77.604236001372001</v>
      </c>
      <c r="IG64" s="59">
        <f t="shared" si="409"/>
        <v>-73.67040522729647</v>
      </c>
    </row>
    <row r="65" spans="1:241">
      <c r="A65" s="70">
        <v>36495</v>
      </c>
      <c r="B65" s="80">
        <v>-2998.8933364075783</v>
      </c>
      <c r="C65" s="81">
        <v>-2583.1973105029738</v>
      </c>
      <c r="D65" s="81">
        <f t="shared" si="2"/>
        <v>-957.69662409273042</v>
      </c>
      <c r="E65" s="81">
        <v>2352.8986149902344</v>
      </c>
      <c r="F65" s="81">
        <v>2733.7489999999998</v>
      </c>
      <c r="G65" s="81">
        <v>242.755</v>
      </c>
      <c r="H65" s="81">
        <v>19.628999999999905</v>
      </c>
      <c r="I65" s="81">
        <v>223.126</v>
      </c>
      <c r="J65" s="81">
        <v>-270.57600000000002</v>
      </c>
      <c r="K65" s="82">
        <f t="shared" si="0"/>
        <v>-250.94700000000012</v>
      </c>
      <c r="L65" s="81">
        <v>-258.75200000000001</v>
      </c>
      <c r="M65" s="81">
        <v>-11.824</v>
      </c>
      <c r="N65" s="81">
        <v>2761.57</v>
      </c>
      <c r="O65" s="81">
        <v>-1.2999999999999999E-2</v>
      </c>
      <c r="P65" s="81">
        <v>2835.6469999999999</v>
      </c>
      <c r="Q65" s="81">
        <v>-74.064000000000007</v>
      </c>
      <c r="R65" s="81">
        <v>-6044.3442390829641</v>
      </c>
      <c r="S65" s="81">
        <v>-1213.2690068306576</v>
      </c>
      <c r="T65" s="81">
        <v>-353.99828420092757</v>
      </c>
      <c r="U65" s="81">
        <v>-381.21852397235017</v>
      </c>
      <c r="V65" s="82">
        <f>'Balanço de Pagamentos 1'!$BI$133</f>
        <v>-124.32099999999998</v>
      </c>
      <c r="W65" s="82">
        <f>'Balanço de Pagamentos 1'!$BI$170</f>
        <v>101.06699999999999</v>
      </c>
      <c r="X65" s="82">
        <f>'Balanço de Pagamentos 1'!$BI$240</f>
        <v>-1546.1106864102444</v>
      </c>
      <c r="Y65" s="105">
        <f t="shared" si="3"/>
        <v>-1569.3646864102443</v>
      </c>
      <c r="Z65" s="86">
        <f t="shared" ref="Z65:AW65" si="446">SUM(B54:B65)</f>
        <v>-25334.778940465203</v>
      </c>
      <c r="AA65" s="86">
        <f t="shared" si="446"/>
        <v>16981.411980706813</v>
      </c>
      <c r="AB65" s="86">
        <f t="shared" si="446"/>
        <v>22897.411358580663</v>
      </c>
      <c r="AC65" s="86">
        <f t="shared" si="446"/>
        <v>28578.429614990233</v>
      </c>
      <c r="AD65" s="86">
        <f t="shared" si="446"/>
        <v>3542.3649999999993</v>
      </c>
      <c r="AE65" s="86">
        <f t="shared" si="446"/>
        <v>2571.509</v>
      </c>
      <c r="AF65" s="86">
        <f t="shared" si="446"/>
        <v>1490.4039999999995</v>
      </c>
      <c r="AG65" s="86">
        <f t="shared" si="446"/>
        <v>1081.1049999999998</v>
      </c>
      <c r="AH65" s="86">
        <f t="shared" si="446"/>
        <v>-1378.0030000000002</v>
      </c>
      <c r="AI65" s="86">
        <f t="shared" si="446"/>
        <v>112.40099999999939</v>
      </c>
      <c r="AJ65" s="86">
        <f t="shared" si="446"/>
        <v>-1223.0749999999998</v>
      </c>
      <c r="AK65" s="86">
        <f t="shared" si="446"/>
        <v>-154.928</v>
      </c>
      <c r="AL65" s="86">
        <f t="shared" si="446"/>
        <v>2348.8590000000004</v>
      </c>
      <c r="AM65" s="86">
        <f t="shared" si="446"/>
        <v>3300.143</v>
      </c>
      <c r="AN65" s="86">
        <f t="shared" si="446"/>
        <v>-1388.0890000000009</v>
      </c>
      <c r="AO65" s="86">
        <f t="shared" si="446"/>
        <v>436.80500000000001</v>
      </c>
      <c r="AP65" s="86">
        <f t="shared" si="446"/>
        <v>-9223.3832564095683</v>
      </c>
      <c r="AQ65" s="86">
        <f t="shared" si="446"/>
        <v>-7283.5948315830392</v>
      </c>
      <c r="AR65" s="86">
        <f t="shared" si="446"/>
        <v>-2500.7536089533087</v>
      </c>
      <c r="AS65" s="86">
        <f t="shared" si="446"/>
        <v>548.18465652611644</v>
      </c>
      <c r="AT65" s="86">
        <f t="shared" si="446"/>
        <v>-1690.4119999999998</v>
      </c>
      <c r="AU65" s="86">
        <f t="shared" si="446"/>
        <v>259.19299999999964</v>
      </c>
      <c r="AV65" s="86">
        <f t="shared" si="446"/>
        <v>-4396.6503778738479</v>
      </c>
      <c r="AW65" s="86">
        <f t="shared" si="446"/>
        <v>-5827.8693778738489</v>
      </c>
      <c r="AX65" s="85">
        <f t="shared" si="311"/>
        <v>-25334.778940465203</v>
      </c>
      <c r="AY65" s="81">
        <f t="shared" si="312"/>
        <v>16981.411980706813</v>
      </c>
      <c r="AZ65" s="81">
        <f t="shared" si="313"/>
        <v>22897.411358580663</v>
      </c>
      <c r="BA65" s="81">
        <f t="shared" si="314"/>
        <v>28578.429614990233</v>
      </c>
      <c r="BB65" s="81">
        <f t="shared" si="315"/>
        <v>3542.3649999999993</v>
      </c>
      <c r="BC65" s="81">
        <f t="shared" si="316"/>
        <v>2571.509</v>
      </c>
      <c r="BD65" s="81">
        <f t="shared" si="317"/>
        <v>1490.4039999999995</v>
      </c>
      <c r="BE65" s="81">
        <f t="shared" si="318"/>
        <v>1081.1049999999998</v>
      </c>
      <c r="BF65" s="81">
        <f t="shared" si="319"/>
        <v>-1378.0030000000002</v>
      </c>
      <c r="BG65" s="81">
        <f t="shared" si="320"/>
        <v>112.40099999999939</v>
      </c>
      <c r="BH65" s="81">
        <f t="shared" si="321"/>
        <v>-1223.0749999999998</v>
      </c>
      <c r="BI65" s="81">
        <f t="shared" si="322"/>
        <v>-154.928</v>
      </c>
      <c r="BJ65" s="81">
        <f t="shared" si="323"/>
        <v>2348.8590000000004</v>
      </c>
      <c r="BK65" s="81">
        <f t="shared" si="324"/>
        <v>3300.143</v>
      </c>
      <c r="BL65" s="81">
        <f t="shared" si="325"/>
        <v>-1388.0890000000009</v>
      </c>
      <c r="BM65" s="81">
        <f t="shared" si="326"/>
        <v>436.80500000000001</v>
      </c>
      <c r="BN65" s="81">
        <f t="shared" si="327"/>
        <v>-9223.3832564095683</v>
      </c>
      <c r="BO65" s="81">
        <f t="shared" si="328"/>
        <v>-7283.5948315830392</v>
      </c>
      <c r="BP65" s="81">
        <f t="shared" si="329"/>
        <v>-2500.7536089533087</v>
      </c>
      <c r="BQ65" s="81">
        <f t="shared" si="330"/>
        <v>548.18465652611644</v>
      </c>
      <c r="BR65" s="81">
        <f t="shared" si="331"/>
        <v>-1690.4119999999998</v>
      </c>
      <c r="BS65" s="81">
        <f t="shared" si="332"/>
        <v>259.19299999999964</v>
      </c>
      <c r="BT65" s="81">
        <f t="shared" si="333"/>
        <v>-4396.6503778738479</v>
      </c>
      <c r="BU65" s="81">
        <f t="shared" si="334"/>
        <v>-5827.8693778738489</v>
      </c>
      <c r="BV65" s="85">
        <f t="shared" si="254"/>
        <v>-2601.6206880785135</v>
      </c>
      <c r="BW65" s="81">
        <f t="shared" si="255"/>
        <v>250.0253942224972</v>
      </c>
      <c r="BX65" s="81">
        <f t="shared" si="256"/>
        <v>1558.6591417317632</v>
      </c>
      <c r="BY65" s="81">
        <f t="shared" si="257"/>
        <v>2102.6362049967447</v>
      </c>
      <c r="BZ65" s="81">
        <f t="shared" si="258"/>
        <v>1637.1736666666663</v>
      </c>
      <c r="CA65" s="81">
        <f t="shared" si="259"/>
        <v>154.46600000000004</v>
      </c>
      <c r="CB65" s="81">
        <f t="shared" si="260"/>
        <v>-15.742000000000038</v>
      </c>
      <c r="CC65" s="81">
        <f t="shared" si="261"/>
        <v>170.208</v>
      </c>
      <c r="CD65" s="81">
        <f t="shared" si="262"/>
        <v>-97.321333333333328</v>
      </c>
      <c r="CE65" s="81">
        <f t="shared" si="263"/>
        <v>-113.06333333333339</v>
      </c>
      <c r="CF65" s="81">
        <f t="shared" si="264"/>
        <v>-93.362666666666669</v>
      </c>
      <c r="CG65" s="81">
        <f t="shared" si="265"/>
        <v>-3.9586666666666663</v>
      </c>
      <c r="CH65" s="81">
        <f t="shared" si="266"/>
        <v>1580.0290000000002</v>
      </c>
      <c r="CI65" s="81">
        <f t="shared" si="267"/>
        <v>412.38333333333344</v>
      </c>
      <c r="CJ65" s="81">
        <f t="shared" si="268"/>
        <v>1218.2046666666665</v>
      </c>
      <c r="CK65" s="81">
        <f t="shared" si="269"/>
        <v>-50.558999999999997</v>
      </c>
      <c r="CL65" s="81">
        <f t="shared" si="270"/>
        <v>-2181.1507299316477</v>
      </c>
      <c r="CM65" s="81">
        <f t="shared" si="271"/>
        <v>-785.84809715157496</v>
      </c>
      <c r="CN65" s="81">
        <f t="shared" si="272"/>
        <v>-174.19835627499819</v>
      </c>
      <c r="CO65" s="81">
        <f t="shared" si="273"/>
        <v>561.19067248068893</v>
      </c>
      <c r="CP65" s="81">
        <f t="shared" si="274"/>
        <v>-162.57133333333331</v>
      </c>
      <c r="CQ65" s="81">
        <f t="shared" si="275"/>
        <v>-90.591333333333338</v>
      </c>
      <c r="CR65" s="81">
        <f t="shared" si="276"/>
        <v>-1048.4580808425999</v>
      </c>
      <c r="CS65" s="81">
        <f t="shared" si="277"/>
        <v>-1301.6207475092665</v>
      </c>
      <c r="CT65" s="76">
        <f t="shared" si="229"/>
        <v>29.318622930072014</v>
      </c>
      <c r="CU65" s="59">
        <f t="shared" si="230"/>
        <v>-172.04698919397342</v>
      </c>
      <c r="CV65" s="59">
        <f t="shared" si="231"/>
        <v>-118.92194190651553</v>
      </c>
      <c r="CW65" s="59">
        <f t="shared" si="232"/>
        <v>30.564047392975535</v>
      </c>
      <c r="CX65" s="59">
        <f t="shared" si="233"/>
        <v>54.805235547542132</v>
      </c>
      <c r="CY65" s="59">
        <f t="shared" si="234"/>
        <v>40.949787491000244</v>
      </c>
      <c r="CZ65" s="59">
        <f t="shared" si="235"/>
        <v>-60.387867535769971</v>
      </c>
      <c r="DA65" s="59">
        <f t="shared" si="236"/>
        <v>81.883839413083351</v>
      </c>
      <c r="DB65" s="59">
        <f t="shared" si="237"/>
        <v>-1813.1568950234264</v>
      </c>
      <c r="DC65" s="59">
        <f t="shared" si="238"/>
        <v>-484.02221984176794</v>
      </c>
      <c r="DD65" s="59">
        <f t="shared" si="239"/>
        <v>-1732.9168244351883</v>
      </c>
      <c r="DE65" s="59">
        <f t="shared" si="240"/>
        <v>22638.461538461517</v>
      </c>
      <c r="DF65" s="59">
        <f t="shared" si="241"/>
        <v>75.014861468300438</v>
      </c>
      <c r="DG65" s="59">
        <f t="shared" si="242"/>
        <v>-100.00097491469498</v>
      </c>
      <c r="DH65" s="59">
        <f t="shared" si="243"/>
        <v>813.47544004329643</v>
      </c>
      <c r="DI65" s="59">
        <f t="shared" si="244"/>
        <v>12.272617026437093</v>
      </c>
      <c r="DJ65" s="59">
        <f t="shared" si="245"/>
        <v>-504.77209028895891</v>
      </c>
      <c r="DK65" s="59">
        <f t="shared" si="246"/>
        <v>87.73291780577668</v>
      </c>
      <c r="DL65" s="59">
        <f t="shared" si="247"/>
        <v>244.78902515217004</v>
      </c>
      <c r="DM65" s="59">
        <f t="shared" si="248"/>
        <v>-142.29250964442281</v>
      </c>
      <c r="DN65" s="59">
        <f t="shared" si="249"/>
        <v>-37.691517353715085</v>
      </c>
      <c r="DO65" s="59">
        <f t="shared" si="250"/>
        <v>-62.64760123735573</v>
      </c>
      <c r="DP65" s="59">
        <f t="shared" si="251"/>
        <v>-3.1752138362614368</v>
      </c>
      <c r="DQ65" s="59">
        <f t="shared" si="252"/>
        <v>2.8578380270865011</v>
      </c>
      <c r="DR65" s="76">
        <f t="shared" si="336"/>
        <v>-18.111847078558775</v>
      </c>
      <c r="DS65" s="59">
        <f t="shared" si="337"/>
        <v>-142.79166010020009</v>
      </c>
      <c r="DT65" s="59">
        <f t="shared" si="338"/>
        <v>-114.59966486845052</v>
      </c>
      <c r="DU65" s="59">
        <f t="shared" si="339"/>
        <v>-15.14836833522355</v>
      </c>
      <c r="DV65" s="59">
        <f t="shared" si="340"/>
        <v>-260.64245251974427</v>
      </c>
      <c r="DW65" s="59">
        <f t="shared" si="341"/>
        <v>-124.47358923123764</v>
      </c>
      <c r="DX65" s="59">
        <f t="shared" si="342"/>
        <v>-102.009438597928</v>
      </c>
      <c r="DY65" s="59">
        <f t="shared" si="343"/>
        <v>-1580.9903093057212</v>
      </c>
      <c r="DZ65" s="59">
        <f t="shared" si="344"/>
        <v>1621.988162667855</v>
      </c>
      <c r="EA65" s="59">
        <f t="shared" si="345"/>
        <v>-74.717017630292787</v>
      </c>
      <c r="EB65" s="59">
        <f t="shared" si="346"/>
        <v>1547.8919882817479</v>
      </c>
      <c r="EC65" s="59">
        <f t="shared" si="347"/>
        <v>107390.90909090792</v>
      </c>
      <c r="ED65" s="59">
        <f t="shared" si="348"/>
        <v>-497.83992013150066</v>
      </c>
      <c r="EE65" s="59">
        <f t="shared" si="349"/>
        <v>-99.998517017791215</v>
      </c>
      <c r="EF65" s="59">
        <f t="shared" si="350"/>
        <v>1376.3765957889914</v>
      </c>
      <c r="EG65" s="59">
        <f t="shared" si="351"/>
        <v>671.74116911534861</v>
      </c>
      <c r="EH65" s="59">
        <f t="shared" si="352"/>
        <v>-210.12702808796445</v>
      </c>
      <c r="EI65" s="59">
        <f t="shared" si="353"/>
        <v>33.013583037631577</v>
      </c>
      <c r="EJ65" s="59">
        <f t="shared" si="354"/>
        <v>-61.080882429374618</v>
      </c>
      <c r="EK65" s="59">
        <f t="shared" si="355"/>
        <v>-81.621512068723973</v>
      </c>
      <c r="EL65" s="59">
        <f t="shared" si="356"/>
        <v>-16.259034480900457</v>
      </c>
      <c r="EM65" s="59">
        <f t="shared" si="357"/>
        <v>-487.70523246892765</v>
      </c>
      <c r="EN65" s="59">
        <f t="shared" si="358"/>
        <v>339.86646933486151</v>
      </c>
      <c r="EO65" s="59">
        <f t="shared" si="359"/>
        <v>198.34556401388338</v>
      </c>
      <c r="EP65" s="76">
        <f t="shared" si="360"/>
        <v>-24.183458185352503</v>
      </c>
      <c r="EQ65" s="59">
        <f t="shared" si="361"/>
        <v>-42.203188521629329</v>
      </c>
      <c r="ER65" s="59">
        <f t="shared" si="362"/>
        <v>-48.596799733570606</v>
      </c>
      <c r="ES65" s="59">
        <f t="shared" si="363"/>
        <v>-0.96057682451563542</v>
      </c>
      <c r="ET65" s="59">
        <f t="shared" si="364"/>
        <v>-80.936788718023507</v>
      </c>
      <c r="EU65" s="59">
        <f t="shared" si="365"/>
        <v>158.51326490605496</v>
      </c>
      <c r="EV65" s="59">
        <f t="shared" si="366"/>
        <v>-153.5100241268382</v>
      </c>
      <c r="EW65" s="59">
        <f t="shared" si="367"/>
        <v>-71.399414287263795</v>
      </c>
      <c r="EX65" s="59">
        <f t="shared" si="368"/>
        <v>-53.003121295337571</v>
      </c>
      <c r="EY65" s="59">
        <f t="shared" si="369"/>
        <v>-101.96594743481123</v>
      </c>
      <c r="EZ65" s="59">
        <f t="shared" si="370"/>
        <v>-59.463915817383381</v>
      </c>
      <c r="FA65" s="59">
        <f t="shared" si="371"/>
        <v>-281.98134705288129</v>
      </c>
      <c r="FB65" s="59">
        <f t="shared" si="372"/>
        <v>-88.553090556239638</v>
      </c>
      <c r="FC65" s="59">
        <f t="shared" si="373"/>
        <v>-2049.2410102537492</v>
      </c>
      <c r="FD65" s="59">
        <f t="shared" si="374"/>
        <v>-106.72884796469036</v>
      </c>
      <c r="FE65" s="59">
        <f t="shared" si="375"/>
        <v>628.37251959312971</v>
      </c>
      <c r="FF65" s="59">
        <f t="shared" si="376"/>
        <v>218.80673953807639</v>
      </c>
      <c r="FG65" s="59">
        <f t="shared" si="377"/>
        <v>-365.81736479185071</v>
      </c>
      <c r="FH65" s="59">
        <f t="shared" si="378"/>
        <v>59.584680422061311</v>
      </c>
      <c r="FI65" s="59">
        <f t="shared" si="379"/>
        <v>-104.80692988608659</v>
      </c>
      <c r="FJ65" s="59">
        <f t="shared" si="380"/>
        <v>-40.770697260313817</v>
      </c>
      <c r="FK65" s="59">
        <f t="shared" si="381"/>
        <v>-156.68741470413261</v>
      </c>
      <c r="FL65" s="59">
        <f t="shared" si="382"/>
        <v>-61.407173575759202</v>
      </c>
      <c r="FM65" s="59">
        <f t="shared" si="383"/>
        <v>-60.364466602774691</v>
      </c>
      <c r="FN65" s="76">
        <f t="shared" si="419"/>
        <v>-24.183458185352503</v>
      </c>
      <c r="FO65" s="59">
        <f t="shared" si="420"/>
        <v>-42.203188521629329</v>
      </c>
      <c r="FP65" s="59">
        <f t="shared" si="421"/>
        <v>-48.596799733570606</v>
      </c>
      <c r="FQ65" s="59">
        <f t="shared" si="422"/>
        <v>-0.96057682451563542</v>
      </c>
      <c r="FR65" s="59">
        <f t="shared" si="423"/>
        <v>-80.936788718023507</v>
      </c>
      <c r="FS65" s="59">
        <f t="shared" si="424"/>
        <v>158.51326490605496</v>
      </c>
      <c r="FT65" s="59">
        <f t="shared" si="425"/>
        <v>-153.5100241268382</v>
      </c>
      <c r="FU65" s="59">
        <f t="shared" si="426"/>
        <v>-71.399414287263795</v>
      </c>
      <c r="FV65" s="59">
        <f t="shared" si="427"/>
        <v>-53.003121295337571</v>
      </c>
      <c r="FW65" s="59">
        <f t="shared" si="428"/>
        <v>-101.96594743481123</v>
      </c>
      <c r="FX65" s="59">
        <f t="shared" si="429"/>
        <v>-59.463915817383381</v>
      </c>
      <c r="FY65" s="59">
        <f t="shared" si="430"/>
        <v>-281.98134705288129</v>
      </c>
      <c r="FZ65" s="59">
        <f t="shared" si="431"/>
        <v>-88.553090556239638</v>
      </c>
      <c r="GA65" s="59">
        <f t="shared" si="432"/>
        <v>-2049.2410102537492</v>
      </c>
      <c r="GB65" s="59">
        <f t="shared" si="433"/>
        <v>-106.72884796469036</v>
      </c>
      <c r="GC65" s="59">
        <f t="shared" si="434"/>
        <v>628.37251959312971</v>
      </c>
      <c r="GD65" s="59">
        <f t="shared" si="435"/>
        <v>218.80673953807639</v>
      </c>
      <c r="GE65" s="59">
        <f t="shared" si="436"/>
        <v>-365.81736479185071</v>
      </c>
      <c r="GF65" s="59">
        <f t="shared" si="437"/>
        <v>59.584680422061311</v>
      </c>
      <c r="GG65" s="59">
        <f t="shared" si="438"/>
        <v>-104.80692988608659</v>
      </c>
      <c r="GH65" s="59">
        <f t="shared" si="439"/>
        <v>-40.770697260313817</v>
      </c>
      <c r="GI65" s="59">
        <f t="shared" si="440"/>
        <v>-156.68741470413261</v>
      </c>
      <c r="GJ65" s="59">
        <f t="shared" si="441"/>
        <v>-61.407173575759202</v>
      </c>
      <c r="GK65" s="59">
        <f t="shared" si="442"/>
        <v>-60.364466602774691</v>
      </c>
      <c r="GL65" s="76">
        <f t="shared" si="279"/>
        <v>26.587326118206043</v>
      </c>
      <c r="GM65" s="59">
        <f t="shared" si="280"/>
        <v>-85.329446438422082</v>
      </c>
      <c r="GN65" s="59">
        <f t="shared" si="281"/>
        <v>-39.616419538512268</v>
      </c>
      <c r="GO65" s="59">
        <f t="shared" si="282"/>
        <v>-2.5006953187563408</v>
      </c>
      <c r="GP65" s="59">
        <f t="shared" si="283"/>
        <v>57.733129467788238</v>
      </c>
      <c r="GQ65" s="59">
        <f t="shared" si="284"/>
        <v>23.05629172486676</v>
      </c>
      <c r="GR65" s="59">
        <f t="shared" si="285"/>
        <v>-122.93827076543478</v>
      </c>
      <c r="GS65" s="59">
        <f t="shared" si="286"/>
        <v>199.1510975974129</v>
      </c>
      <c r="GT65" s="59">
        <f t="shared" si="287"/>
        <v>-284.39521018593371</v>
      </c>
      <c r="GU65" s="59">
        <f t="shared" si="288"/>
        <v>-193.12803560495203</v>
      </c>
      <c r="GV65" s="59">
        <f t="shared" si="289"/>
        <v>-276.99978513921718</v>
      </c>
      <c r="GW65" s="59">
        <f t="shared" si="290"/>
        <v>-12734.042553191495</v>
      </c>
      <c r="GX65" s="59">
        <f t="shared" si="291"/>
        <v>83.802168903337758</v>
      </c>
      <c r="GY65" s="59">
        <f t="shared" si="292"/>
        <v>-28.8663931296832</v>
      </c>
      <c r="GZ65" s="59">
        <f t="shared" si="293"/>
        <v>250.27454648792315</v>
      </c>
      <c r="HA65" s="59">
        <f t="shared" si="294"/>
        <v>-25.517820488897193</v>
      </c>
      <c r="HB65" s="59">
        <f t="shared" si="295"/>
        <v>255.67586940063526</v>
      </c>
      <c r="HC65" s="59">
        <f t="shared" si="296"/>
        <v>-4.5617529999517732</v>
      </c>
      <c r="HD65" s="59">
        <f t="shared" si="297"/>
        <v>-38.411322769046976</v>
      </c>
      <c r="HE65" s="59">
        <f t="shared" si="298"/>
        <v>-25.476314396580747</v>
      </c>
      <c r="HF65" s="59">
        <f t="shared" si="299"/>
        <v>11.04295875340382</v>
      </c>
      <c r="HG65" s="59">
        <f t="shared" si="300"/>
        <v>-19.11271432865761</v>
      </c>
      <c r="HH65" s="59">
        <f t="shared" si="301"/>
        <v>63.812037940245972</v>
      </c>
      <c r="HI65" s="59">
        <f t="shared" si="302"/>
        <v>44.875925702611056</v>
      </c>
      <c r="HJ65" s="76">
        <f t="shared" si="386"/>
        <v>-30.974147190589719</v>
      </c>
      <c r="HK65" s="59">
        <f t="shared" si="387"/>
        <v>-92.125361177046102</v>
      </c>
      <c r="HL65" s="59">
        <f t="shared" si="388"/>
        <v>-56.985214464793422</v>
      </c>
      <c r="HM65" s="59">
        <f t="shared" si="389"/>
        <v>-26.752407188241577</v>
      </c>
      <c r="HN65" s="59">
        <f t="shared" si="390"/>
        <v>62.821900487949755</v>
      </c>
      <c r="HO65" s="59">
        <f t="shared" si="391"/>
        <v>-149.63475347466198</v>
      </c>
      <c r="HP65" s="59">
        <f t="shared" si="392"/>
        <v>-94.730211512388891</v>
      </c>
      <c r="HQ65" s="59">
        <f t="shared" si="393"/>
        <v>-1463.4455688766657</v>
      </c>
      <c r="HR65" s="59">
        <f t="shared" si="394"/>
        <v>-35.742551159197653</v>
      </c>
      <c r="HS65" s="59">
        <f t="shared" si="395"/>
        <v>-74.884693502037322</v>
      </c>
      <c r="HT65" s="59">
        <f t="shared" si="396"/>
        <v>-38.354810665668907</v>
      </c>
      <c r="HU65" s="59">
        <f t="shared" si="397"/>
        <v>107863.63636363517</v>
      </c>
      <c r="HV65" s="59">
        <f t="shared" si="398"/>
        <v>7.6196491709238812</v>
      </c>
      <c r="HW65" s="59">
        <f t="shared" si="399"/>
        <v>-206.46317483402106</v>
      </c>
      <c r="HX65" s="59">
        <f t="shared" si="400"/>
        <v>-34.472197139924809</v>
      </c>
      <c r="HY65" s="59">
        <f t="shared" si="401"/>
        <v>1321.5276476101219</v>
      </c>
      <c r="HZ65" s="59">
        <f t="shared" si="402"/>
        <v>763.67031637439027</v>
      </c>
      <c r="IA65" s="59">
        <f t="shared" si="403"/>
        <v>186.52903372405979</v>
      </c>
      <c r="IB65" s="59">
        <f t="shared" si="404"/>
        <v>-41.198139947121518</v>
      </c>
      <c r="IC65" s="59">
        <f t="shared" si="405"/>
        <v>-128.39204415326338</v>
      </c>
      <c r="ID65" s="59">
        <f t="shared" si="406"/>
        <v>-33.13050488652943</v>
      </c>
      <c r="IE65" s="59">
        <f t="shared" si="407"/>
        <v>-140.29797853237861</v>
      </c>
      <c r="IF65" s="59">
        <f t="shared" si="408"/>
        <v>145.62097770587755</v>
      </c>
      <c r="IG65" s="59">
        <f t="shared" si="409"/>
        <v>192.38483721964462</v>
      </c>
    </row>
    <row r="66" spans="1:241">
      <c r="A66" s="70">
        <v>36526</v>
      </c>
      <c r="B66" s="80">
        <v>-913.91032678439888</v>
      </c>
      <c r="C66" s="81">
        <v>3524.9762356203537</v>
      </c>
      <c r="D66" s="81">
        <f t="shared" si="2"/>
        <v>3251.1338887510115</v>
      </c>
      <c r="E66" s="81">
        <v>3028.9580000000005</v>
      </c>
      <c r="F66" s="81">
        <v>702.05100000000016</v>
      </c>
      <c r="G66" s="81">
        <v>124.37200000000007</v>
      </c>
      <c r="H66" s="81">
        <v>-130.1</v>
      </c>
      <c r="I66" s="81">
        <v>254.47200000000001</v>
      </c>
      <c r="J66" s="81">
        <v>-8.6079999999999899</v>
      </c>
      <c r="K66" s="82">
        <f t="shared" si="0"/>
        <v>-138.70799999999997</v>
      </c>
      <c r="L66" s="81">
        <v>-8.6079999999999899</v>
      </c>
      <c r="M66" s="81">
        <v>0</v>
      </c>
      <c r="N66" s="81">
        <v>586.28700000000003</v>
      </c>
      <c r="O66" s="81">
        <v>173.72499999999999</v>
      </c>
      <c r="P66" s="81">
        <v>420.94899999999996</v>
      </c>
      <c r="Q66" s="81">
        <v>-8.3870000000000005</v>
      </c>
      <c r="R66" s="81">
        <v>-479.87511124898947</v>
      </c>
      <c r="S66" s="81">
        <v>-567.85291899816127</v>
      </c>
      <c r="T66" s="81">
        <v>-124.77491899816133</v>
      </c>
      <c r="U66" s="81">
        <v>334.73588166215967</v>
      </c>
      <c r="V66" s="82">
        <f>'Balanço de Pagamentos 1'!$BJ$133</f>
        <v>-141.02199999999999</v>
      </c>
      <c r="W66" s="82">
        <f>'Balanço de Pagamentos 1'!$BJ$170</f>
        <v>-73.876999999999995</v>
      </c>
      <c r="X66" s="82">
        <f>'Balanço de Pagamentos 1'!$BJ$240</f>
        <v>488.54034686934244</v>
      </c>
      <c r="Y66" s="105">
        <f t="shared" si="3"/>
        <v>273.64134686934244</v>
      </c>
      <c r="Z66" s="81">
        <f t="shared" ref="Z66:AW66" si="447">SUM(B66:B66)</f>
        <v>-913.91032678439888</v>
      </c>
      <c r="AA66" s="81">
        <f t="shared" si="447"/>
        <v>3524.9762356203537</v>
      </c>
      <c r="AB66" s="81">
        <f t="shared" si="447"/>
        <v>3251.1338887510115</v>
      </c>
      <c r="AC66" s="81">
        <f t="shared" si="447"/>
        <v>3028.9580000000005</v>
      </c>
      <c r="AD66" s="81">
        <f t="shared" si="447"/>
        <v>702.05100000000016</v>
      </c>
      <c r="AE66" s="81">
        <f t="shared" si="447"/>
        <v>124.37200000000007</v>
      </c>
      <c r="AF66" s="81">
        <f t="shared" si="447"/>
        <v>-130.1</v>
      </c>
      <c r="AG66" s="81">
        <f t="shared" si="447"/>
        <v>254.47200000000001</v>
      </c>
      <c r="AH66" s="81">
        <f t="shared" si="447"/>
        <v>-8.6079999999999899</v>
      </c>
      <c r="AI66" s="81">
        <f t="shared" si="447"/>
        <v>-138.70799999999997</v>
      </c>
      <c r="AJ66" s="81">
        <f t="shared" si="447"/>
        <v>-8.6079999999999899</v>
      </c>
      <c r="AK66" s="81">
        <f t="shared" si="447"/>
        <v>0</v>
      </c>
      <c r="AL66" s="81">
        <f t="shared" si="447"/>
        <v>586.28700000000003</v>
      </c>
      <c r="AM66" s="81">
        <f t="shared" si="447"/>
        <v>173.72499999999999</v>
      </c>
      <c r="AN66" s="81">
        <f t="shared" si="447"/>
        <v>420.94899999999996</v>
      </c>
      <c r="AO66" s="81">
        <f t="shared" si="447"/>
        <v>-8.3870000000000005</v>
      </c>
      <c r="AP66" s="81">
        <f t="shared" si="447"/>
        <v>-479.87511124898947</v>
      </c>
      <c r="AQ66" s="81">
        <f t="shared" si="447"/>
        <v>-567.85291899816127</v>
      </c>
      <c r="AR66" s="81">
        <f t="shared" si="447"/>
        <v>-124.77491899816133</v>
      </c>
      <c r="AS66" s="81">
        <f t="shared" si="447"/>
        <v>334.73588166215967</v>
      </c>
      <c r="AT66" s="81">
        <f t="shared" si="447"/>
        <v>-141.02199999999999</v>
      </c>
      <c r="AU66" s="81">
        <f t="shared" si="447"/>
        <v>-73.876999999999995</v>
      </c>
      <c r="AV66" s="81">
        <f t="shared" si="447"/>
        <v>488.54034686934244</v>
      </c>
      <c r="AW66" s="81">
        <f t="shared" si="447"/>
        <v>273.64134686934244</v>
      </c>
      <c r="AX66" s="85">
        <f t="shared" si="311"/>
        <v>-23823.681253263188</v>
      </c>
      <c r="AY66" s="81">
        <f t="shared" si="312"/>
        <v>25885.760636833689</v>
      </c>
      <c r="AZ66" s="81">
        <f t="shared" si="313"/>
        <v>29393.767131108911</v>
      </c>
      <c r="BA66" s="81">
        <f t="shared" si="314"/>
        <v>30304.466614990233</v>
      </c>
      <c r="BB66" s="81">
        <f t="shared" si="315"/>
        <v>6575.530999999999</v>
      </c>
      <c r="BC66" s="81">
        <f t="shared" si="316"/>
        <v>3175.915</v>
      </c>
      <c r="BD66" s="81">
        <f t="shared" si="317"/>
        <v>2003.9359999999997</v>
      </c>
      <c r="BE66" s="81">
        <f t="shared" si="318"/>
        <v>1171.9789999999998</v>
      </c>
      <c r="BF66" s="81">
        <f t="shared" si="319"/>
        <v>-177.71700000000004</v>
      </c>
      <c r="BG66" s="81">
        <f t="shared" si="320"/>
        <v>1826.2189999999991</v>
      </c>
      <c r="BH66" s="81">
        <f t="shared" si="321"/>
        <v>-58.826999999999984</v>
      </c>
      <c r="BI66" s="81">
        <f t="shared" si="322"/>
        <v>-118.89000000000001</v>
      </c>
      <c r="BJ66" s="81">
        <f t="shared" si="323"/>
        <v>3577.3330000000005</v>
      </c>
      <c r="BK66" s="81">
        <f t="shared" si="324"/>
        <v>3522.4180000000001</v>
      </c>
      <c r="BL66" s="81">
        <f t="shared" si="325"/>
        <v>-373.50300000000118</v>
      </c>
      <c r="BM66" s="81">
        <f t="shared" si="326"/>
        <v>428.41800000000001</v>
      </c>
      <c r="BN66" s="81">
        <f t="shared" si="327"/>
        <v>-7486.2304838813197</v>
      </c>
      <c r="BO66" s="81">
        <f t="shared" si="328"/>
        <v>-8350.1031426432492</v>
      </c>
      <c r="BP66" s="81">
        <f t="shared" si="329"/>
        <v>-3102.6559200135193</v>
      </c>
      <c r="BQ66" s="81">
        <f t="shared" si="330"/>
        <v>2097.2477189792357</v>
      </c>
      <c r="BR66" s="81">
        <f t="shared" si="331"/>
        <v>-1449.3869999999997</v>
      </c>
      <c r="BS66" s="81">
        <f t="shared" si="332"/>
        <v>1383.0129999999997</v>
      </c>
      <c r="BT66" s="81">
        <f t="shared" si="333"/>
        <v>-3389.284494275229</v>
      </c>
      <c r="BU66" s="81">
        <f t="shared" si="334"/>
        <v>-3455.6584942752288</v>
      </c>
      <c r="BV66" s="85">
        <f t="shared" si="254"/>
        <v>-2077.266462480718</v>
      </c>
      <c r="BW66" s="81">
        <f t="shared" si="255"/>
        <v>1509.0710046336669</v>
      </c>
      <c r="BX66" s="81">
        <f t="shared" si="256"/>
        <v>2451.5797547793773</v>
      </c>
      <c r="BY66" s="81">
        <f t="shared" si="257"/>
        <v>2394.653204996745</v>
      </c>
      <c r="BZ66" s="81">
        <f t="shared" si="258"/>
        <v>1733.9093333333333</v>
      </c>
      <c r="CA66" s="81">
        <f t="shared" si="259"/>
        <v>179.78500000000005</v>
      </c>
      <c r="CB66" s="81">
        <f t="shared" si="260"/>
        <v>-20.306000000000029</v>
      </c>
      <c r="CC66" s="81">
        <f t="shared" si="261"/>
        <v>200.09100000000001</v>
      </c>
      <c r="CD66" s="81">
        <f t="shared" si="262"/>
        <v>-87.796666666666667</v>
      </c>
      <c r="CE66" s="81">
        <f t="shared" si="263"/>
        <v>-108.10266666666671</v>
      </c>
      <c r="CF66" s="81">
        <f t="shared" si="264"/>
        <v>-83.838000000000008</v>
      </c>
      <c r="CG66" s="81">
        <f t="shared" si="265"/>
        <v>-3.9586666666666663</v>
      </c>
      <c r="CH66" s="81">
        <f t="shared" si="266"/>
        <v>1641.921</v>
      </c>
      <c r="CI66" s="81">
        <f t="shared" si="267"/>
        <v>502.38733333333334</v>
      </c>
      <c r="CJ66" s="81">
        <f t="shared" si="268"/>
        <v>1189.0066666666667</v>
      </c>
      <c r="CK66" s="81">
        <f t="shared" si="269"/>
        <v>-49.472999999999992</v>
      </c>
      <c r="CL66" s="81">
        <f t="shared" si="270"/>
        <v>-1676.982783550701</v>
      </c>
      <c r="CM66" s="81">
        <f t="shared" si="271"/>
        <v>-809.13196988040738</v>
      </c>
      <c r="CN66" s="81">
        <f t="shared" si="272"/>
        <v>-193.81472900383073</v>
      </c>
      <c r="CO66" s="81">
        <f t="shared" si="273"/>
        <v>284.96759909352721</v>
      </c>
      <c r="CP66" s="81">
        <f t="shared" si="274"/>
        <v>-154.95599999999999</v>
      </c>
      <c r="CQ66" s="81">
        <f t="shared" si="275"/>
        <v>99.25566666666667</v>
      </c>
      <c r="CR66" s="81">
        <f t="shared" si="276"/>
        <v>-884.79441681237756</v>
      </c>
      <c r="CS66" s="81">
        <f t="shared" si="277"/>
        <v>-940.4947501457109</v>
      </c>
      <c r="CT66" s="76">
        <f t="shared" si="229"/>
        <v>-69.525080612597364</v>
      </c>
      <c r="CU66" s="59">
        <f t="shared" si="230"/>
        <v>-236.45787804470908</v>
      </c>
      <c r="CV66" s="59">
        <f t="shared" si="231"/>
        <v>-439.47429770162955</v>
      </c>
      <c r="CW66" s="59">
        <f t="shared" si="232"/>
        <v>28.733043604285193</v>
      </c>
      <c r="CX66" s="59">
        <f t="shared" si="233"/>
        <v>-74.319112691033439</v>
      </c>
      <c r="CY66" s="59">
        <f t="shared" si="234"/>
        <v>-48.766451772363048</v>
      </c>
      <c r="CZ66" s="59">
        <f t="shared" si="235"/>
        <v>-762.79484436293558</v>
      </c>
      <c r="DA66" s="59">
        <f t="shared" si="236"/>
        <v>14.048564488226379</v>
      </c>
      <c r="DB66" s="59">
        <f t="shared" si="237"/>
        <v>-96.818638755839402</v>
      </c>
      <c r="DC66" s="59">
        <f t="shared" si="238"/>
        <v>-44.7261772406126</v>
      </c>
      <c r="DD66" s="59">
        <f t="shared" si="239"/>
        <v>-96.673262428889444</v>
      </c>
      <c r="DE66" s="59">
        <f t="shared" si="240"/>
        <v>-100</v>
      </c>
      <c r="DF66" s="59">
        <f t="shared" si="241"/>
        <v>-78.769793993996174</v>
      </c>
      <c r="DG66" s="59">
        <f t="shared" si="242"/>
        <v>-1336446.153846154</v>
      </c>
      <c r="DH66" s="59">
        <f t="shared" si="243"/>
        <v>-85.155098642390954</v>
      </c>
      <c r="DI66" s="59">
        <f t="shared" si="244"/>
        <v>-88.676009937351481</v>
      </c>
      <c r="DJ66" s="59">
        <f t="shared" si="245"/>
        <v>-92.060758086111335</v>
      </c>
      <c r="DK66" s="59">
        <f t="shared" si="246"/>
        <v>-53.196453894299509</v>
      </c>
      <c r="DL66" s="59">
        <f t="shared" si="247"/>
        <v>-64.752676900733292</v>
      </c>
      <c r="DM66" s="59">
        <f t="shared" si="248"/>
        <v>-187.80682485577174</v>
      </c>
      <c r="DN66" s="59">
        <f t="shared" si="249"/>
        <v>13.433772250866728</v>
      </c>
      <c r="DO66" s="59">
        <f t="shared" si="250"/>
        <v>-173.09705442924002</v>
      </c>
      <c r="DP66" s="59">
        <f t="shared" si="251"/>
        <v>-131.59801889757543</v>
      </c>
      <c r="DQ66" s="59">
        <f t="shared" si="252"/>
        <v>-117.4364409521198</v>
      </c>
      <c r="DR66" s="76">
        <f t="shared" si="336"/>
        <v>-62.313100760354075</v>
      </c>
      <c r="DS66" s="59">
        <f t="shared" si="337"/>
        <v>-165.52764821009447</v>
      </c>
      <c r="DT66" s="59">
        <f t="shared" si="338"/>
        <v>-200.18217567813545</v>
      </c>
      <c r="DU66" s="59">
        <f t="shared" si="339"/>
        <v>132.47441709819708</v>
      </c>
      <c r="DV66" s="59">
        <f t="shared" si="340"/>
        <v>-130.11653221741528</v>
      </c>
      <c r="DW66" s="59">
        <f t="shared" si="341"/>
        <v>-125.9089981126337</v>
      </c>
      <c r="DX66" s="59">
        <f t="shared" si="342"/>
        <v>-79.786586123747739</v>
      </c>
      <c r="DY66" s="59">
        <f t="shared" si="343"/>
        <v>55.547133828041908</v>
      </c>
      <c r="DZ66" s="59">
        <f t="shared" si="344"/>
        <v>-99.287944187000676</v>
      </c>
      <c r="EA66" s="59">
        <f t="shared" si="345"/>
        <v>-92.512493751774599</v>
      </c>
      <c r="EB66" s="59">
        <f t="shared" si="346"/>
        <v>-99.266065058285079</v>
      </c>
      <c r="EC66" s="59">
        <f t="shared" si="347"/>
        <v>-100</v>
      </c>
      <c r="ED66" s="59">
        <f t="shared" si="348"/>
        <v>-191.29537035162656</v>
      </c>
      <c r="EE66" s="59">
        <f t="shared" si="349"/>
        <v>-457.82698249227599</v>
      </c>
      <c r="EF66" s="59">
        <f t="shared" si="350"/>
        <v>-170.91016900900718</v>
      </c>
      <c r="EG66" s="59" t="e">
        <f t="shared" si="351"/>
        <v>#DIV/0!</v>
      </c>
      <c r="EH66" s="59">
        <f t="shared" si="352"/>
        <v>-78.3550258992951</v>
      </c>
      <c r="EI66" s="59">
        <f t="shared" si="353"/>
        <v>-213.87682316037234</v>
      </c>
      <c r="EJ66" s="59">
        <f t="shared" si="354"/>
        <v>-126.1512797366148</v>
      </c>
      <c r="EK66" s="59">
        <f t="shared" si="355"/>
        <v>-127.56554303957253</v>
      </c>
      <c r="EL66" s="59">
        <f t="shared" si="356"/>
        <v>-63.087787628223758</v>
      </c>
      <c r="EM66" s="59">
        <f t="shared" si="357"/>
        <v>-93.831745424761024</v>
      </c>
      <c r="EN66" s="59">
        <f t="shared" si="358"/>
        <v>-194.16274109195649</v>
      </c>
      <c r="EO66" s="59">
        <f t="shared" si="359"/>
        <v>-113.03942242942429</v>
      </c>
      <c r="EP66" s="76">
        <f t="shared" si="360"/>
        <v>-62.313100760354075</v>
      </c>
      <c r="EQ66" s="59">
        <f t="shared" si="361"/>
        <v>-165.52764821009447</v>
      </c>
      <c r="ER66" s="59">
        <f t="shared" si="362"/>
        <v>-200.18217567813545</v>
      </c>
      <c r="ES66" s="59">
        <f t="shared" si="363"/>
        <v>132.47441709819708</v>
      </c>
      <c r="ET66" s="59">
        <f t="shared" si="364"/>
        <v>-130.11653221741528</v>
      </c>
      <c r="EU66" s="59">
        <f t="shared" si="365"/>
        <v>-125.9089981126337</v>
      </c>
      <c r="EV66" s="59">
        <f t="shared" si="366"/>
        <v>-79.786586123747739</v>
      </c>
      <c r="EW66" s="59">
        <f t="shared" si="367"/>
        <v>55.547133828041908</v>
      </c>
      <c r="EX66" s="59">
        <f t="shared" si="368"/>
        <v>-99.287944187000676</v>
      </c>
      <c r="EY66" s="59">
        <f t="shared" si="369"/>
        <v>-92.512493751774599</v>
      </c>
      <c r="EZ66" s="59">
        <f t="shared" si="370"/>
        <v>-99.266065058285079</v>
      </c>
      <c r="FA66" s="59">
        <f t="shared" si="371"/>
        <v>-100</v>
      </c>
      <c r="FB66" s="59">
        <f t="shared" si="372"/>
        <v>-191.29537035162656</v>
      </c>
      <c r="FC66" s="59">
        <f t="shared" si="373"/>
        <v>-457.82698249227599</v>
      </c>
      <c r="FD66" s="59">
        <f t="shared" si="374"/>
        <v>-170.91016900900718</v>
      </c>
      <c r="FE66" s="59" t="e">
        <f t="shared" si="375"/>
        <v>#DIV/0!</v>
      </c>
      <c r="FF66" s="59">
        <f t="shared" si="376"/>
        <v>-78.3550258992951</v>
      </c>
      <c r="FG66" s="59">
        <f t="shared" si="377"/>
        <v>-213.87682316037234</v>
      </c>
      <c r="FH66" s="59">
        <f t="shared" si="378"/>
        <v>-126.1512797366148</v>
      </c>
      <c r="FI66" s="59">
        <f t="shared" si="379"/>
        <v>-127.56554303957253</v>
      </c>
      <c r="FJ66" s="59">
        <f t="shared" si="380"/>
        <v>-63.087787628223758</v>
      </c>
      <c r="FK66" s="59">
        <f t="shared" si="381"/>
        <v>-93.831745424761024</v>
      </c>
      <c r="FL66" s="59">
        <f t="shared" si="382"/>
        <v>-194.16274109195649</v>
      </c>
      <c r="FM66" s="59">
        <f t="shared" si="383"/>
        <v>-113.03942242942429</v>
      </c>
      <c r="FN66" s="76">
        <f t="shared" si="419"/>
        <v>-29.235563643498431</v>
      </c>
      <c r="FO66" s="59">
        <f t="shared" si="420"/>
        <v>33.9448562089568</v>
      </c>
      <c r="FP66" s="59">
        <f t="shared" si="421"/>
        <v>-20.960596665439034</v>
      </c>
      <c r="FQ66" s="59">
        <f t="shared" si="422"/>
        <v>3.7556327387718191</v>
      </c>
      <c r="FR66" s="59">
        <f t="shared" si="423"/>
        <v>-56.594017851455277</v>
      </c>
      <c r="FS66" s="59">
        <f t="shared" si="424"/>
        <v>-2326.7277584188028</v>
      </c>
      <c r="FT66" s="59">
        <f t="shared" si="425"/>
        <v>-153.75764239993151</v>
      </c>
      <c r="FU66" s="59">
        <f t="shared" si="426"/>
        <v>-67.309689893938696</v>
      </c>
      <c r="FV66" s="59">
        <f t="shared" si="427"/>
        <v>-95.783967132797784</v>
      </c>
      <c r="FW66" s="59">
        <f t="shared" si="428"/>
        <v>-122.99158415050051</v>
      </c>
      <c r="FX66" s="59">
        <f t="shared" si="429"/>
        <v>-98.620503186746205</v>
      </c>
      <c r="FY66" s="59">
        <f t="shared" si="430"/>
        <v>-342.06454240048862</v>
      </c>
      <c r="FZ66" s="59">
        <f t="shared" si="431"/>
        <v>-81.661095788247763</v>
      </c>
      <c r="GA66" s="59">
        <f t="shared" si="432"/>
        <v>-1727.6219300880236</v>
      </c>
      <c r="GB66" s="59">
        <f t="shared" si="433"/>
        <v>-101.90266783471364</v>
      </c>
      <c r="GC66" s="59">
        <f t="shared" si="434"/>
        <v>362.03571890772605</v>
      </c>
      <c r="GD66" s="59">
        <f t="shared" si="435"/>
        <v>4.4440809016451421</v>
      </c>
      <c r="GE66" s="59">
        <f t="shared" si="436"/>
        <v>-453.62671048008013</v>
      </c>
      <c r="GF66" s="59">
        <f t="shared" si="437"/>
        <v>131.76981719395619</v>
      </c>
      <c r="GG66" s="59">
        <f t="shared" si="438"/>
        <v>-117.06095065034248</v>
      </c>
      <c r="GH66" s="59">
        <f t="shared" si="439"/>
        <v>-53.878633593737568</v>
      </c>
      <c r="GI66" s="59">
        <f t="shared" si="440"/>
        <v>-184.68428916075777</v>
      </c>
      <c r="GJ66" s="59">
        <f t="shared" si="441"/>
        <v>-73.124054671235911</v>
      </c>
      <c r="GK66" s="59">
        <f t="shared" si="442"/>
        <v>-80.124515974397298</v>
      </c>
      <c r="GL66" s="76">
        <f t="shared" si="279"/>
        <v>-20.154906824063936</v>
      </c>
      <c r="GM66" s="59">
        <f t="shared" si="280"/>
        <v>503.56709338522114</v>
      </c>
      <c r="GN66" s="59">
        <f t="shared" si="281"/>
        <v>57.287741055143471</v>
      </c>
      <c r="GO66" s="59">
        <f t="shared" si="282"/>
        <v>13.888137154018644</v>
      </c>
      <c r="GP66" s="59">
        <f t="shared" si="283"/>
        <v>5.9086991585702409</v>
      </c>
      <c r="GQ66" s="59">
        <f t="shared" si="284"/>
        <v>16.391309414369502</v>
      </c>
      <c r="GR66" s="59">
        <f t="shared" si="285"/>
        <v>28.992504129081318</v>
      </c>
      <c r="GS66" s="59">
        <f t="shared" si="286"/>
        <v>17.556754089114502</v>
      </c>
      <c r="GT66" s="59">
        <f t="shared" si="287"/>
        <v>-9.7868230329766668</v>
      </c>
      <c r="GU66" s="59">
        <f t="shared" si="288"/>
        <v>-4.387511424275492</v>
      </c>
      <c r="GV66" s="59">
        <f t="shared" si="289"/>
        <v>-10.201793721973084</v>
      </c>
      <c r="GW66" s="59">
        <f t="shared" si="290"/>
        <v>0</v>
      </c>
      <c r="GX66" s="59">
        <f t="shared" si="291"/>
        <v>3.9171432929395511</v>
      </c>
      <c r="GY66" s="59">
        <f t="shared" si="292"/>
        <v>21.825324334155095</v>
      </c>
      <c r="GZ66" s="59">
        <f t="shared" si="293"/>
        <v>-2.3968057912545526</v>
      </c>
      <c r="HA66" s="59">
        <f t="shared" si="294"/>
        <v>-2.1479855218655586</v>
      </c>
      <c r="HB66" s="59">
        <f t="shared" si="295"/>
        <v>-23.114768707284441</v>
      </c>
      <c r="HC66" s="59">
        <f t="shared" si="296"/>
        <v>2.9628973860506003</v>
      </c>
      <c r="HD66" s="59">
        <f t="shared" si="297"/>
        <v>11.260940199610815</v>
      </c>
      <c r="HE66" s="59">
        <f t="shared" si="298"/>
        <v>-49.220895309279541</v>
      </c>
      <c r="HF66" s="59">
        <f t="shared" si="299"/>
        <v>-4.6843026855903247</v>
      </c>
      <c r="HG66" s="59">
        <f t="shared" si="300"/>
        <v>-209.56419672227659</v>
      </c>
      <c r="HH66" s="59">
        <f t="shared" si="301"/>
        <v>-15.609938730091432</v>
      </c>
      <c r="HI66" s="59">
        <f t="shared" si="302"/>
        <v>-27.744333213387463</v>
      </c>
      <c r="HJ66" s="76">
        <f t="shared" si="386"/>
        <v>-28.965175492756046</v>
      </c>
      <c r="HK66" s="59">
        <f t="shared" si="387"/>
        <v>99.112912502124033</v>
      </c>
      <c r="HL66" s="59">
        <f t="shared" si="388"/>
        <v>202.9802607294136</v>
      </c>
      <c r="HM66" s="59">
        <f t="shared" si="389"/>
        <v>14.052914308551268</v>
      </c>
      <c r="HN66" s="59">
        <f t="shared" si="390"/>
        <v>-238.07714993010842</v>
      </c>
      <c r="HO66" s="59">
        <f t="shared" si="391"/>
        <v>-147.04274932600453</v>
      </c>
      <c r="HP66" s="59">
        <f t="shared" si="392"/>
        <v>-95.448704347332338</v>
      </c>
      <c r="HQ66" s="59">
        <f t="shared" si="393"/>
        <v>212.71548019066967</v>
      </c>
      <c r="HR66" s="59">
        <f t="shared" si="394"/>
        <v>-78.833670046657701</v>
      </c>
      <c r="HS66" s="59">
        <f t="shared" si="395"/>
        <v>-87.443831600498356</v>
      </c>
      <c r="HT66" s="59">
        <f t="shared" si="396"/>
        <v>-79.185042533804832</v>
      </c>
      <c r="HU66" s="59">
        <f t="shared" si="397"/>
        <v>-67.055951621404205</v>
      </c>
      <c r="HV66" s="59">
        <f t="shared" si="398"/>
        <v>-457.88358996453695</v>
      </c>
      <c r="HW66" s="59">
        <f t="shared" si="399"/>
        <v>-262.90561245169835</v>
      </c>
      <c r="HX66" s="59">
        <f t="shared" si="400"/>
        <v>-909.74043957740264</v>
      </c>
      <c r="HY66" s="59">
        <f t="shared" si="401"/>
        <v>1290.9934395501405</v>
      </c>
      <c r="HZ66" s="59">
        <f t="shared" si="402"/>
        <v>4734.2671528381579</v>
      </c>
      <c r="IA66" s="59">
        <f t="shared" si="403"/>
        <v>465.23089384457171</v>
      </c>
      <c r="IB66" s="59">
        <f t="shared" si="404"/>
        <v>-3.1383348519427923</v>
      </c>
      <c r="IC66" s="59">
        <f t="shared" si="405"/>
        <v>-114.6802318881645</v>
      </c>
      <c r="ID66" s="59">
        <f t="shared" si="406"/>
        <v>-40.747028862478786</v>
      </c>
      <c r="IE66" s="59">
        <f t="shared" si="407"/>
        <v>-163.61346584402932</v>
      </c>
      <c r="IF66" s="59">
        <f t="shared" si="408"/>
        <v>-336.04326797862427</v>
      </c>
      <c r="IG66" s="59">
        <f t="shared" si="409"/>
        <v>2102.5035522447747</v>
      </c>
    </row>
    <row r="67" spans="1:241">
      <c r="A67" s="70">
        <v>36557</v>
      </c>
      <c r="B67" s="80">
        <v>-1166.8311151868043</v>
      </c>
      <c r="C67" s="81">
        <v>1937.9516998115687</v>
      </c>
      <c r="D67" s="81">
        <f t="shared" si="2"/>
        <v>2018.2996787399429</v>
      </c>
      <c r="E67" s="81">
        <v>1688.74</v>
      </c>
      <c r="F67" s="81">
        <v>1147.394</v>
      </c>
      <c r="G67" s="81">
        <v>-129.93</v>
      </c>
      <c r="H67" s="81">
        <v>-270.96199999999999</v>
      </c>
      <c r="I67" s="81">
        <v>141.03200000000004</v>
      </c>
      <c r="J67" s="81">
        <v>-129.5</v>
      </c>
      <c r="K67" s="82">
        <f t="shared" si="0"/>
        <v>-400.46199999999999</v>
      </c>
      <c r="L67" s="81">
        <v>-129.5</v>
      </c>
      <c r="M67" s="81">
        <v>0</v>
      </c>
      <c r="N67" s="81">
        <v>1406.8239999999998</v>
      </c>
      <c r="O67" s="81">
        <v>990.25</v>
      </c>
      <c r="P67" s="81">
        <v>420.48400000000004</v>
      </c>
      <c r="Q67" s="81">
        <v>-3.91</v>
      </c>
      <c r="R67" s="81">
        <v>-817.8343212600571</v>
      </c>
      <c r="S67" s="81">
        <v>-897.38460794647403</v>
      </c>
      <c r="T67" s="81">
        <v>-613.22360794647409</v>
      </c>
      <c r="U67" s="81">
        <v>-215.35596145014151</v>
      </c>
      <c r="V67" s="82">
        <f>'Balanço de Pagamentos 1'!$BK$133</f>
        <v>-413.47700000000003</v>
      </c>
      <c r="W67" s="82">
        <f>'Balanço de Pagamentos 1'!$BK$170</f>
        <v>-23.357999999999993</v>
      </c>
      <c r="X67" s="82">
        <f>'Balanço de Pagamentos 1'!$BK$240</f>
        <v>388.0540210716257</v>
      </c>
      <c r="Y67" s="105">
        <f t="shared" si="3"/>
        <v>-48.780978928374338</v>
      </c>
      <c r="Z67" s="81">
        <f t="shared" ref="Z67:AW67" si="448">SUM(B66:B67)</f>
        <v>-2080.7414419712031</v>
      </c>
      <c r="AA67" s="81">
        <f t="shared" si="448"/>
        <v>5462.9279354319224</v>
      </c>
      <c r="AB67" s="81">
        <f t="shared" si="448"/>
        <v>5269.4335674909544</v>
      </c>
      <c r="AC67" s="81">
        <f t="shared" si="448"/>
        <v>4717.6980000000003</v>
      </c>
      <c r="AD67" s="81">
        <f t="shared" si="448"/>
        <v>1849.4450000000002</v>
      </c>
      <c r="AE67" s="81">
        <f t="shared" si="448"/>
        <v>-5.5579999999999359</v>
      </c>
      <c r="AF67" s="81">
        <f t="shared" si="448"/>
        <v>-401.06200000000001</v>
      </c>
      <c r="AG67" s="81">
        <f t="shared" si="448"/>
        <v>395.50400000000002</v>
      </c>
      <c r="AH67" s="81">
        <f t="shared" si="448"/>
        <v>-138.108</v>
      </c>
      <c r="AI67" s="81">
        <f t="shared" si="448"/>
        <v>-539.16999999999996</v>
      </c>
      <c r="AJ67" s="81">
        <f t="shared" si="448"/>
        <v>-138.108</v>
      </c>
      <c r="AK67" s="81">
        <f t="shared" si="448"/>
        <v>0</v>
      </c>
      <c r="AL67" s="81">
        <f t="shared" si="448"/>
        <v>1993.1109999999999</v>
      </c>
      <c r="AM67" s="81">
        <f t="shared" si="448"/>
        <v>1163.9749999999999</v>
      </c>
      <c r="AN67" s="81">
        <f t="shared" si="448"/>
        <v>841.43299999999999</v>
      </c>
      <c r="AO67" s="81">
        <f t="shared" si="448"/>
        <v>-12.297000000000001</v>
      </c>
      <c r="AP67" s="81">
        <f t="shared" si="448"/>
        <v>-1297.7094325090466</v>
      </c>
      <c r="AQ67" s="81">
        <f t="shared" si="448"/>
        <v>-1465.2375269446352</v>
      </c>
      <c r="AR67" s="81">
        <f t="shared" si="448"/>
        <v>-737.99852694463539</v>
      </c>
      <c r="AS67" s="81">
        <f t="shared" si="448"/>
        <v>119.37992021201816</v>
      </c>
      <c r="AT67" s="81">
        <f t="shared" si="448"/>
        <v>-554.49900000000002</v>
      </c>
      <c r="AU67" s="81">
        <f t="shared" si="448"/>
        <v>-97.234999999999985</v>
      </c>
      <c r="AV67" s="81">
        <f t="shared" si="448"/>
        <v>876.59436794096814</v>
      </c>
      <c r="AW67" s="81">
        <f t="shared" si="448"/>
        <v>224.8603679409681</v>
      </c>
      <c r="AX67" s="85">
        <f t="shared" si="311"/>
        <v>-23965.61806656421</v>
      </c>
      <c r="AY67" s="81">
        <f t="shared" si="312"/>
        <v>27410.714317657163</v>
      </c>
      <c r="AZ67" s="81">
        <f t="shared" si="313"/>
        <v>32717.214201265415</v>
      </c>
      <c r="BA67" s="81">
        <f t="shared" si="314"/>
        <v>27371.593614990237</v>
      </c>
      <c r="BB67" s="81">
        <f t="shared" si="315"/>
        <v>12391.207</v>
      </c>
      <c r="BC67" s="81">
        <f t="shared" si="316"/>
        <v>2738.203</v>
      </c>
      <c r="BD67" s="81">
        <f t="shared" si="317"/>
        <v>1581.1489999999999</v>
      </c>
      <c r="BE67" s="81">
        <f t="shared" si="318"/>
        <v>1157.0540000000001</v>
      </c>
      <c r="BF67" s="81">
        <f t="shared" si="319"/>
        <v>-17.223000000000283</v>
      </c>
      <c r="BG67" s="81">
        <f t="shared" si="320"/>
        <v>1563.9259999999995</v>
      </c>
      <c r="BH67" s="81">
        <f t="shared" si="321"/>
        <v>75.442000000000007</v>
      </c>
      <c r="BI67" s="81">
        <f t="shared" si="322"/>
        <v>-92.664999999999992</v>
      </c>
      <c r="BJ67" s="81">
        <f t="shared" si="323"/>
        <v>9670.2270000000008</v>
      </c>
      <c r="BK67" s="81">
        <f t="shared" si="324"/>
        <v>4569.3870000000006</v>
      </c>
      <c r="BL67" s="81">
        <f t="shared" si="325"/>
        <v>4765.7969999999996</v>
      </c>
      <c r="BM67" s="81">
        <f t="shared" si="326"/>
        <v>335.04300000000006</v>
      </c>
      <c r="BN67" s="81">
        <f t="shared" si="327"/>
        <v>-7045.5864137248172</v>
      </c>
      <c r="BO67" s="81">
        <f t="shared" si="328"/>
        <v>-8552.8584238300773</v>
      </c>
      <c r="BP67" s="81">
        <f t="shared" si="329"/>
        <v>-3012.1472012003478</v>
      </c>
      <c r="BQ67" s="81">
        <f t="shared" si="330"/>
        <v>2087.8332821644922</v>
      </c>
      <c r="BR67" s="81">
        <f t="shared" si="331"/>
        <v>-1747.0679999999998</v>
      </c>
      <c r="BS67" s="81">
        <f t="shared" si="332"/>
        <v>1261.796</v>
      </c>
      <c r="BT67" s="81">
        <f t="shared" si="333"/>
        <v>-4780.0848836082596</v>
      </c>
      <c r="BU67" s="81">
        <f t="shared" si="334"/>
        <v>-5265.3568836082595</v>
      </c>
      <c r="BV67" s="85">
        <f t="shared" si="254"/>
        <v>-1693.2115927929271</v>
      </c>
      <c r="BW67" s="81">
        <f t="shared" si="255"/>
        <v>959.91020830964953</v>
      </c>
      <c r="BX67" s="81">
        <f t="shared" si="256"/>
        <v>1437.2456477994081</v>
      </c>
      <c r="BY67" s="81">
        <f t="shared" si="257"/>
        <v>2356.8655383300779</v>
      </c>
      <c r="BZ67" s="81">
        <f t="shared" si="258"/>
        <v>1527.7313333333334</v>
      </c>
      <c r="CA67" s="81">
        <f t="shared" si="259"/>
        <v>79.065666666666687</v>
      </c>
      <c r="CB67" s="81">
        <f t="shared" si="260"/>
        <v>-127.14433333333336</v>
      </c>
      <c r="CC67" s="81">
        <f t="shared" si="261"/>
        <v>206.21000000000004</v>
      </c>
      <c r="CD67" s="81">
        <f t="shared" si="262"/>
        <v>-136.22800000000001</v>
      </c>
      <c r="CE67" s="81">
        <f t="shared" si="263"/>
        <v>-263.37233333333336</v>
      </c>
      <c r="CF67" s="81">
        <f t="shared" si="264"/>
        <v>-132.28666666666666</v>
      </c>
      <c r="CG67" s="81">
        <f t="shared" si="265"/>
        <v>-3.9413333333333331</v>
      </c>
      <c r="CH67" s="81">
        <f t="shared" si="266"/>
        <v>1584.8936666666666</v>
      </c>
      <c r="CI67" s="81">
        <f t="shared" si="267"/>
        <v>387.98733333333331</v>
      </c>
      <c r="CJ67" s="81">
        <f t="shared" si="268"/>
        <v>1225.6933333333334</v>
      </c>
      <c r="CK67" s="81">
        <f t="shared" si="269"/>
        <v>-28.787000000000003</v>
      </c>
      <c r="CL67" s="81">
        <f t="shared" si="270"/>
        <v>-2447.3512238640037</v>
      </c>
      <c r="CM67" s="81">
        <f t="shared" si="271"/>
        <v>-892.83551125843098</v>
      </c>
      <c r="CN67" s="81">
        <f t="shared" si="272"/>
        <v>-363.99893704852099</v>
      </c>
      <c r="CO67" s="81">
        <f t="shared" si="273"/>
        <v>-87.279534586777345</v>
      </c>
      <c r="CP67" s="81">
        <f t="shared" si="274"/>
        <v>-226.27333333333331</v>
      </c>
      <c r="CQ67" s="81">
        <f t="shared" si="275"/>
        <v>1.2773333333333348</v>
      </c>
      <c r="CR67" s="81">
        <f t="shared" si="276"/>
        <v>-223.17210615642537</v>
      </c>
      <c r="CS67" s="81">
        <f t="shared" si="277"/>
        <v>-448.16810615642544</v>
      </c>
      <c r="CT67" s="76">
        <f t="shared" si="229"/>
        <v>27.674573860250518</v>
      </c>
      <c r="CU67" s="59">
        <f t="shared" si="230"/>
        <v>-45.022276172295605</v>
      </c>
      <c r="CV67" s="59">
        <f t="shared" si="231"/>
        <v>-37.920130397480698</v>
      </c>
      <c r="CW67" s="59">
        <f t="shared" si="232"/>
        <v>-44.246833399472699</v>
      </c>
      <c r="CX67" s="59">
        <f t="shared" si="233"/>
        <v>63.434565295113842</v>
      </c>
      <c r="CY67" s="59">
        <f t="shared" si="234"/>
        <v>-204.46885150998614</v>
      </c>
      <c r="CZ67" s="59">
        <f t="shared" si="235"/>
        <v>108.27209838585703</v>
      </c>
      <c r="DA67" s="59">
        <f t="shared" si="236"/>
        <v>-44.578578389763891</v>
      </c>
      <c r="DB67" s="59">
        <f t="shared" si="237"/>
        <v>1404.4144981412658</v>
      </c>
      <c r="DC67" s="59">
        <f t="shared" si="238"/>
        <v>188.70865415116654</v>
      </c>
      <c r="DD67" s="59">
        <f t="shared" si="239"/>
        <v>1404.4144981412658</v>
      </c>
      <c r="DE67" s="59" t="e">
        <f t="shared" si="240"/>
        <v>#DIV/0!</v>
      </c>
      <c r="DF67" s="59">
        <f t="shared" si="241"/>
        <v>139.9548344070395</v>
      </c>
      <c r="DG67" s="59">
        <f t="shared" si="242"/>
        <v>470.01007339185497</v>
      </c>
      <c r="DH67" s="59">
        <f t="shared" si="243"/>
        <v>-0.1104646881213478</v>
      </c>
      <c r="DI67" s="59">
        <f t="shared" si="244"/>
        <v>-53.380231310361268</v>
      </c>
      <c r="DJ67" s="59">
        <f t="shared" si="245"/>
        <v>70.426492662111229</v>
      </c>
      <c r="DK67" s="59">
        <f t="shared" si="246"/>
        <v>58.031169326326882</v>
      </c>
      <c r="DL67" s="59">
        <f t="shared" si="247"/>
        <v>391.46383974451669</v>
      </c>
      <c r="DM67" s="59">
        <f t="shared" si="248"/>
        <v>-164.33608502941874</v>
      </c>
      <c r="DN67" s="59">
        <f t="shared" si="249"/>
        <v>193.2003517181717</v>
      </c>
      <c r="DO67" s="59">
        <f t="shared" si="250"/>
        <v>-68.38258185903598</v>
      </c>
      <c r="DP67" s="59">
        <f t="shared" si="251"/>
        <v>-20.568685153979981</v>
      </c>
      <c r="DQ67" s="59">
        <f t="shared" si="252"/>
        <v>-117.82661117790295</v>
      </c>
      <c r="DR67" s="76">
        <f t="shared" si="336"/>
        <v>13.848922082975946</v>
      </c>
      <c r="DS67" s="59">
        <f t="shared" si="337"/>
        <v>369.23995048688829</v>
      </c>
      <c r="DT67" s="59">
        <f t="shared" si="338"/>
        <v>-254.64151344235168</v>
      </c>
      <c r="DU67" s="59">
        <f t="shared" si="339"/>
        <v>-63.45994353053792</v>
      </c>
      <c r="DV67" s="59">
        <f t="shared" si="340"/>
        <v>-124.57850661121157</v>
      </c>
      <c r="DW67" s="59">
        <f t="shared" si="341"/>
        <v>-142.2149443437238</v>
      </c>
      <c r="DX67" s="59">
        <f t="shared" si="342"/>
        <v>-278.46994895438826</v>
      </c>
      <c r="DY67" s="59">
        <f t="shared" si="343"/>
        <v>-9.569945561917681</v>
      </c>
      <c r="DZ67" s="59">
        <f t="shared" si="344"/>
        <v>-55.34390366697243</v>
      </c>
      <c r="EA67" s="59">
        <f t="shared" si="345"/>
        <v>189.83491231752413</v>
      </c>
      <c r="EB67" s="59">
        <f t="shared" si="346"/>
        <v>-50.904010706337743</v>
      </c>
      <c r="EC67" s="59">
        <f t="shared" si="347"/>
        <v>-100</v>
      </c>
      <c r="ED67" s="59">
        <f t="shared" si="348"/>
        <v>-130.02140386293846</v>
      </c>
      <c r="EE67" s="59">
        <f t="shared" si="349"/>
        <v>-1845.8876214319716</v>
      </c>
      <c r="EF67" s="59">
        <f t="shared" si="350"/>
        <v>-108.91079457219777</v>
      </c>
      <c r="EG67" s="59">
        <f t="shared" si="351"/>
        <v>-104.37042418823003</v>
      </c>
      <c r="EH67" s="59">
        <f t="shared" si="352"/>
        <v>-35.014035454395632</v>
      </c>
      <c r="EI67" s="59">
        <f t="shared" si="353"/>
        <v>29.188989490647455</v>
      </c>
      <c r="EJ67" s="59">
        <f t="shared" si="354"/>
        <v>-12.86124217568938</v>
      </c>
      <c r="EK67" s="59">
        <f t="shared" si="355"/>
        <v>4.5714126043358227</v>
      </c>
      <c r="EL67" s="59">
        <f t="shared" si="356"/>
        <v>257.0736467580918</v>
      </c>
      <c r="EM67" s="59">
        <f t="shared" si="357"/>
        <v>-123.86903606208932</v>
      </c>
      <c r="EN67" s="59">
        <f t="shared" si="358"/>
        <v>-78.185172501927752</v>
      </c>
      <c r="EO67" s="59">
        <f t="shared" si="359"/>
        <v>-102.77020254556768</v>
      </c>
      <c r="EP67" s="76">
        <f t="shared" si="360"/>
        <v>-39.686946137628397</v>
      </c>
      <c r="EQ67" s="59">
        <f t="shared" si="361"/>
        <v>-209.99831051323247</v>
      </c>
      <c r="ER67" s="59">
        <f t="shared" si="362"/>
        <v>-215.80232831249785</v>
      </c>
      <c r="ES67" s="59">
        <f t="shared" si="363"/>
        <v>-20.370142191774065</v>
      </c>
      <c r="ET67" s="59">
        <f t="shared" si="364"/>
        <v>-126.42291900287984</v>
      </c>
      <c r="EU67" s="59">
        <f t="shared" si="365"/>
        <v>-96.773332094837841</v>
      </c>
      <c r="EV67" s="59">
        <f t="shared" si="366"/>
        <v>-18.45134371816588</v>
      </c>
      <c r="EW67" s="59">
        <f t="shared" si="367"/>
        <v>23.767113642408976</v>
      </c>
      <c r="EX67" s="59">
        <f t="shared" si="368"/>
        <v>-90.785969331931398</v>
      </c>
      <c r="EY67" s="59">
        <f t="shared" si="369"/>
        <v>-72.91548931403355</v>
      </c>
      <c r="EZ67" s="59">
        <f t="shared" si="370"/>
        <v>-90.386635343252422</v>
      </c>
      <c r="FA67" s="59">
        <f t="shared" si="371"/>
        <v>-100</v>
      </c>
      <c r="FB67" s="59">
        <f t="shared" si="372"/>
        <v>-137.40643516256816</v>
      </c>
      <c r="FC67" s="59">
        <f t="shared" si="373"/>
        <v>-1205.7148828240031</v>
      </c>
      <c r="FD67" s="59">
        <f t="shared" si="374"/>
        <v>-115.83887895102319</v>
      </c>
      <c r="FE67" s="59">
        <f t="shared" si="375"/>
        <v>-113.7450399597608</v>
      </c>
      <c r="FF67" s="59">
        <f t="shared" si="376"/>
        <v>-62.661283572659208</v>
      </c>
      <c r="FG67" s="59">
        <f t="shared" si="377"/>
        <v>647.66959657447001</v>
      </c>
      <c r="FH67" s="59">
        <f t="shared" si="378"/>
        <v>225.67628234993728</v>
      </c>
      <c r="FI67" s="59">
        <f t="shared" si="379"/>
        <v>-108.40544607903482</v>
      </c>
      <c r="FJ67" s="59">
        <f t="shared" si="380"/>
        <v>11.380294590865002</v>
      </c>
      <c r="FK67" s="59">
        <f t="shared" si="381"/>
        <v>-91.159152529736204</v>
      </c>
      <c r="FL67" s="59">
        <f t="shared" si="382"/>
        <v>-30.430612642706411</v>
      </c>
      <c r="FM67" s="59">
        <f t="shared" si="383"/>
        <v>-166.59527673899089</v>
      </c>
      <c r="FN67" s="76">
        <f t="shared" si="419"/>
        <v>-27.775818929879016</v>
      </c>
      <c r="FO67" s="59">
        <f t="shared" si="420"/>
        <v>104.3098248522532</v>
      </c>
      <c r="FP67" s="59">
        <f t="shared" si="421"/>
        <v>14.695071249032377</v>
      </c>
      <c r="FQ67" s="59">
        <f t="shared" si="422"/>
        <v>-15.86857112359894</v>
      </c>
      <c r="FR67" s="59">
        <f t="shared" si="423"/>
        <v>57.246824278879771</v>
      </c>
      <c r="FS67" s="59">
        <f t="shared" si="424"/>
        <v>-293.64587355536588</v>
      </c>
      <c r="FT67" s="59">
        <f t="shared" si="425"/>
        <v>-138.94352071422728</v>
      </c>
      <c r="FU67" s="59">
        <f t="shared" si="426"/>
        <v>-56.272934852359072</v>
      </c>
      <c r="FV67" s="59">
        <f t="shared" si="427"/>
        <v>-99.668446195996168</v>
      </c>
      <c r="FW67" s="59">
        <f t="shared" si="428"/>
        <v>-116.8986486924538</v>
      </c>
      <c r="FX67" s="59">
        <f t="shared" si="429"/>
        <v>-101.44593544598375</v>
      </c>
      <c r="FY67" s="59">
        <f t="shared" si="430"/>
        <v>-504.82743556138036</v>
      </c>
      <c r="FZ67" s="59">
        <f t="shared" si="431"/>
        <v>-33.257032797428167</v>
      </c>
      <c r="GA67" s="59">
        <f t="shared" si="432"/>
        <v>-1772.9776039893231</v>
      </c>
      <c r="GB67" s="59">
        <f t="shared" si="433"/>
        <v>-67.275016109123456</v>
      </c>
      <c r="GC67" s="59">
        <f t="shared" si="434"/>
        <v>68.608179718284362</v>
      </c>
      <c r="GD67" s="59">
        <f t="shared" si="435"/>
        <v>-40.738802613448456</v>
      </c>
      <c r="GE67" s="59">
        <f t="shared" si="436"/>
        <v>-1315.9523062143896</v>
      </c>
      <c r="GF67" s="59">
        <f t="shared" si="437"/>
        <v>23.792953112619685</v>
      </c>
      <c r="GG67" s="59">
        <f t="shared" si="438"/>
        <v>-114.66395439637364</v>
      </c>
      <c r="GH67" s="59">
        <f t="shared" si="439"/>
        <v>-45.707602535452615</v>
      </c>
      <c r="GI67" s="59">
        <f t="shared" si="440"/>
        <v>-182.00770685109035</v>
      </c>
      <c r="GJ67" s="59">
        <f t="shared" si="441"/>
        <v>-51.469275019203863</v>
      </c>
      <c r="GK67" s="59">
        <f t="shared" si="442"/>
        <v>-63.951030962810385</v>
      </c>
      <c r="GL67" s="76">
        <f t="shared" si="279"/>
        <v>-18.488473993324096</v>
      </c>
      <c r="GM67" s="59">
        <f t="shared" si="280"/>
        <v>-36.390653232206816</v>
      </c>
      <c r="GN67" s="59">
        <f t="shared" si="281"/>
        <v>-41.374713794340792</v>
      </c>
      <c r="GO67" s="59">
        <f t="shared" si="282"/>
        <v>-1.5780016324626223</v>
      </c>
      <c r="GP67" s="59">
        <f t="shared" si="283"/>
        <v>-11.890933166824558</v>
      </c>
      <c r="GQ67" s="59">
        <f t="shared" si="284"/>
        <v>-56.022100471859915</v>
      </c>
      <c r="GR67" s="59">
        <f t="shared" si="285"/>
        <v>526.14169867690919</v>
      </c>
      <c r="GS67" s="59">
        <f t="shared" si="286"/>
        <v>3.058108560604933</v>
      </c>
      <c r="GT67" s="59">
        <f t="shared" si="287"/>
        <v>55.163066175633091</v>
      </c>
      <c r="GU67" s="59">
        <f t="shared" si="288"/>
        <v>143.63167112744671</v>
      </c>
      <c r="GV67" s="59">
        <f t="shared" si="289"/>
        <v>57.78843324824858</v>
      </c>
      <c r="GW67" s="59">
        <f t="shared" si="290"/>
        <v>-0.43785786460087683</v>
      </c>
      <c r="GX67" s="59">
        <f t="shared" si="291"/>
        <v>-3.4732081100938172</v>
      </c>
      <c r="GY67" s="59">
        <f t="shared" si="292"/>
        <v>-22.771274753477066</v>
      </c>
      <c r="GZ67" s="59">
        <f t="shared" si="293"/>
        <v>3.0854887272849574</v>
      </c>
      <c r="HA67" s="59">
        <f t="shared" si="294"/>
        <v>-41.812705920401015</v>
      </c>
      <c r="HB67" s="59">
        <f t="shared" si="295"/>
        <v>45.937766795803945</v>
      </c>
      <c r="HC67" s="59">
        <f t="shared" si="296"/>
        <v>10.344856524504319</v>
      </c>
      <c r="HD67" s="59">
        <f t="shared" si="297"/>
        <v>87.807675360589641</v>
      </c>
      <c r="HE67" s="59">
        <f t="shared" si="298"/>
        <v>-130.62788010440863</v>
      </c>
      <c r="HF67" s="59">
        <f t="shared" si="299"/>
        <v>46.024247743445443</v>
      </c>
      <c r="HG67" s="59">
        <f t="shared" si="300"/>
        <v>-98.713087749817802</v>
      </c>
      <c r="HH67" s="59">
        <f t="shared" si="301"/>
        <v>-74.776953615909918</v>
      </c>
      <c r="HI67" s="59">
        <f t="shared" si="302"/>
        <v>-52.347622771207305</v>
      </c>
      <c r="HJ67" s="76">
        <f t="shared" si="386"/>
        <v>-28.577412321349616</v>
      </c>
      <c r="HK67" s="59">
        <f t="shared" si="387"/>
        <v>169.05584647595222</v>
      </c>
      <c r="HL67" s="59">
        <f t="shared" si="388"/>
        <v>114.58396578814232</v>
      </c>
      <c r="HM67" s="59">
        <f t="shared" si="389"/>
        <v>-18.705322801371327</v>
      </c>
      <c r="HN67" s="59">
        <f t="shared" si="390"/>
        <v>-152.67338584972089</v>
      </c>
      <c r="HO67" s="59">
        <f t="shared" si="391"/>
        <v>-120.37498346444384</v>
      </c>
      <c r="HP67" s="59">
        <f t="shared" si="392"/>
        <v>-74.028272280541202</v>
      </c>
      <c r="HQ67" s="59">
        <f t="shared" si="393"/>
        <v>103.16990104732851</v>
      </c>
      <c r="HR67" s="59">
        <f t="shared" si="394"/>
        <v>-73.017052015679383</v>
      </c>
      <c r="HS67" s="59">
        <f t="shared" si="395"/>
        <v>-73.514873721527678</v>
      </c>
      <c r="HT67" s="59">
        <f t="shared" si="396"/>
        <v>-72.674198028405442</v>
      </c>
      <c r="HU67" s="59">
        <f t="shared" si="397"/>
        <v>-81.012942801169032</v>
      </c>
      <c r="HV67" s="59">
        <f t="shared" si="398"/>
        <v>-178.94996312100264</v>
      </c>
      <c r="HW67" s="59">
        <f t="shared" si="399"/>
        <v>-218.5441005580106</v>
      </c>
      <c r="HX67" s="59">
        <f t="shared" si="400"/>
        <v>-171.81256878144904</v>
      </c>
      <c r="HY67" s="59">
        <f t="shared" si="401"/>
        <v>-208.12966394551009</v>
      </c>
      <c r="HZ67" s="59">
        <f t="shared" si="402"/>
        <v>-464.7293937190334</v>
      </c>
      <c r="IA67" s="59">
        <f t="shared" si="403"/>
        <v>141.71779000057424</v>
      </c>
      <c r="IB67" s="59">
        <f t="shared" si="404"/>
        <v>-3.8886827795952206</v>
      </c>
      <c r="IC67" s="59">
        <f t="shared" si="405"/>
        <v>-92.507194565504378</v>
      </c>
      <c r="ID67" s="59">
        <f t="shared" si="406"/>
        <v>5.0313939922822071</v>
      </c>
      <c r="IE67" s="59">
        <f t="shared" si="407"/>
        <v>-100.34034812852939</v>
      </c>
      <c r="IF67" s="59">
        <f t="shared" si="408"/>
        <v>-173.69198657734276</v>
      </c>
      <c r="IG67" s="59">
        <f t="shared" si="409"/>
        <v>55.672556987376367</v>
      </c>
    </row>
    <row r="68" spans="1:241">
      <c r="A68" s="70">
        <v>36586</v>
      </c>
      <c r="B68" s="80">
        <v>-1904.7813163440608</v>
      </c>
      <c r="C68" s="81">
        <v>2846.2189711422866</v>
      </c>
      <c r="D68" s="81">
        <f t="shared" si="2"/>
        <v>3126.8003919523189</v>
      </c>
      <c r="E68" s="81">
        <v>2247.5189999999993</v>
      </c>
      <c r="F68" s="81">
        <v>1500.6762400000005</v>
      </c>
      <c r="G68" s="81">
        <v>252.30305999999996</v>
      </c>
      <c r="H68" s="81">
        <v>57.484059999999999</v>
      </c>
      <c r="I68" s="81">
        <v>194.81900000000002</v>
      </c>
      <c r="J68" s="81">
        <v>4.2621800000000043</v>
      </c>
      <c r="K68" s="82">
        <f t="shared" si="0"/>
        <v>61.74624</v>
      </c>
      <c r="L68" s="81">
        <v>3.512508000000004</v>
      </c>
      <c r="M68" s="81">
        <v>0.74967199999999989</v>
      </c>
      <c r="N68" s="81">
        <v>1244.1110000000001</v>
      </c>
      <c r="O68" s="81">
        <v>995.53599999999994</v>
      </c>
      <c r="P68" s="81">
        <v>249.08300000000011</v>
      </c>
      <c r="Q68" s="81">
        <v>-0.50800000000000001</v>
      </c>
      <c r="R68" s="81">
        <v>-621.39484804768119</v>
      </c>
      <c r="S68" s="81">
        <v>-747.86482302415084</v>
      </c>
      <c r="T68" s="81">
        <v>-495.10682302415091</v>
      </c>
      <c r="U68" s="81">
        <v>154.55770639957069</v>
      </c>
      <c r="V68" s="82">
        <f>'Balanço de Pagamentos 1'!$BL$133</f>
        <v>232.90099999999998</v>
      </c>
      <c r="W68" s="82">
        <f>'Balanço de Pagamentos 1'!$BL$170</f>
        <v>-43.646999999999991</v>
      </c>
      <c r="X68" s="82">
        <f>'Balanço de Pagamentos 1'!$BL$240</f>
        <v>-462.1291808100321</v>
      </c>
      <c r="Y68" s="105">
        <f t="shared" si="3"/>
        <v>-272.87518081003213</v>
      </c>
      <c r="Z68" s="81">
        <f t="shared" ref="Z68:AW68" si="449">SUM(B66:B68)</f>
        <v>-3985.5227583152637</v>
      </c>
      <c r="AA68" s="81">
        <f t="shared" si="449"/>
        <v>8309.1469065742094</v>
      </c>
      <c r="AB68" s="81">
        <f t="shared" si="449"/>
        <v>8396.2339594432742</v>
      </c>
      <c r="AC68" s="81">
        <f t="shared" si="449"/>
        <v>6965.2169999999996</v>
      </c>
      <c r="AD68" s="81">
        <f t="shared" si="449"/>
        <v>3350.1212400000004</v>
      </c>
      <c r="AE68" s="81">
        <f t="shared" si="449"/>
        <v>246.74506000000002</v>
      </c>
      <c r="AF68" s="81">
        <f t="shared" si="449"/>
        <v>-343.57794000000001</v>
      </c>
      <c r="AG68" s="81">
        <f t="shared" si="449"/>
        <v>590.32300000000009</v>
      </c>
      <c r="AH68" s="81">
        <f t="shared" si="449"/>
        <v>-133.84582</v>
      </c>
      <c r="AI68" s="81">
        <f t="shared" si="449"/>
        <v>-477.42375999999996</v>
      </c>
      <c r="AJ68" s="81">
        <f t="shared" si="449"/>
        <v>-134.59549200000001</v>
      </c>
      <c r="AK68" s="81">
        <f t="shared" si="449"/>
        <v>0.74967199999999989</v>
      </c>
      <c r="AL68" s="81">
        <f t="shared" si="449"/>
        <v>3237.2219999999998</v>
      </c>
      <c r="AM68" s="81">
        <f t="shared" si="449"/>
        <v>2159.511</v>
      </c>
      <c r="AN68" s="81">
        <f t="shared" si="449"/>
        <v>1090.5160000000001</v>
      </c>
      <c r="AO68" s="81">
        <f t="shared" si="449"/>
        <v>-12.805</v>
      </c>
      <c r="AP68" s="81">
        <f t="shared" si="449"/>
        <v>-1919.1042805567276</v>
      </c>
      <c r="AQ68" s="81">
        <f t="shared" si="449"/>
        <v>-2213.1023499687863</v>
      </c>
      <c r="AR68" s="81">
        <f t="shared" si="449"/>
        <v>-1233.1053499687864</v>
      </c>
      <c r="AS68" s="81">
        <f t="shared" si="449"/>
        <v>273.93762661158883</v>
      </c>
      <c r="AT68" s="81">
        <f t="shared" si="449"/>
        <v>-321.59800000000007</v>
      </c>
      <c r="AU68" s="81">
        <f t="shared" si="449"/>
        <v>-140.88199999999998</v>
      </c>
      <c r="AV68" s="81">
        <f t="shared" si="449"/>
        <v>414.46518713093604</v>
      </c>
      <c r="AW68" s="81">
        <f t="shared" si="449"/>
        <v>-48.014812869064031</v>
      </c>
      <c r="AX68" s="85">
        <f t="shared" si="311"/>
        <v>-23833.338359875459</v>
      </c>
      <c r="AY68" s="81">
        <f t="shared" si="312"/>
        <v>30567.879363511569</v>
      </c>
      <c r="AZ68" s="81">
        <f t="shared" si="313"/>
        <v>35172.427547398787</v>
      </c>
      <c r="BA68" s="81">
        <f t="shared" si="314"/>
        <v>27921.147614990234</v>
      </c>
      <c r="BB68" s="81">
        <f t="shared" si="315"/>
        <v>13912.12824</v>
      </c>
      <c r="BC68" s="81">
        <f t="shared" si="316"/>
        <v>2568.01206</v>
      </c>
      <c r="BD68" s="81">
        <f t="shared" si="317"/>
        <v>1318.5090599999996</v>
      </c>
      <c r="BE68" s="81">
        <f t="shared" si="318"/>
        <v>1249.5029999999999</v>
      </c>
      <c r="BF68" s="81">
        <f t="shared" si="319"/>
        <v>-1307.5928200000003</v>
      </c>
      <c r="BG68" s="81">
        <f t="shared" si="320"/>
        <v>10.916239999999732</v>
      </c>
      <c r="BH68" s="81">
        <f t="shared" si="321"/>
        <v>-1215.0984920000001</v>
      </c>
      <c r="BI68" s="81">
        <f t="shared" si="322"/>
        <v>-92.494327999999996</v>
      </c>
      <c r="BJ68" s="81">
        <f t="shared" si="323"/>
        <v>12651.709000000003</v>
      </c>
      <c r="BK68" s="81">
        <f t="shared" si="324"/>
        <v>5594.9290000000001</v>
      </c>
      <c r="BL68" s="81">
        <f t="shared" si="325"/>
        <v>6922.2449999999999</v>
      </c>
      <c r="BM68" s="81">
        <f t="shared" si="326"/>
        <v>134.53500000000008</v>
      </c>
      <c r="BN68" s="81">
        <f t="shared" si="327"/>
        <v>-6660.8483075914428</v>
      </c>
      <c r="BO68" s="81">
        <f t="shared" si="328"/>
        <v>-8697.9993070436867</v>
      </c>
      <c r="BP68" s="81">
        <f t="shared" si="329"/>
        <v>-3046.649084413958</v>
      </c>
      <c r="BQ68" s="81">
        <f t="shared" si="330"/>
        <v>819.14495964247067</v>
      </c>
      <c r="BR68" s="81">
        <f t="shared" si="331"/>
        <v>-1415.8349999999998</v>
      </c>
      <c r="BS68" s="81">
        <f t="shared" si="332"/>
        <v>572.58300000000008</v>
      </c>
      <c r="BT68" s="81">
        <f t="shared" si="333"/>
        <v>-3734.8749438872273</v>
      </c>
      <c r="BU68" s="81">
        <f t="shared" si="334"/>
        <v>-4578.1269438872268</v>
      </c>
      <c r="BV68" s="85">
        <f t="shared" si="254"/>
        <v>-1328.507586105088</v>
      </c>
      <c r="BW68" s="81">
        <f t="shared" si="255"/>
        <v>2769.7156355247366</v>
      </c>
      <c r="BX68" s="81">
        <f t="shared" si="256"/>
        <v>2798.7446531477581</v>
      </c>
      <c r="BY68" s="81">
        <f t="shared" si="257"/>
        <v>2321.739</v>
      </c>
      <c r="BZ68" s="81">
        <f t="shared" si="258"/>
        <v>1116.7070800000001</v>
      </c>
      <c r="CA68" s="81">
        <f t="shared" si="259"/>
        <v>82.248353333333341</v>
      </c>
      <c r="CB68" s="81">
        <f t="shared" si="260"/>
        <v>-114.52598</v>
      </c>
      <c r="CC68" s="81">
        <f t="shared" si="261"/>
        <v>196.77433333333337</v>
      </c>
      <c r="CD68" s="81">
        <f t="shared" si="262"/>
        <v>-44.615273333333334</v>
      </c>
      <c r="CE68" s="81">
        <f t="shared" si="263"/>
        <v>-159.14125333333331</v>
      </c>
      <c r="CF68" s="81">
        <f t="shared" si="264"/>
        <v>-44.865164</v>
      </c>
      <c r="CG68" s="81">
        <f t="shared" si="265"/>
        <v>0.24989066666666662</v>
      </c>
      <c r="CH68" s="81">
        <f t="shared" si="266"/>
        <v>1079.0739999999998</v>
      </c>
      <c r="CI68" s="81">
        <f t="shared" si="267"/>
        <v>719.83699999999999</v>
      </c>
      <c r="CJ68" s="81">
        <f t="shared" si="268"/>
        <v>363.50533333333334</v>
      </c>
      <c r="CK68" s="81">
        <f t="shared" si="269"/>
        <v>-4.2683333333333335</v>
      </c>
      <c r="CL68" s="81">
        <f t="shared" si="270"/>
        <v>-639.70142685224255</v>
      </c>
      <c r="CM68" s="81">
        <f t="shared" si="271"/>
        <v>-737.70078332292871</v>
      </c>
      <c r="CN68" s="81">
        <f t="shared" si="272"/>
        <v>-411.03511665626212</v>
      </c>
      <c r="CO68" s="81">
        <f t="shared" si="273"/>
        <v>91.312542203862947</v>
      </c>
      <c r="CP68" s="81">
        <f t="shared" si="274"/>
        <v>-107.19933333333336</v>
      </c>
      <c r="CQ68" s="81">
        <f t="shared" si="275"/>
        <v>-46.960666666666661</v>
      </c>
      <c r="CR68" s="81">
        <f t="shared" si="276"/>
        <v>138.15506237697869</v>
      </c>
      <c r="CS68" s="81">
        <f t="shared" si="277"/>
        <v>-16.004937623021345</v>
      </c>
      <c r="CT68" s="76">
        <f t="shared" si="229"/>
        <v>63.243959777256542</v>
      </c>
      <c r="CU68" s="59">
        <f t="shared" si="230"/>
        <v>46.867384332593566</v>
      </c>
      <c r="CV68" s="59">
        <f t="shared" si="231"/>
        <v>54.922503575109857</v>
      </c>
      <c r="CW68" s="59">
        <f t="shared" si="232"/>
        <v>33.08851569809439</v>
      </c>
      <c r="CX68" s="59">
        <f t="shared" si="233"/>
        <v>30.789967526412077</v>
      </c>
      <c r="CY68" s="59">
        <f t="shared" si="234"/>
        <v>-294.18383745093507</v>
      </c>
      <c r="CZ68" s="59">
        <f t="shared" si="235"/>
        <v>-121.2148050280113</v>
      </c>
      <c r="DA68" s="59">
        <f t="shared" si="236"/>
        <v>38.138153043280923</v>
      </c>
      <c r="DB68" s="59">
        <f t="shared" si="237"/>
        <v>-103.29125868725868</v>
      </c>
      <c r="DC68" s="59">
        <f t="shared" si="238"/>
        <v>-115.41875134219977</v>
      </c>
      <c r="DD68" s="59">
        <f t="shared" si="239"/>
        <v>-102.71236138996139</v>
      </c>
      <c r="DE68" s="59" t="e">
        <f t="shared" si="240"/>
        <v>#DIV/0!</v>
      </c>
      <c r="DF68" s="59">
        <f t="shared" si="241"/>
        <v>-11.565981245699518</v>
      </c>
      <c r="DG68" s="59">
        <f t="shared" si="242"/>
        <v>0.53380459479928088</v>
      </c>
      <c r="DH68" s="59">
        <f t="shared" si="243"/>
        <v>-40.762787644714159</v>
      </c>
      <c r="DI68" s="59">
        <f t="shared" si="244"/>
        <v>-87.007672634271088</v>
      </c>
      <c r="DJ68" s="59">
        <f t="shared" si="245"/>
        <v>-24.019470460681681</v>
      </c>
      <c r="DK68" s="59">
        <f t="shared" si="246"/>
        <v>-16.661728271056052</v>
      </c>
      <c r="DL68" s="59">
        <f t="shared" si="247"/>
        <v>-19.261617359753235</v>
      </c>
      <c r="DM68" s="59">
        <f t="shared" si="248"/>
        <v>-171.76848291490336</v>
      </c>
      <c r="DN68" s="59">
        <f t="shared" si="249"/>
        <v>-156.32743780186078</v>
      </c>
      <c r="DO68" s="59">
        <f t="shared" si="250"/>
        <v>86.861032622656069</v>
      </c>
      <c r="DP68" s="59">
        <f t="shared" si="251"/>
        <v>-219.08887827881412</v>
      </c>
      <c r="DQ68" s="59">
        <f t="shared" si="252"/>
        <v>459.38848871954343</v>
      </c>
      <c r="DR68" s="76">
        <f t="shared" si="336"/>
        <v>-6.4936545932143375</v>
      </c>
      <c r="DS68" s="59">
        <f t="shared" si="337"/>
        <v>-1015.3416629482658</v>
      </c>
      <c r="DT68" s="59">
        <f t="shared" si="338"/>
        <v>365.58378566391951</v>
      </c>
      <c r="DU68" s="59">
        <f t="shared" si="339"/>
        <v>32.365449228929897</v>
      </c>
      <c r="DV68" s="59">
        <f t="shared" si="340"/>
        <v>-7512.5771301555715</v>
      </c>
      <c r="DW68" s="59">
        <f t="shared" si="341"/>
        <v>-40.282451348421532</v>
      </c>
      <c r="DX68" s="59">
        <f t="shared" si="342"/>
        <v>-82.0431895140633</v>
      </c>
      <c r="DY68" s="59">
        <f t="shared" si="343"/>
        <v>90.308684184819782</v>
      </c>
      <c r="DZ68" s="59">
        <f t="shared" si="344"/>
        <v>-99.670780577028836</v>
      </c>
      <c r="EA68" s="59">
        <f t="shared" si="345"/>
        <v>-96.17612568090783</v>
      </c>
      <c r="EB68" s="59">
        <f t="shared" si="346"/>
        <v>-99.728565367879057</v>
      </c>
      <c r="EC68" s="59">
        <f t="shared" si="347"/>
        <v>29.477029360967144</v>
      </c>
      <c r="ED68" s="59">
        <f t="shared" si="348"/>
        <v>-171.60882736041984</v>
      </c>
      <c r="EE68" s="59">
        <f t="shared" si="349"/>
        <v>-3417.7897753782572</v>
      </c>
      <c r="EF68" s="59">
        <f t="shared" si="350"/>
        <v>-113.05901072946185</v>
      </c>
      <c r="EG68" s="59">
        <f t="shared" si="351"/>
        <v>-100.254</v>
      </c>
      <c r="EH68" s="59">
        <f t="shared" si="352"/>
        <v>-38.23929079497583</v>
      </c>
      <c r="EI68" s="59">
        <f t="shared" si="353"/>
        <v>24.080822682973711</v>
      </c>
      <c r="EJ68" s="59">
        <f t="shared" si="354"/>
        <v>7.4905586613554842</v>
      </c>
      <c r="EK68" s="59">
        <f t="shared" si="355"/>
        <v>-89.140478648187013</v>
      </c>
      <c r="EL68" s="59">
        <f t="shared" si="356"/>
        <v>-336.8516861245576</v>
      </c>
      <c r="EM68" s="59">
        <f t="shared" si="357"/>
        <v>-106.76104379722599</v>
      </c>
      <c r="EN68" s="59">
        <f t="shared" si="358"/>
        <v>-69.341392755253707</v>
      </c>
      <c r="EO68" s="59">
        <f t="shared" si="359"/>
        <v>-71.578614156427349</v>
      </c>
      <c r="EP68" s="76">
        <f t="shared" si="360"/>
        <v>-27.36378007018677</v>
      </c>
      <c r="EQ68" s="59">
        <f t="shared" si="361"/>
        <v>-257.45011022164084</v>
      </c>
      <c r="ER68" s="59">
        <f t="shared" si="362"/>
        <v>-316.46572204690375</v>
      </c>
      <c r="ES68" s="59">
        <f t="shared" si="363"/>
        <v>-8.622920121078403</v>
      </c>
      <c r="ET68" s="59">
        <f t="shared" si="364"/>
        <v>-147.72495862324604</v>
      </c>
      <c r="EU68" s="59">
        <f t="shared" si="365"/>
        <v>-1.3974232942510989</v>
      </c>
      <c r="EV68" s="59">
        <f t="shared" si="366"/>
        <v>100.12344844859405</v>
      </c>
      <c r="EW68" s="59">
        <f t="shared" si="367"/>
        <v>39.911832671683371</v>
      </c>
      <c r="EX68" s="59">
        <f t="shared" si="368"/>
        <v>-34.471535719880883</v>
      </c>
      <c r="EY68" s="59">
        <f t="shared" si="369"/>
        <v>26.995007168716079</v>
      </c>
      <c r="EZ68" s="59">
        <f t="shared" si="370"/>
        <v>-5.5947226664421423</v>
      </c>
      <c r="FA68" s="59">
        <f t="shared" si="371"/>
        <v>-101.21534271448024</v>
      </c>
      <c r="FB68" s="59">
        <f t="shared" si="372"/>
        <v>-145.81647944103483</v>
      </c>
      <c r="FC68" s="59">
        <f t="shared" si="373"/>
        <v>-1696.3858806135647</v>
      </c>
      <c r="FD68" s="59">
        <f t="shared" si="374"/>
        <v>-115.10448047305348</v>
      </c>
      <c r="FE68" s="59">
        <f t="shared" si="375"/>
        <v>-104.4236781648904</v>
      </c>
      <c r="FF68" s="59">
        <f t="shared" si="376"/>
        <v>-57.178519235149949</v>
      </c>
      <c r="FG68" s="59">
        <f t="shared" si="377"/>
        <v>177.0887992323357</v>
      </c>
      <c r="FH68" s="59">
        <f t="shared" si="378"/>
        <v>79.436500508868107</v>
      </c>
      <c r="FI68" s="59">
        <f t="shared" si="379"/>
        <v>9100.8015605302335</v>
      </c>
      <c r="FJ68" s="59">
        <f t="shared" si="380"/>
        <v>-46.056443158468561</v>
      </c>
      <c r="FK68" s="59">
        <f t="shared" si="381"/>
        <v>-68.987302761341269</v>
      </c>
      <c r="FL68" s="59">
        <f t="shared" si="382"/>
        <v>-267.58916882760309</v>
      </c>
      <c r="FM68" s="59">
        <f t="shared" si="383"/>
        <v>-96.300169928898612</v>
      </c>
      <c r="FN68" s="76">
        <f t="shared" si="419"/>
        <v>-27.325259378551848</v>
      </c>
      <c r="FO68" s="59">
        <f t="shared" si="420"/>
        <v>4321.1846177153075</v>
      </c>
      <c r="FP68" s="59">
        <f t="shared" si="421"/>
        <v>127.00372388018555</v>
      </c>
      <c r="FQ68" s="59">
        <f t="shared" si="422"/>
        <v>-14.13957145908411</v>
      </c>
      <c r="FR68" s="59">
        <f t="shared" si="423"/>
        <v>-1616.6322440543138</v>
      </c>
      <c r="FS68" s="59">
        <f t="shared" si="424"/>
        <v>-200.52206484190745</v>
      </c>
      <c r="FT68" s="59">
        <f t="shared" si="425"/>
        <v>-125.65843169970907</v>
      </c>
      <c r="FU68" s="59">
        <f t="shared" si="426"/>
        <v>-51.645032433934389</v>
      </c>
      <c r="FV68" s="59">
        <f t="shared" si="427"/>
        <v>-68.459141990360621</v>
      </c>
      <c r="FW68" s="59">
        <f t="shared" si="428"/>
        <v>-100.11757604792895</v>
      </c>
      <c r="FX68" s="59">
        <f t="shared" si="429"/>
        <v>-70.563640200073493</v>
      </c>
      <c r="FY68" s="59">
        <f t="shared" si="430"/>
        <v>418.81494278662768</v>
      </c>
      <c r="FZ68" s="59">
        <f t="shared" si="431"/>
        <v>118.77104630368382</v>
      </c>
      <c r="GA68" s="59">
        <f t="shared" si="432"/>
        <v>-515.58898136696712</v>
      </c>
      <c r="GB68" s="59">
        <f t="shared" si="433"/>
        <v>3.211321055169436</v>
      </c>
      <c r="GC68" s="59">
        <f t="shared" si="434"/>
        <v>-68.155964410233821</v>
      </c>
      <c r="GD68" s="59">
        <f t="shared" si="435"/>
        <v>-58.648088581789693</v>
      </c>
      <c r="GE68" s="59">
        <f t="shared" si="436"/>
        <v>1987.1638926981745</v>
      </c>
      <c r="GF68" s="59">
        <f t="shared" si="437"/>
        <v>15.914422066698975</v>
      </c>
      <c r="GG68" s="59">
        <f t="shared" si="438"/>
        <v>-106.10119179769006</v>
      </c>
      <c r="GH68" s="59">
        <f t="shared" si="439"/>
        <v>-56.725717272302148</v>
      </c>
      <c r="GI68" s="59">
        <f t="shared" si="440"/>
        <v>-162.59276871361809</v>
      </c>
      <c r="GJ68" s="59">
        <f t="shared" si="441"/>
        <v>-63.021529365992279</v>
      </c>
      <c r="GK68" s="59">
        <f t="shared" si="442"/>
        <v>-67.955274515980065</v>
      </c>
      <c r="GL68" s="76">
        <f t="shared" si="279"/>
        <v>-21.539186728946579</v>
      </c>
      <c r="GM68" s="59">
        <f t="shared" si="280"/>
        <v>188.53903329167187</v>
      </c>
      <c r="GN68" s="59">
        <f t="shared" si="281"/>
        <v>94.729735827202873</v>
      </c>
      <c r="GO68" s="59">
        <f t="shared" si="282"/>
        <v>-1.4903921228771599</v>
      </c>
      <c r="GP68" s="59">
        <f t="shared" si="283"/>
        <v>-26.90422356112353</v>
      </c>
      <c r="GQ68" s="59">
        <f t="shared" si="284"/>
        <v>4.0253713158260762</v>
      </c>
      <c r="GR68" s="59">
        <f t="shared" si="285"/>
        <v>-9.9244323380515258</v>
      </c>
      <c r="GS68" s="59">
        <f t="shared" si="286"/>
        <v>-4.5757561062347403</v>
      </c>
      <c r="GT68" s="59">
        <f t="shared" si="287"/>
        <v>-67.249557115032644</v>
      </c>
      <c r="GU68" s="59">
        <f t="shared" si="288"/>
        <v>-39.575561594042419</v>
      </c>
      <c r="GV68" s="59">
        <f t="shared" si="289"/>
        <v>-66.084893413294353</v>
      </c>
      <c r="GW68" s="59">
        <f t="shared" si="290"/>
        <v>-106.34025710419486</v>
      </c>
      <c r="GX68" s="59">
        <f t="shared" si="291"/>
        <v>-31.915053817490602</v>
      </c>
      <c r="GY68" s="59">
        <f t="shared" si="292"/>
        <v>85.531056855808018</v>
      </c>
      <c r="GZ68" s="59">
        <f t="shared" si="293"/>
        <v>-70.342880764084555</v>
      </c>
      <c r="HA68" s="59">
        <f t="shared" si="294"/>
        <v>-85.172705272055666</v>
      </c>
      <c r="HB68" s="59">
        <f t="shared" si="295"/>
        <v>-73.861478458239063</v>
      </c>
      <c r="HC68" s="59">
        <f t="shared" si="296"/>
        <v>-17.375510492055078</v>
      </c>
      <c r="HD68" s="59">
        <f t="shared" si="297"/>
        <v>12.922065099731661</v>
      </c>
      <c r="HE68" s="59">
        <f t="shared" si="298"/>
        <v>-204.62079413711331</v>
      </c>
      <c r="HF68" s="59">
        <f t="shared" si="299"/>
        <v>-52.623965115936457</v>
      </c>
      <c r="HG68" s="59">
        <f t="shared" si="300"/>
        <v>-3776.4613778705589</v>
      </c>
      <c r="HH68" s="59">
        <f t="shared" si="301"/>
        <v>-161.90516581859174</v>
      </c>
      <c r="HI68" s="59">
        <f t="shared" si="302"/>
        <v>-96.428809323295511</v>
      </c>
      <c r="HJ68" s="76">
        <f t="shared" si="386"/>
        <v>-27.36378007018677</v>
      </c>
      <c r="HK68" s="59">
        <f t="shared" si="387"/>
        <v>-257.45011022164084</v>
      </c>
      <c r="HL68" s="59">
        <f t="shared" si="388"/>
        <v>-316.46572204690375</v>
      </c>
      <c r="HM68" s="59">
        <f t="shared" si="389"/>
        <v>-8.622920121078403</v>
      </c>
      <c r="HN68" s="59">
        <f t="shared" si="390"/>
        <v>-147.72495862324604</v>
      </c>
      <c r="HO68" s="59">
        <f t="shared" si="391"/>
        <v>-1.3974232942510878</v>
      </c>
      <c r="HP68" s="59">
        <f t="shared" si="392"/>
        <v>100.12344844859405</v>
      </c>
      <c r="HQ68" s="59">
        <f t="shared" si="393"/>
        <v>39.911832671683371</v>
      </c>
      <c r="HR68" s="59">
        <f t="shared" si="394"/>
        <v>-34.471535719880883</v>
      </c>
      <c r="HS68" s="59">
        <f t="shared" si="395"/>
        <v>26.995007168716079</v>
      </c>
      <c r="HT68" s="59">
        <f t="shared" si="396"/>
        <v>-5.5947226664421539</v>
      </c>
      <c r="HU68" s="59">
        <f t="shared" si="397"/>
        <v>-101.21534271448024</v>
      </c>
      <c r="HV68" s="59">
        <f t="shared" si="398"/>
        <v>-145.81647944103483</v>
      </c>
      <c r="HW68" s="59">
        <f t="shared" si="399"/>
        <v>-1696.3858806135647</v>
      </c>
      <c r="HX68" s="59">
        <f t="shared" si="400"/>
        <v>-115.10448047305348</v>
      </c>
      <c r="HY68" s="59">
        <f t="shared" si="401"/>
        <v>-104.4236781648904</v>
      </c>
      <c r="HZ68" s="59">
        <f t="shared" si="402"/>
        <v>-57.178519235149935</v>
      </c>
      <c r="IA68" s="59">
        <f t="shared" si="403"/>
        <v>177.0887992323357</v>
      </c>
      <c r="IB68" s="59">
        <f t="shared" si="404"/>
        <v>79.436500508868107</v>
      </c>
      <c r="IC68" s="59">
        <f t="shared" si="405"/>
        <v>9100.8015605302335</v>
      </c>
      <c r="ID68" s="59">
        <f t="shared" si="406"/>
        <v>-46.056443158468561</v>
      </c>
      <c r="IE68" s="59">
        <f t="shared" si="407"/>
        <v>-68.987302761341255</v>
      </c>
      <c r="IF68" s="59">
        <f t="shared" si="408"/>
        <v>-267.58916882760309</v>
      </c>
      <c r="IG68" s="59">
        <f t="shared" si="409"/>
        <v>-96.300169928898612</v>
      </c>
    </row>
    <row r="69" spans="1:241">
      <c r="A69" s="70">
        <v>36617</v>
      </c>
      <c r="B69" s="80">
        <v>-2981.9909023013488</v>
      </c>
      <c r="C69" s="81">
        <v>-7828.9345462106503</v>
      </c>
      <c r="D69" s="81">
        <f t="shared" si="2"/>
        <v>-9395.7177173351429</v>
      </c>
      <c r="E69" s="81">
        <v>1369.0069999999996</v>
      </c>
      <c r="F69" s="81">
        <v>273.72460000000018</v>
      </c>
      <c r="G69" s="81">
        <v>-172.35159999999973</v>
      </c>
      <c r="H69" s="81">
        <v>-327.76259999999991</v>
      </c>
      <c r="I69" s="81">
        <v>155.411</v>
      </c>
      <c r="J69" s="81">
        <v>-19.9908</v>
      </c>
      <c r="K69" s="82">
        <f t="shared" si="0"/>
        <v>-347.75339999999989</v>
      </c>
      <c r="L69" s="81">
        <v>-54.272079999999995</v>
      </c>
      <c r="M69" s="81">
        <v>34.281279999999995</v>
      </c>
      <c r="N69" s="81">
        <v>466.06700000000012</v>
      </c>
      <c r="O69" s="81">
        <v>529.87700000000007</v>
      </c>
      <c r="P69" s="81">
        <v>-32.470999999999947</v>
      </c>
      <c r="Q69" s="81">
        <v>-31.338999999999999</v>
      </c>
      <c r="R69" s="81">
        <v>-11038.449317335142</v>
      </c>
      <c r="S69" s="81">
        <v>-386.18009356665056</v>
      </c>
      <c r="T69" s="81">
        <v>-89.604093566650519</v>
      </c>
      <c r="U69" s="81">
        <v>-514.23873360561606</v>
      </c>
      <c r="V69" s="82">
        <f>'Balanço de Pagamentos 1'!$BM$133</f>
        <v>-13.31</v>
      </c>
      <c r="W69" s="82">
        <f>'Balanço de Pagamentos 1'!$BM$170</f>
        <v>-4.5769999999999982</v>
      </c>
      <c r="X69" s="82">
        <f>'Balanço de Pagamentos 1'!$BM$240</f>
        <v>1555.1327711244917</v>
      </c>
      <c r="Y69" s="105">
        <f t="shared" si="3"/>
        <v>1537.2457711244917</v>
      </c>
      <c r="Z69" s="81">
        <f t="shared" ref="Z69:AW69" si="450">SUM(B66:B69)</f>
        <v>-6967.5136606166125</v>
      </c>
      <c r="AA69" s="81">
        <f t="shared" si="450"/>
        <v>480.21236036355913</v>
      </c>
      <c r="AB69" s="81">
        <f t="shared" si="450"/>
        <v>-999.48375789186866</v>
      </c>
      <c r="AC69" s="81">
        <f t="shared" si="450"/>
        <v>8334.2239999999983</v>
      </c>
      <c r="AD69" s="81">
        <f t="shared" si="450"/>
        <v>3623.8458400000004</v>
      </c>
      <c r="AE69" s="81">
        <f t="shared" si="450"/>
        <v>74.393460000000289</v>
      </c>
      <c r="AF69" s="81">
        <f t="shared" si="450"/>
        <v>-671.34053999999992</v>
      </c>
      <c r="AG69" s="81">
        <f t="shared" si="450"/>
        <v>745.73400000000015</v>
      </c>
      <c r="AH69" s="81">
        <f t="shared" si="450"/>
        <v>-153.83662000000001</v>
      </c>
      <c r="AI69" s="81">
        <f t="shared" si="450"/>
        <v>-825.17715999999984</v>
      </c>
      <c r="AJ69" s="81">
        <f t="shared" si="450"/>
        <v>-188.867572</v>
      </c>
      <c r="AK69" s="81">
        <f t="shared" si="450"/>
        <v>35.030951999999992</v>
      </c>
      <c r="AL69" s="81">
        <f t="shared" si="450"/>
        <v>3703.2889999999998</v>
      </c>
      <c r="AM69" s="81">
        <f t="shared" si="450"/>
        <v>2689.3879999999999</v>
      </c>
      <c r="AN69" s="81">
        <f t="shared" si="450"/>
        <v>1058.0450000000001</v>
      </c>
      <c r="AO69" s="81">
        <f t="shared" si="450"/>
        <v>-44.143999999999998</v>
      </c>
      <c r="AP69" s="81">
        <f t="shared" si="450"/>
        <v>-12957.553597891871</v>
      </c>
      <c r="AQ69" s="81">
        <f t="shared" si="450"/>
        <v>-2599.2824435354369</v>
      </c>
      <c r="AR69" s="81">
        <f t="shared" si="450"/>
        <v>-1322.709443535437</v>
      </c>
      <c r="AS69" s="81">
        <f t="shared" si="450"/>
        <v>-240.30110699402724</v>
      </c>
      <c r="AT69" s="81">
        <f t="shared" si="450"/>
        <v>-334.90800000000007</v>
      </c>
      <c r="AU69" s="81">
        <f t="shared" si="450"/>
        <v>-145.45899999999997</v>
      </c>
      <c r="AV69" s="81">
        <f t="shared" si="450"/>
        <v>1969.5979582554278</v>
      </c>
      <c r="AW69" s="81">
        <f t="shared" si="450"/>
        <v>1489.2309582554276</v>
      </c>
      <c r="AX69" s="85">
        <f t="shared" si="311"/>
        <v>-24195.135572297058</v>
      </c>
      <c r="AY69" s="81">
        <f t="shared" si="312"/>
        <v>9738.6600554077486</v>
      </c>
      <c r="AZ69" s="81">
        <f t="shared" si="313"/>
        <v>11800.470011376188</v>
      </c>
      <c r="BA69" s="81">
        <f t="shared" si="314"/>
        <v>26959.58761499024</v>
      </c>
      <c r="BB69" s="81">
        <f t="shared" si="315"/>
        <v>11236.403839999999</v>
      </c>
      <c r="BC69" s="81">
        <f t="shared" si="316"/>
        <v>1813.3164600000005</v>
      </c>
      <c r="BD69" s="81">
        <f t="shared" si="317"/>
        <v>418.61545999999998</v>
      </c>
      <c r="BE69" s="81">
        <f t="shared" si="318"/>
        <v>1394.701</v>
      </c>
      <c r="BF69" s="81">
        <f t="shared" si="319"/>
        <v>-1231.2606200000002</v>
      </c>
      <c r="BG69" s="81">
        <f t="shared" si="320"/>
        <v>-812.64516000000026</v>
      </c>
      <c r="BH69" s="81">
        <f t="shared" si="321"/>
        <v>-1310.140572</v>
      </c>
      <c r="BI69" s="81">
        <f t="shared" si="322"/>
        <v>78.879952000000003</v>
      </c>
      <c r="BJ69" s="81">
        <f t="shared" si="323"/>
        <v>10654.348000000004</v>
      </c>
      <c r="BK69" s="81">
        <f t="shared" si="324"/>
        <v>4227.3080000000009</v>
      </c>
      <c r="BL69" s="81">
        <f t="shared" si="325"/>
        <v>6560.9350000000004</v>
      </c>
      <c r="BM69" s="81">
        <f t="shared" si="326"/>
        <v>-133.89499999999998</v>
      </c>
      <c r="BN69" s="81">
        <f t="shared" si="327"/>
        <v>-26395.521443614045</v>
      </c>
      <c r="BO69" s="81">
        <f t="shared" si="328"/>
        <v>-8301.2578169031967</v>
      </c>
      <c r="BP69" s="81">
        <f t="shared" si="329"/>
        <v>-2606.167094273469</v>
      </c>
      <c r="BQ69" s="81">
        <f t="shared" si="330"/>
        <v>616.76751278288657</v>
      </c>
      <c r="BR69" s="81">
        <f t="shared" si="331"/>
        <v>-1105.26</v>
      </c>
      <c r="BS69" s="81">
        <f t="shared" si="332"/>
        <v>-230.67900000000003</v>
      </c>
      <c r="BT69" s="81">
        <f t="shared" si="333"/>
        <v>-731.78611596843939</v>
      </c>
      <c r="BU69" s="81">
        <f t="shared" si="334"/>
        <v>-2067.7251159684392</v>
      </c>
      <c r="BV69" s="85">
        <f t="shared" si="254"/>
        <v>-2017.8677779440713</v>
      </c>
      <c r="BW69" s="81">
        <f t="shared" si="255"/>
        <v>-1014.9212917522649</v>
      </c>
      <c r="BX69" s="81">
        <f t="shared" si="256"/>
        <v>-1416.8725488809603</v>
      </c>
      <c r="BY69" s="81">
        <f t="shared" si="257"/>
        <v>1768.4219999999996</v>
      </c>
      <c r="BZ69" s="81">
        <f t="shared" si="258"/>
        <v>973.93161333333353</v>
      </c>
      <c r="CA69" s="81">
        <f t="shared" si="259"/>
        <v>-16.659513333333262</v>
      </c>
      <c r="CB69" s="81">
        <f t="shared" si="260"/>
        <v>-180.4135133333333</v>
      </c>
      <c r="CC69" s="81">
        <f t="shared" si="261"/>
        <v>163.75400000000002</v>
      </c>
      <c r="CD69" s="81">
        <f t="shared" si="262"/>
        <v>-48.40954</v>
      </c>
      <c r="CE69" s="81">
        <f t="shared" si="263"/>
        <v>-228.82305333333329</v>
      </c>
      <c r="CF69" s="81">
        <f t="shared" si="264"/>
        <v>-60.086523999999997</v>
      </c>
      <c r="CG69" s="81">
        <f t="shared" si="265"/>
        <v>11.676983999999997</v>
      </c>
      <c r="CH69" s="81">
        <f t="shared" si="266"/>
        <v>1039.0006666666666</v>
      </c>
      <c r="CI69" s="81">
        <f t="shared" si="267"/>
        <v>838.55433333333337</v>
      </c>
      <c r="CJ69" s="81">
        <f t="shared" si="268"/>
        <v>212.36533333333341</v>
      </c>
      <c r="CK69" s="81">
        <f t="shared" si="269"/>
        <v>-11.918999999999999</v>
      </c>
      <c r="CL69" s="81">
        <f t="shared" si="270"/>
        <v>-4159.2261622142933</v>
      </c>
      <c r="CM69" s="81">
        <f t="shared" si="271"/>
        <v>-677.14317484575849</v>
      </c>
      <c r="CN69" s="81">
        <f t="shared" si="272"/>
        <v>-399.31150817909185</v>
      </c>
      <c r="CO69" s="81">
        <f t="shared" si="273"/>
        <v>-191.67899621872894</v>
      </c>
      <c r="CP69" s="81">
        <f t="shared" si="274"/>
        <v>-64.628666666666689</v>
      </c>
      <c r="CQ69" s="81">
        <f t="shared" si="275"/>
        <v>-23.86066666666666</v>
      </c>
      <c r="CR69" s="81">
        <f t="shared" si="276"/>
        <v>493.68587046202839</v>
      </c>
      <c r="CS69" s="81">
        <f t="shared" si="277"/>
        <v>405.19653712869513</v>
      </c>
      <c r="CT69" s="76">
        <f t="shared" si="229"/>
        <v>56.552926927319326</v>
      </c>
      <c r="CU69" s="59">
        <f t="shared" si="230"/>
        <v>-375.06437929013686</v>
      </c>
      <c r="CV69" s="59">
        <f t="shared" si="231"/>
        <v>-400.48984711392535</v>
      </c>
      <c r="CW69" s="59">
        <f t="shared" si="232"/>
        <v>-39.088078899444234</v>
      </c>
      <c r="CX69" s="59">
        <f t="shared" si="233"/>
        <v>-81.759916449400166</v>
      </c>
      <c r="CY69" s="59">
        <f t="shared" si="234"/>
        <v>-168.31133954538632</v>
      </c>
      <c r="CZ69" s="59">
        <f t="shared" si="235"/>
        <v>-670.17997684923421</v>
      </c>
      <c r="DA69" s="59">
        <f t="shared" si="236"/>
        <v>-20.228006508605432</v>
      </c>
      <c r="DB69" s="59">
        <f t="shared" si="237"/>
        <v>-569.02758682176682</v>
      </c>
      <c r="DC69" s="59">
        <f t="shared" si="238"/>
        <v>-663.19769430494853</v>
      </c>
      <c r="DD69" s="59">
        <f t="shared" si="239"/>
        <v>-1645.1090787551213</v>
      </c>
      <c r="DE69" s="59">
        <f t="shared" si="240"/>
        <v>4472.8371874633176</v>
      </c>
      <c r="DF69" s="59">
        <f t="shared" si="241"/>
        <v>-62.538149731012751</v>
      </c>
      <c r="DG69" s="59">
        <f t="shared" si="242"/>
        <v>-46.774702270937453</v>
      </c>
      <c r="DH69" s="59">
        <f t="shared" si="243"/>
        <v>-113.0362168433815</v>
      </c>
      <c r="DI69" s="59">
        <f t="shared" si="244"/>
        <v>6069.0944881889764</v>
      </c>
      <c r="DJ69" s="59">
        <f t="shared" si="245"/>
        <v>1676.3985897237653</v>
      </c>
      <c r="DK69" s="59">
        <f t="shared" si="246"/>
        <v>-48.362313391737153</v>
      </c>
      <c r="DL69" s="59">
        <f t="shared" si="247"/>
        <v>-81.902068523446772</v>
      </c>
      <c r="DM69" s="59">
        <f t="shared" si="248"/>
        <v>-432.71633332612947</v>
      </c>
      <c r="DN69" s="59">
        <f t="shared" si="249"/>
        <v>-105.71487456043556</v>
      </c>
      <c r="DO69" s="59">
        <f t="shared" si="250"/>
        <v>-89.513597727220656</v>
      </c>
      <c r="DP69" s="59">
        <f t="shared" si="251"/>
        <v>-436.51473131357221</v>
      </c>
      <c r="DQ69" s="59">
        <f t="shared" si="252"/>
        <v>-663.35126066107057</v>
      </c>
      <c r="DR69" s="76">
        <f t="shared" si="336"/>
        <v>13.808033116750206</v>
      </c>
      <c r="DS69" s="59">
        <f t="shared" si="337"/>
        <v>-160.22125430020628</v>
      </c>
      <c r="DT69" s="59">
        <f t="shared" si="338"/>
        <v>-167.2263630219928</v>
      </c>
      <c r="DU69" s="59">
        <f t="shared" si="339"/>
        <v>-41.258629337839238</v>
      </c>
      <c r="DV69" s="59">
        <f t="shared" si="340"/>
        <v>-90.719466585114702</v>
      </c>
      <c r="DW69" s="59">
        <f t="shared" si="341"/>
        <v>-129.596183698982</v>
      </c>
      <c r="DX69" s="59">
        <f t="shared" si="342"/>
        <v>-157.28803368459319</v>
      </c>
      <c r="DY69" s="59">
        <f t="shared" si="343"/>
        <v>1421.6978360912572</v>
      </c>
      <c r="DZ69" s="59">
        <f t="shared" si="344"/>
        <v>-79.246078299056308</v>
      </c>
      <c r="EA69" s="59">
        <f t="shared" si="345"/>
        <v>-173.08691741206533</v>
      </c>
      <c r="EB69" s="59">
        <f t="shared" si="346"/>
        <v>-233.11768457198917</v>
      </c>
      <c r="EC69" s="59">
        <f t="shared" si="347"/>
        <v>-125.00585733771965</v>
      </c>
      <c r="ED69" s="59">
        <f t="shared" si="348"/>
        <v>-81.080551166910496</v>
      </c>
      <c r="EE69" s="59">
        <f t="shared" si="349"/>
        <v>-72.074963978881669</v>
      </c>
      <c r="EF69" s="59">
        <f t="shared" si="350"/>
        <v>-109.87443703453663</v>
      </c>
      <c r="EG69" s="59">
        <f t="shared" si="351"/>
        <v>-113.21813143476555</v>
      </c>
      <c r="EH69" s="59">
        <f t="shared" si="352"/>
        <v>-226.93382262786787</v>
      </c>
      <c r="EI69" s="59">
        <f t="shared" si="353"/>
        <v>-50.674486231675331</v>
      </c>
      <c r="EJ69" s="59">
        <f t="shared" si="354"/>
        <v>-83.096312783763864</v>
      </c>
      <c r="EK69" s="59">
        <f t="shared" si="355"/>
        <v>64.893417509815009</v>
      </c>
      <c r="EL69" s="59">
        <f t="shared" si="356"/>
        <v>-95.890516695740772</v>
      </c>
      <c r="EM69" s="59">
        <f t="shared" si="357"/>
        <v>-100.57306697884647</v>
      </c>
      <c r="EN69" s="59">
        <f t="shared" si="358"/>
        <v>-207.40193142100463</v>
      </c>
      <c r="EO69" s="59">
        <f t="shared" si="359"/>
        <v>-257.96498006582647</v>
      </c>
      <c r="EP69" s="76">
        <f t="shared" si="360"/>
        <v>-14.057250453171211</v>
      </c>
      <c r="EQ69" s="59">
        <f t="shared" si="361"/>
        <v>-93.782020185499832</v>
      </c>
      <c r="ER69" s="59">
        <f t="shared" si="362"/>
        <v>-109.89837044673251</v>
      </c>
      <c r="ES69" s="59">
        <f t="shared" si="363"/>
        <v>-16.264757010553343</v>
      </c>
      <c r="ET69" s="59">
        <f t="shared" si="364"/>
        <v>-189.03375933278838</v>
      </c>
      <c r="EU69" s="59">
        <f t="shared" si="365"/>
        <v>-91.064771687249092</v>
      </c>
      <c r="EV69" s="59">
        <f t="shared" si="366"/>
        <v>-267.6473699456609</v>
      </c>
      <c r="EW69" s="59">
        <f t="shared" si="367"/>
        <v>72.568485067270203</v>
      </c>
      <c r="EX69" s="59">
        <f t="shared" si="368"/>
        <v>-48.819904251461324</v>
      </c>
      <c r="EY69" s="59">
        <f t="shared" si="369"/>
        <v>-926.25956002363296</v>
      </c>
      <c r="EZ69" s="59">
        <f t="shared" si="370"/>
        <v>85.524421917054894</v>
      </c>
      <c r="FA69" s="59">
        <f t="shared" si="371"/>
        <v>-117.62324212559803</v>
      </c>
      <c r="FB69" s="59">
        <f t="shared" si="372"/>
        <v>-180.46779800964757</v>
      </c>
      <c r="FC69" s="59">
        <f t="shared" si="373"/>
        <v>52.613375265218984</v>
      </c>
      <c r="FD69" s="59">
        <f t="shared" si="374"/>
        <v>-115.3540592708235</v>
      </c>
      <c r="FE69" s="59">
        <f t="shared" si="375"/>
        <v>-108.38353375519412</v>
      </c>
      <c r="FF69" s="59">
        <f t="shared" si="376"/>
        <v>-407.44556962386724</v>
      </c>
      <c r="FG69" s="59">
        <f t="shared" si="377"/>
        <v>64.34309972820553</v>
      </c>
      <c r="FH69" s="59">
        <f t="shared" si="378"/>
        <v>8.6596430891556118</v>
      </c>
      <c r="FI69" s="59">
        <f t="shared" si="379"/>
        <v>-22.203437023722884</v>
      </c>
      <c r="FJ69" s="59">
        <f t="shared" si="380"/>
        <v>-63.599330478447058</v>
      </c>
      <c r="FK69" s="59">
        <f t="shared" si="381"/>
        <v>-142.23388780330598</v>
      </c>
      <c r="FL69" s="59">
        <f t="shared" si="382"/>
        <v>-216.18221597484711</v>
      </c>
      <c r="FM69" s="59">
        <f t="shared" si="383"/>
        <v>-165.57850340925938</v>
      </c>
      <c r="FN69" s="76">
        <f t="shared" si="419"/>
        <v>-25.730839293218967</v>
      </c>
      <c r="FO69" s="59">
        <f t="shared" si="420"/>
        <v>178.50829645328798</v>
      </c>
      <c r="FP69" s="59">
        <f t="shared" si="421"/>
        <v>-38.468960077499446</v>
      </c>
      <c r="FQ69" s="59">
        <f t="shared" si="422"/>
        <v>-17.805622085475303</v>
      </c>
      <c r="FR69" s="59">
        <f t="shared" si="423"/>
        <v>-369.82125200629713</v>
      </c>
      <c r="FS69" s="59">
        <f t="shared" si="424"/>
        <v>-170.36068048206312</v>
      </c>
      <c r="FT69" s="59">
        <f t="shared" si="425"/>
        <v>-108.30229923150046</v>
      </c>
      <c r="FU69" s="59">
        <f t="shared" si="426"/>
        <v>-43.419608193136682</v>
      </c>
      <c r="FV69" s="59">
        <f t="shared" si="427"/>
        <v>-78.136839387549117</v>
      </c>
      <c r="FW69" s="59">
        <f t="shared" si="428"/>
        <v>-92.386565236043168</v>
      </c>
      <c r="FX69" s="59">
        <f t="shared" si="429"/>
        <v>-75.933508442666437</v>
      </c>
      <c r="FY69" s="59">
        <f t="shared" si="430"/>
        <v>-141.99517225591089</v>
      </c>
      <c r="FZ69" s="59">
        <f t="shared" si="431"/>
        <v>163.43112406053436</v>
      </c>
      <c r="GA69" s="59">
        <f t="shared" si="432"/>
        <v>-503.07946675718694</v>
      </c>
      <c r="GB69" s="59">
        <f t="shared" si="433"/>
        <v>44.769118439787839</v>
      </c>
      <c r="GC69" s="59">
        <f t="shared" si="434"/>
        <v>-123.85839805989589</v>
      </c>
      <c r="GD69" s="59">
        <f t="shared" si="435"/>
        <v>179.10118378121132</v>
      </c>
      <c r="GE69" s="59">
        <f t="shared" si="436"/>
        <v>323.72784514445368</v>
      </c>
      <c r="GF69" s="59">
        <f t="shared" si="437"/>
        <v>-21.581247798022098</v>
      </c>
      <c r="GG69" s="59">
        <f t="shared" si="438"/>
        <v>-104.08300699440247</v>
      </c>
      <c r="GH69" s="59">
        <f t="shared" si="439"/>
        <v>-68.861301702731154</v>
      </c>
      <c r="GI69" s="59">
        <f t="shared" si="440"/>
        <v>111.40325152586948</v>
      </c>
      <c r="GJ69" s="59">
        <f t="shared" si="441"/>
        <v>-93.649052752347856</v>
      </c>
      <c r="GK69" s="59">
        <f t="shared" si="442"/>
        <v>-86.379577076637531</v>
      </c>
      <c r="GL69" s="76">
        <f t="shared" si="279"/>
        <v>51.889819753310263</v>
      </c>
      <c r="GM69" s="59">
        <f t="shared" si="280"/>
        <v>-136.64351959944014</v>
      </c>
      <c r="GN69" s="59">
        <f t="shared" si="281"/>
        <v>-150.62528828013654</v>
      </c>
      <c r="GO69" s="59">
        <f t="shared" si="282"/>
        <v>-23.832006956854347</v>
      </c>
      <c r="GP69" s="59">
        <f t="shared" si="283"/>
        <v>-12.785399969584377</v>
      </c>
      <c r="GQ69" s="59">
        <f t="shared" si="284"/>
        <v>-120.25513297003789</v>
      </c>
      <c r="GR69" s="59">
        <f t="shared" si="285"/>
        <v>57.530643556451807</v>
      </c>
      <c r="GS69" s="59">
        <f t="shared" si="286"/>
        <v>-16.780813215815758</v>
      </c>
      <c r="GT69" s="59">
        <f t="shared" si="287"/>
        <v>8.5044120167518056</v>
      </c>
      <c r="GU69" s="59">
        <f t="shared" si="288"/>
        <v>43.786132470658771</v>
      </c>
      <c r="GV69" s="59">
        <f t="shared" si="289"/>
        <v>33.926901504249486</v>
      </c>
      <c r="GW69" s="59">
        <f t="shared" si="290"/>
        <v>4572.8371874633167</v>
      </c>
      <c r="GX69" s="59">
        <f t="shared" si="291"/>
        <v>-3.7136779621539606</v>
      </c>
      <c r="GY69" s="59">
        <f t="shared" si="292"/>
        <v>16.4922521811651</v>
      </c>
      <c r="GZ69" s="59">
        <f t="shared" si="293"/>
        <v>-41.578482113054719</v>
      </c>
      <c r="HA69" s="59">
        <f t="shared" si="294"/>
        <v>179.24248340491991</v>
      </c>
      <c r="HB69" s="59">
        <f t="shared" si="295"/>
        <v>550.18241129779221</v>
      </c>
      <c r="HC69" s="59">
        <f t="shared" si="296"/>
        <v>-8.2089662700901798</v>
      </c>
      <c r="HD69" s="59">
        <f t="shared" si="297"/>
        <v>-2.8522157845151774</v>
      </c>
      <c r="HE69" s="59">
        <f t="shared" si="298"/>
        <v>-309.91529924858452</v>
      </c>
      <c r="HF69" s="59">
        <f t="shared" si="299"/>
        <v>-39.711689749314353</v>
      </c>
      <c r="HG69" s="59">
        <f t="shared" si="300"/>
        <v>-49.190102355162487</v>
      </c>
      <c r="HH69" s="59">
        <f t="shared" si="301"/>
        <v>257.34186063694551</v>
      </c>
      <c r="HI69" s="59">
        <f t="shared" si="302"/>
        <v>-2631.6970716953274</v>
      </c>
      <c r="HJ69" s="76">
        <f t="shared" si="386"/>
        <v>6.5372153751418471</v>
      </c>
      <c r="HK69" s="59">
        <f t="shared" si="387"/>
        <v>-123.23832720481983</v>
      </c>
      <c r="HL69" s="59">
        <f t="shared" si="388"/>
        <v>-131.85730164031693</v>
      </c>
      <c r="HM69" s="59">
        <f t="shared" si="389"/>
        <v>-38.668473187443688</v>
      </c>
      <c r="HN69" s="59">
        <f t="shared" si="390"/>
        <v>-268.00826874930277</v>
      </c>
      <c r="HO69" s="59">
        <f t="shared" si="391"/>
        <v>-103.80754064390301</v>
      </c>
      <c r="HP69" s="59">
        <f t="shared" si="392"/>
        <v>-151.83899126503718</v>
      </c>
      <c r="HQ69" s="59">
        <f t="shared" si="393"/>
        <v>82.938109778803963</v>
      </c>
      <c r="HR69" s="59">
        <f t="shared" si="394"/>
        <v>-115.988794636222</v>
      </c>
      <c r="HS69" s="59">
        <f t="shared" si="395"/>
        <v>-135.16036252909888</v>
      </c>
      <c r="HT69" s="59">
        <f t="shared" si="396"/>
        <v>-116.83011052664011</v>
      </c>
      <c r="HU69" s="59">
        <f t="shared" si="397"/>
        <v>-121.52584936616297</v>
      </c>
      <c r="HV69" s="59">
        <f t="shared" si="398"/>
        <v>-178.71191331947648</v>
      </c>
      <c r="HW69" s="59">
        <f t="shared" si="399"/>
        <v>38.927574025015829</v>
      </c>
      <c r="HX69" s="59">
        <f t="shared" si="400"/>
        <v>-110.11690329030883</v>
      </c>
      <c r="HY69" s="59">
        <f t="shared" si="401"/>
        <v>-106.79073071050374</v>
      </c>
      <c r="HZ69" s="59">
        <f t="shared" si="402"/>
        <v>-294.0054463612359</v>
      </c>
      <c r="IA69" s="59">
        <f t="shared" si="403"/>
        <v>-2.3480227015934552</v>
      </c>
      <c r="IB69" s="59">
        <f t="shared" si="404"/>
        <v>-29.301344652668448</v>
      </c>
      <c r="IC69" s="59">
        <f t="shared" si="405"/>
        <v>-163.50889570064953</v>
      </c>
      <c r="ID69" s="59">
        <f t="shared" si="406"/>
        <v>-63.962580829831239</v>
      </c>
      <c r="IE69" s="59">
        <f t="shared" si="407"/>
        <v>-104.64182191931835</v>
      </c>
      <c r="IF69" s="59">
        <f t="shared" si="408"/>
        <v>-225.89308812059494</v>
      </c>
      <c r="IG69" s="59">
        <f t="shared" si="409"/>
        <v>-805.3284450637442</v>
      </c>
    </row>
    <row r="70" spans="1:241">
      <c r="A70" s="70">
        <v>36647</v>
      </c>
      <c r="B70" s="80">
        <v>-1598.1988524954495</v>
      </c>
      <c r="C70" s="81">
        <v>780.50862527137383</v>
      </c>
      <c r="D70" s="81">
        <f t="shared" si="2"/>
        <v>1243.002203862648</v>
      </c>
      <c r="E70" s="81">
        <v>1666.3270000000002</v>
      </c>
      <c r="F70" s="81">
        <v>73.331680000000162</v>
      </c>
      <c r="G70" s="81">
        <v>73.353420000000142</v>
      </c>
      <c r="H70" s="81">
        <v>-435.1735799999999</v>
      </c>
      <c r="I70" s="81">
        <v>508.52699999999993</v>
      </c>
      <c r="J70" s="81">
        <v>-5.2167399999999873</v>
      </c>
      <c r="K70" s="82">
        <f t="shared" ref="K70:K101" si="451">H70+J70</f>
        <v>-440.39031999999986</v>
      </c>
      <c r="L70" s="81">
        <v>-85.250643999999994</v>
      </c>
      <c r="M70" s="81">
        <v>80.033904000000007</v>
      </c>
      <c r="N70" s="81">
        <v>5.1950000000000074</v>
      </c>
      <c r="O70" s="81">
        <v>0</v>
      </c>
      <c r="P70" s="81">
        <v>-66.413999999999987</v>
      </c>
      <c r="Q70" s="81">
        <v>71.608999999999995</v>
      </c>
      <c r="R70" s="81">
        <v>-496.6564761373524</v>
      </c>
      <c r="S70" s="81">
        <v>-767.51944533131552</v>
      </c>
      <c r="T70" s="81">
        <v>-606.84144533131553</v>
      </c>
      <c r="U70" s="81">
        <v>-434.61891068884273</v>
      </c>
      <c r="V70" s="82">
        <f>'Balanço de Pagamentos 1'!$BN$133</f>
        <v>-57.501000000000012</v>
      </c>
      <c r="W70" s="82">
        <f>'Balanço de Pagamentos 1'!$BN$170</f>
        <v>-24.777000000000015</v>
      </c>
      <c r="X70" s="82">
        <f>'Balanço de Pagamentos 1'!$BN$240</f>
        <v>-362.29189859127405</v>
      </c>
      <c r="Y70" s="105">
        <f t="shared" si="3"/>
        <v>-444.56989859127407</v>
      </c>
      <c r="Z70" s="81">
        <f t="shared" ref="Z70:AW70" si="452">SUM(B66:B70)</f>
        <v>-8565.7125131120629</v>
      </c>
      <c r="AA70" s="81">
        <f t="shared" si="452"/>
        <v>1260.720985634933</v>
      </c>
      <c r="AB70" s="81">
        <f t="shared" si="452"/>
        <v>243.51844597077934</v>
      </c>
      <c r="AC70" s="81">
        <f t="shared" si="452"/>
        <v>10000.550999999999</v>
      </c>
      <c r="AD70" s="81">
        <f t="shared" si="452"/>
        <v>3697.1775200000006</v>
      </c>
      <c r="AE70" s="81">
        <f t="shared" si="452"/>
        <v>147.74688000000043</v>
      </c>
      <c r="AF70" s="81">
        <f t="shared" si="452"/>
        <v>-1106.5141199999998</v>
      </c>
      <c r="AG70" s="81">
        <f t="shared" si="452"/>
        <v>1254.261</v>
      </c>
      <c r="AH70" s="81">
        <f t="shared" si="452"/>
        <v>-159.05336</v>
      </c>
      <c r="AI70" s="81">
        <f t="shared" si="452"/>
        <v>-1265.5674799999997</v>
      </c>
      <c r="AJ70" s="81">
        <f t="shared" si="452"/>
        <v>-274.11821599999996</v>
      </c>
      <c r="AK70" s="81">
        <f t="shared" si="452"/>
        <v>115.06485599999999</v>
      </c>
      <c r="AL70" s="81">
        <f t="shared" si="452"/>
        <v>3708.4839999999999</v>
      </c>
      <c r="AM70" s="81">
        <f t="shared" si="452"/>
        <v>2689.3879999999999</v>
      </c>
      <c r="AN70" s="81">
        <f t="shared" si="452"/>
        <v>991.63100000000009</v>
      </c>
      <c r="AO70" s="81">
        <f t="shared" si="452"/>
        <v>27.464999999999996</v>
      </c>
      <c r="AP70" s="81">
        <f t="shared" si="452"/>
        <v>-13454.210074029223</v>
      </c>
      <c r="AQ70" s="81">
        <f t="shared" si="452"/>
        <v>-3366.8018888667525</v>
      </c>
      <c r="AR70" s="81">
        <f t="shared" si="452"/>
        <v>-1929.5508888667525</v>
      </c>
      <c r="AS70" s="81">
        <f t="shared" si="452"/>
        <v>-674.92001768286991</v>
      </c>
      <c r="AT70" s="81">
        <f t="shared" si="452"/>
        <v>-392.40900000000011</v>
      </c>
      <c r="AU70" s="81">
        <f t="shared" si="452"/>
        <v>-170.23599999999999</v>
      </c>
      <c r="AV70" s="81">
        <f t="shared" si="452"/>
        <v>1607.3060596641537</v>
      </c>
      <c r="AW70" s="81">
        <f t="shared" si="452"/>
        <v>1044.6610596641535</v>
      </c>
      <c r="AX70" s="85">
        <f t="shared" si="311"/>
        <v>-24225.726860907263</v>
      </c>
      <c r="AY70" s="81">
        <f t="shared" si="312"/>
        <v>8693.9748988385672</v>
      </c>
      <c r="AZ70" s="81">
        <f t="shared" si="313"/>
        <v>8530.8303987947129</v>
      </c>
      <c r="BA70" s="81">
        <f t="shared" si="314"/>
        <v>27315.902614990246</v>
      </c>
      <c r="BB70" s="81">
        <f t="shared" si="315"/>
        <v>8246.7925200000009</v>
      </c>
      <c r="BC70" s="81">
        <f t="shared" si="316"/>
        <v>825.90788000000066</v>
      </c>
      <c r="BD70" s="81">
        <f t="shared" si="317"/>
        <v>-1007.52212</v>
      </c>
      <c r="BE70" s="81">
        <f t="shared" si="318"/>
        <v>1833.4299999999998</v>
      </c>
      <c r="BF70" s="81">
        <f t="shared" si="319"/>
        <v>-1083.1563600000004</v>
      </c>
      <c r="BG70" s="81">
        <f t="shared" si="320"/>
        <v>-2090.67848</v>
      </c>
      <c r="BH70" s="81">
        <f t="shared" si="321"/>
        <v>-1241.777216</v>
      </c>
      <c r="BI70" s="81">
        <f t="shared" si="322"/>
        <v>158.620856</v>
      </c>
      <c r="BJ70" s="81">
        <f t="shared" si="323"/>
        <v>8504.0409999999993</v>
      </c>
      <c r="BK70" s="81">
        <f t="shared" si="324"/>
        <v>4291.0960000000005</v>
      </c>
      <c r="BL70" s="81">
        <f t="shared" si="325"/>
        <v>4304.4010000000017</v>
      </c>
      <c r="BM70" s="81">
        <f t="shared" si="326"/>
        <v>-91.455999999999975</v>
      </c>
      <c r="BN70" s="81">
        <f t="shared" si="327"/>
        <v>-27031.864736195523</v>
      </c>
      <c r="BO70" s="81">
        <f t="shared" si="328"/>
        <v>-8226.9096729399953</v>
      </c>
      <c r="BP70" s="81">
        <f t="shared" si="329"/>
        <v>-2690.2299503102658</v>
      </c>
      <c r="BQ70" s="81">
        <f t="shared" si="330"/>
        <v>-698.80309838980725</v>
      </c>
      <c r="BR70" s="81">
        <f t="shared" si="331"/>
        <v>-1057.8020000000001</v>
      </c>
      <c r="BS70" s="81">
        <f t="shared" si="332"/>
        <v>-211.99000000000004</v>
      </c>
      <c r="BT70" s="81">
        <f t="shared" si="333"/>
        <v>1441.3260200438522</v>
      </c>
      <c r="BU70" s="81">
        <f t="shared" si="334"/>
        <v>171.53402004385237</v>
      </c>
      <c r="BV70" s="85">
        <f t="shared" si="254"/>
        <v>-2161.6570237136198</v>
      </c>
      <c r="BW70" s="81">
        <f t="shared" si="255"/>
        <v>-1400.7356499323298</v>
      </c>
      <c r="BX70" s="81">
        <f t="shared" si="256"/>
        <v>-1675.3050405067254</v>
      </c>
      <c r="BY70" s="81">
        <f t="shared" si="257"/>
        <v>1760.9509999999998</v>
      </c>
      <c r="BZ70" s="81">
        <f t="shared" si="258"/>
        <v>615.91084000000035</v>
      </c>
      <c r="CA70" s="81">
        <f t="shared" si="259"/>
        <v>51.101626666666789</v>
      </c>
      <c r="CB70" s="81">
        <f t="shared" si="260"/>
        <v>-235.15070666666659</v>
      </c>
      <c r="CC70" s="81">
        <f t="shared" si="261"/>
        <v>286.2523333333333</v>
      </c>
      <c r="CD70" s="81">
        <f t="shared" si="262"/>
        <v>-6.981786666666661</v>
      </c>
      <c r="CE70" s="81">
        <f t="shared" si="263"/>
        <v>-242.13249333333326</v>
      </c>
      <c r="CF70" s="81">
        <f t="shared" si="264"/>
        <v>-45.336738666666662</v>
      </c>
      <c r="CG70" s="81">
        <f t="shared" si="265"/>
        <v>38.354951999999997</v>
      </c>
      <c r="CH70" s="81">
        <f t="shared" si="266"/>
        <v>571.79100000000005</v>
      </c>
      <c r="CI70" s="81">
        <f t="shared" si="267"/>
        <v>508.471</v>
      </c>
      <c r="CJ70" s="81">
        <f t="shared" si="268"/>
        <v>50.066000000000059</v>
      </c>
      <c r="CK70" s="81">
        <f t="shared" si="269"/>
        <v>13.254</v>
      </c>
      <c r="CL70" s="81">
        <f t="shared" si="270"/>
        <v>-4052.1668805067252</v>
      </c>
      <c r="CM70" s="81">
        <f t="shared" si="271"/>
        <v>-633.85478730737225</v>
      </c>
      <c r="CN70" s="81">
        <f t="shared" si="272"/>
        <v>-397.18412064070566</v>
      </c>
      <c r="CO70" s="81">
        <f t="shared" si="273"/>
        <v>-264.76664596496272</v>
      </c>
      <c r="CP70" s="81">
        <f t="shared" si="274"/>
        <v>54.029999999999994</v>
      </c>
      <c r="CQ70" s="81">
        <f t="shared" si="275"/>
        <v>-24.333666666666669</v>
      </c>
      <c r="CR70" s="81">
        <f t="shared" si="276"/>
        <v>243.57056390772854</v>
      </c>
      <c r="CS70" s="81">
        <f t="shared" si="277"/>
        <v>273.26689724106183</v>
      </c>
      <c r="CT70" s="76">
        <f t="shared" si="229"/>
        <v>-46.404972219665694</v>
      </c>
      <c r="CU70" s="59">
        <f t="shared" si="230"/>
        <v>-109.96953826429873</v>
      </c>
      <c r="CV70" s="59">
        <f t="shared" si="231"/>
        <v>-113.22945453724415</v>
      </c>
      <c r="CW70" s="59">
        <f t="shared" si="232"/>
        <v>21.717931318101424</v>
      </c>
      <c r="CX70" s="59">
        <f t="shared" si="233"/>
        <v>-73.209685939809532</v>
      </c>
      <c r="CY70" s="59">
        <f t="shared" si="234"/>
        <v>-142.56033596438922</v>
      </c>
      <c r="CZ70" s="59">
        <f t="shared" si="235"/>
        <v>32.770968987919915</v>
      </c>
      <c r="DA70" s="59">
        <f t="shared" si="236"/>
        <v>227.21428985078273</v>
      </c>
      <c r="DB70" s="59">
        <f t="shared" si="237"/>
        <v>-73.904295976149086</v>
      </c>
      <c r="DC70" s="59">
        <f t="shared" si="238"/>
        <v>26.638681318428524</v>
      </c>
      <c r="DD70" s="59">
        <f t="shared" si="239"/>
        <v>57.080111910212409</v>
      </c>
      <c r="DE70" s="59">
        <f t="shared" si="240"/>
        <v>133.4624144722718</v>
      </c>
      <c r="DF70" s="59">
        <f t="shared" si="241"/>
        <v>-98.88535339339623</v>
      </c>
      <c r="DG70" s="59">
        <f t="shared" si="242"/>
        <v>-100</v>
      </c>
      <c r="DH70" s="59">
        <f t="shared" si="243"/>
        <v>104.53327584613992</v>
      </c>
      <c r="DI70" s="59">
        <f t="shared" si="244"/>
        <v>-328.49803758894666</v>
      </c>
      <c r="DJ70" s="59">
        <f t="shared" si="245"/>
        <v>-95.500668057084908</v>
      </c>
      <c r="DK70" s="59">
        <f t="shared" si="246"/>
        <v>98.746506647383654</v>
      </c>
      <c r="DL70" s="59">
        <f t="shared" si="247"/>
        <v>577.24745731613996</v>
      </c>
      <c r="DM70" s="59">
        <f t="shared" si="248"/>
        <v>-15.483046630601727</v>
      </c>
      <c r="DN70" s="59">
        <f t="shared" si="249"/>
        <v>332.01352366641635</v>
      </c>
      <c r="DO70" s="59">
        <f t="shared" si="250"/>
        <v>441.33712038453189</v>
      </c>
      <c r="DP70" s="59">
        <f t="shared" si="251"/>
        <v>-123.29652524326309</v>
      </c>
      <c r="DQ70" s="59">
        <f t="shared" si="252"/>
        <v>-128.91989732169321</v>
      </c>
      <c r="DR70" s="76">
        <f t="shared" si="336"/>
        <v>1.9514634475471082</v>
      </c>
      <c r="DS70" s="59">
        <f t="shared" si="337"/>
        <v>-57.236944754200522</v>
      </c>
      <c r="DT70" s="59">
        <f t="shared" si="338"/>
        <v>-72.455110455850217</v>
      </c>
      <c r="DU70" s="59">
        <f t="shared" si="339"/>
        <v>27.199369166083986</v>
      </c>
      <c r="DV70" s="59">
        <f t="shared" si="340"/>
        <v>-97.605842485478831</v>
      </c>
      <c r="DW70" s="59">
        <f t="shared" si="341"/>
        <v>-93.084837126518465</v>
      </c>
      <c r="DX70" s="59">
        <f t="shared" si="342"/>
        <v>-143.91416640765962</v>
      </c>
      <c r="DY70" s="59">
        <f t="shared" si="343"/>
        <v>628.5695865211037</v>
      </c>
      <c r="DZ70" s="59">
        <f t="shared" si="344"/>
        <v>-96.597504581890291</v>
      </c>
      <c r="EA70" s="59">
        <f t="shared" si="345"/>
        <v>-152.57494183082767</v>
      </c>
      <c r="EB70" s="59">
        <f t="shared" si="346"/>
        <v>-44.503336935435591</v>
      </c>
      <c r="EC70" s="59">
        <f t="shared" si="347"/>
        <v>27215.325597269628</v>
      </c>
      <c r="ED70" s="59">
        <f t="shared" si="348"/>
        <v>-99.758988857352023</v>
      </c>
      <c r="EE70" s="59">
        <f t="shared" si="349"/>
        <v>-100</v>
      </c>
      <c r="EF70" s="59">
        <f t="shared" si="350"/>
        <v>-103.0324365788176</v>
      </c>
      <c r="EG70" s="59">
        <f t="shared" si="351"/>
        <v>145.4885155982173</v>
      </c>
      <c r="EH70" s="59">
        <f t="shared" si="352"/>
        <v>-455.55000019348773</v>
      </c>
      <c r="EI70" s="59">
        <f t="shared" si="353"/>
        <v>-8.831334631317322</v>
      </c>
      <c r="EJ70" s="59">
        <f t="shared" si="354"/>
        <v>16.080011262557335</v>
      </c>
      <c r="EK70" s="59">
        <f t="shared" si="355"/>
        <v>-149.33515769935332</v>
      </c>
      <c r="EL70" s="59">
        <f t="shared" si="356"/>
        <v>-45.215750912260965</v>
      </c>
      <c r="EM70" s="59">
        <f t="shared" si="357"/>
        <v>-42.99682510467948</v>
      </c>
      <c r="EN70" s="59">
        <f t="shared" si="358"/>
        <v>-85.710683833950682</v>
      </c>
      <c r="EO70" s="59">
        <f t="shared" si="359"/>
        <v>-83.435237756977969</v>
      </c>
      <c r="EP70" s="76">
        <f t="shared" si="360"/>
        <v>-11.463349510314746</v>
      </c>
      <c r="EQ70" s="59">
        <f t="shared" si="361"/>
        <v>-86.796186482021568</v>
      </c>
      <c r="ER70" s="59">
        <f t="shared" si="362"/>
        <v>-98.333218418248222</v>
      </c>
      <c r="ES70" s="59">
        <f t="shared" si="363"/>
        <v>-11.209431382788971</v>
      </c>
      <c r="ET70" s="59">
        <f t="shared" si="364"/>
        <v>-467.05659171010171</v>
      </c>
      <c r="EU70" s="59">
        <f t="shared" si="365"/>
        <v>-92.196528055064348</v>
      </c>
      <c r="EV70" s="59">
        <f t="shared" si="366"/>
        <v>-179.52454916300852</v>
      </c>
      <c r="EW70" s="59">
        <f t="shared" si="367"/>
        <v>149.88464664817823</v>
      </c>
      <c r="EX70" s="59">
        <f t="shared" si="368"/>
        <v>-64.95850187265917</v>
      </c>
      <c r="EY70" s="59">
        <f t="shared" si="369"/>
        <v>-234.99213663398444</v>
      </c>
      <c r="EZ70" s="59">
        <f t="shared" si="370"/>
        <v>7.3222570238356433</v>
      </c>
      <c r="FA70" s="59">
        <f t="shared" si="371"/>
        <v>-157.97185465830998</v>
      </c>
      <c r="FB70" s="59">
        <f t="shared" si="372"/>
        <v>-251.57097443166259</v>
      </c>
      <c r="FC70" s="59">
        <f t="shared" si="373"/>
        <v>58.345064721346418</v>
      </c>
      <c r="FD70" s="59">
        <f t="shared" si="374"/>
        <v>-121.09467652614127</v>
      </c>
      <c r="FE70" s="59">
        <f t="shared" si="375"/>
        <v>-95.057816261970828</v>
      </c>
      <c r="FF70" s="59">
        <f t="shared" si="376"/>
        <v>-408.98877952902922</v>
      </c>
      <c r="FG70" s="59">
        <f t="shared" si="377"/>
        <v>38.923865606223899</v>
      </c>
      <c r="FH70" s="59">
        <f t="shared" si="378"/>
        <v>10.888978384754534</v>
      </c>
      <c r="FI70" s="59">
        <f t="shared" si="379"/>
        <v>-217.97903880181852</v>
      </c>
      <c r="FJ70" s="59">
        <f t="shared" si="380"/>
        <v>-61.716904759814199</v>
      </c>
      <c r="FK70" s="59">
        <f t="shared" si="381"/>
        <v>-156.56677089321383</v>
      </c>
      <c r="FL70" s="59">
        <f t="shared" si="382"/>
        <v>-137.99175854310744</v>
      </c>
      <c r="FM70" s="59">
        <f t="shared" si="383"/>
        <v>-121.08406428319695</v>
      </c>
      <c r="FN70" s="76">
        <f t="shared" si="419"/>
        <v>-24.536292802018046</v>
      </c>
      <c r="FO70" s="59">
        <f t="shared" si="420"/>
        <v>112.84853003340211</v>
      </c>
      <c r="FP70" s="59">
        <f t="shared" si="421"/>
        <v>-60.495275945379298</v>
      </c>
      <c r="FQ70" s="59">
        <f t="shared" si="422"/>
        <v>-16.476432062994817</v>
      </c>
      <c r="FR70" s="59">
        <f t="shared" si="423"/>
        <v>-334.52146464287398</v>
      </c>
      <c r="FS70" s="59">
        <f t="shared" si="424"/>
        <v>-139.01358683971236</v>
      </c>
      <c r="FT70" s="59">
        <f t="shared" si="425"/>
        <v>-75.05292946460429</v>
      </c>
      <c r="FU70" s="59">
        <f t="shared" si="426"/>
        <v>-4.5915414973689455</v>
      </c>
      <c r="FV70" s="59">
        <f t="shared" si="427"/>
        <v>-84.795453837211028</v>
      </c>
      <c r="FW70" s="59">
        <f t="shared" si="428"/>
        <v>-81.270579618235544</v>
      </c>
      <c r="FX70" s="59">
        <f t="shared" si="429"/>
        <v>-82.065285465147767</v>
      </c>
      <c r="FY70" s="59">
        <f t="shared" si="430"/>
        <v>-179.3013083495398</v>
      </c>
      <c r="FZ70" s="59">
        <f t="shared" si="431"/>
        <v>48.556758138221042</v>
      </c>
      <c r="GA70" s="59">
        <f t="shared" si="432"/>
        <v>-560.00490975379421</v>
      </c>
      <c r="GB70" s="59">
        <f t="shared" si="433"/>
        <v>-29.056326073162055</v>
      </c>
      <c r="GC70" s="59">
        <f t="shared" si="434"/>
        <v>-115.50296138837753</v>
      </c>
      <c r="GD70" s="59">
        <f t="shared" si="435"/>
        <v>255.98527062645178</v>
      </c>
      <c r="GE70" s="59">
        <f t="shared" si="436"/>
        <v>112.02918563735066</v>
      </c>
      <c r="GF70" s="59">
        <f t="shared" si="437"/>
        <v>-38.277658616699171</v>
      </c>
      <c r="GG70" s="59">
        <f t="shared" si="438"/>
        <v>-94.501889656357875</v>
      </c>
      <c r="GH70" s="59">
        <f t="shared" si="439"/>
        <v>-70.18184585808072</v>
      </c>
      <c r="GI70" s="59">
        <f t="shared" si="440"/>
        <v>69.795754905886454</v>
      </c>
      <c r="GJ70" s="59">
        <f t="shared" si="441"/>
        <v>-110.79620345521943</v>
      </c>
      <c r="GK70" s="59">
        <f t="shared" si="442"/>
        <v>-101.00768021073434</v>
      </c>
      <c r="GL70" s="76">
        <f t="shared" si="279"/>
        <v>7.1258011719702363</v>
      </c>
      <c r="GM70" s="59">
        <f t="shared" si="280"/>
        <v>38.014214630767597</v>
      </c>
      <c r="GN70" s="59">
        <f t="shared" si="281"/>
        <v>18.239642784375619</v>
      </c>
      <c r="GO70" s="59">
        <f t="shared" si="282"/>
        <v>-0.42246703558311838</v>
      </c>
      <c r="GP70" s="59">
        <f t="shared" si="283"/>
        <v>-36.760360628195208</v>
      </c>
      <c r="GQ70" s="59">
        <f t="shared" si="284"/>
        <v>-406.74141341463962</v>
      </c>
      <c r="GR70" s="59">
        <f t="shared" si="285"/>
        <v>30.339852221712714</v>
      </c>
      <c r="GS70" s="59">
        <f t="shared" si="286"/>
        <v>74.806315163802566</v>
      </c>
      <c r="GT70" s="59">
        <f t="shared" si="287"/>
        <v>-85.577663686400115</v>
      </c>
      <c r="GU70" s="59">
        <f t="shared" si="288"/>
        <v>5.816476882952748</v>
      </c>
      <c r="GV70" s="59">
        <f t="shared" si="289"/>
        <v>-24.547576314005681</v>
      </c>
      <c r="GW70" s="59">
        <f t="shared" si="290"/>
        <v>228.46625464246591</v>
      </c>
      <c r="GX70" s="59">
        <f t="shared" si="291"/>
        <v>-44.967215292130057</v>
      </c>
      <c r="GY70" s="59">
        <f t="shared" si="292"/>
        <v>-39.363380548189483</v>
      </c>
      <c r="GZ70" s="59">
        <f t="shared" si="293"/>
        <v>-76.424589072918351</v>
      </c>
      <c r="HA70" s="59">
        <f t="shared" si="294"/>
        <v>-211.20060407752331</v>
      </c>
      <c r="HB70" s="59">
        <f t="shared" si="295"/>
        <v>-2.5740192413718499</v>
      </c>
      <c r="HC70" s="59">
        <f t="shared" si="296"/>
        <v>-6.3927968480589907</v>
      </c>
      <c r="HD70" s="59">
        <f t="shared" si="297"/>
        <v>-0.53276389355451093</v>
      </c>
      <c r="HE70" s="59">
        <f t="shared" si="298"/>
        <v>38.130233978704652</v>
      </c>
      <c r="HF70" s="59">
        <f t="shared" si="299"/>
        <v>-183.60067256016416</v>
      </c>
      <c r="HG70" s="59">
        <f t="shared" si="300"/>
        <v>1.9823419295353917</v>
      </c>
      <c r="HH70" s="59">
        <f t="shared" si="301"/>
        <v>-50.662844841036893</v>
      </c>
      <c r="HI70" s="59">
        <f t="shared" si="302"/>
        <v>-32.559419392503571</v>
      </c>
      <c r="HJ70" s="76">
        <f t="shared" si="386"/>
        <v>4.1785469746465687</v>
      </c>
      <c r="HK70" s="59">
        <f t="shared" si="387"/>
        <v>-128.95172103383811</v>
      </c>
      <c r="HL70" s="59">
        <f t="shared" si="388"/>
        <v>-126.2306481391918</v>
      </c>
      <c r="HM70" s="59">
        <f t="shared" si="389"/>
        <v>-1.043187056246031</v>
      </c>
      <c r="HN70" s="59">
        <f t="shared" si="390"/>
        <v>-69.164098944835615</v>
      </c>
      <c r="HO70" s="59">
        <f t="shared" si="391"/>
        <v>-92.578191324554595</v>
      </c>
      <c r="HP70" s="59">
        <f t="shared" si="392"/>
        <v>-137.45990880508319</v>
      </c>
      <c r="HQ70" s="59">
        <f t="shared" si="393"/>
        <v>370.8588065642802</v>
      </c>
      <c r="HR70" s="59">
        <f t="shared" si="394"/>
        <v>-102.00436368647294</v>
      </c>
      <c r="HS70" s="59">
        <f t="shared" si="395"/>
        <v>-124.8069033370933</v>
      </c>
      <c r="HT70" s="59">
        <f t="shared" si="396"/>
        <v>-111.51449201623083</v>
      </c>
      <c r="HU70" s="59">
        <f t="shared" si="397"/>
        <v>-184.4692492346995</v>
      </c>
      <c r="HV70" s="59">
        <f t="shared" si="398"/>
        <v>-40.470661888234794</v>
      </c>
      <c r="HW70" s="59">
        <f t="shared" si="399"/>
        <v>-15.42886194187072</v>
      </c>
      <c r="HX70" s="59">
        <f t="shared" si="400"/>
        <v>-75.441551094353414</v>
      </c>
      <c r="HY70" s="59">
        <f t="shared" si="401"/>
        <v>-91.472158297605844</v>
      </c>
      <c r="HZ70" s="59">
        <f t="shared" si="402"/>
        <v>-255.25984436437264</v>
      </c>
      <c r="IA70" s="59">
        <f t="shared" si="403"/>
        <v>-14.63285441577391</v>
      </c>
      <c r="IB70" s="59">
        <f t="shared" si="404"/>
        <v>-21.270149606236444</v>
      </c>
      <c r="IC70" s="59">
        <f t="shared" si="405"/>
        <v>-139.8677613322497</v>
      </c>
      <c r="ID70" s="59">
        <f t="shared" si="406"/>
        <v>-130.74684735268676</v>
      </c>
      <c r="IE70" s="59">
        <f t="shared" si="407"/>
        <v>-105.21143501679416</v>
      </c>
      <c r="IF70" s="59">
        <f t="shared" si="408"/>
        <v>-113.30817193802318</v>
      </c>
      <c r="IG70" s="59">
        <f t="shared" si="409"/>
        <v>-117.75578674215875</v>
      </c>
    </row>
    <row r="71" spans="1:241">
      <c r="A71" s="70">
        <v>36678</v>
      </c>
      <c r="B71" s="80">
        <v>-2412.547992909027</v>
      </c>
      <c r="C71" s="81">
        <v>1875.3339887115667</v>
      </c>
      <c r="D71" s="81">
        <f t="shared" ref="D71:D134" si="453">E71+F71+R71</f>
        <v>4470.445272404304</v>
      </c>
      <c r="E71" s="81">
        <v>3404.9259999999995</v>
      </c>
      <c r="F71" s="81">
        <v>905.17494000000033</v>
      </c>
      <c r="G71" s="81">
        <v>1435.1826100000003</v>
      </c>
      <c r="H71" s="81">
        <v>279.9606100000002</v>
      </c>
      <c r="I71" s="81">
        <v>1155.222</v>
      </c>
      <c r="J71" s="81">
        <v>28.567330000000005</v>
      </c>
      <c r="K71" s="82">
        <f t="shared" si="451"/>
        <v>308.52794000000023</v>
      </c>
      <c r="L71" s="81">
        <v>-12.536602000000002</v>
      </c>
      <c r="M71" s="81">
        <v>41.103932000000007</v>
      </c>
      <c r="N71" s="81">
        <v>-558.57500000000005</v>
      </c>
      <c r="O71" s="81">
        <v>-826.27499999999998</v>
      </c>
      <c r="P71" s="81">
        <v>277.22699999999998</v>
      </c>
      <c r="Q71" s="81">
        <v>-9.5269999999999992</v>
      </c>
      <c r="R71" s="81">
        <v>160.3443324043036</v>
      </c>
      <c r="S71" s="81">
        <v>-307.8631645605119</v>
      </c>
      <c r="T71" s="81">
        <v>-185.99216506405176</v>
      </c>
      <c r="U71" s="81">
        <v>-87.151239999314882</v>
      </c>
      <c r="V71" s="82">
        <f>'Balanço de Pagamentos 1'!$BO$133</f>
        <v>-335.06</v>
      </c>
      <c r="W71" s="82">
        <f>'Balanço de Pagamentos 1'!$BO$170</f>
        <v>-87.578000000000003</v>
      </c>
      <c r="X71" s="82">
        <f>'Balanço de Pagamentos 1'!$BO$240</f>
        <v>-2166.9663436927367</v>
      </c>
      <c r="Y71" s="105">
        <f t="shared" ref="Y71:Y134" si="454">V71+W71+X71</f>
        <v>-2589.6043436927366</v>
      </c>
      <c r="Z71" s="81">
        <f t="shared" ref="Z71:AW71" si="455">SUM(B66:B71)</f>
        <v>-10978.26050602109</v>
      </c>
      <c r="AA71" s="81">
        <f t="shared" si="455"/>
        <v>3136.0549743464999</v>
      </c>
      <c r="AB71" s="81">
        <f t="shared" si="455"/>
        <v>4713.9637183750838</v>
      </c>
      <c r="AC71" s="81">
        <f t="shared" si="455"/>
        <v>13405.476999999999</v>
      </c>
      <c r="AD71" s="81">
        <f t="shared" si="455"/>
        <v>4602.352460000001</v>
      </c>
      <c r="AE71" s="81">
        <f t="shared" si="455"/>
        <v>1582.9294900000007</v>
      </c>
      <c r="AF71" s="81">
        <f t="shared" si="455"/>
        <v>-826.55350999999962</v>
      </c>
      <c r="AG71" s="81">
        <f t="shared" si="455"/>
        <v>2409.4830000000002</v>
      </c>
      <c r="AH71" s="81">
        <f t="shared" si="455"/>
        <v>-130.48603</v>
      </c>
      <c r="AI71" s="81">
        <f t="shared" si="455"/>
        <v>-957.03953999999953</v>
      </c>
      <c r="AJ71" s="81">
        <f t="shared" si="455"/>
        <v>-286.65481799999998</v>
      </c>
      <c r="AK71" s="81">
        <f t="shared" si="455"/>
        <v>156.16878800000001</v>
      </c>
      <c r="AL71" s="81">
        <f t="shared" si="455"/>
        <v>3149.9089999999997</v>
      </c>
      <c r="AM71" s="81">
        <f t="shared" si="455"/>
        <v>1863.1129999999998</v>
      </c>
      <c r="AN71" s="81">
        <f t="shared" si="455"/>
        <v>1268.8580000000002</v>
      </c>
      <c r="AO71" s="81">
        <f t="shared" si="455"/>
        <v>17.937999999999995</v>
      </c>
      <c r="AP71" s="81">
        <f t="shared" si="455"/>
        <v>-13293.865741624919</v>
      </c>
      <c r="AQ71" s="81">
        <f t="shared" si="455"/>
        <v>-3674.6650534272644</v>
      </c>
      <c r="AR71" s="81">
        <f t="shared" si="455"/>
        <v>-2115.5430539308045</v>
      </c>
      <c r="AS71" s="81">
        <f t="shared" si="455"/>
        <v>-762.07125768218475</v>
      </c>
      <c r="AT71" s="81">
        <f t="shared" si="455"/>
        <v>-727.46900000000005</v>
      </c>
      <c r="AU71" s="81">
        <f t="shared" si="455"/>
        <v>-257.81399999999996</v>
      </c>
      <c r="AV71" s="81">
        <f t="shared" si="455"/>
        <v>-559.66028402858296</v>
      </c>
      <c r="AW71" s="81">
        <f t="shared" si="455"/>
        <v>-1544.9432840285831</v>
      </c>
      <c r="AX71" s="85">
        <f t="shared" si="311"/>
        <v>-23712.66611378012</v>
      </c>
      <c r="AY71" s="81">
        <f t="shared" si="312"/>
        <v>9817.4348102322583</v>
      </c>
      <c r="AZ71" s="81">
        <f t="shared" si="313"/>
        <v>16128.444529830742</v>
      </c>
      <c r="BA71" s="81">
        <f t="shared" si="314"/>
        <v>28693.384614990235</v>
      </c>
      <c r="BB71" s="81">
        <f t="shared" si="315"/>
        <v>9744.5224600000001</v>
      </c>
      <c r="BC71" s="81">
        <f t="shared" si="316"/>
        <v>2133.521490000001</v>
      </c>
      <c r="BD71" s="81">
        <f t="shared" si="317"/>
        <v>-752.56550999999979</v>
      </c>
      <c r="BE71" s="81">
        <f t="shared" si="318"/>
        <v>2886.0869999999995</v>
      </c>
      <c r="BF71" s="81">
        <f t="shared" si="319"/>
        <v>-266.79703000000001</v>
      </c>
      <c r="BG71" s="81">
        <f t="shared" si="320"/>
        <v>-1019.3625399999999</v>
      </c>
      <c r="BH71" s="81">
        <f t="shared" si="321"/>
        <v>-496.8468180000001</v>
      </c>
      <c r="BI71" s="81">
        <f t="shared" si="322"/>
        <v>230.04978800000001</v>
      </c>
      <c r="BJ71" s="81">
        <f t="shared" si="323"/>
        <v>7877.7979999999998</v>
      </c>
      <c r="BK71" s="81">
        <f t="shared" si="324"/>
        <v>4451.5160000000005</v>
      </c>
      <c r="BL71" s="81">
        <f t="shared" si="325"/>
        <v>3675.3140000000003</v>
      </c>
      <c r="BM71" s="81">
        <f t="shared" si="326"/>
        <v>-249.03199999999998</v>
      </c>
      <c r="BN71" s="81">
        <f t="shared" si="327"/>
        <v>-22309.462545159491</v>
      </c>
      <c r="BO71" s="81">
        <f t="shared" si="328"/>
        <v>-7897.2475939520136</v>
      </c>
      <c r="BP71" s="81">
        <f t="shared" si="329"/>
        <v>-2945.1068718258248</v>
      </c>
      <c r="BQ71" s="81">
        <f t="shared" si="330"/>
        <v>1038.9978506446894</v>
      </c>
      <c r="BR71" s="81">
        <f t="shared" si="331"/>
        <v>-1440.9099999999999</v>
      </c>
      <c r="BS71" s="81">
        <f t="shared" si="332"/>
        <v>-401.53199999999993</v>
      </c>
      <c r="BT71" s="81">
        <f t="shared" si="333"/>
        <v>-4472.6082595984853</v>
      </c>
      <c r="BU71" s="81">
        <f t="shared" si="334"/>
        <v>-6315.0502595984854</v>
      </c>
      <c r="BV71" s="85">
        <f t="shared" si="254"/>
        <v>-2330.9125825686083</v>
      </c>
      <c r="BW71" s="81">
        <f t="shared" si="255"/>
        <v>-1724.3639774092364</v>
      </c>
      <c r="BX71" s="81">
        <f t="shared" si="256"/>
        <v>-1227.4234136893967</v>
      </c>
      <c r="BY71" s="81">
        <f t="shared" si="257"/>
        <v>2146.7533333333331</v>
      </c>
      <c r="BZ71" s="81">
        <f t="shared" si="258"/>
        <v>417.41040666666686</v>
      </c>
      <c r="CA71" s="81">
        <f t="shared" si="259"/>
        <v>445.39481000000023</v>
      </c>
      <c r="CB71" s="81">
        <f t="shared" si="260"/>
        <v>-160.99185666666654</v>
      </c>
      <c r="CC71" s="81">
        <f t="shared" si="261"/>
        <v>606.38666666666666</v>
      </c>
      <c r="CD71" s="81">
        <f t="shared" si="262"/>
        <v>1.1199300000000061</v>
      </c>
      <c r="CE71" s="81">
        <f t="shared" si="263"/>
        <v>-159.87192666666652</v>
      </c>
      <c r="CF71" s="81">
        <f t="shared" si="264"/>
        <v>-50.686442</v>
      </c>
      <c r="CG71" s="81">
        <f t="shared" si="265"/>
        <v>51.806372000000003</v>
      </c>
      <c r="CH71" s="81">
        <f t="shared" si="266"/>
        <v>-29.104333333333312</v>
      </c>
      <c r="CI71" s="81">
        <f t="shared" si="267"/>
        <v>-98.799333333333308</v>
      </c>
      <c r="CJ71" s="81">
        <f t="shared" si="268"/>
        <v>59.447333333333347</v>
      </c>
      <c r="CK71" s="81">
        <f t="shared" si="269"/>
        <v>10.247666666666666</v>
      </c>
      <c r="CL71" s="81">
        <f t="shared" si="270"/>
        <v>-3791.5871536893969</v>
      </c>
      <c r="CM71" s="81">
        <f t="shared" si="271"/>
        <v>-487.18756781949264</v>
      </c>
      <c r="CN71" s="81">
        <f t="shared" si="272"/>
        <v>-294.14590132067258</v>
      </c>
      <c r="CO71" s="81">
        <f t="shared" si="273"/>
        <v>-345.33629476459123</v>
      </c>
      <c r="CP71" s="81">
        <f t="shared" si="274"/>
        <v>-135.29033333333334</v>
      </c>
      <c r="CQ71" s="81">
        <f t="shared" si="275"/>
        <v>-38.977333333333341</v>
      </c>
      <c r="CR71" s="81">
        <f t="shared" si="276"/>
        <v>-324.70849038650636</v>
      </c>
      <c r="CS71" s="81">
        <f t="shared" si="277"/>
        <v>-498.97615705317298</v>
      </c>
      <c r="CT71" s="76">
        <f t="shared" ref="CT71:CT102" si="456">(B71/B70-1)*100</f>
        <v>50.95418127362823</v>
      </c>
      <c r="CU71" s="59">
        <f t="shared" ref="CU71:CU102" si="457">(C71/C70-1)*100</f>
        <v>140.27075780995179</v>
      </c>
      <c r="CV71" s="59">
        <f t="shared" ref="CV71:CV102" si="458">(D71/D70-1)*100</f>
        <v>259.64902222315681</v>
      </c>
      <c r="CW71" s="59">
        <f t="shared" ref="CW71:CW102" si="459">(E71/E70-1)*100</f>
        <v>104.33720392215929</v>
      </c>
      <c r="CX71" s="59">
        <f t="shared" ref="CX71:CX102" si="460">(F71/F70-1)*100</f>
        <v>1134.3572927825987</v>
      </c>
      <c r="CY71" s="59">
        <f t="shared" ref="CY71:CY102" si="461">(G71/G70-1)*100</f>
        <v>1856.5312837492752</v>
      </c>
      <c r="CZ71" s="59">
        <f t="shared" ref="CZ71:CZ102" si="462">(H71/H70-1)*100</f>
        <v>-164.33308979832836</v>
      </c>
      <c r="DA71" s="59">
        <f t="shared" ref="DA71:DA102" si="463">(I71/I70-1)*100</f>
        <v>127.17023874838506</v>
      </c>
      <c r="DB71" s="59">
        <f t="shared" ref="DB71:DB102" si="464">(J71/J70-1)*100</f>
        <v>-647.60885150496426</v>
      </c>
      <c r="DC71" s="59">
        <f t="shared" ref="DC71:DC102" si="465">(K71/K70-1)*100</f>
        <v>-170.05783869182235</v>
      </c>
      <c r="DD71" s="59">
        <f t="shared" ref="DD71:DD102" si="466">(L71/L70-1)*100</f>
        <v>-85.294419594061949</v>
      </c>
      <c r="DE71" s="59">
        <f t="shared" ref="DE71:DE102" si="467">(M71/M70-1)*100</f>
        <v>-48.641850583722615</v>
      </c>
      <c r="DF71" s="59">
        <f t="shared" ref="DF71:DF102" si="468">(N71/N70-1)*100</f>
        <v>-10852.165543792093</v>
      </c>
      <c r="DG71" s="59" t="e">
        <f t="shared" ref="DG71:DG102" si="469">(O71/O70-1)*100</f>
        <v>#DIV/0!</v>
      </c>
      <c r="DH71" s="59">
        <f t="shared" ref="DH71:DH102" si="470">(P71/P70-1)*100</f>
        <v>-517.42253139398326</v>
      </c>
      <c r="DI71" s="59">
        <f t="shared" ref="DI71:DI102" si="471">(Q71/Q70-1)*100</f>
        <v>-113.30419360694886</v>
      </c>
      <c r="DJ71" s="59">
        <f t="shared" ref="DJ71:DJ102" si="472">(R71/R70-1)*100</f>
        <v>-132.28475618627789</v>
      </c>
      <c r="DK71" s="59">
        <f t="shared" ref="DK71:DK102" si="473">(S71/S70-1)*100</f>
        <v>-59.888551823254922</v>
      </c>
      <c r="DL71" s="59">
        <f t="shared" ref="DL71:DL102" si="474">(T71/T70-1)*100</f>
        <v>-69.350780752539706</v>
      </c>
      <c r="DM71" s="59">
        <f t="shared" ref="DM71:DM102" si="475">(U71/U70-1)*100</f>
        <v>-79.947664987428681</v>
      </c>
      <c r="DN71" s="59">
        <f t="shared" ref="DN71:DN102" si="476">(V71/V70-1)*100</f>
        <v>482.70290951461703</v>
      </c>
      <c r="DO71" s="59">
        <f t="shared" ref="DO71:DO102" si="477">(W71/W70-1)*100</f>
        <v>253.46490697017376</v>
      </c>
      <c r="DP71" s="59">
        <f t="shared" ref="DP71:DP102" si="478">(X71/X70-1)*100</f>
        <v>498.12718752991981</v>
      </c>
      <c r="DQ71" s="59">
        <f t="shared" ref="DQ71:DQ102" si="479">(Y71/Y70-1)*100</f>
        <v>482.49655496211432</v>
      </c>
      <c r="DR71" s="76">
        <f t="shared" si="336"/>
        <v>-17.536888651788608</v>
      </c>
      <c r="DS71" s="59">
        <f t="shared" si="337"/>
        <v>149.42128546329889</v>
      </c>
      <c r="DT71" s="59">
        <f t="shared" si="338"/>
        <v>-242.95503295464275</v>
      </c>
      <c r="DU71" s="59">
        <f t="shared" si="339"/>
        <v>67.941802584929547</v>
      </c>
      <c r="DV71" s="59">
        <f t="shared" si="340"/>
        <v>-252.75796170819592</v>
      </c>
      <c r="DW71" s="59">
        <f t="shared" si="341"/>
        <v>1025.0245827748126</v>
      </c>
      <c r="DX71" s="59">
        <f t="shared" si="342"/>
        <v>1019.6632938729854</v>
      </c>
      <c r="DY71" s="59">
        <f t="shared" si="343"/>
        <v>1026.3315945985473</v>
      </c>
      <c r="DZ71" s="59">
        <f t="shared" si="344"/>
        <v>-103.62625286877754</v>
      </c>
      <c r="EA71" s="59">
        <f t="shared" si="345"/>
        <v>-140.44740347252448</v>
      </c>
      <c r="EB71" s="59">
        <f t="shared" si="346"/>
        <v>-98.344930934284918</v>
      </c>
      <c r="EC71" s="59">
        <f t="shared" si="347"/>
        <v>-235.54470568837598</v>
      </c>
      <c r="ED71" s="59">
        <f t="shared" si="348"/>
        <v>-925.46403026541452</v>
      </c>
      <c r="EE71" s="59">
        <f t="shared" si="349"/>
        <v>-16.258316906440196</v>
      </c>
      <c r="EF71" s="59">
        <f t="shared" si="350"/>
        <v>-69.411594657039387</v>
      </c>
      <c r="EG71" s="59">
        <f t="shared" si="351"/>
        <v>-106.43503164492836</v>
      </c>
      <c r="EH71" s="59">
        <f t="shared" si="352"/>
        <v>-103.51473693173183</v>
      </c>
      <c r="EI71" s="59">
        <f t="shared" si="353"/>
        <v>-51.709651080334915</v>
      </c>
      <c r="EJ71" s="59">
        <f t="shared" si="354"/>
        <v>-370.00482348367632</v>
      </c>
      <c r="EK71" s="59">
        <f t="shared" si="355"/>
        <v>-95.22446448060343</v>
      </c>
      <c r="EL71" s="59">
        <f t="shared" si="356"/>
        <v>-797.34432234432199</v>
      </c>
      <c r="EM71" s="59">
        <f t="shared" si="357"/>
        <v>-185.89109881919111</v>
      </c>
      <c r="EN71" s="59">
        <f t="shared" si="358"/>
        <v>-157.83252968092341</v>
      </c>
      <c r="EO71" s="59">
        <f t="shared" si="359"/>
        <v>-166.45156983754683</v>
      </c>
      <c r="EP71" s="76">
        <f t="shared" si="360"/>
        <v>-12.873529885615698</v>
      </c>
      <c r="EQ71" s="59">
        <f t="shared" si="361"/>
        <v>-69.552959347575097</v>
      </c>
      <c r="ER71" s="59">
        <f t="shared" si="362"/>
        <v>-58.948077766129792</v>
      </c>
      <c r="ES71" s="59">
        <f t="shared" si="363"/>
        <v>0.86493969160881257</v>
      </c>
      <c r="ET71" s="59">
        <f t="shared" si="364"/>
        <v>-387.68209000471933</v>
      </c>
      <c r="EU71" s="59">
        <f t="shared" si="365"/>
        <v>-21.672711447328062</v>
      </c>
      <c r="EV71" s="59">
        <f t="shared" si="366"/>
        <v>-158.35527909879582</v>
      </c>
      <c r="EW71" s="59">
        <f t="shared" si="367"/>
        <v>298.590407625463</v>
      </c>
      <c r="EX71" s="59">
        <f t="shared" si="368"/>
        <v>-89.491272392831718</v>
      </c>
      <c r="EY71" s="59">
        <f t="shared" si="369"/>
        <v>-647.74360706027892</v>
      </c>
      <c r="EZ71" s="59">
        <f t="shared" si="370"/>
        <v>-71.699118456919507</v>
      </c>
      <c r="FA71" s="59">
        <f t="shared" si="371"/>
        <v>-168.25290438750224</v>
      </c>
      <c r="FB71" s="59">
        <f t="shared" si="372"/>
        <v>-232.40308024699141</v>
      </c>
      <c r="FC71" s="59">
        <f t="shared" si="373"/>
        <v>161.76876387444855</v>
      </c>
      <c r="FD71" s="59">
        <f t="shared" si="374"/>
        <v>-133.43900256816033</v>
      </c>
      <c r="FE71" s="59">
        <f t="shared" si="375"/>
        <v>-97.451174025789484</v>
      </c>
      <c r="FF71" s="59">
        <f t="shared" si="376"/>
        <v>6297.8500800639786</v>
      </c>
      <c r="FG71" s="59">
        <f t="shared" si="377"/>
        <v>20.047379886763416</v>
      </c>
      <c r="FH71" s="59">
        <f t="shared" si="378"/>
        <v>26.589036460731784</v>
      </c>
      <c r="FI71" s="59">
        <f t="shared" si="379"/>
        <v>-39.17465760015876</v>
      </c>
      <c r="FJ71" s="59">
        <f t="shared" si="380"/>
        <v>-25.538322017746683</v>
      </c>
      <c r="FK71" s="59">
        <f t="shared" si="381"/>
        <v>-163.9878285775271</v>
      </c>
      <c r="FL71" s="59">
        <f t="shared" si="382"/>
        <v>15.703432805551243</v>
      </c>
      <c r="FM71" s="59">
        <f t="shared" si="383"/>
        <v>46.057685607230134</v>
      </c>
      <c r="FN71" s="76">
        <f t="shared" si="419"/>
        <v>-27.178563894675069</v>
      </c>
      <c r="FO71" s="59">
        <f t="shared" si="420"/>
        <v>224.35406918041792</v>
      </c>
      <c r="FP71" s="59">
        <f t="shared" si="421"/>
        <v>-1.6630893602015195</v>
      </c>
      <c r="FQ71" s="59">
        <f t="shared" si="422"/>
        <v>-10.030050530780098</v>
      </c>
      <c r="FR71" s="59">
        <f t="shared" si="423"/>
        <v>-298.70190948740543</v>
      </c>
      <c r="FS71" s="59">
        <f t="shared" si="424"/>
        <v>-226.03975041604221</v>
      </c>
      <c r="FT71" s="59">
        <f t="shared" si="425"/>
        <v>-77.198280430374155</v>
      </c>
      <c r="FU71" s="59">
        <f t="shared" si="426"/>
        <v>79.512047967955013</v>
      </c>
      <c r="FV71" s="59">
        <f t="shared" si="427"/>
        <v>-96.551339085474225</v>
      </c>
      <c r="FW71" s="59">
        <f t="shared" si="428"/>
        <v>-90.763905458565759</v>
      </c>
      <c r="FX71" s="59">
        <f t="shared" si="429"/>
        <v>-93.381180023864403</v>
      </c>
      <c r="FY71" s="59">
        <f t="shared" si="430"/>
        <v>-200.16405411171539</v>
      </c>
      <c r="FZ71" s="59">
        <f t="shared" si="431"/>
        <v>74.098984816446588</v>
      </c>
      <c r="GA71" s="59">
        <f t="shared" si="432"/>
        <v>-539.12288195365829</v>
      </c>
      <c r="GB71" s="59">
        <f t="shared" si="433"/>
        <v>-24.160893929448623</v>
      </c>
      <c r="GC71" s="59">
        <f t="shared" si="434"/>
        <v>-135.96514284558927</v>
      </c>
      <c r="GD71" s="59">
        <f t="shared" si="435"/>
        <v>110.72735784810006</v>
      </c>
      <c r="GE71" s="59">
        <f t="shared" si="436"/>
        <v>70.661391625851593</v>
      </c>
      <c r="GF71" s="59">
        <f t="shared" si="437"/>
        <v>-26.849119224079342</v>
      </c>
      <c r="GG71" s="59">
        <f t="shared" si="438"/>
        <v>-107.90504415677067</v>
      </c>
      <c r="GH71" s="59">
        <f t="shared" si="439"/>
        <v>-57.123404822594068</v>
      </c>
      <c r="GI71" s="59">
        <f t="shared" si="440"/>
        <v>-2535.1507065316996</v>
      </c>
      <c r="GJ71" s="59">
        <f t="shared" si="441"/>
        <v>-53.197195166576748</v>
      </c>
      <c r="GK71" s="59">
        <f t="shared" si="442"/>
        <v>-51.047607762415993</v>
      </c>
      <c r="GL71" s="76">
        <f t="shared" si="279"/>
        <v>7.8298988691654525</v>
      </c>
      <c r="GM71" s="59">
        <f t="shared" si="280"/>
        <v>23.104168691111802</v>
      </c>
      <c r="GN71" s="59">
        <f t="shared" si="281"/>
        <v>-26.734332911805659</v>
      </c>
      <c r="GO71" s="59">
        <f t="shared" si="282"/>
        <v>21.908748927899381</v>
      </c>
      <c r="GP71" s="59">
        <f t="shared" si="283"/>
        <v>-32.228761119601891</v>
      </c>
      <c r="GQ71" s="59">
        <f t="shared" si="284"/>
        <v>771.58636437404834</v>
      </c>
      <c r="GR71" s="59">
        <f t="shared" si="285"/>
        <v>-31.536732783509137</v>
      </c>
      <c r="GS71" s="59">
        <f t="shared" si="286"/>
        <v>111.83641006710863</v>
      </c>
      <c r="GT71" s="59">
        <f t="shared" si="287"/>
        <v>-116.04073646860222</v>
      </c>
      <c r="GU71" s="59">
        <f t="shared" si="288"/>
        <v>-33.973369511138763</v>
      </c>
      <c r="GV71" s="59">
        <f t="shared" si="289"/>
        <v>11.799929793509056</v>
      </c>
      <c r="GW71" s="59">
        <f t="shared" si="290"/>
        <v>35.070882111910898</v>
      </c>
      <c r="GX71" s="59">
        <f t="shared" si="291"/>
        <v>-105.09002998181735</v>
      </c>
      <c r="GY71" s="59">
        <f t="shared" si="292"/>
        <v>-119.43067221795016</v>
      </c>
      <c r="GZ71" s="59">
        <f t="shared" si="293"/>
        <v>18.737932595640316</v>
      </c>
      <c r="HA71" s="59">
        <f t="shared" si="294"/>
        <v>-22.682460640812842</v>
      </c>
      <c r="HB71" s="59">
        <f t="shared" si="295"/>
        <v>-6.4306267362992386</v>
      </c>
      <c r="HC71" s="59">
        <f t="shared" si="296"/>
        <v>-23.138930623356945</v>
      </c>
      <c r="HD71" s="59">
        <f t="shared" si="297"/>
        <v>-25.942179952667811</v>
      </c>
      <c r="HE71" s="59">
        <f t="shared" si="298"/>
        <v>30.430437529616363</v>
      </c>
      <c r="HF71" s="59">
        <f t="shared" si="299"/>
        <v>-350.39854401875505</v>
      </c>
      <c r="HG71" s="59">
        <f t="shared" si="300"/>
        <v>60.178627690031661</v>
      </c>
      <c r="HH71" s="59">
        <f t="shared" si="301"/>
        <v>-233.31187692676824</v>
      </c>
      <c r="HI71" s="59">
        <f t="shared" si="302"/>
        <v>-282.59663431279137</v>
      </c>
      <c r="HJ71" s="76">
        <f t="shared" si="386"/>
        <v>-1.6964050462506042</v>
      </c>
      <c r="HK71" s="59">
        <f t="shared" si="387"/>
        <v>-133.20905713617006</v>
      </c>
      <c r="HL71" s="59">
        <f t="shared" si="388"/>
        <v>-123.97044063147227</v>
      </c>
      <c r="HM71" s="59">
        <f t="shared" si="389"/>
        <v>13.624450712355983</v>
      </c>
      <c r="HN71" s="59">
        <f t="shared" si="390"/>
        <v>-76.895408109136852</v>
      </c>
      <c r="HO71" s="59">
        <f t="shared" si="391"/>
        <v>-24.538132068278994</v>
      </c>
      <c r="HP71" s="59">
        <f t="shared" si="392"/>
        <v>-130.412182741756</v>
      </c>
      <c r="HQ71" s="59">
        <f t="shared" si="393"/>
        <v>896.385067040575</v>
      </c>
      <c r="HR71" s="59">
        <f t="shared" si="394"/>
        <v>-100.32385515829409</v>
      </c>
      <c r="HS71" s="59">
        <f t="shared" si="395"/>
        <v>-187.0978765597107</v>
      </c>
      <c r="HT71" s="59">
        <f t="shared" si="396"/>
        <v>-82.528162231662023</v>
      </c>
      <c r="HU71" s="59">
        <f t="shared" si="397"/>
        <v>-192.99573133881825</v>
      </c>
      <c r="HV71" s="59">
        <f t="shared" si="398"/>
        <v>-101.86303583110818</v>
      </c>
      <c r="HW71" s="59">
        <f t="shared" si="399"/>
        <v>-134.99324096975852</v>
      </c>
      <c r="HX71" s="59">
        <f t="shared" si="400"/>
        <v>-94.793349318433883</v>
      </c>
      <c r="HY71" s="59">
        <f t="shared" si="401"/>
        <v>-92.579710844536706</v>
      </c>
      <c r="HZ71" s="59">
        <f t="shared" si="402"/>
        <v>-366.14771392251214</v>
      </c>
      <c r="IA71" s="59">
        <f t="shared" si="403"/>
        <v>-35.395244234563805</v>
      </c>
      <c r="IB71" s="59">
        <f t="shared" si="404"/>
        <v>-10.319541169513091</v>
      </c>
      <c r="IC71" s="59">
        <f t="shared" si="405"/>
        <v>-17.506137644041431</v>
      </c>
      <c r="ID71" s="59">
        <f t="shared" si="406"/>
        <v>6.5848905975903094</v>
      </c>
      <c r="IE71" s="59">
        <f t="shared" si="407"/>
        <v>-113.64142779313168</v>
      </c>
      <c r="IF71" s="59">
        <f t="shared" si="408"/>
        <v>312.08028638358343</v>
      </c>
      <c r="IG71" s="59">
        <f t="shared" si="409"/>
        <v>-723.73359475928498</v>
      </c>
    </row>
    <row r="72" spans="1:241">
      <c r="A72" s="70">
        <v>36708</v>
      </c>
      <c r="B72" s="80">
        <v>-1302.5496924097474</v>
      </c>
      <c r="C72" s="81">
        <v>1681.5955851373346</v>
      </c>
      <c r="D72" s="81">
        <f t="shared" si="453"/>
        <v>4984.9118065852144</v>
      </c>
      <c r="E72" s="81">
        <v>5153.0410000000002</v>
      </c>
      <c r="F72" s="81">
        <v>1626.5085600000009</v>
      </c>
      <c r="G72" s="81">
        <v>486.59864000000016</v>
      </c>
      <c r="H72" s="81">
        <v>-81.123359999999707</v>
      </c>
      <c r="I72" s="81">
        <v>567.72199999999998</v>
      </c>
      <c r="J72" s="81">
        <v>-53.13008</v>
      </c>
      <c r="K72" s="82">
        <f t="shared" si="451"/>
        <v>-134.2534399999997</v>
      </c>
      <c r="L72" s="81">
        <v>-51.734048000000001</v>
      </c>
      <c r="M72" s="81">
        <v>-1.3960319999999982</v>
      </c>
      <c r="N72" s="81">
        <v>1193.04</v>
      </c>
      <c r="O72" s="81">
        <v>1301.2809999999999</v>
      </c>
      <c r="P72" s="81">
        <v>-139.37</v>
      </c>
      <c r="Q72" s="81">
        <v>31.128999999999998</v>
      </c>
      <c r="R72" s="81">
        <v>-1794.6377534147869</v>
      </c>
      <c r="S72" s="81">
        <v>-1480.900525008037</v>
      </c>
      <c r="T72" s="81">
        <v>-1315.4116145710257</v>
      </c>
      <c r="U72" s="81">
        <v>18.199550423261623</v>
      </c>
      <c r="V72" s="82">
        <f>'Balanço de Pagamentos 1'!$BP$133</f>
        <v>-36.838000000000001</v>
      </c>
      <c r="W72" s="82">
        <f>'Balanço de Pagamentos 1'!$BP$170</f>
        <v>-2493.614</v>
      </c>
      <c r="X72" s="82">
        <f>'Balanço de Pagamentos 1'!$BP$240</f>
        <v>-764.81866144788</v>
      </c>
      <c r="Y72" s="105">
        <f t="shared" si="454"/>
        <v>-3295.2706614478802</v>
      </c>
      <c r="Z72" s="81">
        <f t="shared" ref="Z72:AW72" si="480">SUM(B66:B72)</f>
        <v>-12280.810198430838</v>
      </c>
      <c r="AA72" s="81">
        <f t="shared" si="480"/>
        <v>4817.6505594838345</v>
      </c>
      <c r="AB72" s="81">
        <f t="shared" si="480"/>
        <v>9698.8755249602982</v>
      </c>
      <c r="AC72" s="81">
        <f t="shared" si="480"/>
        <v>18558.518</v>
      </c>
      <c r="AD72" s="81">
        <f t="shared" si="480"/>
        <v>6228.8610200000021</v>
      </c>
      <c r="AE72" s="81">
        <f t="shared" si="480"/>
        <v>2069.5281300000006</v>
      </c>
      <c r="AF72" s="81">
        <f t="shared" si="480"/>
        <v>-907.67686999999933</v>
      </c>
      <c r="AG72" s="81">
        <f t="shared" si="480"/>
        <v>2977.2049999999999</v>
      </c>
      <c r="AH72" s="81">
        <f t="shared" si="480"/>
        <v>-183.61610999999999</v>
      </c>
      <c r="AI72" s="81">
        <f t="shared" si="480"/>
        <v>-1091.2929799999993</v>
      </c>
      <c r="AJ72" s="81">
        <f t="shared" si="480"/>
        <v>-338.38886600000001</v>
      </c>
      <c r="AK72" s="81">
        <f t="shared" si="480"/>
        <v>154.77275600000002</v>
      </c>
      <c r="AL72" s="81">
        <f t="shared" si="480"/>
        <v>4342.9489999999996</v>
      </c>
      <c r="AM72" s="81">
        <f t="shared" si="480"/>
        <v>3164.3939999999998</v>
      </c>
      <c r="AN72" s="81">
        <f t="shared" si="480"/>
        <v>1129.4880000000003</v>
      </c>
      <c r="AO72" s="81">
        <f t="shared" si="480"/>
        <v>49.066999999999993</v>
      </c>
      <c r="AP72" s="81">
        <f t="shared" si="480"/>
        <v>-15088.503495039706</v>
      </c>
      <c r="AQ72" s="81">
        <f t="shared" si="480"/>
        <v>-5155.5655784353012</v>
      </c>
      <c r="AR72" s="81">
        <f t="shared" si="480"/>
        <v>-3430.9546685018304</v>
      </c>
      <c r="AS72" s="81">
        <f t="shared" si="480"/>
        <v>-743.87170725892315</v>
      </c>
      <c r="AT72" s="81">
        <f t="shared" si="480"/>
        <v>-764.30700000000002</v>
      </c>
      <c r="AU72" s="81">
        <f t="shared" si="480"/>
        <v>-2751.4279999999999</v>
      </c>
      <c r="AV72" s="81">
        <f t="shared" si="480"/>
        <v>-1324.478945476463</v>
      </c>
      <c r="AW72" s="81">
        <f t="shared" si="480"/>
        <v>-4840.2139454764638</v>
      </c>
      <c r="AX72" s="85">
        <f t="shared" si="311"/>
        <v>-23446.311961725434</v>
      </c>
      <c r="AY72" s="81">
        <f t="shared" si="312"/>
        <v>8608.8963340462597</v>
      </c>
      <c r="AZ72" s="81">
        <f t="shared" si="313"/>
        <v>18862.043738159617</v>
      </c>
      <c r="BA72" s="81">
        <f t="shared" si="314"/>
        <v>30084.514614990236</v>
      </c>
      <c r="BB72" s="81">
        <f t="shared" si="315"/>
        <v>12071.58402</v>
      </c>
      <c r="BC72" s="81">
        <f t="shared" si="316"/>
        <v>2460.972130000001</v>
      </c>
      <c r="BD72" s="81">
        <f t="shared" si="317"/>
        <v>-906.41686999999934</v>
      </c>
      <c r="BE72" s="81">
        <f t="shared" si="318"/>
        <v>3367.3890000000001</v>
      </c>
      <c r="BF72" s="81">
        <f t="shared" si="319"/>
        <v>-323.94810999999999</v>
      </c>
      <c r="BG72" s="81">
        <f t="shared" si="320"/>
        <v>-1230.3649799999994</v>
      </c>
      <c r="BH72" s="81">
        <f t="shared" si="321"/>
        <v>-501.01786600000003</v>
      </c>
      <c r="BI72" s="81">
        <f t="shared" si="322"/>
        <v>177.06975600000001</v>
      </c>
      <c r="BJ72" s="81">
        <f t="shared" si="323"/>
        <v>9934.5600000000013</v>
      </c>
      <c r="BK72" s="81">
        <f t="shared" si="324"/>
        <v>4899.4610000000011</v>
      </c>
      <c r="BL72" s="81">
        <f t="shared" si="325"/>
        <v>5270.380000000001</v>
      </c>
      <c r="BM72" s="81">
        <f t="shared" si="326"/>
        <v>-235.28100000000003</v>
      </c>
      <c r="BN72" s="81">
        <f t="shared" si="327"/>
        <v>-23294.054896830621</v>
      </c>
      <c r="BO72" s="81">
        <f t="shared" si="328"/>
        <v>-9073.7244168034995</v>
      </c>
      <c r="BP72" s="81">
        <f t="shared" si="329"/>
        <v>-4422.4242842402991</v>
      </c>
      <c r="BQ72" s="81">
        <f t="shared" si="330"/>
        <v>1250.2704757713323</v>
      </c>
      <c r="BR72" s="81">
        <f t="shared" si="331"/>
        <v>-1399.97</v>
      </c>
      <c r="BS72" s="81">
        <f t="shared" si="332"/>
        <v>-2974.8440000000001</v>
      </c>
      <c r="BT72" s="81">
        <f t="shared" si="333"/>
        <v>-5871.6793841133585</v>
      </c>
      <c r="BU72" s="81">
        <f t="shared" si="334"/>
        <v>-10246.493384113359</v>
      </c>
      <c r="BV72" s="85">
        <f t="shared" ref="BV72:BV103" si="481">AVERAGE(B70:B72)</f>
        <v>-1771.0988459380744</v>
      </c>
      <c r="BW72" s="81">
        <f t="shared" ref="BW72:BW103" si="482">AVERAGE(C70:C72)</f>
        <v>1445.8127330400919</v>
      </c>
      <c r="BX72" s="81">
        <f t="shared" ref="BX72:BX103" si="483">AVERAGE(D70:D72)</f>
        <v>3566.1197609507221</v>
      </c>
      <c r="BY72" s="81">
        <f t="shared" ref="BY72:BY103" si="484">AVERAGE(E70:E72)</f>
        <v>3408.098</v>
      </c>
      <c r="BZ72" s="81">
        <f t="shared" ref="BZ72:BZ103" si="485">AVERAGE(F70:F72)</f>
        <v>868.33839333333378</v>
      </c>
      <c r="CA72" s="81">
        <f t="shared" ref="CA72:CA103" si="486">AVERAGE(G70:G72)</f>
        <v>665.04489000000024</v>
      </c>
      <c r="CB72" s="81">
        <f t="shared" ref="CB72:CB103" si="487">AVERAGE(H70:H72)</f>
        <v>-78.778776666666474</v>
      </c>
      <c r="CC72" s="81">
        <f t="shared" ref="CC72:CC103" si="488">AVERAGE(I70:I72)</f>
        <v>743.82366666666655</v>
      </c>
      <c r="CD72" s="81">
        <f t="shared" ref="CD72:CD103" si="489">AVERAGE(J70:J72)</f>
        <v>-9.9264966666666599</v>
      </c>
      <c r="CE72" s="81">
        <f t="shared" ref="CE72:CE103" si="490">AVERAGE(K70:K72)</f>
        <v>-88.705273333333096</v>
      </c>
      <c r="CF72" s="81">
        <f t="shared" ref="CF72:CF103" si="491">AVERAGE(L70:L72)</f>
        <v>-49.840431333333335</v>
      </c>
      <c r="CG72" s="81">
        <f t="shared" ref="CG72:CG103" si="492">AVERAGE(M70:M72)</f>
        <v>39.913934666666677</v>
      </c>
      <c r="CH72" s="81">
        <f t="shared" ref="CH72:CH103" si="493">AVERAGE(N70:N72)</f>
        <v>213.22</v>
      </c>
      <c r="CI72" s="81">
        <f t="shared" ref="CI72:CI103" si="494">AVERAGE(O70:O72)</f>
        <v>158.33533333333332</v>
      </c>
      <c r="CJ72" s="81">
        <f t="shared" ref="CJ72:CJ103" si="495">AVERAGE(P70:P72)</f>
        <v>23.814333333333327</v>
      </c>
      <c r="CK72" s="81">
        <f t="shared" ref="CK72:CK103" si="496">AVERAGE(Q70:Q72)</f>
        <v>31.070333333333327</v>
      </c>
      <c r="CL72" s="81">
        <f t="shared" ref="CL72:CL103" si="497">AVERAGE(R70:R72)</f>
        <v>-710.31663238261183</v>
      </c>
      <c r="CM72" s="81">
        <f t="shared" ref="CM72:CM103" si="498">AVERAGE(S70:S72)</f>
        <v>-852.09437829995477</v>
      </c>
      <c r="CN72" s="81">
        <f t="shared" ref="CN72:CN103" si="499">AVERAGE(T70:T72)</f>
        <v>-702.74840832213101</v>
      </c>
      <c r="CO72" s="81">
        <f t="shared" ref="CO72:CO103" si="500">AVERAGE(U70:U72)</f>
        <v>-167.85686675496535</v>
      </c>
      <c r="CP72" s="81">
        <f t="shared" ref="CP72:CP103" si="501">AVERAGE(V70:V72)</f>
        <v>-143.13300000000001</v>
      </c>
      <c r="CQ72" s="81">
        <f t="shared" ref="CQ72:CQ103" si="502">AVERAGE(W70:W72)</f>
        <v>-868.65633333333335</v>
      </c>
      <c r="CR72" s="81">
        <f t="shared" ref="CR72:CR103" si="503">AVERAGE(X70:X72)</f>
        <v>-1098.0256345772968</v>
      </c>
      <c r="CS72" s="81">
        <f t="shared" ref="CS72:CS103" si="504">AVERAGE(Y70:Y72)</f>
        <v>-2109.8149679106305</v>
      </c>
      <c r="CT72" s="76">
        <f t="shared" si="456"/>
        <v>-46.009376964180284</v>
      </c>
      <c r="CU72" s="59">
        <f t="shared" si="457"/>
        <v>-10.330874646352385</v>
      </c>
      <c r="CV72" s="59">
        <f t="shared" si="458"/>
        <v>11.508172068600642</v>
      </c>
      <c r="CW72" s="59">
        <f t="shared" si="459"/>
        <v>51.340763352859973</v>
      </c>
      <c r="CX72" s="59">
        <f t="shared" si="460"/>
        <v>79.689967996683635</v>
      </c>
      <c r="CY72" s="59">
        <f t="shared" si="461"/>
        <v>-66.0950016667217</v>
      </c>
      <c r="CZ72" s="59">
        <f t="shared" si="462"/>
        <v>-128.97670497288874</v>
      </c>
      <c r="DA72" s="59">
        <f t="shared" si="463"/>
        <v>-50.856025941334224</v>
      </c>
      <c r="DB72" s="59">
        <f t="shared" si="464"/>
        <v>-285.98195911203459</v>
      </c>
      <c r="DC72" s="59">
        <f t="shared" si="465"/>
        <v>-143.51419193995838</v>
      </c>
      <c r="DD72" s="59">
        <f t="shared" si="466"/>
        <v>312.66403767145192</v>
      </c>
      <c r="DE72" s="59">
        <f t="shared" si="467"/>
        <v>-103.39634660742432</v>
      </c>
      <c r="DF72" s="59">
        <f t="shared" si="468"/>
        <v>-313.58635814349014</v>
      </c>
      <c r="DG72" s="59">
        <f t="shared" si="469"/>
        <v>-257.48764031345496</v>
      </c>
      <c r="DH72" s="59">
        <f t="shared" si="470"/>
        <v>-150.27288106858279</v>
      </c>
      <c r="DI72" s="59">
        <f t="shared" si="471"/>
        <v>-426.74504041146213</v>
      </c>
      <c r="DJ72" s="59">
        <f t="shared" si="472"/>
        <v>-1219.2399048378334</v>
      </c>
      <c r="DK72" s="59">
        <f t="shared" si="473"/>
        <v>381.02556443285022</v>
      </c>
      <c r="DL72" s="59">
        <f t="shared" si="474"/>
        <v>607.24033677333978</v>
      </c>
      <c r="DM72" s="59">
        <f t="shared" si="475"/>
        <v>-120.88272114476477</v>
      </c>
      <c r="DN72" s="59">
        <f t="shared" si="476"/>
        <v>-89.005551244553217</v>
      </c>
      <c r="DO72" s="59">
        <f t="shared" si="477"/>
        <v>2747.3064011509737</v>
      </c>
      <c r="DP72" s="59">
        <f t="shared" si="478"/>
        <v>-64.705558825406158</v>
      </c>
      <c r="DQ72" s="59">
        <f t="shared" si="479"/>
        <v>27.249966562416027</v>
      </c>
      <c r="DR72" s="76">
        <f t="shared" si="336"/>
        <v>-16.977085816601445</v>
      </c>
      <c r="DS72" s="59">
        <f t="shared" si="337"/>
        <v>-41.816000591773005</v>
      </c>
      <c r="DT72" s="59">
        <f t="shared" si="338"/>
        <v>121.42246307536637</v>
      </c>
      <c r="DU72" s="59">
        <f t="shared" si="339"/>
        <v>36.979343743113532</v>
      </c>
      <c r="DV72" s="59">
        <f t="shared" si="340"/>
        <v>-332.17494750575634</v>
      </c>
      <c r="DW72" s="59">
        <f t="shared" si="341"/>
        <v>205.75228089577004</v>
      </c>
      <c r="DX72" s="59">
        <f t="shared" si="342"/>
        <v>-211.54350456495399</v>
      </c>
      <c r="DY72" s="59">
        <f t="shared" si="343"/>
        <v>556.93358018977085</v>
      </c>
      <c r="DZ72" s="59">
        <f t="shared" si="344"/>
        <v>-1421.3150957473263</v>
      </c>
      <c r="EA72" s="59">
        <f t="shared" si="345"/>
        <v>-274.92532801730289</v>
      </c>
      <c r="EB72" s="59">
        <f t="shared" si="346"/>
        <v>8.7695225280154609</v>
      </c>
      <c r="EC72" s="59">
        <f t="shared" si="347"/>
        <v>-102.70632754342431</v>
      </c>
      <c r="ED72" s="59">
        <f t="shared" si="348"/>
        <v>-238.1277772246163</v>
      </c>
      <c r="EE72" s="59">
        <f t="shared" si="349"/>
        <v>52.493390645654216</v>
      </c>
      <c r="EF72" s="59">
        <f t="shared" si="350"/>
        <v>-91.964534868971811</v>
      </c>
      <c r="EG72" s="59">
        <f t="shared" si="351"/>
        <v>79.128783519392314</v>
      </c>
      <c r="EH72" s="59">
        <f t="shared" si="352"/>
        <v>121.54779837670139</v>
      </c>
      <c r="EI72" s="59">
        <f t="shared" si="353"/>
        <v>386.46032306856239</v>
      </c>
      <c r="EJ72" s="59">
        <f t="shared" si="354"/>
        <v>-912.45491643414368</v>
      </c>
      <c r="EK72" s="59">
        <f t="shared" si="355"/>
        <v>-109.42624985447695</v>
      </c>
      <c r="EL72" s="59">
        <f t="shared" si="356"/>
        <v>-52.636992465735808</v>
      </c>
      <c r="EM72" s="59">
        <f t="shared" si="357"/>
        <v>-3228.8288288288286</v>
      </c>
      <c r="EN72" s="59">
        <f t="shared" si="358"/>
        <v>-220.58584017940112</v>
      </c>
      <c r="EO72" s="59">
        <f t="shared" si="359"/>
        <v>-617.98385701282132</v>
      </c>
      <c r="EP72" s="76">
        <f t="shared" si="360"/>
        <v>-13.327899194338888</v>
      </c>
      <c r="EQ72" s="59">
        <f t="shared" si="361"/>
        <v>-63.475437047642181</v>
      </c>
      <c r="ER72" s="59">
        <f t="shared" si="362"/>
        <v>-29.381798310291963</v>
      </c>
      <c r="ES72" s="59">
        <f t="shared" si="363"/>
        <v>8.832082788420891</v>
      </c>
      <c r="ET72" s="59">
        <f t="shared" si="364"/>
        <v>-370.77789717948258</v>
      </c>
      <c r="EU72" s="59">
        <f t="shared" si="365"/>
        <v>-5.0703474437688296</v>
      </c>
      <c r="EV72" s="59">
        <f t="shared" si="366"/>
        <v>-160.95292799084569</v>
      </c>
      <c r="EW72" s="59">
        <f t="shared" si="367"/>
        <v>330.90382257884767</v>
      </c>
      <c r="EX72" s="59">
        <f t="shared" si="368"/>
        <v>-85.164384557770205</v>
      </c>
      <c r="EY72" s="59">
        <f t="shared" si="369"/>
        <v>-533.96029792462855</v>
      </c>
      <c r="EZ72" s="59">
        <f t="shared" si="370"/>
        <v>-68.089948380209833</v>
      </c>
      <c r="FA72" s="59">
        <f t="shared" si="371"/>
        <v>-187.33122076456482</v>
      </c>
      <c r="FB72" s="59">
        <f t="shared" si="372"/>
        <v>-233.92787977619011</v>
      </c>
      <c r="FC72" s="59">
        <f t="shared" si="373"/>
        <v>102.18788097191442</v>
      </c>
      <c r="FD72" s="59">
        <f t="shared" si="374"/>
        <v>-120.4285021055417</v>
      </c>
      <c r="FE72" s="59">
        <f t="shared" si="375"/>
        <v>-93.196034683347364</v>
      </c>
      <c r="FF72" s="59">
        <f t="shared" si="376"/>
        <v>1382.4161207543286</v>
      </c>
      <c r="FG72" s="59">
        <f t="shared" si="377"/>
        <v>53.191609908184169</v>
      </c>
      <c r="FH72" s="59">
        <f t="shared" si="378"/>
        <v>127.32333238317524</v>
      </c>
      <c r="FI72" s="59">
        <f t="shared" si="379"/>
        <v>-48.555078996174515</v>
      </c>
      <c r="FJ72" s="59">
        <f t="shared" si="380"/>
        <v>-27.536598754774833</v>
      </c>
      <c r="FK72" s="59">
        <f t="shared" si="381"/>
        <v>-670.11535217950802</v>
      </c>
      <c r="FL72" s="59">
        <f t="shared" si="382"/>
        <v>-979.75982126043277</v>
      </c>
      <c r="FM72" s="59">
        <f t="shared" si="383"/>
        <v>1048.0857333163356</v>
      </c>
      <c r="FN72" s="76">
        <f t="shared" si="419"/>
        <v>-26.940291631233027</v>
      </c>
      <c r="FO72" s="59">
        <f t="shared" si="420"/>
        <v>32.406312128629345</v>
      </c>
      <c r="FP72" s="59">
        <f t="shared" si="421"/>
        <v>73.859068579014235</v>
      </c>
      <c r="FQ72" s="59">
        <f t="shared" si="422"/>
        <v>-8.0661473112006448</v>
      </c>
      <c r="FR72" s="59">
        <f t="shared" si="423"/>
        <v>-285.53322768394997</v>
      </c>
      <c r="FS72" s="59">
        <f t="shared" si="424"/>
        <v>-189.10099409739959</v>
      </c>
      <c r="FT72" s="59">
        <f t="shared" si="425"/>
        <v>-77.29490029004576</v>
      </c>
      <c r="FU72" s="59">
        <f t="shared" si="426"/>
        <v>173.74342140561211</v>
      </c>
      <c r="FV72" s="59">
        <f t="shared" si="427"/>
        <v>-95.795515770379708</v>
      </c>
      <c r="FW72" s="59">
        <f t="shared" si="428"/>
        <v>-89.48132064820642</v>
      </c>
      <c r="FX72" s="59">
        <f t="shared" si="429"/>
        <v>-93.34424431836598</v>
      </c>
      <c r="FY72" s="59">
        <f t="shared" si="430"/>
        <v>-199.90620190029117</v>
      </c>
      <c r="FZ72" s="59">
        <f t="shared" si="431"/>
        <v>150.84738915261079</v>
      </c>
      <c r="GA72" s="59">
        <f t="shared" si="432"/>
        <v>1116.332676275925</v>
      </c>
      <c r="GB72" s="59">
        <f t="shared" si="433"/>
        <v>82.249677195811884</v>
      </c>
      <c r="GC72" s="59">
        <f t="shared" si="434"/>
        <v>-135.34084969087402</v>
      </c>
      <c r="GD72" s="59">
        <f t="shared" si="435"/>
        <v>51.56895758670332</v>
      </c>
      <c r="GE72" s="59">
        <f t="shared" si="436"/>
        <v>66.904145198778963</v>
      </c>
      <c r="GF72" s="59">
        <f t="shared" si="437"/>
        <v>9.9310669033064958</v>
      </c>
      <c r="GG72" s="59">
        <f t="shared" si="438"/>
        <v>-108.42489498003248</v>
      </c>
      <c r="GH72" s="59">
        <f t="shared" si="439"/>
        <v>-54.932414879188904</v>
      </c>
      <c r="GI72" s="59">
        <f t="shared" si="440"/>
        <v>-3433.0465082406449</v>
      </c>
      <c r="GJ72" s="59">
        <f t="shared" si="441"/>
        <v>543.49243010493387</v>
      </c>
      <c r="GK72" s="59">
        <f t="shared" si="442"/>
        <v>160.75178619808304</v>
      </c>
      <c r="GL72" s="76">
        <f t="shared" si="279"/>
        <v>-24.016934003317825</v>
      </c>
      <c r="GM72" s="59">
        <f t="shared" si="280"/>
        <v>-183.84614570830618</v>
      </c>
      <c r="GN72" s="59">
        <f t="shared" si="281"/>
        <v>-390.53704868083446</v>
      </c>
      <c r="GO72" s="59">
        <f t="shared" si="282"/>
        <v>58.755919792058094</v>
      </c>
      <c r="GP72" s="59">
        <f t="shared" si="283"/>
        <v>108.02988604612493</v>
      </c>
      <c r="GQ72" s="59">
        <f t="shared" si="284"/>
        <v>49.315814883428914</v>
      </c>
      <c r="GR72" s="59">
        <f t="shared" si="285"/>
        <v>-51.066607778940124</v>
      </c>
      <c r="GS72" s="59">
        <f t="shared" si="286"/>
        <v>22.664911277732557</v>
      </c>
      <c r="GT72" s="59">
        <f t="shared" si="287"/>
        <v>-986.349742096971</v>
      </c>
      <c r="GU72" s="59">
        <f t="shared" si="288"/>
        <v>-44.5147905684005</v>
      </c>
      <c r="GV72" s="59">
        <f t="shared" si="289"/>
        <v>-1.669106438101664</v>
      </c>
      <c r="GW72" s="59">
        <f t="shared" si="290"/>
        <v>-22.955549431898692</v>
      </c>
      <c r="GX72" s="59">
        <f t="shared" si="291"/>
        <v>-832.60568300253158</v>
      </c>
      <c r="GY72" s="59">
        <f t="shared" si="292"/>
        <v>-260.25951592116013</v>
      </c>
      <c r="GZ72" s="59">
        <f t="shared" si="293"/>
        <v>-59.940451492077038</v>
      </c>
      <c r="HA72" s="59">
        <f t="shared" si="294"/>
        <v>203.19422307517155</v>
      </c>
      <c r="HB72" s="59">
        <f t="shared" si="295"/>
        <v>-81.265981669669927</v>
      </c>
      <c r="HC72" s="59">
        <f t="shared" si="296"/>
        <v>74.900681910599047</v>
      </c>
      <c r="HD72" s="59">
        <f t="shared" si="297"/>
        <v>138.91150791729279</v>
      </c>
      <c r="HE72" s="59">
        <f t="shared" si="298"/>
        <v>-51.393216033261147</v>
      </c>
      <c r="HF72" s="59">
        <f t="shared" si="299"/>
        <v>5.7969157688033901</v>
      </c>
      <c r="HG72" s="59">
        <f t="shared" si="300"/>
        <v>2128.6191974822968</v>
      </c>
      <c r="HH72" s="59">
        <f t="shared" si="301"/>
        <v>238.15735254421503</v>
      </c>
      <c r="HI72" s="59">
        <f t="shared" si="302"/>
        <v>322.82881418035367</v>
      </c>
      <c r="HJ72" s="76">
        <f t="shared" si="386"/>
        <v>-12.352503616593768</v>
      </c>
      <c r="HK72" s="59">
        <f t="shared" si="387"/>
        <v>-20.664386239861731</v>
      </c>
      <c r="HL72" s="59">
        <f t="shared" si="388"/>
        <v>194.17074825871197</v>
      </c>
      <c r="HM72" s="59">
        <f t="shared" si="389"/>
        <v>44.016980668839899</v>
      </c>
      <c r="HN72" s="59">
        <f t="shared" si="390"/>
        <v>47.189719945644711</v>
      </c>
      <c r="HO72" s="59">
        <f t="shared" si="391"/>
        <v>48.064249609827002</v>
      </c>
      <c r="HP72" s="59">
        <f t="shared" si="392"/>
        <v>-121.70820228971166</v>
      </c>
      <c r="HQ72" s="59">
        <f t="shared" si="393"/>
        <v>762.29427744480881</v>
      </c>
      <c r="HR72" s="59">
        <f t="shared" si="394"/>
        <v>-96.822138061150881</v>
      </c>
      <c r="HS72" s="59">
        <f t="shared" si="395"/>
        <v>-275.53350835070296</v>
      </c>
      <c r="HT72" s="59">
        <f t="shared" si="396"/>
        <v>-84.402834211657293</v>
      </c>
      <c r="HU72" s="59">
        <f t="shared" si="397"/>
        <v>455.59485894580558</v>
      </c>
      <c r="HV72" s="59">
        <f t="shared" si="398"/>
        <v>-52.947078520105229</v>
      </c>
      <c r="HW72" s="59">
        <f t="shared" si="399"/>
        <v>-340.94000923169011</v>
      </c>
      <c r="HX72" s="59">
        <f t="shared" si="400"/>
        <v>-94.75454442664379</v>
      </c>
      <c r="HY72" s="59">
        <f t="shared" si="401"/>
        <v>-52.100494868882876</v>
      </c>
      <c r="HZ72" s="59">
        <f t="shared" si="402"/>
        <v>-59.274076901516807</v>
      </c>
      <c r="IA72" s="59">
        <f t="shared" si="403"/>
        <v>43.304150664826665</v>
      </c>
      <c r="IB72" s="59">
        <f t="shared" si="404"/>
        <v>622.03137535055134</v>
      </c>
      <c r="IC72" s="59">
        <f t="shared" si="405"/>
        <v>-55.713454561013307</v>
      </c>
      <c r="ID72" s="59">
        <f t="shared" si="406"/>
        <v>218.80777197840962</v>
      </c>
      <c r="IE72" s="59">
        <f t="shared" si="407"/>
        <v>-1985.7050855306954</v>
      </c>
      <c r="IF72" s="59">
        <f t="shared" si="408"/>
        <v>-278.46178889953717</v>
      </c>
      <c r="IG72" s="59">
        <f t="shared" si="409"/>
        <v>-442.25733722565315</v>
      </c>
    </row>
    <row r="73" spans="1:241">
      <c r="A73" s="70">
        <v>36739</v>
      </c>
      <c r="B73" s="80">
        <v>-1463.1929422071744</v>
      </c>
      <c r="C73" s="81">
        <v>4306.6461113189989</v>
      </c>
      <c r="D73" s="81">
        <f t="shared" si="453"/>
        <v>3150.140686703302</v>
      </c>
      <c r="E73" s="81">
        <v>2488.4650000000001</v>
      </c>
      <c r="F73" s="81">
        <v>1972.807679999999</v>
      </c>
      <c r="G73" s="81">
        <v>1367.3259199999998</v>
      </c>
      <c r="H73" s="81">
        <v>-1389.6750800000002</v>
      </c>
      <c r="I73" s="81">
        <v>2757.0010000000002</v>
      </c>
      <c r="J73" s="81">
        <v>-173.87523999999996</v>
      </c>
      <c r="K73" s="82">
        <f t="shared" si="451"/>
        <v>-1563.5503200000003</v>
      </c>
      <c r="L73" s="81">
        <v>-104.32514399999998</v>
      </c>
      <c r="M73" s="81">
        <v>-69.550095999999996</v>
      </c>
      <c r="N73" s="81">
        <v>779.35699999999929</v>
      </c>
      <c r="O73" s="81">
        <v>-0.69100000000071304</v>
      </c>
      <c r="P73" s="81">
        <v>722.52099999999996</v>
      </c>
      <c r="Q73" s="81">
        <v>57.527000000000001</v>
      </c>
      <c r="R73" s="81">
        <v>-1311.1319932966971</v>
      </c>
      <c r="S73" s="81">
        <v>-861.54852494000716</v>
      </c>
      <c r="T73" s="81">
        <v>-582.91218492902067</v>
      </c>
      <c r="U73" s="81">
        <v>55.440209407228018</v>
      </c>
      <c r="V73" s="82">
        <f>'Balanço de Pagamentos 1'!$BQ$133</f>
        <v>-529.19299999999987</v>
      </c>
      <c r="W73" s="82">
        <f>'Balanço de Pagamentos 1'!$BQ$170</f>
        <v>886.94500000000005</v>
      </c>
      <c r="X73" s="82">
        <f>'Balanço de Pagamentos 1'!$BQ$240</f>
        <v>869.5011046156975</v>
      </c>
      <c r="Y73" s="105">
        <f t="shared" si="454"/>
        <v>1227.2531046156978</v>
      </c>
      <c r="Z73" s="81">
        <f t="shared" ref="Z73:AW73" si="505">SUM(B66:B73)</f>
        <v>-13744.003140638011</v>
      </c>
      <c r="AA73" s="81">
        <f t="shared" si="505"/>
        <v>9124.2966708028325</v>
      </c>
      <c r="AB73" s="81">
        <f t="shared" si="505"/>
        <v>12849.0162116636</v>
      </c>
      <c r="AC73" s="81">
        <f t="shared" si="505"/>
        <v>21046.983</v>
      </c>
      <c r="AD73" s="81">
        <f t="shared" si="505"/>
        <v>8201.668700000002</v>
      </c>
      <c r="AE73" s="81">
        <f t="shared" si="505"/>
        <v>3436.8540500000004</v>
      </c>
      <c r="AF73" s="81">
        <f t="shared" si="505"/>
        <v>-2297.3519499999993</v>
      </c>
      <c r="AG73" s="81">
        <f t="shared" si="505"/>
        <v>5734.2060000000001</v>
      </c>
      <c r="AH73" s="81">
        <f t="shared" si="505"/>
        <v>-357.49134999999995</v>
      </c>
      <c r="AI73" s="81">
        <f t="shared" si="505"/>
        <v>-2654.8432999999995</v>
      </c>
      <c r="AJ73" s="81">
        <f t="shared" si="505"/>
        <v>-442.71400999999997</v>
      </c>
      <c r="AK73" s="81">
        <f t="shared" si="505"/>
        <v>85.222660000000019</v>
      </c>
      <c r="AL73" s="81">
        <f t="shared" si="505"/>
        <v>5122.3059999999987</v>
      </c>
      <c r="AM73" s="81">
        <f t="shared" si="505"/>
        <v>3163.7029999999991</v>
      </c>
      <c r="AN73" s="81">
        <f t="shared" si="505"/>
        <v>1852.0090000000002</v>
      </c>
      <c r="AO73" s="81">
        <f t="shared" si="505"/>
        <v>106.59399999999999</v>
      </c>
      <c r="AP73" s="81">
        <f t="shared" si="505"/>
        <v>-16399.635488336404</v>
      </c>
      <c r="AQ73" s="81">
        <f t="shared" si="505"/>
        <v>-6017.1141033753083</v>
      </c>
      <c r="AR73" s="81">
        <f t="shared" si="505"/>
        <v>-4013.8668534308508</v>
      </c>
      <c r="AS73" s="81">
        <f t="shared" si="505"/>
        <v>-688.4314978516951</v>
      </c>
      <c r="AT73" s="81">
        <f t="shared" si="505"/>
        <v>-1293.5</v>
      </c>
      <c r="AU73" s="81">
        <f t="shared" si="505"/>
        <v>-1864.4829999999997</v>
      </c>
      <c r="AV73" s="81">
        <f t="shared" si="505"/>
        <v>-454.97784086076547</v>
      </c>
      <c r="AW73" s="81">
        <f t="shared" si="505"/>
        <v>-3612.960840860766</v>
      </c>
      <c r="AX73" s="85">
        <f t="shared" si="311"/>
        <v>-22908.491646460443</v>
      </c>
      <c r="AY73" s="81">
        <f t="shared" si="312"/>
        <v>11653.900179431432</v>
      </c>
      <c r="AZ73" s="81">
        <f t="shared" si="313"/>
        <v>19635.109189741939</v>
      </c>
      <c r="BA73" s="81">
        <f t="shared" si="314"/>
        <v>29869.577614990234</v>
      </c>
      <c r="BB73" s="81">
        <f t="shared" si="315"/>
        <v>14049.234699999997</v>
      </c>
      <c r="BC73" s="81">
        <f t="shared" si="316"/>
        <v>4056.183050000001</v>
      </c>
      <c r="BD73" s="81">
        <f t="shared" si="317"/>
        <v>-2071.8399499999996</v>
      </c>
      <c r="BE73" s="81">
        <f t="shared" si="318"/>
        <v>6128.0230000000001</v>
      </c>
      <c r="BF73" s="81">
        <f t="shared" si="319"/>
        <v>-469.73134999999996</v>
      </c>
      <c r="BG73" s="81">
        <f t="shared" si="320"/>
        <v>-2541.5712999999996</v>
      </c>
      <c r="BH73" s="81">
        <f t="shared" si="321"/>
        <v>-543.22401000000013</v>
      </c>
      <c r="BI73" s="81">
        <f t="shared" si="322"/>
        <v>73.492660000000029</v>
      </c>
      <c r="BJ73" s="81">
        <f t="shared" si="323"/>
        <v>10462.782999999999</v>
      </c>
      <c r="BK73" s="81">
        <f t="shared" si="324"/>
        <v>4902.8819999999996</v>
      </c>
      <c r="BL73" s="81">
        <f t="shared" si="325"/>
        <v>5731.0130000000008</v>
      </c>
      <c r="BM73" s="81">
        <f t="shared" si="326"/>
        <v>-171.11200000000002</v>
      </c>
      <c r="BN73" s="81">
        <f t="shared" si="327"/>
        <v>-24283.703125248292</v>
      </c>
      <c r="BO73" s="81">
        <f t="shared" si="328"/>
        <v>-9700.6131967388137</v>
      </c>
      <c r="BP73" s="81">
        <f t="shared" si="329"/>
        <v>-5216.3897241646264</v>
      </c>
      <c r="BQ73" s="81">
        <f t="shared" si="330"/>
        <v>1189.459956178468</v>
      </c>
      <c r="BR73" s="81">
        <f t="shared" si="331"/>
        <v>-1857.0329999999999</v>
      </c>
      <c r="BS73" s="81">
        <f t="shared" si="332"/>
        <v>-2099.4069999999997</v>
      </c>
      <c r="BT73" s="81">
        <f t="shared" si="333"/>
        <v>-3921.2003103105103</v>
      </c>
      <c r="BU73" s="81">
        <f t="shared" si="334"/>
        <v>-7877.6403103105094</v>
      </c>
      <c r="BV73" s="85">
        <f t="shared" si="481"/>
        <v>-1726.0968758419829</v>
      </c>
      <c r="BW73" s="81">
        <f t="shared" si="482"/>
        <v>2621.1918950559666</v>
      </c>
      <c r="BX73" s="81">
        <f t="shared" si="483"/>
        <v>4201.8325885642735</v>
      </c>
      <c r="BY73" s="81">
        <f t="shared" si="484"/>
        <v>3682.1440000000002</v>
      </c>
      <c r="BZ73" s="81">
        <f t="shared" si="485"/>
        <v>1501.4970599999999</v>
      </c>
      <c r="CA73" s="81">
        <f t="shared" si="486"/>
        <v>1096.3690566666667</v>
      </c>
      <c r="CB73" s="81">
        <f t="shared" si="487"/>
        <v>-396.94594333333322</v>
      </c>
      <c r="CC73" s="81">
        <f t="shared" si="488"/>
        <v>1493.3149999999998</v>
      </c>
      <c r="CD73" s="81">
        <f t="shared" si="489"/>
        <v>-66.145996666666647</v>
      </c>
      <c r="CE73" s="81">
        <f t="shared" si="490"/>
        <v>-463.09193999999997</v>
      </c>
      <c r="CF73" s="81">
        <f t="shared" si="491"/>
        <v>-56.198597999999997</v>
      </c>
      <c r="CG73" s="81">
        <f t="shared" si="492"/>
        <v>-9.9473986666666629</v>
      </c>
      <c r="CH73" s="81">
        <f t="shared" si="493"/>
        <v>471.27399999999972</v>
      </c>
      <c r="CI73" s="81">
        <f t="shared" si="494"/>
        <v>158.10499999999976</v>
      </c>
      <c r="CJ73" s="81">
        <f t="shared" si="495"/>
        <v>286.79266666666666</v>
      </c>
      <c r="CK73" s="81">
        <f t="shared" si="496"/>
        <v>26.376333333333331</v>
      </c>
      <c r="CL73" s="81">
        <f t="shared" si="497"/>
        <v>-981.8084714357268</v>
      </c>
      <c r="CM73" s="81">
        <f t="shared" si="498"/>
        <v>-883.43740483618546</v>
      </c>
      <c r="CN73" s="81">
        <f t="shared" si="499"/>
        <v>-694.77198818803265</v>
      </c>
      <c r="CO73" s="81">
        <f t="shared" si="500"/>
        <v>-4.5038267229417457</v>
      </c>
      <c r="CP73" s="81">
        <f t="shared" si="501"/>
        <v>-300.36366666666663</v>
      </c>
      <c r="CQ73" s="81">
        <f t="shared" si="502"/>
        <v>-564.74899999999991</v>
      </c>
      <c r="CR73" s="81">
        <f t="shared" si="503"/>
        <v>-687.42796684163977</v>
      </c>
      <c r="CS73" s="81">
        <f t="shared" si="504"/>
        <v>-1552.5406335083062</v>
      </c>
      <c r="CT73" s="76">
        <f t="shared" si="456"/>
        <v>12.332984356261534</v>
      </c>
      <c r="CU73" s="59">
        <f t="shared" si="457"/>
        <v>156.10474655041858</v>
      </c>
      <c r="CV73" s="59">
        <f t="shared" si="458"/>
        <v>-36.806491088932127</v>
      </c>
      <c r="CW73" s="59">
        <f t="shared" si="459"/>
        <v>-51.708806508622772</v>
      </c>
      <c r="CX73" s="59">
        <f t="shared" si="460"/>
        <v>21.290949738376909</v>
      </c>
      <c r="CY73" s="59">
        <f t="shared" si="461"/>
        <v>180.99665876583612</v>
      </c>
      <c r="CZ73" s="59">
        <f t="shared" si="462"/>
        <v>1613.0393514272648</v>
      </c>
      <c r="DA73" s="59">
        <f t="shared" si="463"/>
        <v>385.62518274789426</v>
      </c>
      <c r="DB73" s="59">
        <f t="shared" si="464"/>
        <v>227.26327534232956</v>
      </c>
      <c r="DC73" s="59">
        <f t="shared" si="465"/>
        <v>1064.6258896606328</v>
      </c>
      <c r="DD73" s="59">
        <f t="shared" si="466"/>
        <v>101.65664206288278</v>
      </c>
      <c r="DE73" s="59">
        <f t="shared" si="467"/>
        <v>4881.9843671205308</v>
      </c>
      <c r="DF73" s="59">
        <f t="shared" si="468"/>
        <v>-34.67469657345945</v>
      </c>
      <c r="DG73" s="59">
        <f t="shared" si="469"/>
        <v>-100.05310152073233</v>
      </c>
      <c r="DH73" s="59">
        <f t="shared" si="470"/>
        <v>-618.4193154911386</v>
      </c>
      <c r="DI73" s="59">
        <f t="shared" si="471"/>
        <v>84.801953162645788</v>
      </c>
      <c r="DJ73" s="59">
        <f t="shared" si="472"/>
        <v>-26.94169111276571</v>
      </c>
      <c r="DK73" s="59">
        <f t="shared" si="473"/>
        <v>-41.822660577736549</v>
      </c>
      <c r="DL73" s="59">
        <f t="shared" si="474"/>
        <v>-55.685948149460685</v>
      </c>
      <c r="DM73" s="59">
        <f t="shared" si="475"/>
        <v>204.62406003374412</v>
      </c>
      <c r="DN73" s="59">
        <f t="shared" si="476"/>
        <v>1336.5410717194197</v>
      </c>
      <c r="DO73" s="59">
        <f t="shared" si="477"/>
        <v>-135.56865657635865</v>
      </c>
      <c r="DP73" s="59">
        <f t="shared" si="478"/>
        <v>-213.68722397145001</v>
      </c>
      <c r="DQ73" s="59">
        <f t="shared" si="479"/>
        <v>-137.24286198926268</v>
      </c>
      <c r="DR73" s="76">
        <f t="shared" si="336"/>
        <v>-26.877398900615301</v>
      </c>
      <c r="DS73" s="59">
        <f t="shared" si="337"/>
        <v>241.35239660280087</v>
      </c>
      <c r="DT73" s="59">
        <f t="shared" si="338"/>
        <v>32.521707355340837</v>
      </c>
      <c r="DU73" s="59">
        <f t="shared" si="339"/>
        <v>-7.9506118586876839</v>
      </c>
      <c r="DV73" s="59">
        <f t="shared" si="340"/>
        <v>-40835.240140409442</v>
      </c>
      <c r="DW73" s="59">
        <f t="shared" si="341"/>
        <v>-700.00698597977043</v>
      </c>
      <c r="DX73" s="59">
        <f t="shared" si="342"/>
        <v>519.69350552057529</v>
      </c>
      <c r="DY73" s="59">
        <f t="shared" si="343"/>
        <v>-75987.723644370839</v>
      </c>
      <c r="DZ73" s="59">
        <f t="shared" si="344"/>
        <v>518.94930941193195</v>
      </c>
      <c r="EA73" s="59">
        <f t="shared" si="345"/>
        <v>519.61065846622091</v>
      </c>
      <c r="EB73" s="59">
        <f t="shared" si="346"/>
        <v>67.944017128414757</v>
      </c>
      <c r="EC73" s="59">
        <f t="shared" si="347"/>
        <v>-304.3967907837893</v>
      </c>
      <c r="ED73" s="59">
        <f t="shared" si="348"/>
        <v>210.33511989615081</v>
      </c>
      <c r="EE73" s="59">
        <f t="shared" si="349"/>
        <v>-83.19552529181145</v>
      </c>
      <c r="EF73" s="59">
        <f t="shared" si="350"/>
        <v>175.88931146138808</v>
      </c>
      <c r="EG73" s="59">
        <f t="shared" si="351"/>
        <v>-966.10960554049984</v>
      </c>
      <c r="EH73" s="59">
        <f t="shared" si="352"/>
        <v>307.83770023039523</v>
      </c>
      <c r="EI73" s="59">
        <f t="shared" si="353"/>
        <v>267.14798480786516</v>
      </c>
      <c r="EJ73" s="59">
        <f t="shared" si="354"/>
        <v>-376.19198999891466</v>
      </c>
      <c r="EK73" s="59">
        <f t="shared" si="355"/>
        <v>-52.309796347871441</v>
      </c>
      <c r="EL73" s="59">
        <f t="shared" si="356"/>
        <v>633.66560377096891</v>
      </c>
      <c r="EM73" s="59">
        <f t="shared" si="357"/>
        <v>7607.2036843934602</v>
      </c>
      <c r="EN73" s="59">
        <f t="shared" si="358"/>
        <v>-180.43652409211683</v>
      </c>
      <c r="EO73" s="59">
        <f t="shared" si="359"/>
        <v>-207.50290274530531</v>
      </c>
      <c r="EP73" s="76">
        <f t="shared" si="360"/>
        <v>-15.004599353433679</v>
      </c>
      <c r="EQ73" s="59">
        <f t="shared" si="361"/>
        <v>-36.8639801141045</v>
      </c>
      <c r="ER73" s="59">
        <f t="shared" si="362"/>
        <v>-20.248511585412597</v>
      </c>
      <c r="ES73" s="59">
        <f t="shared" si="363"/>
        <v>6.535527351792525</v>
      </c>
      <c r="ET73" s="59">
        <f t="shared" si="364"/>
        <v>-455.78974241291769</v>
      </c>
      <c r="EU73" s="59">
        <f t="shared" si="365"/>
        <v>76.052108412134189</v>
      </c>
      <c r="EV73" s="59">
        <f t="shared" si="366"/>
        <v>-281.62435607150644</v>
      </c>
      <c r="EW73" s="59">
        <f t="shared" si="367"/>
        <v>734.32360233264671</v>
      </c>
      <c r="EX73" s="59">
        <f t="shared" si="368"/>
        <v>-71.756849425998411</v>
      </c>
      <c r="EY73" s="59">
        <f t="shared" si="369"/>
        <v>304704.05281271623</v>
      </c>
      <c r="EZ73" s="59">
        <f t="shared" si="370"/>
        <v>-60.562282807677057</v>
      </c>
      <c r="FA73" s="59">
        <f t="shared" si="371"/>
        <v>-159.51386192544592</v>
      </c>
      <c r="FB73" s="59">
        <f t="shared" si="372"/>
        <v>-271.22192739848464</v>
      </c>
      <c r="FC73" s="59">
        <f t="shared" si="373"/>
        <v>102.67623084196683</v>
      </c>
      <c r="FD73" s="59">
        <f t="shared" si="374"/>
        <v>-135.16188151604689</v>
      </c>
      <c r="FE73" s="59">
        <f t="shared" si="375"/>
        <v>-85.081545280618485</v>
      </c>
      <c r="FF73" s="59">
        <f t="shared" si="376"/>
        <v>1124.4787748004635</v>
      </c>
      <c r="FG73" s="59">
        <f t="shared" si="377"/>
        <v>67.137613577774943</v>
      </c>
      <c r="FH73" s="59">
        <f t="shared" si="378"/>
        <v>209.1797733071468</v>
      </c>
      <c r="FI73" s="59">
        <f t="shared" si="379"/>
        <v>-48.226819691083058</v>
      </c>
      <c r="FJ73" s="59">
        <f t="shared" si="380"/>
        <v>14.786059550315533</v>
      </c>
      <c r="FK73" s="59">
        <f t="shared" si="381"/>
        <v>-477.33633936901612</v>
      </c>
      <c r="FL73" s="59">
        <f t="shared" si="382"/>
        <v>-51.100151151809612</v>
      </c>
      <c r="FM73" s="59">
        <f t="shared" si="383"/>
        <v>131.1274414829798</v>
      </c>
      <c r="FN73" s="76">
        <f t="shared" si="419"/>
        <v>-29.108052405232478</v>
      </c>
      <c r="FO73" s="59">
        <f t="shared" si="420"/>
        <v>59.204586890222053</v>
      </c>
      <c r="FP73" s="59">
        <f t="shared" si="421"/>
        <v>-1.3680913378205095</v>
      </c>
      <c r="FQ73" s="59">
        <f t="shared" si="422"/>
        <v>-3.2895922468027861</v>
      </c>
      <c r="FR73" s="59">
        <f t="shared" si="423"/>
        <v>-373.59782628804885</v>
      </c>
      <c r="FS73" s="59">
        <f t="shared" si="424"/>
        <v>-435.18018840639581</v>
      </c>
      <c r="FT73" s="59">
        <f t="shared" si="425"/>
        <v>0.29252390239693504</v>
      </c>
      <c r="FU73" s="59">
        <f t="shared" si="426"/>
        <v>616.18588039226472</v>
      </c>
      <c r="FV73" s="59">
        <f t="shared" si="427"/>
        <v>-91.255174731245361</v>
      </c>
      <c r="FW73" s="59">
        <f t="shared" si="428"/>
        <v>-65.826840861749901</v>
      </c>
      <c r="FX73" s="59">
        <f t="shared" si="429"/>
        <v>-89.609982047791206</v>
      </c>
      <c r="FY73" s="59">
        <f t="shared" si="430"/>
        <v>-151.31846462163691</v>
      </c>
      <c r="FZ73" s="59">
        <f t="shared" si="431"/>
        <v>623.22218305234628</v>
      </c>
      <c r="GA73" s="59">
        <f t="shared" si="432"/>
        <v>1129.7201648361292</v>
      </c>
      <c r="GB73" s="59">
        <f t="shared" si="433"/>
        <v>1403.7253260775437</v>
      </c>
      <c r="GC73" s="59">
        <f t="shared" si="434"/>
        <v>-125.65897401292605</v>
      </c>
      <c r="GD73" s="59">
        <f t="shared" si="435"/>
        <v>315.59401747211791</v>
      </c>
      <c r="GE73" s="59">
        <f t="shared" si="436"/>
        <v>113.51496441265337</v>
      </c>
      <c r="GF73" s="59">
        <f t="shared" si="437"/>
        <v>103.58103582110907</v>
      </c>
      <c r="GG73" s="59">
        <f t="shared" si="438"/>
        <v>-113.14609242583953</v>
      </c>
      <c r="GH73" s="59">
        <f t="shared" si="439"/>
        <v>-36.834022352943578</v>
      </c>
      <c r="GI73" s="59">
        <f t="shared" si="440"/>
        <v>-547.29141810124463</v>
      </c>
      <c r="GJ73" s="59">
        <f t="shared" si="441"/>
        <v>-60.212963996369155</v>
      </c>
      <c r="GK73" s="59">
        <f t="shared" si="442"/>
        <v>-36.089438294600932</v>
      </c>
      <c r="GL73" s="76">
        <f t="shared" ref="GL73:GL104" si="506">(BV73/BV72-1)*100</f>
        <v>-2.5409067483331826</v>
      </c>
      <c r="GM73" s="59">
        <f t="shared" ref="GM73:GM104" si="507">(BW73/BW72-1)*100</f>
        <v>81.29539428971691</v>
      </c>
      <c r="GN73" s="59">
        <f t="shared" ref="GN73:GN104" si="508">(BX73/BX72-1)*100</f>
        <v>17.826457612967861</v>
      </c>
      <c r="GO73" s="59">
        <f t="shared" ref="GO73:GO104" si="509">(BY73/BY72-1)*100</f>
        <v>8.0410246418970424</v>
      </c>
      <c r="GP73" s="59">
        <f t="shared" ref="GP73:GP104" si="510">(BZ73/BZ72-1)*100</f>
        <v>72.916120204719775</v>
      </c>
      <c r="GQ73" s="59">
        <f t="shared" ref="GQ73:GQ104" si="511">(CA73/CA72-1)*100</f>
        <v>64.856398891609587</v>
      </c>
      <c r="GR73" s="59">
        <f t="shared" ref="GR73:GR104" si="512">(CB73/CB72-1)*100</f>
        <v>403.87421603779774</v>
      </c>
      <c r="GS73" s="59">
        <f t="shared" ref="GS73:GS104" si="513">(CC73/CC72-1)*100</f>
        <v>100.76196374499156</v>
      </c>
      <c r="GT73" s="59">
        <f t="shared" ref="GT73:GT104" si="514">(CD73/CD72-1)*100</f>
        <v>566.35791949425618</v>
      </c>
      <c r="GU73" s="59">
        <f t="shared" ref="GU73:GU104" si="515">(CE73/CE72-1)*100</f>
        <v>422.05683224695309</v>
      </c>
      <c r="GV73" s="59">
        <f t="shared" ref="GV73:GV104" si="516">(CF73/CF72-1)*100</f>
        <v>12.75704582920476</v>
      </c>
      <c r="GW73" s="59">
        <f t="shared" ref="GW73:GW104" si="517">(CG73/CG72-1)*100</f>
        <v>-124.92211993064677</v>
      </c>
      <c r="GX73" s="59">
        <f t="shared" ref="GX73:GX104" si="518">(CH73/CH72-1)*100</f>
        <v>121.02710815120518</v>
      </c>
      <c r="GY73" s="59">
        <f t="shared" ref="GY73:GY104" si="519">(CI73/CI72-1)*100</f>
        <v>-0.14547184667155211</v>
      </c>
      <c r="GZ73" s="59">
        <f t="shared" ref="GZ73:GZ104" si="520">(CJ73/CJ72-1)*100</f>
        <v>1104.2859342412835</v>
      </c>
      <c r="HA73" s="59">
        <f t="shared" ref="HA73:HA104" si="521">(CK73/CK72-1)*100</f>
        <v>-15.107658967289261</v>
      </c>
      <c r="HB73" s="59">
        <f t="shared" ref="HB73:HB104" si="522">(CL73/CL72-1)*100</f>
        <v>38.22124200336561</v>
      </c>
      <c r="HC73" s="59">
        <f t="shared" ref="HC73:HC104" si="523">(CM73/CM72-1)*100</f>
        <v>3.6783515223705932</v>
      </c>
      <c r="HD73" s="59">
        <f t="shared" ref="HD73:HD104" si="524">(CN73/CN72-1)*100</f>
        <v>-1.1350321167062805</v>
      </c>
      <c r="HE73" s="59">
        <f t="shared" ref="HE73:HE104" si="525">(CO73/CO72-1)*100</f>
        <v>-97.316864772939937</v>
      </c>
      <c r="HF73" s="59">
        <f t="shared" ref="HF73:HF104" si="526">(CP73/CP72-1)*100</f>
        <v>109.84934757649643</v>
      </c>
      <c r="HG73" s="59">
        <f t="shared" ref="HG73:HG104" si="527">(CQ73/CQ72-1)*100</f>
        <v>-34.985911190808494</v>
      </c>
      <c r="HH73" s="59">
        <f t="shared" ref="HH73:HH104" si="528">(CR73/CR72-1)*100</f>
        <v>-37.394178679054555</v>
      </c>
      <c r="HI73" s="59">
        <f t="shared" ref="HI73:HI104" si="529">(CS73/CS72-1)*100</f>
        <v>-26.413422166314337</v>
      </c>
      <c r="HJ73" s="76">
        <f t="shared" si="386"/>
        <v>-20.279115909833035</v>
      </c>
      <c r="HK73" s="59">
        <f t="shared" si="387"/>
        <v>60.361670110725974</v>
      </c>
      <c r="HL73" s="59">
        <f t="shared" si="388"/>
        <v>739.68414853196407</v>
      </c>
      <c r="HM73" s="59">
        <f t="shared" si="389"/>
        <v>30.068857498218769</v>
      </c>
      <c r="HN73" s="59">
        <f t="shared" si="390"/>
        <v>-447.04631993041346</v>
      </c>
      <c r="HO73" s="59">
        <f t="shared" si="391"/>
        <v>5490.6771314930656</v>
      </c>
      <c r="HP73" s="59">
        <f t="shared" si="392"/>
        <v>841.2249683844442</v>
      </c>
      <c r="HQ73" s="59">
        <f t="shared" si="393"/>
        <v>2316.9930726401658</v>
      </c>
      <c r="HR73" s="59">
        <f t="shared" si="394"/>
        <v>-75.557700006035518</v>
      </c>
      <c r="HS73" s="59">
        <f t="shared" si="395"/>
        <v>48.04997746122848</v>
      </c>
      <c r="HT73" s="59">
        <f t="shared" si="396"/>
        <v>-80.557459675326854</v>
      </c>
      <c r="HU73" s="59">
        <f t="shared" si="397"/>
        <v>-153.97785334442716</v>
      </c>
      <c r="HV73" s="59">
        <f t="shared" si="398"/>
        <v>-359.45496586654906</v>
      </c>
      <c r="HW73" s="59">
        <f t="shared" si="399"/>
        <v>-445.02913341722927</v>
      </c>
      <c r="HX73" s="59">
        <f t="shared" si="400"/>
        <v>-251.9474280950985</v>
      </c>
      <c r="HY73" s="59">
        <f t="shared" si="401"/>
        <v>-50.165947665081731</v>
      </c>
      <c r="HZ73" s="59">
        <f t="shared" si="402"/>
        <v>-48.267666740800017</v>
      </c>
      <c r="IA73" s="59">
        <f t="shared" si="403"/>
        <v>125.25009677685372</v>
      </c>
      <c r="IB73" s="59">
        <f t="shared" si="404"/>
        <v>-571.73139483659475</v>
      </c>
      <c r="IC73" s="59">
        <f t="shared" si="405"/>
        <v>-99.289533016557456</v>
      </c>
      <c r="ID73" s="59">
        <f t="shared" si="406"/>
        <v>784.6367563322209</v>
      </c>
      <c r="IE73" s="59">
        <f t="shared" si="407"/>
        <v>-977.07563286224558</v>
      </c>
      <c r="IF73" s="59">
        <f t="shared" si="408"/>
        <v>-162.48886087533569</v>
      </c>
      <c r="IG73" s="59">
        <f t="shared" si="409"/>
        <v>-237.33008694072123</v>
      </c>
    </row>
    <row r="74" spans="1:241">
      <c r="A74" s="70">
        <v>36770</v>
      </c>
      <c r="B74" s="80">
        <v>-1598.3121473561359</v>
      </c>
      <c r="C74" s="81">
        <v>1476.766100348462</v>
      </c>
      <c r="D74" s="81">
        <f t="shared" si="453"/>
        <v>1892.0911014054275</v>
      </c>
      <c r="E74" s="81">
        <v>1584.0519999999999</v>
      </c>
      <c r="F74" s="81">
        <v>119.38813999999995</v>
      </c>
      <c r="G74" s="81">
        <v>-401.55959000000018</v>
      </c>
      <c r="H74" s="81">
        <v>-482.58459000000011</v>
      </c>
      <c r="I74" s="81">
        <v>81.025000000000006</v>
      </c>
      <c r="J74" s="81">
        <v>-34.261269999999996</v>
      </c>
      <c r="K74" s="82">
        <f t="shared" si="451"/>
        <v>-516.84586000000013</v>
      </c>
      <c r="L74" s="81">
        <v>-34.901161999999999</v>
      </c>
      <c r="M74" s="81">
        <v>0.63989200000000324</v>
      </c>
      <c r="N74" s="81">
        <v>555.20900000000006</v>
      </c>
      <c r="O74" s="81">
        <v>-151.018</v>
      </c>
      <c r="P74" s="81">
        <v>715.7170000000001</v>
      </c>
      <c r="Q74" s="81">
        <v>-9.49</v>
      </c>
      <c r="R74" s="81">
        <v>188.65096140542761</v>
      </c>
      <c r="S74" s="81">
        <v>-154.2247425657695</v>
      </c>
      <c r="T74" s="81">
        <v>12.582297434231267</v>
      </c>
      <c r="U74" s="81">
        <v>409.16104589446485</v>
      </c>
      <c r="V74" s="82">
        <f>'Balanço de Pagamentos 1'!$BR$133</f>
        <v>-423.74899999999997</v>
      </c>
      <c r="W74" s="82">
        <f>'Balanço de Pagamentos 1'!$BR$170</f>
        <v>26.478000000000009</v>
      </c>
      <c r="X74" s="82">
        <f>'Balanço de Pagamentos 1'!$BR$240</f>
        <v>11.163138943034511</v>
      </c>
      <c r="Y74" s="105">
        <f t="shared" si="454"/>
        <v>-386.10786105696548</v>
      </c>
      <c r="Z74" s="81">
        <f t="shared" ref="Z74:AW74" si="530">SUM(B66:B74)</f>
        <v>-15342.315287994148</v>
      </c>
      <c r="AA74" s="81">
        <f t="shared" si="530"/>
        <v>10601.062771151295</v>
      </c>
      <c r="AB74" s="81">
        <f t="shared" si="530"/>
        <v>14741.107313069027</v>
      </c>
      <c r="AC74" s="81">
        <f t="shared" si="530"/>
        <v>22631.035</v>
      </c>
      <c r="AD74" s="81">
        <f t="shared" si="530"/>
        <v>8321.0568400000011</v>
      </c>
      <c r="AE74" s="81">
        <f t="shared" si="530"/>
        <v>3035.2944600000001</v>
      </c>
      <c r="AF74" s="81">
        <f t="shared" si="530"/>
        <v>-2779.9365399999992</v>
      </c>
      <c r="AG74" s="81">
        <f t="shared" si="530"/>
        <v>5815.2309999999998</v>
      </c>
      <c r="AH74" s="81">
        <f t="shared" si="530"/>
        <v>-391.75261999999998</v>
      </c>
      <c r="AI74" s="81">
        <f t="shared" si="530"/>
        <v>-3171.6891599999999</v>
      </c>
      <c r="AJ74" s="81">
        <f t="shared" si="530"/>
        <v>-477.61517199999997</v>
      </c>
      <c r="AK74" s="81">
        <f t="shared" si="530"/>
        <v>85.862552000000022</v>
      </c>
      <c r="AL74" s="81">
        <f t="shared" si="530"/>
        <v>5677.5149999999985</v>
      </c>
      <c r="AM74" s="81">
        <f t="shared" si="530"/>
        <v>3012.684999999999</v>
      </c>
      <c r="AN74" s="81">
        <f t="shared" si="530"/>
        <v>2567.7260000000006</v>
      </c>
      <c r="AO74" s="81">
        <f t="shared" si="530"/>
        <v>97.103999999999999</v>
      </c>
      <c r="AP74" s="81">
        <f t="shared" si="530"/>
        <v>-16210.984526930975</v>
      </c>
      <c r="AQ74" s="81">
        <f t="shared" si="530"/>
        <v>-6171.338845941078</v>
      </c>
      <c r="AR74" s="81">
        <f t="shared" si="530"/>
        <v>-4001.2845559966195</v>
      </c>
      <c r="AS74" s="81">
        <f t="shared" si="530"/>
        <v>-279.27045195723025</v>
      </c>
      <c r="AT74" s="81">
        <f t="shared" si="530"/>
        <v>-1717.249</v>
      </c>
      <c r="AU74" s="81">
        <f t="shared" si="530"/>
        <v>-1838.0049999999997</v>
      </c>
      <c r="AV74" s="81">
        <f t="shared" si="530"/>
        <v>-443.81470191773099</v>
      </c>
      <c r="AW74" s="81">
        <f t="shared" si="530"/>
        <v>-3999.0687019177312</v>
      </c>
      <c r="AX74" s="85">
        <f t="shared" si="311"/>
        <v>-23147.177352229686</v>
      </c>
      <c r="AY74" s="81">
        <f t="shared" si="312"/>
        <v>11351.138953818789</v>
      </c>
      <c r="AZ74" s="81">
        <f t="shared" si="313"/>
        <v>19417.084738264319</v>
      </c>
      <c r="BA74" s="81">
        <f t="shared" si="314"/>
        <v>28938.943614990232</v>
      </c>
      <c r="BB74" s="81">
        <f t="shared" si="315"/>
        <v>13232.577839999998</v>
      </c>
      <c r="BC74" s="81">
        <f t="shared" si="316"/>
        <v>3498.6924600000002</v>
      </c>
      <c r="BD74" s="81">
        <f t="shared" si="317"/>
        <v>-2827.1625399999998</v>
      </c>
      <c r="BE74" s="81">
        <f t="shared" si="318"/>
        <v>6325.8549999999996</v>
      </c>
      <c r="BF74" s="81">
        <f t="shared" si="319"/>
        <v>-683.71661999999992</v>
      </c>
      <c r="BG74" s="81">
        <f t="shared" si="320"/>
        <v>-3510.8791599999995</v>
      </c>
      <c r="BH74" s="81">
        <f t="shared" si="321"/>
        <v>-757.70317200000011</v>
      </c>
      <c r="BI74" s="81">
        <f t="shared" si="322"/>
        <v>73.986552000000017</v>
      </c>
      <c r="BJ74" s="81">
        <f t="shared" si="323"/>
        <v>10417.602000000001</v>
      </c>
      <c r="BK74" s="81">
        <f t="shared" si="324"/>
        <v>4249.8349999999991</v>
      </c>
      <c r="BL74" s="81">
        <f t="shared" si="325"/>
        <v>6222.34</v>
      </c>
      <c r="BM74" s="81">
        <f t="shared" si="326"/>
        <v>-54.573000000000015</v>
      </c>
      <c r="BN74" s="81">
        <f t="shared" si="327"/>
        <v>-22754.436716725922</v>
      </c>
      <c r="BO74" s="81">
        <f t="shared" si="328"/>
        <v>-8528.8831373958019</v>
      </c>
      <c r="BP74" s="81">
        <f t="shared" si="329"/>
        <v>-4523.879624821614</v>
      </c>
      <c r="BQ74" s="81">
        <f t="shared" si="330"/>
        <v>1404.3015654848366</v>
      </c>
      <c r="BR74" s="81">
        <f t="shared" si="331"/>
        <v>-2204.9629999999997</v>
      </c>
      <c r="BS74" s="81">
        <f t="shared" si="332"/>
        <v>-2109.779</v>
      </c>
      <c r="BT74" s="81">
        <f t="shared" si="333"/>
        <v>-3589.188944445531</v>
      </c>
      <c r="BU74" s="81">
        <f t="shared" si="334"/>
        <v>-7903.9309444455303</v>
      </c>
      <c r="BV74" s="85">
        <f t="shared" si="481"/>
        <v>-1454.6849273243527</v>
      </c>
      <c r="BW74" s="81">
        <f t="shared" si="482"/>
        <v>2488.335932268265</v>
      </c>
      <c r="BX74" s="81">
        <f t="shared" si="483"/>
        <v>3342.3811982313146</v>
      </c>
      <c r="BY74" s="81">
        <f t="shared" si="484"/>
        <v>3075.1860000000001</v>
      </c>
      <c r="BZ74" s="81">
        <f t="shared" si="485"/>
        <v>1239.5681266666668</v>
      </c>
      <c r="CA74" s="81">
        <f t="shared" si="486"/>
        <v>484.12165666666652</v>
      </c>
      <c r="CB74" s="81">
        <f t="shared" si="487"/>
        <v>-651.12767666666673</v>
      </c>
      <c r="CC74" s="81">
        <f t="shared" si="488"/>
        <v>1135.2493333333334</v>
      </c>
      <c r="CD74" s="81">
        <f t="shared" si="489"/>
        <v>-87.088863333333322</v>
      </c>
      <c r="CE74" s="81">
        <f t="shared" si="490"/>
        <v>-738.21654000000001</v>
      </c>
      <c r="CF74" s="81">
        <f t="shared" si="491"/>
        <v>-63.653451333333329</v>
      </c>
      <c r="CG74" s="81">
        <f t="shared" si="492"/>
        <v>-23.435411999999996</v>
      </c>
      <c r="CH74" s="81">
        <f t="shared" si="493"/>
        <v>842.53533333333314</v>
      </c>
      <c r="CI74" s="81">
        <f t="shared" si="494"/>
        <v>383.1906666666664</v>
      </c>
      <c r="CJ74" s="81">
        <f t="shared" si="495"/>
        <v>432.95599999999996</v>
      </c>
      <c r="CK74" s="81">
        <f t="shared" si="496"/>
        <v>26.388666666666669</v>
      </c>
      <c r="CL74" s="81">
        <f t="shared" si="497"/>
        <v>-972.37292843535215</v>
      </c>
      <c r="CM74" s="81">
        <f t="shared" si="498"/>
        <v>-832.22459750460473</v>
      </c>
      <c r="CN74" s="81">
        <f t="shared" si="499"/>
        <v>-628.58050068860496</v>
      </c>
      <c r="CO74" s="81">
        <f t="shared" si="500"/>
        <v>160.93360190831817</v>
      </c>
      <c r="CP74" s="81">
        <f t="shared" si="501"/>
        <v>-329.92666666666656</v>
      </c>
      <c r="CQ74" s="81">
        <f t="shared" si="502"/>
        <v>-526.73033333333331</v>
      </c>
      <c r="CR74" s="81">
        <f t="shared" si="503"/>
        <v>38.615194036950669</v>
      </c>
      <c r="CS74" s="81">
        <f t="shared" si="504"/>
        <v>-818.04180596304923</v>
      </c>
      <c r="CT74" s="76">
        <f t="shared" si="456"/>
        <v>9.2345446216504534</v>
      </c>
      <c r="CU74" s="59">
        <f t="shared" si="457"/>
        <v>-65.709601806678933</v>
      </c>
      <c r="CV74" s="59">
        <f t="shared" si="458"/>
        <v>-39.936298420197026</v>
      </c>
      <c r="CW74" s="59">
        <f t="shared" si="459"/>
        <v>-36.344212195068046</v>
      </c>
      <c r="CX74" s="59">
        <f t="shared" si="460"/>
        <v>-93.948313299348058</v>
      </c>
      <c r="CY74" s="59">
        <f t="shared" si="461"/>
        <v>-129.36824235731598</v>
      </c>
      <c r="CZ74" s="59">
        <f t="shared" si="462"/>
        <v>-65.273566681500824</v>
      </c>
      <c r="DA74" s="59">
        <f t="shared" si="463"/>
        <v>-97.061118222300252</v>
      </c>
      <c r="DB74" s="59">
        <f t="shared" si="464"/>
        <v>-80.295486579917878</v>
      </c>
      <c r="DC74" s="59">
        <f t="shared" si="465"/>
        <v>-66.944085304526695</v>
      </c>
      <c r="DD74" s="59">
        <f t="shared" si="466"/>
        <v>-66.545781139779677</v>
      </c>
      <c r="DE74" s="59">
        <f t="shared" si="467"/>
        <v>-100.92004474012516</v>
      </c>
      <c r="DF74" s="59">
        <f t="shared" si="468"/>
        <v>-28.76063216215411</v>
      </c>
      <c r="DG74" s="59">
        <f t="shared" si="469"/>
        <v>21754.992764087434</v>
      </c>
      <c r="DH74" s="59">
        <f t="shared" si="470"/>
        <v>-0.94170273251571457</v>
      </c>
      <c r="DI74" s="59">
        <f t="shared" si="471"/>
        <v>-116.49660159577242</v>
      </c>
      <c r="DJ74" s="59">
        <f t="shared" si="472"/>
        <v>-114.38840348415917</v>
      </c>
      <c r="DK74" s="59">
        <f t="shared" si="473"/>
        <v>-82.099122904712914</v>
      </c>
      <c r="DL74" s="59">
        <f t="shared" si="474"/>
        <v>-102.15852366094617</v>
      </c>
      <c r="DM74" s="59">
        <f t="shared" si="475"/>
        <v>638.02218690956181</v>
      </c>
      <c r="DN74" s="59">
        <f t="shared" si="476"/>
        <v>-19.925433631964129</v>
      </c>
      <c r="DO74" s="59">
        <f t="shared" si="477"/>
        <v>-97.014696514440018</v>
      </c>
      <c r="DP74" s="59">
        <f t="shared" si="478"/>
        <v>-98.716144363270431</v>
      </c>
      <c r="DQ74" s="59">
        <f t="shared" si="479"/>
        <v>-131.46114355749555</v>
      </c>
      <c r="DR74" s="76">
        <f t="shared" si="336"/>
        <v>17.555241533156753</v>
      </c>
      <c r="DS74" s="59">
        <f t="shared" si="337"/>
        <v>-17.013575526249724</v>
      </c>
      <c r="DT74" s="59">
        <f t="shared" si="338"/>
        <v>-10.332346547549864</v>
      </c>
      <c r="DU74" s="59">
        <f t="shared" si="339"/>
        <v>-37.007960437207664</v>
      </c>
      <c r="DV74" s="59">
        <f t="shared" si="340"/>
        <v>-87.2454700361628</v>
      </c>
      <c r="DW74" s="59">
        <f t="shared" si="341"/>
        <v>-357.5238983909548</v>
      </c>
      <c r="DX74" s="59">
        <f t="shared" si="342"/>
        <v>-276.94072333154895</v>
      </c>
      <c r="DY74" s="59">
        <f t="shared" si="343"/>
        <v>-169.36656193550044</v>
      </c>
      <c r="DZ74" s="59">
        <f t="shared" si="344"/>
        <v>-119.0632692350493</v>
      </c>
      <c r="EA74" s="59">
        <f t="shared" si="345"/>
        <v>-214.22967232607385</v>
      </c>
      <c r="EB74" s="59">
        <f t="shared" si="346"/>
        <v>-119.43509895421489</v>
      </c>
      <c r="EC74" s="59">
        <f t="shared" si="347"/>
        <v>338.28219178082418</v>
      </c>
      <c r="ED74" s="59">
        <f t="shared" si="348"/>
        <v>-7.5252752377621075</v>
      </c>
      <c r="EE74" s="59">
        <f t="shared" si="349"/>
        <v>-130.08152915469026</v>
      </c>
      <c r="EF74" s="59">
        <f t="shared" si="350"/>
        <v>218.96118365346058</v>
      </c>
      <c r="EG74" s="59">
        <f t="shared" si="351"/>
        <v>-92.469987066468832</v>
      </c>
      <c r="EH74" s="59">
        <f t="shared" si="352"/>
        <v>-114.07196685754515</v>
      </c>
      <c r="EI74" s="59">
        <f t="shared" si="353"/>
        <v>-88.368778306488664</v>
      </c>
      <c r="EJ74" s="59">
        <f t="shared" si="354"/>
        <v>-101.85053433598516</v>
      </c>
      <c r="EK74" s="59">
        <f t="shared" si="355"/>
        <v>110.56104992820374</v>
      </c>
      <c r="EL74" s="59">
        <f t="shared" si="356"/>
        <v>458.89552750629781</v>
      </c>
      <c r="EM74" s="59">
        <f t="shared" si="357"/>
        <v>-28.146540027137025</v>
      </c>
      <c r="EN74" s="59">
        <f t="shared" si="358"/>
        <v>-103.47925841764125</v>
      </c>
      <c r="EO74" s="59">
        <f t="shared" si="359"/>
        <v>7.306663541354963</v>
      </c>
      <c r="EP74" s="76">
        <f t="shared" si="360"/>
        <v>-12.47924678525928</v>
      </c>
      <c r="EQ74" s="59">
        <f t="shared" si="361"/>
        <v>-34.687675105385608</v>
      </c>
      <c r="ER74" s="59">
        <f t="shared" si="362"/>
        <v>-19.100179673234607</v>
      </c>
      <c r="ES74" s="59">
        <f t="shared" si="363"/>
        <v>1.6187946388860786</v>
      </c>
      <c r="ET74" s="59">
        <f t="shared" si="364"/>
        <v>-707.75082167408254</v>
      </c>
      <c r="EU74" s="59">
        <f t="shared" si="365"/>
        <v>43.981719178923704</v>
      </c>
      <c r="EV74" s="59">
        <f t="shared" si="366"/>
        <v>-280.79359403757724</v>
      </c>
      <c r="EW74" s="59">
        <f t="shared" si="367"/>
        <v>919.35577170843567</v>
      </c>
      <c r="EX74" s="59">
        <f t="shared" si="368"/>
        <v>-63.928310125142843</v>
      </c>
      <c r="EY74" s="59">
        <f t="shared" si="369"/>
        <v>-802.33666304244389</v>
      </c>
      <c r="EZ74" s="59">
        <f t="shared" si="370"/>
        <v>-49.350821167205908</v>
      </c>
      <c r="FA74" s="59">
        <f t="shared" si="371"/>
        <v>-160.021916505886</v>
      </c>
      <c r="FB74" s="59">
        <f t="shared" si="372"/>
        <v>-337.43093506767229</v>
      </c>
      <c r="FC74" s="59">
        <f t="shared" si="373"/>
        <v>46.034669046380628</v>
      </c>
      <c r="FD74" s="59">
        <f t="shared" si="374"/>
        <v>-150.9196357588381</v>
      </c>
      <c r="FE74" s="59">
        <f t="shared" si="375"/>
        <v>-83.499240418568448</v>
      </c>
      <c r="FF74" s="59">
        <f t="shared" si="376"/>
        <v>504.90304130879036</v>
      </c>
      <c r="FG74" s="59">
        <f t="shared" si="377"/>
        <v>25.279649400030845</v>
      </c>
      <c r="FH74" s="59">
        <f t="shared" si="378"/>
        <v>102.27319877693293</v>
      </c>
      <c r="FI74" s="59">
        <f t="shared" si="379"/>
        <v>-75.403068453048974</v>
      </c>
      <c r="FJ74" s="59">
        <f t="shared" si="380"/>
        <v>42.783059421400907</v>
      </c>
      <c r="FK74" s="59">
        <f t="shared" si="381"/>
        <v>-446.16181419937607</v>
      </c>
      <c r="FL74" s="59">
        <f t="shared" si="382"/>
        <v>-64.531034407126171</v>
      </c>
      <c r="FM74" s="59">
        <f t="shared" si="383"/>
        <v>107.95911925714674</v>
      </c>
      <c r="FN74" s="76">
        <f t="shared" si="419"/>
        <v>-19.731187529752482</v>
      </c>
      <c r="FO74" s="59">
        <f t="shared" si="420"/>
        <v>-55.929116525063918</v>
      </c>
      <c r="FP74" s="59">
        <f t="shared" si="421"/>
        <v>-33.256416749275665</v>
      </c>
      <c r="FQ74" s="59">
        <f t="shared" si="422"/>
        <v>-6.2927333012245175</v>
      </c>
      <c r="FR74" s="59">
        <f t="shared" si="423"/>
        <v>703.26791931006483</v>
      </c>
      <c r="FS74" s="59">
        <f t="shared" si="424"/>
        <v>197.88908935329644</v>
      </c>
      <c r="FT74" s="59">
        <f t="shared" si="425"/>
        <v>-540.73527628163652</v>
      </c>
      <c r="FU74" s="59">
        <f t="shared" si="426"/>
        <v>1086.7727895240421</v>
      </c>
      <c r="FV74" s="59">
        <f t="shared" si="427"/>
        <v>-55.614489695891677</v>
      </c>
      <c r="FW74" s="59">
        <f t="shared" si="428"/>
        <v>290.55767459452238</v>
      </c>
      <c r="FX74" s="59">
        <f t="shared" si="429"/>
        <v>-45.775395572451117</v>
      </c>
      <c r="FY74" s="59">
        <f t="shared" si="430"/>
        <v>-151.71606355242096</v>
      </c>
      <c r="FZ74" s="59">
        <f t="shared" si="431"/>
        <v>417.45120955985146</v>
      </c>
      <c r="GA74" s="59">
        <f t="shared" si="432"/>
        <v>371.70702415677709</v>
      </c>
      <c r="GB74" s="59">
        <f t="shared" si="433"/>
        <v>1064.1574351768866</v>
      </c>
      <c r="GC74" s="59">
        <f t="shared" si="434"/>
        <v>-109.44476750223255</v>
      </c>
      <c r="GD74" s="59">
        <f t="shared" si="435"/>
        <v>561.93489387619911</v>
      </c>
      <c r="GE74" s="59">
        <f t="shared" si="436"/>
        <v>48.35820955758934</v>
      </c>
      <c r="GF74" s="59">
        <f t="shared" si="437"/>
        <v>57.797045269665936</v>
      </c>
      <c r="GG74" s="59">
        <f t="shared" si="438"/>
        <v>-119.87654519156865</v>
      </c>
      <c r="GH74" s="59">
        <f t="shared" si="439"/>
        <v>14.125566108537546</v>
      </c>
      <c r="GI74" s="59">
        <f t="shared" si="440"/>
        <v>-275.03048836132734</v>
      </c>
      <c r="GJ74" s="59">
        <f t="shared" si="441"/>
        <v>41.761146865140987</v>
      </c>
      <c r="GK74" s="59">
        <f t="shared" si="442"/>
        <v>142.56134990877683</v>
      </c>
      <c r="GL74" s="76">
        <f t="shared" si="506"/>
        <v>-15.724027562777243</v>
      </c>
      <c r="GM74" s="59">
        <f t="shared" si="507"/>
        <v>-5.0685324885328509</v>
      </c>
      <c r="GN74" s="59">
        <f t="shared" si="508"/>
        <v>-20.454203546139503</v>
      </c>
      <c r="GO74" s="59">
        <f t="shared" si="509"/>
        <v>-16.483820296001461</v>
      </c>
      <c r="GP74" s="59">
        <f t="shared" si="510"/>
        <v>-17.444518561583678</v>
      </c>
      <c r="GQ74" s="59">
        <f t="shared" si="511"/>
        <v>-55.843184945536464</v>
      </c>
      <c r="GR74" s="59">
        <f t="shared" si="512"/>
        <v>64.034344626085726</v>
      </c>
      <c r="GS74" s="59">
        <f t="shared" si="513"/>
        <v>-23.977905978756418</v>
      </c>
      <c r="GT74" s="59">
        <f t="shared" si="514"/>
        <v>31.661578511251818</v>
      </c>
      <c r="GU74" s="59">
        <f t="shared" si="515"/>
        <v>59.410362443362772</v>
      </c>
      <c r="GV74" s="59">
        <f t="shared" si="516"/>
        <v>13.265194504199783</v>
      </c>
      <c r="GW74" s="59">
        <f t="shared" si="517"/>
        <v>135.59337255207362</v>
      </c>
      <c r="GX74" s="59">
        <f t="shared" si="518"/>
        <v>78.77823375219802</v>
      </c>
      <c r="GY74" s="59">
        <f t="shared" si="519"/>
        <v>142.36467326565699</v>
      </c>
      <c r="GZ74" s="59">
        <f t="shared" si="520"/>
        <v>50.964808491151544</v>
      </c>
      <c r="HA74" s="59">
        <f t="shared" si="521"/>
        <v>4.6759089587911085E-2</v>
      </c>
      <c r="HB74" s="59">
        <f t="shared" si="522"/>
        <v>-0.96103703266857687</v>
      </c>
      <c r="HC74" s="59">
        <f t="shared" si="523"/>
        <v>-5.7969933185110119</v>
      </c>
      <c r="HD74" s="59">
        <f t="shared" si="524"/>
        <v>-9.5270806285750353</v>
      </c>
      <c r="HE74" s="59">
        <f t="shared" si="525"/>
        <v>-3673.2636224335438</v>
      </c>
      <c r="HF74" s="59">
        <f t="shared" si="526"/>
        <v>9.8424021547213201</v>
      </c>
      <c r="HG74" s="59">
        <f t="shared" si="527"/>
        <v>-6.731958209163114</v>
      </c>
      <c r="HH74" s="59">
        <f t="shared" si="528"/>
        <v>-105.61734405633314</v>
      </c>
      <c r="HI74" s="59">
        <f t="shared" si="529"/>
        <v>-47.309475300849016</v>
      </c>
      <c r="HJ74" s="76">
        <f t="shared" si="386"/>
        <v>-11.471422385412943</v>
      </c>
      <c r="HK74" s="59">
        <f t="shared" si="387"/>
        <v>25.857791697350628</v>
      </c>
      <c r="HL74" s="59">
        <f t="shared" si="388"/>
        <v>48.803718272799635</v>
      </c>
      <c r="HM74" s="59">
        <f t="shared" si="389"/>
        <v>2.7345103267828907</v>
      </c>
      <c r="HN74" s="59">
        <f t="shared" si="390"/>
        <v>1512.2785617973623</v>
      </c>
      <c r="HO74" s="59">
        <f t="shared" si="391"/>
        <v>1565.670768630865</v>
      </c>
      <c r="HP74" s="59">
        <f t="shared" si="392"/>
        <v>-1711.5160212516698</v>
      </c>
      <c r="HQ74" s="59">
        <f t="shared" si="393"/>
        <v>-10111.017048794823</v>
      </c>
      <c r="HR74" s="59">
        <f t="shared" si="394"/>
        <v>-267.85194631648602</v>
      </c>
      <c r="HS74" s="59">
        <f t="shared" si="395"/>
        <v>-899.89656405422113</v>
      </c>
      <c r="HT74" s="59">
        <f t="shared" si="396"/>
        <v>-373.20641238411372</v>
      </c>
      <c r="HU74" s="59">
        <f t="shared" si="397"/>
        <v>-181.98308709493099</v>
      </c>
      <c r="HV74" s="59">
        <f t="shared" si="398"/>
        <v>-20821.47893097232</v>
      </c>
      <c r="HW74" s="59">
        <f t="shared" si="399"/>
        <v>-14.925480276454584</v>
      </c>
      <c r="HX74" s="59">
        <f t="shared" si="400"/>
        <v>-204.06278692280947</v>
      </c>
      <c r="HY74" s="59">
        <f t="shared" si="401"/>
        <v>-168.66505338572159</v>
      </c>
      <c r="HZ74" s="59">
        <f t="shared" si="402"/>
        <v>17.999520298827075</v>
      </c>
      <c r="IA74" s="59">
        <f t="shared" si="403"/>
        <v>33.867162979565933</v>
      </c>
      <c r="IB74" s="59">
        <f t="shared" si="404"/>
        <v>514.31057975078704</v>
      </c>
      <c r="IC74" s="59">
        <f t="shared" si="405"/>
        <v>310.90447609318915</v>
      </c>
      <c r="ID74" s="59">
        <f t="shared" si="406"/>
        <v>338.48542708670203</v>
      </c>
      <c r="IE74" s="59">
        <f t="shared" si="407"/>
        <v>-1333.9843505966137</v>
      </c>
      <c r="IF74" s="59">
        <f t="shared" si="408"/>
        <v>-115.09243700298661</v>
      </c>
      <c r="IG74" s="59">
        <f t="shared" si="409"/>
        <v>183.63367312976541</v>
      </c>
    </row>
    <row r="75" spans="1:241">
      <c r="A75" s="70">
        <v>36800</v>
      </c>
      <c r="B75" s="80">
        <v>-3452.0841093613499</v>
      </c>
      <c r="C75" s="81">
        <v>2332.8261265247875</v>
      </c>
      <c r="D75" s="81">
        <f t="shared" si="453"/>
        <v>2412.8460718662013</v>
      </c>
      <c r="E75" s="81">
        <v>2121.4160000000002</v>
      </c>
      <c r="F75" s="81">
        <v>-339.88274525390619</v>
      </c>
      <c r="G75" s="81">
        <v>29.530216640624985</v>
      </c>
      <c r="H75" s="81">
        <v>-184.68278335937504</v>
      </c>
      <c r="I75" s="81">
        <v>214.21299999999997</v>
      </c>
      <c r="J75" s="81">
        <v>106.28115382812504</v>
      </c>
      <c r="K75" s="82">
        <f t="shared" si="451"/>
        <v>-78.401629531249995</v>
      </c>
      <c r="L75" s="81">
        <v>115.19109229687503</v>
      </c>
      <c r="M75" s="81">
        <v>-8.9099384687499921</v>
      </c>
      <c r="N75" s="81">
        <v>-475.69411572265619</v>
      </c>
      <c r="O75" s="81">
        <v>291.16899999999998</v>
      </c>
      <c r="P75" s="81">
        <v>-759.99311572265617</v>
      </c>
      <c r="Q75" s="81">
        <v>-6.87</v>
      </c>
      <c r="R75" s="81">
        <v>631.31281712010741</v>
      </c>
      <c r="S75" s="81">
        <v>81.811880000000031</v>
      </c>
      <c r="T75" s="81">
        <v>413.36</v>
      </c>
      <c r="U75" s="81">
        <v>572.96193866809438</v>
      </c>
      <c r="V75" s="82">
        <f>'Balanço de Pagamentos 1'!$BS$133</f>
        <v>-174.39699999999999</v>
      </c>
      <c r="W75" s="82">
        <f>'Balanço de Pagamentos 1'!$BS$170</f>
        <v>86.043601562499958</v>
      </c>
      <c r="X75" s="82">
        <f>'Balanço de Pagamentos 1'!$BS$240</f>
        <v>-10.857574872664046</v>
      </c>
      <c r="Y75" s="105">
        <f t="shared" si="454"/>
        <v>-99.210973310164078</v>
      </c>
      <c r="Z75" s="81">
        <f t="shared" ref="Z75:AW75" si="531">SUM(B66:B75)</f>
        <v>-18794.399397355497</v>
      </c>
      <c r="AA75" s="81">
        <f t="shared" si="531"/>
        <v>12933.888897676083</v>
      </c>
      <c r="AB75" s="81">
        <f t="shared" si="531"/>
        <v>17153.95338493523</v>
      </c>
      <c r="AC75" s="81">
        <f t="shared" si="531"/>
        <v>24752.451000000001</v>
      </c>
      <c r="AD75" s="81">
        <f t="shared" si="531"/>
        <v>7981.1740947460949</v>
      </c>
      <c r="AE75" s="81">
        <f t="shared" si="531"/>
        <v>3064.8246766406251</v>
      </c>
      <c r="AF75" s="81">
        <f t="shared" si="531"/>
        <v>-2964.6193233593744</v>
      </c>
      <c r="AG75" s="81">
        <f t="shared" si="531"/>
        <v>6029.4439999999995</v>
      </c>
      <c r="AH75" s="81">
        <f t="shared" si="531"/>
        <v>-285.47146617187491</v>
      </c>
      <c r="AI75" s="81">
        <f t="shared" si="531"/>
        <v>-3250.0907895312498</v>
      </c>
      <c r="AJ75" s="81">
        <f t="shared" si="531"/>
        <v>-362.42407970312496</v>
      </c>
      <c r="AK75" s="81">
        <f t="shared" si="531"/>
        <v>76.952613531250023</v>
      </c>
      <c r="AL75" s="81">
        <f t="shared" si="531"/>
        <v>5201.820884277342</v>
      </c>
      <c r="AM75" s="81">
        <f t="shared" si="531"/>
        <v>3303.8539999999989</v>
      </c>
      <c r="AN75" s="81">
        <f t="shared" si="531"/>
        <v>1807.7328842773445</v>
      </c>
      <c r="AO75" s="81">
        <f t="shared" si="531"/>
        <v>90.233999999999995</v>
      </c>
      <c r="AP75" s="81">
        <f t="shared" si="531"/>
        <v>-15579.671709810867</v>
      </c>
      <c r="AQ75" s="81">
        <f t="shared" si="531"/>
        <v>-6089.5269659410778</v>
      </c>
      <c r="AR75" s="81">
        <f t="shared" si="531"/>
        <v>-3587.9245559966193</v>
      </c>
      <c r="AS75" s="81">
        <f t="shared" si="531"/>
        <v>293.69148671086413</v>
      </c>
      <c r="AT75" s="81">
        <f t="shared" si="531"/>
        <v>-1891.646</v>
      </c>
      <c r="AU75" s="81">
        <f t="shared" si="531"/>
        <v>-1751.9613984374996</v>
      </c>
      <c r="AV75" s="81">
        <f t="shared" si="531"/>
        <v>-454.67227679039502</v>
      </c>
      <c r="AW75" s="81">
        <f t="shared" si="531"/>
        <v>-4098.2796752278955</v>
      </c>
      <c r="AX75" s="85">
        <f t="shared" si="311"/>
        <v>-24112.288458013252</v>
      </c>
      <c r="AY75" s="81">
        <f t="shared" si="312"/>
        <v>13936.12567595673</v>
      </c>
      <c r="AZ75" s="81">
        <f t="shared" si="313"/>
        <v>21257.558760522348</v>
      </c>
      <c r="BA75" s="81">
        <f t="shared" si="314"/>
        <v>28907.452614990234</v>
      </c>
      <c r="BB75" s="81">
        <f t="shared" si="315"/>
        <v>12480.851094746095</v>
      </c>
      <c r="BC75" s="81">
        <f t="shared" si="316"/>
        <v>3479.8076766406252</v>
      </c>
      <c r="BD75" s="81">
        <f t="shared" si="317"/>
        <v>-2895.4373233593747</v>
      </c>
      <c r="BE75" s="81">
        <f t="shared" si="318"/>
        <v>6375.244999999999</v>
      </c>
      <c r="BF75" s="81">
        <f t="shared" si="319"/>
        <v>-540.25346617187483</v>
      </c>
      <c r="BG75" s="81">
        <f t="shared" si="320"/>
        <v>-3435.6907895312493</v>
      </c>
      <c r="BH75" s="81">
        <f t="shared" si="321"/>
        <v>-605.33007970312508</v>
      </c>
      <c r="BI75" s="81">
        <f t="shared" si="322"/>
        <v>65.076613531250018</v>
      </c>
      <c r="BJ75" s="81">
        <f t="shared" si="323"/>
        <v>9541.2968842773444</v>
      </c>
      <c r="BK75" s="81">
        <f t="shared" si="324"/>
        <v>4637.2909999999993</v>
      </c>
      <c r="BL75" s="81">
        <f t="shared" si="325"/>
        <v>4953.803884277344</v>
      </c>
      <c r="BM75" s="81">
        <f t="shared" si="326"/>
        <v>-49.798000000000002</v>
      </c>
      <c r="BN75" s="81">
        <f t="shared" si="327"/>
        <v>-20130.744949213986</v>
      </c>
      <c r="BO75" s="81">
        <f t="shared" si="328"/>
        <v>-7949.0699565841387</v>
      </c>
      <c r="BP75" s="81">
        <f t="shared" si="329"/>
        <v>-4044.5938240099499</v>
      </c>
      <c r="BQ75" s="81">
        <f t="shared" si="330"/>
        <v>813.85840232928604</v>
      </c>
      <c r="BR75" s="81">
        <f t="shared" si="331"/>
        <v>-2215.4920000000002</v>
      </c>
      <c r="BS75" s="81">
        <f t="shared" si="332"/>
        <v>-1380.3173984374998</v>
      </c>
      <c r="BT75" s="81">
        <f t="shared" si="333"/>
        <v>-3597.5958740968704</v>
      </c>
      <c r="BU75" s="81">
        <f t="shared" si="334"/>
        <v>-7193.4052725343699</v>
      </c>
      <c r="BV75" s="85">
        <f t="shared" si="481"/>
        <v>-2171.1963996415534</v>
      </c>
      <c r="BW75" s="81">
        <f t="shared" si="482"/>
        <v>2705.4127793974162</v>
      </c>
      <c r="BX75" s="81">
        <f t="shared" si="483"/>
        <v>2485.0259533249769</v>
      </c>
      <c r="BY75" s="81">
        <f t="shared" si="484"/>
        <v>2064.6443333333332</v>
      </c>
      <c r="BZ75" s="81">
        <f t="shared" si="485"/>
        <v>584.10435824869762</v>
      </c>
      <c r="CA75" s="81">
        <f t="shared" si="486"/>
        <v>331.76551554687484</v>
      </c>
      <c r="CB75" s="81">
        <f t="shared" si="487"/>
        <v>-685.64748445312523</v>
      </c>
      <c r="CC75" s="81">
        <f t="shared" si="488"/>
        <v>1017.4130000000001</v>
      </c>
      <c r="CD75" s="81">
        <f t="shared" si="489"/>
        <v>-33.95178539062497</v>
      </c>
      <c r="CE75" s="81">
        <f t="shared" si="490"/>
        <v>-719.59926984375022</v>
      </c>
      <c r="CF75" s="81">
        <f t="shared" si="491"/>
        <v>-8.0117379010416467</v>
      </c>
      <c r="CG75" s="81">
        <f t="shared" si="492"/>
        <v>-25.940047489583332</v>
      </c>
      <c r="CH75" s="81">
        <f t="shared" si="493"/>
        <v>286.29062809244772</v>
      </c>
      <c r="CI75" s="81">
        <f t="shared" si="494"/>
        <v>46.486666666666423</v>
      </c>
      <c r="CJ75" s="81">
        <f t="shared" si="495"/>
        <v>226.08162809244797</v>
      </c>
      <c r="CK75" s="81">
        <f t="shared" si="496"/>
        <v>13.722333333333333</v>
      </c>
      <c r="CL75" s="81">
        <f t="shared" si="497"/>
        <v>-163.72273825705406</v>
      </c>
      <c r="CM75" s="81">
        <f t="shared" si="498"/>
        <v>-311.32046250192553</v>
      </c>
      <c r="CN75" s="81">
        <f t="shared" si="499"/>
        <v>-52.323295831596475</v>
      </c>
      <c r="CO75" s="81">
        <f t="shared" si="500"/>
        <v>345.85439798992911</v>
      </c>
      <c r="CP75" s="81">
        <f t="shared" si="501"/>
        <v>-375.77966666666657</v>
      </c>
      <c r="CQ75" s="81">
        <f t="shared" si="502"/>
        <v>333.15553385416666</v>
      </c>
      <c r="CR75" s="81">
        <f t="shared" si="503"/>
        <v>289.93555622868934</v>
      </c>
      <c r="CS75" s="81">
        <f t="shared" si="504"/>
        <v>247.31142341618943</v>
      </c>
      <c r="CT75" s="76">
        <f t="shared" si="456"/>
        <v>115.9830991131269</v>
      </c>
      <c r="CU75" s="59">
        <f t="shared" si="457"/>
        <v>57.968558864828147</v>
      </c>
      <c r="CV75" s="59">
        <f t="shared" si="458"/>
        <v>27.522721822113215</v>
      </c>
      <c r="CW75" s="59">
        <f t="shared" si="459"/>
        <v>33.923381303139053</v>
      </c>
      <c r="CX75" s="59">
        <f t="shared" si="460"/>
        <v>-384.68719359720853</v>
      </c>
      <c r="CY75" s="59">
        <f t="shared" si="461"/>
        <v>-107.35388155980161</v>
      </c>
      <c r="CZ75" s="59">
        <f t="shared" si="462"/>
        <v>-61.730484730278064</v>
      </c>
      <c r="DA75" s="59">
        <f t="shared" si="463"/>
        <v>164.37889540265346</v>
      </c>
      <c r="DB75" s="59">
        <f t="shared" si="464"/>
        <v>-410.20786394703134</v>
      </c>
      <c r="DC75" s="59">
        <f t="shared" si="465"/>
        <v>-84.830752145088283</v>
      </c>
      <c r="DD75" s="59">
        <f t="shared" si="466"/>
        <v>-430.04944734182499</v>
      </c>
      <c r="DE75" s="59">
        <f t="shared" si="467"/>
        <v>-1492.41285541153</v>
      </c>
      <c r="DF75" s="59">
        <f t="shared" si="468"/>
        <v>-185.67838700789363</v>
      </c>
      <c r="DG75" s="59">
        <f t="shared" si="469"/>
        <v>-292.80416903945223</v>
      </c>
      <c r="DH75" s="59">
        <f t="shared" si="470"/>
        <v>-206.18626017303708</v>
      </c>
      <c r="DI75" s="59">
        <f t="shared" si="471"/>
        <v>-27.608008429926233</v>
      </c>
      <c r="DJ75" s="59">
        <f t="shared" si="472"/>
        <v>234.64595802581692</v>
      </c>
      <c r="DK75" s="59">
        <f t="shared" si="473"/>
        <v>-153.0471820791733</v>
      </c>
      <c r="DL75" s="59">
        <f t="shared" si="474"/>
        <v>3185.2505844871948</v>
      </c>
      <c r="DM75" s="59">
        <f t="shared" si="475"/>
        <v>40.033354694248871</v>
      </c>
      <c r="DN75" s="59">
        <f t="shared" si="476"/>
        <v>-58.844268659041091</v>
      </c>
      <c r="DO75" s="59">
        <f t="shared" si="477"/>
        <v>224.96261637019387</v>
      </c>
      <c r="DP75" s="59">
        <f t="shared" si="478"/>
        <v>-197.26274059715857</v>
      </c>
      <c r="DQ75" s="59">
        <f t="shared" si="479"/>
        <v>-74.30485537420158</v>
      </c>
      <c r="DR75" s="76">
        <f t="shared" si="336"/>
        <v>38.806657908837174</v>
      </c>
      <c r="DS75" s="59">
        <f t="shared" si="337"/>
        <v>-1025.1350794331181</v>
      </c>
      <c r="DT75" s="59">
        <f t="shared" si="338"/>
        <v>321.55204355593014</v>
      </c>
      <c r="DU75" s="59">
        <f t="shared" si="339"/>
        <v>-1.4627199409914082</v>
      </c>
      <c r="DV75" s="59">
        <f t="shared" si="340"/>
        <v>-182.52706006495336</v>
      </c>
      <c r="DW75" s="59">
        <f t="shared" si="341"/>
        <v>-39.006058782144095</v>
      </c>
      <c r="DX75" s="59">
        <f t="shared" si="342"/>
        <v>58.651281148525023</v>
      </c>
      <c r="DY75" s="59">
        <f t="shared" si="343"/>
        <v>29.96547811895185</v>
      </c>
      <c r="DZ75" s="59">
        <f t="shared" si="344"/>
        <v>-385.84033625981664</v>
      </c>
      <c r="EA75" s="59">
        <f t="shared" si="345"/>
        <v>-48.953949129988949</v>
      </c>
      <c r="EB75" s="59">
        <f t="shared" si="346"/>
        <v>-409.80337877702925</v>
      </c>
      <c r="EC75" s="59" t="e">
        <f t="shared" si="347"/>
        <v>#DIV/0!</v>
      </c>
      <c r="ED75" s="59">
        <f t="shared" si="348"/>
        <v>-218.74215029608672</v>
      </c>
      <c r="EE75" s="59">
        <f t="shared" si="349"/>
        <v>-402.39700063352331</v>
      </c>
      <c r="EF75" s="59">
        <f t="shared" si="350"/>
        <v>-249.44520241605056</v>
      </c>
      <c r="EG75" s="59">
        <f t="shared" si="351"/>
        <v>-41.004723057106048</v>
      </c>
      <c r="EH75" s="59">
        <f t="shared" si="352"/>
        <v>-131.68638260286531</v>
      </c>
      <c r="EI75" s="59">
        <f t="shared" si="353"/>
        <v>-116.42804544218248</v>
      </c>
      <c r="EJ75" s="59">
        <f t="shared" si="354"/>
        <v>-727.00793150906634</v>
      </c>
      <c r="EK75" s="59">
        <f t="shared" si="355"/>
        <v>-50.751295677664409</v>
      </c>
      <c r="EL75" s="59">
        <f t="shared" si="356"/>
        <v>6.4252935289379476</v>
      </c>
      <c r="EM75" s="59">
        <f t="shared" si="357"/>
        <v>-113.37289313673227</v>
      </c>
      <c r="EN75" s="59">
        <f t="shared" si="358"/>
        <v>343.04964171004497</v>
      </c>
      <c r="EO75" s="59">
        <f t="shared" si="359"/>
        <v>-87.747748123336223</v>
      </c>
      <c r="EP75" s="76">
        <f t="shared" si="360"/>
        <v>-6.1072948384712333</v>
      </c>
      <c r="EQ75" s="59">
        <f t="shared" si="361"/>
        <v>-19.057844138837087</v>
      </c>
      <c r="ER75" s="59">
        <f t="shared" si="362"/>
        <v>-8.7254949824543857</v>
      </c>
      <c r="ES75" s="59">
        <f t="shared" si="363"/>
        <v>1.3471614222213324</v>
      </c>
      <c r="ET75" s="59">
        <f t="shared" si="364"/>
        <v>-933.70668024072518</v>
      </c>
      <c r="EU75" s="59">
        <f t="shared" si="365"/>
        <v>42.118605416332812</v>
      </c>
      <c r="EV75" s="59">
        <f t="shared" si="366"/>
        <v>-308.59649817969148</v>
      </c>
      <c r="EW75" s="59">
        <f t="shared" si="367"/>
        <v>719.99336328919753</v>
      </c>
      <c r="EX75" s="59">
        <f t="shared" si="368"/>
        <v>-74.584568293160942</v>
      </c>
      <c r="EY75" s="59">
        <f t="shared" si="369"/>
        <v>-1190.6308332962826</v>
      </c>
      <c r="EZ75" s="59">
        <f t="shared" si="370"/>
        <v>-63.02432746769945</v>
      </c>
      <c r="FA75" s="59">
        <f t="shared" si="371"/>
        <v>-153.79345519898359</v>
      </c>
      <c r="FB75" s="59">
        <f t="shared" si="372"/>
        <v>-361.31701298026411</v>
      </c>
      <c r="FC75" s="59">
        <f t="shared" si="373"/>
        <v>67.989216486856634</v>
      </c>
      <c r="FD75" s="59">
        <f t="shared" si="374"/>
        <v>-139.86919041845334</v>
      </c>
      <c r="FE75" s="59">
        <f t="shared" si="375"/>
        <v>-84.357106080227169</v>
      </c>
      <c r="FF75" s="59">
        <f t="shared" si="376"/>
        <v>233.44687431063807</v>
      </c>
      <c r="FG75" s="59">
        <f t="shared" si="377"/>
        <v>12.268966899950829</v>
      </c>
      <c r="FH75" s="59">
        <f t="shared" si="378"/>
        <v>75.527226745776161</v>
      </c>
      <c r="FI75" s="59">
        <f t="shared" si="379"/>
        <v>948.23400172926449</v>
      </c>
      <c r="FJ75" s="59">
        <f t="shared" si="380"/>
        <v>38.423318010253446</v>
      </c>
      <c r="FK75" s="59">
        <f t="shared" si="381"/>
        <v>1457.9776066353293</v>
      </c>
      <c r="FL75" s="59">
        <f t="shared" si="382"/>
        <v>-63.73434117881461</v>
      </c>
      <c r="FM75" s="59">
        <f t="shared" si="383"/>
        <v>49.969408195927123</v>
      </c>
      <c r="FN75" s="76">
        <f t="shared" si="419"/>
        <v>-8.5434973530644669</v>
      </c>
      <c r="FO75" s="59">
        <f t="shared" si="420"/>
        <v>-41.029177523010155</v>
      </c>
      <c r="FP75" s="59">
        <f t="shared" si="421"/>
        <v>-13.11562705000039</v>
      </c>
      <c r="FQ75" s="59">
        <f t="shared" si="422"/>
        <v>-1.7398430715752089</v>
      </c>
      <c r="FR75" s="59">
        <f t="shared" si="423"/>
        <v>-621.45664892300567</v>
      </c>
      <c r="FS75" s="59">
        <f t="shared" si="424"/>
        <v>133.53802663155966</v>
      </c>
      <c r="FT75" s="59">
        <f t="shared" si="425"/>
        <v>-498.6130256367037</v>
      </c>
      <c r="FU75" s="59">
        <f t="shared" si="426"/>
        <v>734.82657880918373</v>
      </c>
      <c r="FV75" s="59">
        <f t="shared" si="427"/>
        <v>-53.37453440234998</v>
      </c>
      <c r="FW75" s="59">
        <f t="shared" si="428"/>
        <v>694.68989952865877</v>
      </c>
      <c r="FX75" s="59">
        <f t="shared" si="429"/>
        <v>-40.399501430308895</v>
      </c>
      <c r="FY75" s="59">
        <f t="shared" si="430"/>
        <v>-145.48808114694228</v>
      </c>
      <c r="FZ75" s="59">
        <f t="shared" si="431"/>
        <v>-450.16644900861473</v>
      </c>
      <c r="GA75" s="59">
        <f t="shared" si="432"/>
        <v>325.40792840165079</v>
      </c>
      <c r="GB75" s="59">
        <f t="shared" si="433"/>
        <v>-213.07377418354019</v>
      </c>
      <c r="GC75" s="59">
        <f t="shared" si="434"/>
        <v>-108.79563803612714</v>
      </c>
      <c r="GD75" s="59">
        <f t="shared" si="435"/>
        <v>686.55674780372067</v>
      </c>
      <c r="GE75" s="59">
        <f t="shared" si="436"/>
        <v>25.139650115100132</v>
      </c>
      <c r="GF75" s="59">
        <f t="shared" si="437"/>
        <v>29.572338451451486</v>
      </c>
      <c r="GG75" s="59">
        <f t="shared" si="438"/>
        <v>-117.76536706653602</v>
      </c>
      <c r="GH75" s="59">
        <f t="shared" si="439"/>
        <v>25.235053279497066</v>
      </c>
      <c r="GI75" s="59">
        <f t="shared" si="440"/>
        <v>-323.65705353207773</v>
      </c>
      <c r="GJ75" s="59">
        <f t="shared" si="441"/>
        <v>-1023.333501693442</v>
      </c>
      <c r="GK75" s="59">
        <f t="shared" si="442"/>
        <v>843.67247142261976</v>
      </c>
      <c r="GL75" s="76">
        <f t="shared" si="506"/>
        <v>49.255440738985492</v>
      </c>
      <c r="GM75" s="59">
        <f t="shared" si="507"/>
        <v>8.7237757697479665</v>
      </c>
      <c r="GN75" s="59">
        <f t="shared" si="508"/>
        <v>-25.651031227677557</v>
      </c>
      <c r="GO75" s="59">
        <f t="shared" si="509"/>
        <v>-32.861155932248224</v>
      </c>
      <c r="GP75" s="59">
        <f t="shared" si="510"/>
        <v>-52.878398074060073</v>
      </c>
      <c r="GQ75" s="59">
        <f t="shared" si="511"/>
        <v>-31.470631198119246</v>
      </c>
      <c r="GR75" s="59">
        <f t="shared" si="512"/>
        <v>5.301542082065458</v>
      </c>
      <c r="GS75" s="59">
        <f t="shared" si="513"/>
        <v>-10.379775602892515</v>
      </c>
      <c r="GT75" s="59">
        <f t="shared" si="514"/>
        <v>-61.014779512422578</v>
      </c>
      <c r="GU75" s="59">
        <f t="shared" si="515"/>
        <v>-2.521925363017441</v>
      </c>
      <c r="GV75" s="59">
        <f t="shared" si="516"/>
        <v>-87.413505892890768</v>
      </c>
      <c r="GW75" s="59">
        <f t="shared" si="517"/>
        <v>10.687396874368304</v>
      </c>
      <c r="GX75" s="59">
        <f t="shared" si="518"/>
        <v>-66.020341608726071</v>
      </c>
      <c r="GY75" s="59">
        <f t="shared" si="519"/>
        <v>-87.868528461027282</v>
      </c>
      <c r="GZ75" s="59">
        <f t="shared" si="520"/>
        <v>-47.781846632810733</v>
      </c>
      <c r="HA75" s="59">
        <f t="shared" si="521"/>
        <v>-47.999141045398289</v>
      </c>
      <c r="HB75" s="59">
        <f t="shared" si="522"/>
        <v>-83.162556929623619</v>
      </c>
      <c r="HC75" s="59">
        <f t="shared" si="523"/>
        <v>-62.591773490544654</v>
      </c>
      <c r="HD75" s="59">
        <f t="shared" si="524"/>
        <v>-91.675959439677698</v>
      </c>
      <c r="HE75" s="59">
        <f t="shared" si="525"/>
        <v>114.90502535757447</v>
      </c>
      <c r="HF75" s="59">
        <f t="shared" si="526"/>
        <v>13.897936915274101</v>
      </c>
      <c r="HG75" s="59">
        <f t="shared" si="527"/>
        <v>-163.24973383359986</v>
      </c>
      <c r="HH75" s="59">
        <f t="shared" si="528"/>
        <v>650.83283525974662</v>
      </c>
      <c r="HI75" s="59">
        <f t="shared" si="529"/>
        <v>-130.2321252548993</v>
      </c>
      <c r="HJ75" s="76">
        <f t="shared" si="386"/>
        <v>11.388861235415138</v>
      </c>
      <c r="HK75" s="59">
        <f t="shared" si="387"/>
        <v>191.0079655179517</v>
      </c>
      <c r="HL75" s="59">
        <f t="shared" si="388"/>
        <v>47.346284634608196</v>
      </c>
      <c r="HM75" s="59">
        <f t="shared" si="389"/>
        <v>-15.968834601027416</v>
      </c>
      <c r="HN75" s="59">
        <f t="shared" si="390"/>
        <v>30.473049675595142</v>
      </c>
      <c r="HO75" s="59">
        <f t="shared" si="391"/>
        <v>-4328.2872961495168</v>
      </c>
      <c r="HP75" s="59">
        <f t="shared" si="392"/>
        <v>2928.389113040515</v>
      </c>
      <c r="HQ75" s="59">
        <f t="shared" si="393"/>
        <v>6777.0452650789775</v>
      </c>
      <c r="HR75" s="59">
        <f t="shared" si="394"/>
        <v>-188.99550561107469</v>
      </c>
      <c r="HS75" s="59">
        <f t="shared" si="395"/>
        <v>-4739.7820871974964</v>
      </c>
      <c r="HT75" s="59">
        <f t="shared" si="396"/>
        <v>-129.94034867163066</v>
      </c>
      <c r="HU75" s="59">
        <f t="shared" si="397"/>
        <v>-327.72405837576446</v>
      </c>
      <c r="HV75" s="59">
        <f t="shared" si="398"/>
        <v>-31.407405409373347</v>
      </c>
      <c r="HW75" s="59">
        <f t="shared" si="399"/>
        <v>-65.27649826955178</v>
      </c>
      <c r="HX75" s="59">
        <f t="shared" si="400"/>
        <v>-31.82241988484925</v>
      </c>
      <c r="HY75" s="59">
        <f t="shared" si="401"/>
        <v>-128.52559660744478</v>
      </c>
      <c r="HZ75" s="59">
        <f t="shared" si="402"/>
        <v>-86.559826247525379</v>
      </c>
      <c r="IA75" s="59">
        <f t="shared" si="403"/>
        <v>-54.631584686485077</v>
      </c>
      <c r="IB75" s="59">
        <f t="shared" si="404"/>
        <v>-70.648880808980991</v>
      </c>
      <c r="IC75" s="59">
        <f t="shared" si="405"/>
        <v>-29.607828780488688</v>
      </c>
      <c r="ID75" s="59">
        <f t="shared" si="406"/>
        <v>261.53865889287619</v>
      </c>
      <c r="IE75" s="59">
        <f t="shared" si="407"/>
        <v>-267.9606428868517</v>
      </c>
      <c r="IF75" s="59">
        <f t="shared" si="408"/>
        <v>-161.93982860687268</v>
      </c>
      <c r="IG75" s="59">
        <f t="shared" si="409"/>
        <v>-132.1023316137827</v>
      </c>
    </row>
    <row r="76" spans="1:241">
      <c r="A76" s="70">
        <v>36831</v>
      </c>
      <c r="B76" s="80">
        <v>-2490.6355884940012</v>
      </c>
      <c r="C76" s="81">
        <v>3831.2975337092385</v>
      </c>
      <c r="D76" s="81">
        <f t="shared" si="453"/>
        <v>5476.8643325524317</v>
      </c>
      <c r="E76" s="81">
        <v>5721.7087039100006</v>
      </c>
      <c r="F76" s="81">
        <v>-60.038119999999971</v>
      </c>
      <c r="G76" s="81">
        <v>-106.60827999999992</v>
      </c>
      <c r="H76" s="81">
        <v>-172.16827999999998</v>
      </c>
      <c r="I76" s="81">
        <v>65.56</v>
      </c>
      <c r="J76" s="81">
        <v>105.38815999999997</v>
      </c>
      <c r="K76" s="82">
        <f t="shared" si="451"/>
        <v>-66.780120000000011</v>
      </c>
      <c r="L76" s="81">
        <v>117.05269599999998</v>
      </c>
      <c r="M76" s="81">
        <v>-11.664536000000005</v>
      </c>
      <c r="N76" s="81">
        <v>-58.818000000000012</v>
      </c>
      <c r="O76" s="81">
        <v>-130</v>
      </c>
      <c r="P76" s="81">
        <v>-19.156000000000006</v>
      </c>
      <c r="Q76" s="81">
        <v>90.337999999999994</v>
      </c>
      <c r="R76" s="81">
        <v>-184.80625135756901</v>
      </c>
      <c r="S76" s="81">
        <v>142.6046939999996</v>
      </c>
      <c r="T76" s="81">
        <v>408.21613399999961</v>
      </c>
      <c r="U76" s="81">
        <v>-1370.827874994985</v>
      </c>
      <c r="V76" s="82">
        <f>'Balanço de Pagamentos 1'!$BT$133</f>
        <v>-125.51</v>
      </c>
      <c r="W76" s="82">
        <f>'Balanço de Pagamentos 1'!$BT$170</f>
        <v>-52.780999999999977</v>
      </c>
      <c r="X76" s="82">
        <f>'Balanço de Pagamentos 1'!$BT$240</f>
        <v>-1458.9779188431926</v>
      </c>
      <c r="Y76" s="105">
        <f t="shared" si="454"/>
        <v>-1637.2689188431925</v>
      </c>
      <c r="Z76" s="81">
        <f t="shared" ref="Z76:AW76" si="532">SUM(B66:B76)</f>
        <v>-21285.034985849499</v>
      </c>
      <c r="AA76" s="81">
        <f t="shared" si="532"/>
        <v>16765.186431385322</v>
      </c>
      <c r="AB76" s="81">
        <f t="shared" si="532"/>
        <v>22630.817717487662</v>
      </c>
      <c r="AC76" s="81">
        <f t="shared" si="532"/>
        <v>30474.159703910002</v>
      </c>
      <c r="AD76" s="81">
        <f t="shared" si="532"/>
        <v>7921.1359747460947</v>
      </c>
      <c r="AE76" s="81">
        <f t="shared" si="532"/>
        <v>2958.2163966406251</v>
      </c>
      <c r="AF76" s="81">
        <f t="shared" si="532"/>
        <v>-3136.7876033593743</v>
      </c>
      <c r="AG76" s="81">
        <f t="shared" si="532"/>
        <v>6095.0039999999999</v>
      </c>
      <c r="AH76" s="81">
        <f t="shared" si="532"/>
        <v>-180.08330617187494</v>
      </c>
      <c r="AI76" s="81">
        <f t="shared" si="532"/>
        <v>-3316.8709095312497</v>
      </c>
      <c r="AJ76" s="81">
        <f t="shared" si="532"/>
        <v>-245.37138370312499</v>
      </c>
      <c r="AK76" s="81">
        <f t="shared" si="532"/>
        <v>65.288077531250025</v>
      </c>
      <c r="AL76" s="81">
        <f t="shared" si="532"/>
        <v>5143.0028842773418</v>
      </c>
      <c r="AM76" s="81">
        <f t="shared" si="532"/>
        <v>3173.8539999999989</v>
      </c>
      <c r="AN76" s="81">
        <f t="shared" si="532"/>
        <v>1788.5768842773446</v>
      </c>
      <c r="AO76" s="81">
        <f t="shared" si="532"/>
        <v>180.572</v>
      </c>
      <c r="AP76" s="81">
        <f t="shared" si="532"/>
        <v>-15764.477961168437</v>
      </c>
      <c r="AQ76" s="81">
        <f t="shared" si="532"/>
        <v>-5946.9222719410782</v>
      </c>
      <c r="AR76" s="81">
        <f t="shared" si="532"/>
        <v>-3179.7084219966196</v>
      </c>
      <c r="AS76" s="81">
        <f t="shared" si="532"/>
        <v>-1077.1363882841208</v>
      </c>
      <c r="AT76" s="81">
        <f t="shared" si="532"/>
        <v>-2017.1559999999999</v>
      </c>
      <c r="AU76" s="81">
        <f t="shared" si="532"/>
        <v>-1804.7423984374996</v>
      </c>
      <c r="AV76" s="81">
        <f t="shared" si="532"/>
        <v>-1913.6501956335876</v>
      </c>
      <c r="AW76" s="81">
        <f t="shared" si="532"/>
        <v>-5735.5485940710878</v>
      </c>
      <c r="AX76" s="85">
        <f t="shared" si="311"/>
        <v>-24283.928322257078</v>
      </c>
      <c r="AY76" s="81">
        <f t="shared" si="312"/>
        <v>14181.989120882346</v>
      </c>
      <c r="AZ76" s="81">
        <f t="shared" si="313"/>
        <v>21673.121093394926</v>
      </c>
      <c r="BA76" s="81">
        <f t="shared" si="314"/>
        <v>32827.058318900235</v>
      </c>
      <c r="BB76" s="81">
        <f t="shared" si="315"/>
        <v>10654.884974746095</v>
      </c>
      <c r="BC76" s="81">
        <f t="shared" si="316"/>
        <v>3200.9713966406252</v>
      </c>
      <c r="BD76" s="81">
        <f t="shared" si="317"/>
        <v>-3117.1586033593744</v>
      </c>
      <c r="BE76" s="81">
        <f t="shared" si="318"/>
        <v>6318.13</v>
      </c>
      <c r="BF76" s="81">
        <f t="shared" si="319"/>
        <v>-450.65930617187496</v>
      </c>
      <c r="BG76" s="81">
        <f t="shared" si="320"/>
        <v>-3567.8179095312498</v>
      </c>
      <c r="BH76" s="81">
        <f t="shared" si="321"/>
        <v>-504.12338370312511</v>
      </c>
      <c r="BI76" s="81">
        <f t="shared" si="322"/>
        <v>53.464077531250034</v>
      </c>
      <c r="BJ76" s="81">
        <f t="shared" si="323"/>
        <v>7904.5728842773424</v>
      </c>
      <c r="BK76" s="81">
        <f t="shared" si="324"/>
        <v>3173.840999999999</v>
      </c>
      <c r="BL76" s="81">
        <f t="shared" si="325"/>
        <v>4624.2238842773431</v>
      </c>
      <c r="BM76" s="81">
        <f t="shared" si="326"/>
        <v>106.50799999999998</v>
      </c>
      <c r="BN76" s="81">
        <f t="shared" si="327"/>
        <v>-21808.822200251405</v>
      </c>
      <c r="BO76" s="81">
        <f t="shared" si="328"/>
        <v>-7160.1912787717356</v>
      </c>
      <c r="BP76" s="81">
        <f t="shared" si="329"/>
        <v>-3533.7067061975476</v>
      </c>
      <c r="BQ76" s="81">
        <f t="shared" si="330"/>
        <v>-1458.3549122564714</v>
      </c>
      <c r="BR76" s="81">
        <f t="shared" si="331"/>
        <v>-2141.4769999999999</v>
      </c>
      <c r="BS76" s="81">
        <f t="shared" si="332"/>
        <v>-1703.6753984374996</v>
      </c>
      <c r="BT76" s="81">
        <f t="shared" si="333"/>
        <v>-3459.7608820438318</v>
      </c>
      <c r="BU76" s="81">
        <f t="shared" si="334"/>
        <v>-7304.9132804813325</v>
      </c>
      <c r="BV76" s="85">
        <f t="shared" si="481"/>
        <v>-2513.6772817371625</v>
      </c>
      <c r="BW76" s="81">
        <f t="shared" si="482"/>
        <v>2546.9632535274959</v>
      </c>
      <c r="BX76" s="81">
        <f t="shared" si="483"/>
        <v>3260.6005019413533</v>
      </c>
      <c r="BY76" s="81">
        <f t="shared" si="484"/>
        <v>3142.3922346366671</v>
      </c>
      <c r="BZ76" s="81">
        <f t="shared" si="485"/>
        <v>-93.510908417968736</v>
      </c>
      <c r="CA76" s="81">
        <f t="shared" si="486"/>
        <v>-159.54588445312504</v>
      </c>
      <c r="CB76" s="81">
        <f t="shared" si="487"/>
        <v>-279.81188445312506</v>
      </c>
      <c r="CC76" s="81">
        <f t="shared" si="488"/>
        <v>120.26599999999998</v>
      </c>
      <c r="CD76" s="81">
        <f t="shared" si="489"/>
        <v>59.136014609375003</v>
      </c>
      <c r="CE76" s="81">
        <f t="shared" si="490"/>
        <v>-220.67586984375006</v>
      </c>
      <c r="CF76" s="81">
        <f t="shared" si="491"/>
        <v>65.780875432291666</v>
      </c>
      <c r="CG76" s="81">
        <f t="shared" si="492"/>
        <v>-6.644860822916665</v>
      </c>
      <c r="CH76" s="81">
        <f t="shared" si="493"/>
        <v>6.8989614257812848</v>
      </c>
      <c r="CI76" s="81">
        <f t="shared" si="494"/>
        <v>3.3836666666666608</v>
      </c>
      <c r="CJ76" s="81">
        <f t="shared" si="495"/>
        <v>-21.144038574218694</v>
      </c>
      <c r="CK76" s="81">
        <f t="shared" si="496"/>
        <v>24.659333333333333</v>
      </c>
      <c r="CL76" s="81">
        <f t="shared" si="497"/>
        <v>211.71917572265534</v>
      </c>
      <c r="CM76" s="81">
        <f t="shared" si="498"/>
        <v>23.397277144743374</v>
      </c>
      <c r="CN76" s="81">
        <f t="shared" si="499"/>
        <v>278.05281047807699</v>
      </c>
      <c r="CO76" s="81">
        <f t="shared" si="500"/>
        <v>-129.56829681080862</v>
      </c>
      <c r="CP76" s="81">
        <f t="shared" si="501"/>
        <v>-241.21866666666665</v>
      </c>
      <c r="CQ76" s="81">
        <f t="shared" si="502"/>
        <v>19.913533854166662</v>
      </c>
      <c r="CR76" s="81">
        <f t="shared" si="503"/>
        <v>-486.22411825760736</v>
      </c>
      <c r="CS76" s="81">
        <f t="shared" si="504"/>
        <v>-707.52925107010742</v>
      </c>
      <c r="CT76" s="76">
        <f t="shared" si="456"/>
        <v>-27.851248417154608</v>
      </c>
      <c r="CU76" s="59">
        <f t="shared" si="457"/>
        <v>64.234166024911815</v>
      </c>
      <c r="CV76" s="59">
        <f t="shared" si="458"/>
        <v>126.98772194433374</v>
      </c>
      <c r="CW76" s="59">
        <f t="shared" si="459"/>
        <v>169.71177288707167</v>
      </c>
      <c r="CX76" s="59">
        <f t="shared" si="460"/>
        <v>-82.335637557843938</v>
      </c>
      <c r="CY76" s="59">
        <f t="shared" si="461"/>
        <v>-461.0142157011403</v>
      </c>
      <c r="CZ76" s="59">
        <f t="shared" si="462"/>
        <v>-6.7762154824269842</v>
      </c>
      <c r="DA76" s="59">
        <f t="shared" si="463"/>
        <v>-69.394948019027794</v>
      </c>
      <c r="DB76" s="59">
        <f t="shared" si="464"/>
        <v>-0.84021841686927612</v>
      </c>
      <c r="DC76" s="59">
        <f t="shared" si="465"/>
        <v>-14.823045899342924</v>
      </c>
      <c r="DD76" s="59">
        <f t="shared" si="466"/>
        <v>1.6161003997836598</v>
      </c>
      <c r="DE76" s="59">
        <f t="shared" si="467"/>
        <v>30.916010709964702</v>
      </c>
      <c r="DF76" s="59">
        <f t="shared" si="468"/>
        <v>-87.635331601559557</v>
      </c>
      <c r="DG76" s="59">
        <f t="shared" si="469"/>
        <v>-144.64761015080589</v>
      </c>
      <c r="DH76" s="59">
        <f t="shared" si="470"/>
        <v>-97.479450852421863</v>
      </c>
      <c r="DI76" s="59">
        <f t="shared" si="471"/>
        <v>-1414.9636098981077</v>
      </c>
      <c r="DJ76" s="59">
        <f t="shared" si="472"/>
        <v>-129.27332478383843</v>
      </c>
      <c r="DK76" s="59">
        <f t="shared" si="473"/>
        <v>74.308051593484393</v>
      </c>
      <c r="DL76" s="59">
        <f t="shared" si="474"/>
        <v>-1.2444034255855385</v>
      </c>
      <c r="DM76" s="59">
        <f t="shared" si="475"/>
        <v>-339.25286873009532</v>
      </c>
      <c r="DN76" s="59">
        <f t="shared" si="476"/>
        <v>-28.032018899407664</v>
      </c>
      <c r="DO76" s="59">
        <f t="shared" si="477"/>
        <v>-161.34215565309776</v>
      </c>
      <c r="DP76" s="59">
        <f t="shared" si="478"/>
        <v>13337.419828588423</v>
      </c>
      <c r="DQ76" s="59">
        <f t="shared" si="479"/>
        <v>1550.2901485751836</v>
      </c>
      <c r="DR76" s="76">
        <f t="shared" si="336"/>
        <v>7.4014739418858833</v>
      </c>
      <c r="DS76" s="59">
        <f t="shared" si="337"/>
        <v>6.857285305976113</v>
      </c>
      <c r="DT76" s="59">
        <f t="shared" si="338"/>
        <v>8.2105816428039269</v>
      </c>
      <c r="DU76" s="59">
        <f t="shared" si="339"/>
        <v>217.50175788564806</v>
      </c>
      <c r="DV76" s="59">
        <f t="shared" si="340"/>
        <v>-103.39980565459068</v>
      </c>
      <c r="DW76" s="59">
        <f t="shared" si="341"/>
        <v>-161.89950530691868</v>
      </c>
      <c r="DX76" s="59">
        <f t="shared" si="342"/>
        <v>-447.44269771759531</v>
      </c>
      <c r="DY76" s="59">
        <f t="shared" si="343"/>
        <v>-46.557978398206643</v>
      </c>
      <c r="DZ76" s="59">
        <f t="shared" si="344"/>
        <v>567.26706344181298</v>
      </c>
      <c r="EA76" s="59">
        <f t="shared" si="345"/>
        <v>-202.19309226131264</v>
      </c>
      <c r="EB76" s="59">
        <f t="shared" si="346"/>
        <v>638.68923387605673</v>
      </c>
      <c r="EC76" s="59">
        <f t="shared" si="347"/>
        <v>22331.799999999988</v>
      </c>
      <c r="ED76" s="59">
        <f t="shared" si="348"/>
        <v>-103.72759847544783</v>
      </c>
      <c r="EE76" s="59">
        <f t="shared" si="349"/>
        <v>-109.74914694964191</v>
      </c>
      <c r="EF76" s="59">
        <f t="shared" si="350"/>
        <v>-106.17091462000361</v>
      </c>
      <c r="EG76" s="59">
        <f t="shared" si="351"/>
        <v>-236.94215377152562</v>
      </c>
      <c r="EH76" s="59">
        <f t="shared" si="352"/>
        <v>-112.37593520514298</v>
      </c>
      <c r="EI76" s="59">
        <f t="shared" si="353"/>
        <v>-122.06567146007754</v>
      </c>
      <c r="EJ76" s="59">
        <f t="shared" si="354"/>
        <v>-497.5963985558738</v>
      </c>
      <c r="EK76" s="59">
        <f t="shared" si="355"/>
        <v>-252.08009967604309</v>
      </c>
      <c r="EL76" s="59">
        <f t="shared" si="356"/>
        <v>-37.095602054880338</v>
      </c>
      <c r="EM76" s="59">
        <f t="shared" si="357"/>
        <v>-119.50683169670739</v>
      </c>
      <c r="EN76" s="59">
        <f t="shared" si="358"/>
        <v>-8.6318811122134793</v>
      </c>
      <c r="EO76" s="59">
        <f t="shared" si="359"/>
        <v>7.3083539596949132</v>
      </c>
      <c r="EP76" s="76">
        <f t="shared" si="360"/>
        <v>-4.7047636115096552</v>
      </c>
      <c r="EQ76" s="59">
        <f t="shared" si="361"/>
        <v>-14.30860600463012</v>
      </c>
      <c r="ER76" s="59">
        <f t="shared" si="362"/>
        <v>-5.1321933485900306</v>
      </c>
      <c r="ES76" s="59">
        <f t="shared" si="363"/>
        <v>16.200353403368652</v>
      </c>
      <c r="ET76" s="59">
        <f t="shared" si="364"/>
        <v>879.59179323017338</v>
      </c>
      <c r="EU76" s="59">
        <f t="shared" si="365"/>
        <v>27.030008177790577</v>
      </c>
      <c r="EV76" s="59">
        <f t="shared" si="366"/>
        <v>-313.27447117059887</v>
      </c>
      <c r="EW76" s="59">
        <f t="shared" si="367"/>
        <v>610.3908137611761</v>
      </c>
      <c r="EX76" s="59">
        <f t="shared" si="368"/>
        <v>-83.738584469055311</v>
      </c>
      <c r="EY76" s="59">
        <f t="shared" si="369"/>
        <v>-1012.8634007979277</v>
      </c>
      <c r="EZ76" s="59">
        <f t="shared" si="370"/>
        <v>-74.555062597996198</v>
      </c>
      <c r="FA76" s="59">
        <f t="shared" si="371"/>
        <v>-145.62281804229792</v>
      </c>
      <c r="FB76" s="59">
        <f t="shared" si="372"/>
        <v>-1346.1511528108888</v>
      </c>
      <c r="FC76" s="59">
        <f t="shared" si="373"/>
        <v>-3.8271524134010915</v>
      </c>
      <c r="FD76" s="59">
        <f t="shared" si="374"/>
        <v>-142.34584936836356</v>
      </c>
      <c r="FE76" s="59">
        <f t="shared" si="375"/>
        <v>-64.653952383096254</v>
      </c>
      <c r="FF76" s="59">
        <f t="shared" si="376"/>
        <v>395.88815598826744</v>
      </c>
      <c r="FG76" s="59">
        <f t="shared" si="377"/>
        <v>-2.0328983381437737</v>
      </c>
      <c r="FH76" s="59">
        <f t="shared" si="378"/>
        <v>48.116945854711467</v>
      </c>
      <c r="FI76" s="59">
        <f t="shared" si="379"/>
        <v>-215.89549195500069</v>
      </c>
      <c r="FJ76" s="59">
        <f t="shared" si="380"/>
        <v>28.801966169271132</v>
      </c>
      <c r="FK76" s="59">
        <f t="shared" si="381"/>
        <v>-1241.3318482966138</v>
      </c>
      <c r="FL76" s="59">
        <f t="shared" si="382"/>
        <v>-32.86709175233311</v>
      </c>
      <c r="FM76" s="59">
        <f t="shared" si="383"/>
        <v>34.68456675809928</v>
      </c>
      <c r="FN76" s="76">
        <f t="shared" si="419"/>
        <v>-6.5933340415260444</v>
      </c>
      <c r="FO76" s="59">
        <f t="shared" si="420"/>
        <v>-44.604403597270881</v>
      </c>
      <c r="FP76" s="59">
        <f t="shared" si="421"/>
        <v>-28.741587472471231</v>
      </c>
      <c r="FQ76" s="59">
        <f t="shared" si="422"/>
        <v>13.202657942857021</v>
      </c>
      <c r="FR76" s="59">
        <f t="shared" si="423"/>
        <v>-1292.9638417484837</v>
      </c>
      <c r="FS76" s="59">
        <f t="shared" si="424"/>
        <v>139.44168646253158</v>
      </c>
      <c r="FT76" s="59">
        <f t="shared" si="425"/>
        <v>-731.08680359953746</v>
      </c>
      <c r="FU76" s="59">
        <f t="shared" si="426"/>
        <v>649.55896990555391</v>
      </c>
      <c r="FV76" s="59">
        <f t="shared" si="427"/>
        <v>-59.875055098039887</v>
      </c>
      <c r="FW76" s="59">
        <f t="shared" si="428"/>
        <v>467.03584833738557</v>
      </c>
      <c r="FX76" s="59">
        <f t="shared" si="429"/>
        <v>-48.560150638695433</v>
      </c>
      <c r="FY76" s="59">
        <f t="shared" si="430"/>
        <v>-137.35742412133601</v>
      </c>
      <c r="FZ76" s="59">
        <f t="shared" si="431"/>
        <v>-814.14903566848591</v>
      </c>
      <c r="GA76" s="59">
        <f t="shared" si="432"/>
        <v>30.958670442954549</v>
      </c>
      <c r="GB76" s="59">
        <f t="shared" si="433"/>
        <v>-214.69753670880988</v>
      </c>
      <c r="GC76" s="59">
        <f t="shared" si="434"/>
        <v>-78.752453757640566</v>
      </c>
      <c r="GD76" s="59">
        <f t="shared" si="435"/>
        <v>-1044.3169260996488</v>
      </c>
      <c r="GE76" s="59">
        <f t="shared" si="436"/>
        <v>2.5453227901013786</v>
      </c>
      <c r="GF76" s="59">
        <f t="shared" si="437"/>
        <v>15.619293756762431</v>
      </c>
      <c r="GG76" s="59">
        <f t="shared" si="438"/>
        <v>27.382625320560592</v>
      </c>
      <c r="GH76" s="59">
        <f t="shared" si="439"/>
        <v>24.900236213583725</v>
      </c>
      <c r="GI76" s="59">
        <f t="shared" si="440"/>
        <v>-1390.0963201301709</v>
      </c>
      <c r="GJ76" s="59">
        <f t="shared" si="441"/>
        <v>8.0488100318317777</v>
      </c>
      <c r="GK76" s="59">
        <f t="shared" si="442"/>
        <v>52.67785182225164</v>
      </c>
      <c r="GL76" s="76">
        <f t="shared" si="506"/>
        <v>15.773832443354729</v>
      </c>
      <c r="GM76" s="59">
        <f t="shared" si="507"/>
        <v>-5.8567597180202657</v>
      </c>
      <c r="GN76" s="59">
        <f t="shared" si="508"/>
        <v>31.209917448896405</v>
      </c>
      <c r="GO76" s="59">
        <f t="shared" si="509"/>
        <v>52.200172393049812</v>
      </c>
      <c r="GP76" s="59">
        <f t="shared" si="510"/>
        <v>-116.00928106380503</v>
      </c>
      <c r="GQ76" s="59">
        <f t="shared" si="511"/>
        <v>-148.08995419253662</v>
      </c>
      <c r="GR76" s="59">
        <f t="shared" si="512"/>
        <v>-59.190124546828329</v>
      </c>
      <c r="GS76" s="59">
        <f t="shared" si="513"/>
        <v>-88.179234981271122</v>
      </c>
      <c r="GT76" s="59">
        <f t="shared" si="514"/>
        <v>-274.17645030739413</v>
      </c>
      <c r="GU76" s="59">
        <f t="shared" si="515"/>
        <v>-69.333505592401949</v>
      </c>
      <c r="GV76" s="59">
        <f t="shared" si="516"/>
        <v>-921.05625826500341</v>
      </c>
      <c r="GW76" s="59">
        <f t="shared" si="517"/>
        <v>-74.383775412959352</v>
      </c>
      <c r="GX76" s="59">
        <f t="shared" si="518"/>
        <v>-97.590224496083223</v>
      </c>
      <c r="GY76" s="59">
        <f t="shared" si="519"/>
        <v>-92.721210382905468</v>
      </c>
      <c r="GZ76" s="59">
        <f t="shared" si="520"/>
        <v>-109.35239132547852</v>
      </c>
      <c r="HA76" s="59">
        <f t="shared" si="521"/>
        <v>79.702188646245787</v>
      </c>
      <c r="HB76" s="59">
        <f t="shared" si="522"/>
        <v>-229.31568209557068</v>
      </c>
      <c r="HC76" s="59">
        <f t="shared" si="523"/>
        <v>-107.51549607652234</v>
      </c>
      <c r="HD76" s="59">
        <f t="shared" si="524"/>
        <v>-631.41302752218678</v>
      </c>
      <c r="HE76" s="59">
        <f t="shared" si="525"/>
        <v>-137.46324972700839</v>
      </c>
      <c r="HF76" s="59">
        <f t="shared" si="526"/>
        <v>-35.808483517380296</v>
      </c>
      <c r="HG76" s="59">
        <f t="shared" si="527"/>
        <v>-94.022751588786917</v>
      </c>
      <c r="HH76" s="59">
        <f t="shared" si="528"/>
        <v>-267.70075549964406</v>
      </c>
      <c r="HI76" s="59">
        <f t="shared" si="529"/>
        <v>-386.08838253275417</v>
      </c>
      <c r="HJ76" s="76">
        <f t="shared" si="386"/>
        <v>22.308254726480349</v>
      </c>
      <c r="HK76" s="59">
        <f t="shared" si="387"/>
        <v>49.446263034363994</v>
      </c>
      <c r="HL76" s="59">
        <f t="shared" si="388"/>
        <v>26.318017512789925</v>
      </c>
      <c r="HM76" s="59">
        <f t="shared" si="389"/>
        <v>45.712823352287344</v>
      </c>
      <c r="HN76" s="59">
        <f t="shared" si="390"/>
        <v>-109.00928748394354</v>
      </c>
      <c r="HO76" s="59">
        <f t="shared" si="391"/>
        <v>-227.10321300976028</v>
      </c>
      <c r="HP76" s="59">
        <f t="shared" si="392"/>
        <v>-507.72460735435902</v>
      </c>
      <c r="HQ76" s="59">
        <f t="shared" si="393"/>
        <v>111.37494068228553</v>
      </c>
      <c r="HR76" s="59">
        <f t="shared" si="394"/>
        <v>12.045298496946399</v>
      </c>
      <c r="HS76" s="59">
        <f t="shared" si="395"/>
        <v>-281.76635747482976</v>
      </c>
      <c r="HT76" s="59">
        <f t="shared" si="396"/>
        <v>24.709385812157979</v>
      </c>
      <c r="HU76" s="59">
        <f t="shared" si="397"/>
        <v>-21307.002626329795</v>
      </c>
      <c r="HV76" s="59">
        <f t="shared" si="398"/>
        <v>-99.197455190228112</v>
      </c>
      <c r="HW76" s="59">
        <f t="shared" si="399"/>
        <v>-99.416338161629085</v>
      </c>
      <c r="HX76" s="59">
        <f t="shared" si="400"/>
        <v>-106.07961759231559</v>
      </c>
      <c r="HY76" s="59">
        <f t="shared" si="401"/>
        <v>-136.32747665019986</v>
      </c>
      <c r="HZ76" s="59">
        <f t="shared" si="402"/>
        <v>-134.52462081623361</v>
      </c>
      <c r="IA76" s="59">
        <f t="shared" si="403"/>
        <v>-102.84150985840957</v>
      </c>
      <c r="IB76" s="59">
        <f t="shared" si="404"/>
        <v>-198.30692529991163</v>
      </c>
      <c r="IC76" s="59">
        <f t="shared" si="405"/>
        <v>-117.20610745901425</v>
      </c>
      <c r="ID76" s="59">
        <f t="shared" si="406"/>
        <v>64.762347112556114</v>
      </c>
      <c r="IE76" s="59">
        <f t="shared" si="407"/>
        <v>-117.7804172023953</v>
      </c>
      <c r="IF76" s="59">
        <f t="shared" si="408"/>
        <v>-24.031904410077033</v>
      </c>
      <c r="IG76" s="59">
        <f t="shared" si="409"/>
        <v>-21.248984847080287</v>
      </c>
    </row>
    <row r="77" spans="1:241">
      <c r="A77" s="70">
        <v>36861</v>
      </c>
      <c r="B77" s="80">
        <v>-2939.4946752579858</v>
      </c>
      <c r="C77" s="81">
        <v>2288.1118876291634</v>
      </c>
      <c r="D77" s="81">
        <f t="shared" si="453"/>
        <v>3586.6657809492513</v>
      </c>
      <c r="E77" s="81">
        <v>2305.0799958400007</v>
      </c>
      <c r="F77" s="81">
        <v>729.64343999999983</v>
      </c>
      <c r="G77" s="81">
        <v>117.69735999999989</v>
      </c>
      <c r="H77" s="81">
        <v>-125.41363999999999</v>
      </c>
      <c r="I77" s="81">
        <v>243.11099999999999</v>
      </c>
      <c r="J77" s="81">
        <v>-18.912919999999993</v>
      </c>
      <c r="K77" s="82">
        <f t="shared" si="451"/>
        <v>-144.32655999999997</v>
      </c>
      <c r="L77" s="81">
        <v>-12.608952000000002</v>
      </c>
      <c r="M77" s="81">
        <v>-6.3039679999999905</v>
      </c>
      <c r="N77" s="81">
        <v>630.85899999999992</v>
      </c>
      <c r="O77" s="81">
        <v>533.42899999999997</v>
      </c>
      <c r="P77" s="81">
        <v>97.429999999999893</v>
      </c>
      <c r="Q77" s="81">
        <v>0</v>
      </c>
      <c r="R77" s="81">
        <v>551.94234510925071</v>
      </c>
      <c r="S77" s="81">
        <v>-462.12310000000002</v>
      </c>
      <c r="T77" s="81">
        <v>-241.863</v>
      </c>
      <c r="U77" s="81">
        <v>0.59730896467244021</v>
      </c>
      <c r="V77" s="82">
        <f>'Balanço de Pagamentos 1'!$BU$133</f>
        <v>-264.43100000000004</v>
      </c>
      <c r="W77" s="82">
        <f>'Balanço de Pagamentos 1'!$BU$170</f>
        <v>109.02</v>
      </c>
      <c r="X77" s="82">
        <f>'Balanço de Pagamentos 1'!$BU$240</f>
        <v>-1075.8384533200879</v>
      </c>
      <c r="Y77" s="105">
        <f t="shared" si="454"/>
        <v>-1231.2494533200879</v>
      </c>
      <c r="Z77" s="86">
        <f t="shared" ref="Z77:AW77" si="533">SUM(B66:B77)</f>
        <v>-24224.529661107485</v>
      </c>
      <c r="AA77" s="86">
        <f t="shared" si="533"/>
        <v>19053.298319014484</v>
      </c>
      <c r="AB77" s="86">
        <f t="shared" si="533"/>
        <v>26217.483498436912</v>
      </c>
      <c r="AC77" s="86">
        <f t="shared" si="533"/>
        <v>32779.239699750004</v>
      </c>
      <c r="AD77" s="86">
        <f t="shared" si="533"/>
        <v>8650.7794147460954</v>
      </c>
      <c r="AE77" s="86">
        <f t="shared" si="533"/>
        <v>3075.9137566406253</v>
      </c>
      <c r="AF77" s="86">
        <f t="shared" si="533"/>
        <v>-3262.2012433593745</v>
      </c>
      <c r="AG77" s="86">
        <f t="shared" si="533"/>
        <v>6338.1149999999998</v>
      </c>
      <c r="AH77" s="86">
        <f t="shared" si="533"/>
        <v>-198.99622617187492</v>
      </c>
      <c r="AI77" s="86">
        <f t="shared" si="533"/>
        <v>-3461.1974695312497</v>
      </c>
      <c r="AJ77" s="86">
        <f t="shared" si="533"/>
        <v>-257.98033570312498</v>
      </c>
      <c r="AK77" s="86">
        <f t="shared" si="533"/>
        <v>58.984109531250034</v>
      </c>
      <c r="AL77" s="86">
        <f t="shared" si="533"/>
        <v>5773.8618842773412</v>
      </c>
      <c r="AM77" s="86">
        <f t="shared" si="533"/>
        <v>3707.282999999999</v>
      </c>
      <c r="AN77" s="86">
        <f t="shared" si="533"/>
        <v>1886.0068842773444</v>
      </c>
      <c r="AO77" s="86">
        <f t="shared" si="533"/>
        <v>180.572</v>
      </c>
      <c r="AP77" s="86">
        <f t="shared" si="533"/>
        <v>-15212.535616059187</v>
      </c>
      <c r="AQ77" s="86">
        <f t="shared" si="533"/>
        <v>-6409.045371941078</v>
      </c>
      <c r="AR77" s="86">
        <f t="shared" si="533"/>
        <v>-3421.5714219966194</v>
      </c>
      <c r="AS77" s="86">
        <f t="shared" si="533"/>
        <v>-1076.5390793194483</v>
      </c>
      <c r="AT77" s="86">
        <f t="shared" si="533"/>
        <v>-2281.587</v>
      </c>
      <c r="AU77" s="86">
        <f t="shared" si="533"/>
        <v>-1695.7223984374996</v>
      </c>
      <c r="AV77" s="86">
        <f t="shared" si="533"/>
        <v>-2989.4886489536757</v>
      </c>
      <c r="AW77" s="86">
        <f t="shared" si="533"/>
        <v>-6966.7980473911757</v>
      </c>
      <c r="AX77" s="85">
        <f t="shared" si="311"/>
        <v>-24224.529661107485</v>
      </c>
      <c r="AY77" s="81">
        <f t="shared" si="312"/>
        <v>19053.298319014484</v>
      </c>
      <c r="AZ77" s="81">
        <f t="shared" si="313"/>
        <v>26217.483498436912</v>
      </c>
      <c r="BA77" s="81">
        <f t="shared" si="314"/>
        <v>32779.239699750004</v>
      </c>
      <c r="BB77" s="81">
        <f t="shared" si="315"/>
        <v>8650.7794147460954</v>
      </c>
      <c r="BC77" s="81">
        <f t="shared" si="316"/>
        <v>3075.9137566406253</v>
      </c>
      <c r="BD77" s="81">
        <f t="shared" si="317"/>
        <v>-3262.2012433593745</v>
      </c>
      <c r="BE77" s="81">
        <f t="shared" si="318"/>
        <v>6338.1149999999998</v>
      </c>
      <c r="BF77" s="81">
        <f t="shared" si="319"/>
        <v>-198.99622617187492</v>
      </c>
      <c r="BG77" s="81">
        <f t="shared" si="320"/>
        <v>-3461.1974695312497</v>
      </c>
      <c r="BH77" s="81">
        <f t="shared" si="321"/>
        <v>-257.98033570312498</v>
      </c>
      <c r="BI77" s="81">
        <f t="shared" si="322"/>
        <v>58.984109531250034</v>
      </c>
      <c r="BJ77" s="81">
        <f t="shared" si="323"/>
        <v>5773.8618842773412</v>
      </c>
      <c r="BK77" s="81">
        <f t="shared" si="324"/>
        <v>3707.282999999999</v>
      </c>
      <c r="BL77" s="81">
        <f t="shared" si="325"/>
        <v>1886.0068842773444</v>
      </c>
      <c r="BM77" s="81">
        <f t="shared" si="326"/>
        <v>180.572</v>
      </c>
      <c r="BN77" s="81">
        <f t="shared" si="327"/>
        <v>-15212.535616059187</v>
      </c>
      <c r="BO77" s="81">
        <f t="shared" si="328"/>
        <v>-6409.045371941078</v>
      </c>
      <c r="BP77" s="81">
        <f t="shared" si="329"/>
        <v>-3421.5714219966194</v>
      </c>
      <c r="BQ77" s="81">
        <f t="shared" si="330"/>
        <v>-1076.5390793194483</v>
      </c>
      <c r="BR77" s="81">
        <f t="shared" si="331"/>
        <v>-2281.587</v>
      </c>
      <c r="BS77" s="81">
        <f t="shared" si="332"/>
        <v>-1695.7223984374996</v>
      </c>
      <c r="BT77" s="81">
        <f t="shared" si="333"/>
        <v>-2989.4886489536757</v>
      </c>
      <c r="BU77" s="81">
        <f t="shared" si="334"/>
        <v>-6966.7980473911757</v>
      </c>
      <c r="BV77" s="85">
        <f t="shared" si="481"/>
        <v>-2960.738124371112</v>
      </c>
      <c r="BW77" s="81">
        <f t="shared" si="482"/>
        <v>2817.4118492877296</v>
      </c>
      <c r="BX77" s="81">
        <f t="shared" si="483"/>
        <v>3825.4587284559616</v>
      </c>
      <c r="BY77" s="81">
        <f t="shared" si="484"/>
        <v>3382.7348999166675</v>
      </c>
      <c r="BZ77" s="81">
        <f t="shared" si="485"/>
        <v>109.90752491536455</v>
      </c>
      <c r="CA77" s="81">
        <f t="shared" si="486"/>
        <v>13.539765546874984</v>
      </c>
      <c r="CB77" s="81">
        <f t="shared" si="487"/>
        <v>-160.75490111979167</v>
      </c>
      <c r="CC77" s="81">
        <f t="shared" si="488"/>
        <v>174.29466666666667</v>
      </c>
      <c r="CD77" s="81">
        <f t="shared" si="489"/>
        <v>64.252131276041681</v>
      </c>
      <c r="CE77" s="81">
        <f t="shared" si="490"/>
        <v>-96.502769843750002</v>
      </c>
      <c r="CF77" s="81">
        <f t="shared" si="491"/>
        <v>73.211612098958327</v>
      </c>
      <c r="CG77" s="81">
        <f t="shared" si="492"/>
        <v>-8.959480822916662</v>
      </c>
      <c r="CH77" s="81">
        <f t="shared" si="493"/>
        <v>32.115628092447913</v>
      </c>
      <c r="CI77" s="81">
        <f t="shared" si="494"/>
        <v>231.53266666666664</v>
      </c>
      <c r="CJ77" s="81">
        <f t="shared" si="495"/>
        <v>-227.23970524088546</v>
      </c>
      <c r="CK77" s="81">
        <f t="shared" si="496"/>
        <v>27.822666666666663</v>
      </c>
      <c r="CL77" s="81">
        <f t="shared" si="497"/>
        <v>332.81630362392974</v>
      </c>
      <c r="CM77" s="81">
        <f t="shared" si="498"/>
        <v>-79.235508666666803</v>
      </c>
      <c r="CN77" s="81">
        <f t="shared" si="499"/>
        <v>193.23771133333321</v>
      </c>
      <c r="CO77" s="81">
        <f t="shared" si="500"/>
        <v>-265.75620912073936</v>
      </c>
      <c r="CP77" s="81">
        <f t="shared" si="501"/>
        <v>-188.11266666666666</v>
      </c>
      <c r="CQ77" s="81">
        <f t="shared" si="502"/>
        <v>47.427533854166654</v>
      </c>
      <c r="CR77" s="81">
        <f t="shared" si="503"/>
        <v>-848.55798234531483</v>
      </c>
      <c r="CS77" s="81">
        <f t="shared" si="504"/>
        <v>-989.24311515781483</v>
      </c>
      <c r="CT77" s="76">
        <f t="shared" si="456"/>
        <v>18.021869150090875</v>
      </c>
      <c r="CU77" s="59">
        <f t="shared" si="457"/>
        <v>-40.27840783709776</v>
      </c>
      <c r="CV77" s="59">
        <f t="shared" si="458"/>
        <v>-34.512422379509154</v>
      </c>
      <c r="CW77" s="59">
        <f t="shared" si="459"/>
        <v>-59.713433257012973</v>
      </c>
      <c r="CX77" s="59">
        <f t="shared" si="460"/>
        <v>-1315.3002792226009</v>
      </c>
      <c r="CY77" s="59">
        <f t="shared" si="461"/>
        <v>-210.401706133895</v>
      </c>
      <c r="CZ77" s="59">
        <f t="shared" si="462"/>
        <v>-27.156361206605538</v>
      </c>
      <c r="DA77" s="59">
        <f t="shared" si="463"/>
        <v>270.82214765100667</v>
      </c>
      <c r="DB77" s="59">
        <f t="shared" si="464"/>
        <v>-117.94596281024359</v>
      </c>
      <c r="DC77" s="59">
        <f t="shared" si="465"/>
        <v>116.1220435063608</v>
      </c>
      <c r="DD77" s="59">
        <f t="shared" si="466"/>
        <v>-110.7720304024437</v>
      </c>
      <c r="DE77" s="59">
        <f t="shared" si="467"/>
        <v>-45.956118614576802</v>
      </c>
      <c r="DF77" s="59">
        <f t="shared" si="468"/>
        <v>-1172.5611207453496</v>
      </c>
      <c r="DG77" s="59">
        <f t="shared" si="469"/>
        <v>-510.33</v>
      </c>
      <c r="DH77" s="59">
        <f t="shared" si="470"/>
        <v>-608.61348924618846</v>
      </c>
      <c r="DI77" s="59">
        <f t="shared" si="471"/>
        <v>-100</v>
      </c>
      <c r="DJ77" s="59">
        <f t="shared" si="472"/>
        <v>-398.65999718880454</v>
      </c>
      <c r="DK77" s="59">
        <f t="shared" si="473"/>
        <v>-424.05882796536929</v>
      </c>
      <c r="DL77" s="59">
        <f t="shared" si="474"/>
        <v>-159.2487606087613</v>
      </c>
      <c r="DM77" s="59">
        <f t="shared" si="475"/>
        <v>-100.043572863929</v>
      </c>
      <c r="DN77" s="59">
        <f t="shared" si="476"/>
        <v>110.68520436618599</v>
      </c>
      <c r="DO77" s="59">
        <f t="shared" si="477"/>
        <v>-306.5516000075786</v>
      </c>
      <c r="DP77" s="59">
        <f t="shared" si="478"/>
        <v>-26.260813174396201</v>
      </c>
      <c r="DQ77" s="59">
        <f t="shared" si="479"/>
        <v>-24.798581396755303</v>
      </c>
      <c r="DR77" s="76">
        <f t="shared" si="336"/>
        <v>-1.9806860226895262</v>
      </c>
      <c r="DS77" s="59">
        <f t="shared" si="337"/>
        <v>-188.57673698892344</v>
      </c>
      <c r="DT77" s="59">
        <f t="shared" si="338"/>
        <v>-474.50959841766831</v>
      </c>
      <c r="DU77" s="59">
        <f t="shared" si="339"/>
        <v>-2.0323280759138029</v>
      </c>
      <c r="DV77" s="59">
        <f t="shared" si="340"/>
        <v>-73.309786670246609</v>
      </c>
      <c r="DW77" s="59">
        <f t="shared" si="341"/>
        <v>-51.515989372000618</v>
      </c>
      <c r="DX77" s="59">
        <f t="shared" si="342"/>
        <v>-738.92016913750365</v>
      </c>
      <c r="DY77" s="59">
        <f t="shared" si="343"/>
        <v>8.9568226024757216</v>
      </c>
      <c r="DZ77" s="59">
        <f t="shared" si="344"/>
        <v>-93.010126544852469</v>
      </c>
      <c r="EA77" s="59">
        <f t="shared" si="345"/>
        <v>-42.487234356258533</v>
      </c>
      <c r="EB77" s="59">
        <f t="shared" si="346"/>
        <v>-95.127012738065801</v>
      </c>
      <c r="EC77" s="59">
        <f t="shared" si="347"/>
        <v>-46.684979702300488</v>
      </c>
      <c r="ED77" s="59">
        <f t="shared" si="348"/>
        <v>-77.155784571819666</v>
      </c>
      <c r="EE77" s="59">
        <f t="shared" si="349"/>
        <v>-4103400</v>
      </c>
      <c r="EF77" s="59">
        <f t="shared" si="350"/>
        <v>-96.56409983330083</v>
      </c>
      <c r="EG77" s="59">
        <f t="shared" si="351"/>
        <v>-100</v>
      </c>
      <c r="EH77" s="59">
        <f t="shared" si="352"/>
        <v>-109.13155047557301</v>
      </c>
      <c r="EI77" s="59">
        <f t="shared" si="353"/>
        <v>-61.91091197432187</v>
      </c>
      <c r="EJ77" s="59">
        <f t="shared" si="354"/>
        <v>-31.676787488969914</v>
      </c>
      <c r="EK77" s="59">
        <f t="shared" si="355"/>
        <v>-100.15668413970245</v>
      </c>
      <c r="EL77" s="59">
        <f t="shared" si="356"/>
        <v>112.70018741805492</v>
      </c>
      <c r="EM77" s="59">
        <f t="shared" si="357"/>
        <v>7.8690373712487771</v>
      </c>
      <c r="EN77" s="59">
        <f t="shared" si="358"/>
        <v>-30.416466118737805</v>
      </c>
      <c r="EO77" s="59">
        <f t="shared" si="359"/>
        <v>-21.544720358373759</v>
      </c>
      <c r="EP77" s="76">
        <f t="shared" si="360"/>
        <v>-4.3823128749878588</v>
      </c>
      <c r="EQ77" s="59">
        <f t="shared" si="361"/>
        <v>12.200907325383859</v>
      </c>
      <c r="ER77" s="59">
        <f t="shared" si="362"/>
        <v>14.499770685266022</v>
      </c>
      <c r="ES77" s="59">
        <f t="shared" si="363"/>
        <v>14.699233447580063</v>
      </c>
      <c r="ET77" s="59">
        <f t="shared" si="364"/>
        <v>144.20914882419225</v>
      </c>
      <c r="EU77" s="59">
        <f t="shared" si="365"/>
        <v>19.615127018440347</v>
      </c>
      <c r="EV77" s="59">
        <f t="shared" si="366"/>
        <v>-318.88033334313218</v>
      </c>
      <c r="EW77" s="59">
        <f t="shared" si="367"/>
        <v>486.26266643850516</v>
      </c>
      <c r="EX77" s="59">
        <f t="shared" si="368"/>
        <v>-85.559086143362904</v>
      </c>
      <c r="EY77" s="59">
        <f t="shared" si="369"/>
        <v>-3179.3297831258337</v>
      </c>
      <c r="EZ77" s="59">
        <f t="shared" si="370"/>
        <v>-78.9072349853341</v>
      </c>
      <c r="FA77" s="59">
        <f t="shared" si="371"/>
        <v>-138.07194924819919</v>
      </c>
      <c r="FB77" s="59">
        <f t="shared" si="372"/>
        <v>145.81560171459165</v>
      </c>
      <c r="FC77" s="59">
        <f t="shared" si="373"/>
        <v>12.337041152459127</v>
      </c>
      <c r="FD77" s="59">
        <f t="shared" si="374"/>
        <v>-235.87074634820559</v>
      </c>
      <c r="FE77" s="59">
        <f t="shared" si="375"/>
        <v>-58.660729616190288</v>
      </c>
      <c r="FF77" s="59">
        <f t="shared" si="376"/>
        <v>64.934441008808804</v>
      </c>
      <c r="FG77" s="59">
        <f t="shared" si="377"/>
        <v>-12.007112969130985</v>
      </c>
      <c r="FH77" s="59">
        <f t="shared" si="378"/>
        <v>36.821612882874909</v>
      </c>
      <c r="FI77" s="59">
        <f t="shared" si="379"/>
        <v>-296.3825631570117</v>
      </c>
      <c r="FJ77" s="59">
        <f t="shared" si="380"/>
        <v>34.972243453075372</v>
      </c>
      <c r="FK77" s="59">
        <f t="shared" si="381"/>
        <v>-754.23155657656719</v>
      </c>
      <c r="FL77" s="59">
        <f t="shared" si="382"/>
        <v>-32.005313317650106</v>
      </c>
      <c r="FM77" s="59">
        <f t="shared" si="383"/>
        <v>19.542796786787896</v>
      </c>
      <c r="FN77" s="76">
        <f t="shared" si="419"/>
        <v>-4.3823128749878588</v>
      </c>
      <c r="FO77" s="59">
        <f t="shared" si="420"/>
        <v>12.200907325383859</v>
      </c>
      <c r="FP77" s="59">
        <f t="shared" si="421"/>
        <v>14.499770685266022</v>
      </c>
      <c r="FQ77" s="59">
        <f t="shared" si="422"/>
        <v>14.699233447580063</v>
      </c>
      <c r="FR77" s="59">
        <f t="shared" si="423"/>
        <v>144.20914882419225</v>
      </c>
      <c r="FS77" s="59">
        <f t="shared" si="424"/>
        <v>19.615127018440347</v>
      </c>
      <c r="FT77" s="59">
        <f t="shared" si="425"/>
        <v>-318.88033334313218</v>
      </c>
      <c r="FU77" s="59">
        <f t="shared" si="426"/>
        <v>486.26266643850516</v>
      </c>
      <c r="FV77" s="59">
        <f t="shared" si="427"/>
        <v>-85.559086143362904</v>
      </c>
      <c r="FW77" s="59">
        <f t="shared" si="428"/>
        <v>-3179.3297831258337</v>
      </c>
      <c r="FX77" s="59">
        <f t="shared" si="429"/>
        <v>-78.9072349853341</v>
      </c>
      <c r="FY77" s="59">
        <f t="shared" si="430"/>
        <v>-138.07194924819919</v>
      </c>
      <c r="FZ77" s="59">
        <f t="shared" si="431"/>
        <v>145.81560171459165</v>
      </c>
      <c r="GA77" s="59">
        <f t="shared" si="432"/>
        <v>12.337041152459127</v>
      </c>
      <c r="GB77" s="59">
        <f t="shared" si="433"/>
        <v>-235.87074634820559</v>
      </c>
      <c r="GC77" s="59">
        <f t="shared" si="434"/>
        <v>-58.660729616190288</v>
      </c>
      <c r="GD77" s="59">
        <f t="shared" si="435"/>
        <v>64.934441008808804</v>
      </c>
      <c r="GE77" s="59">
        <f t="shared" si="436"/>
        <v>-12.007112969130985</v>
      </c>
      <c r="GF77" s="59">
        <f t="shared" si="437"/>
        <v>36.821612882874909</v>
      </c>
      <c r="GG77" s="59">
        <f t="shared" si="438"/>
        <v>-296.3825631570117</v>
      </c>
      <c r="GH77" s="59">
        <f t="shared" si="439"/>
        <v>34.972243453075372</v>
      </c>
      <c r="GI77" s="59">
        <f t="shared" si="440"/>
        <v>-754.23155657656719</v>
      </c>
      <c r="GJ77" s="59">
        <f t="shared" si="441"/>
        <v>-32.005313317650106</v>
      </c>
      <c r="GK77" s="59">
        <f t="shared" si="442"/>
        <v>19.542796786787896</v>
      </c>
      <c r="GL77" s="76">
        <f t="shared" si="506"/>
        <v>17.78513279656142</v>
      </c>
      <c r="GM77" s="59">
        <f t="shared" si="507"/>
        <v>10.618472621686536</v>
      </c>
      <c r="GN77" s="59">
        <f t="shared" si="508"/>
        <v>17.323748376358683</v>
      </c>
      <c r="GO77" s="59">
        <f t="shared" si="509"/>
        <v>7.6483980144442354</v>
      </c>
      <c r="GP77" s="59">
        <f t="shared" si="510"/>
        <v>-217.53444253167484</v>
      </c>
      <c r="GQ77" s="59">
        <f t="shared" si="511"/>
        <v>-108.48643986855895</v>
      </c>
      <c r="GR77" s="59">
        <f t="shared" si="512"/>
        <v>-42.548937321237403</v>
      </c>
      <c r="GS77" s="59">
        <f t="shared" si="513"/>
        <v>44.924306675757663</v>
      </c>
      <c r="GT77" s="59">
        <f t="shared" si="514"/>
        <v>8.6514397367853704</v>
      </c>
      <c r="GU77" s="59">
        <f t="shared" si="515"/>
        <v>-56.269450795830565</v>
      </c>
      <c r="GV77" s="59">
        <f t="shared" si="516"/>
        <v>11.296196071934506</v>
      </c>
      <c r="GW77" s="59">
        <f t="shared" si="517"/>
        <v>34.833235212653094</v>
      </c>
      <c r="GX77" s="59">
        <f t="shared" si="518"/>
        <v>365.51395362833068</v>
      </c>
      <c r="GY77" s="59">
        <f t="shared" si="519"/>
        <v>6742.6558959708518</v>
      </c>
      <c r="GZ77" s="59">
        <f t="shared" si="520"/>
        <v>974.72233576968074</v>
      </c>
      <c r="HA77" s="59">
        <f t="shared" si="521"/>
        <v>12.828138095109342</v>
      </c>
      <c r="HB77" s="59">
        <f t="shared" si="522"/>
        <v>57.197052410551308</v>
      </c>
      <c r="HC77" s="59">
        <f t="shared" si="523"/>
        <v>-438.65269097976432</v>
      </c>
      <c r="HD77" s="59">
        <f t="shared" si="524"/>
        <v>-30.503233899673532</v>
      </c>
      <c r="HE77" s="59">
        <f t="shared" si="525"/>
        <v>105.10897778396196</v>
      </c>
      <c r="HF77" s="59">
        <f t="shared" si="526"/>
        <v>-22.015709121461025</v>
      </c>
      <c r="HG77" s="59">
        <f t="shared" si="527"/>
        <v>138.16733986792116</v>
      </c>
      <c r="HH77" s="59">
        <f t="shared" si="528"/>
        <v>74.519928255747004</v>
      </c>
      <c r="HI77" s="59">
        <f t="shared" si="529"/>
        <v>39.816567818450956</v>
      </c>
      <c r="HJ77" s="76">
        <f t="shared" si="386"/>
        <v>13.803604727552843</v>
      </c>
      <c r="HK77" s="59">
        <f t="shared" si="387"/>
        <v>1026.8502777683932</v>
      </c>
      <c r="HL77" s="59">
        <f t="shared" si="388"/>
        <v>145.43266876205206</v>
      </c>
      <c r="HM77" s="59">
        <f t="shared" si="389"/>
        <v>60.880655049973555</v>
      </c>
      <c r="HN77" s="59">
        <f t="shared" si="390"/>
        <v>-93.28675221492297</v>
      </c>
      <c r="HO77" s="59">
        <f t="shared" si="391"/>
        <v>-91.234468720058146</v>
      </c>
      <c r="HP77" s="59">
        <f t="shared" si="392"/>
        <v>921.18473586451069</v>
      </c>
      <c r="HQ77" s="59">
        <f t="shared" si="393"/>
        <v>2.4009838942157025</v>
      </c>
      <c r="HR77" s="59">
        <f t="shared" si="394"/>
        <v>-166.02060316618662</v>
      </c>
      <c r="HS77" s="59">
        <f t="shared" si="395"/>
        <v>-14.647156599177491</v>
      </c>
      <c r="HT77" s="59">
        <f t="shared" si="396"/>
        <v>-178.41636781899794</v>
      </c>
      <c r="HU77" s="59">
        <f t="shared" si="397"/>
        <v>126.3257196762377</v>
      </c>
      <c r="HV77" s="59">
        <f t="shared" si="398"/>
        <v>-97.967402617771711</v>
      </c>
      <c r="HW77" s="59">
        <f t="shared" si="399"/>
        <v>-43.854989289900189</v>
      </c>
      <c r="HX77" s="59">
        <f t="shared" si="400"/>
        <v>-118.65365578205132</v>
      </c>
      <c r="HY77" s="59">
        <f t="shared" si="401"/>
        <v>-155.03009685054425</v>
      </c>
      <c r="HZ77" s="59">
        <f t="shared" si="402"/>
        <v>-115.25874846963737</v>
      </c>
      <c r="IA77" s="59">
        <f t="shared" si="403"/>
        <v>-89.91719787146296</v>
      </c>
      <c r="IB77" s="59">
        <f t="shared" si="404"/>
        <v>-210.92969845724525</v>
      </c>
      <c r="IC77" s="59">
        <f t="shared" si="405"/>
        <v>-147.35577801854578</v>
      </c>
      <c r="ID77" s="59">
        <f t="shared" si="406"/>
        <v>15.710846930783218</v>
      </c>
      <c r="IE77" s="59">
        <f t="shared" si="407"/>
        <v>-152.35327940218707</v>
      </c>
      <c r="IF77" s="59">
        <f t="shared" si="408"/>
        <v>-19.066103085078435</v>
      </c>
      <c r="IG77" s="59">
        <f t="shared" si="409"/>
        <v>-23.999128236792934</v>
      </c>
    </row>
    <row r="78" spans="1:241">
      <c r="A78" s="70">
        <v>36892</v>
      </c>
      <c r="B78" s="80">
        <v>-2305.7253286132427</v>
      </c>
      <c r="C78" s="81">
        <v>4899.3681718734824</v>
      </c>
      <c r="D78" s="81">
        <f t="shared" si="453"/>
        <v>4824.6993870375336</v>
      </c>
      <c r="E78" s="81">
        <v>1657.2268818618652</v>
      </c>
      <c r="F78" s="81">
        <v>2523.3428800000006</v>
      </c>
      <c r="G78" s="81">
        <v>594.94821999999999</v>
      </c>
      <c r="H78" s="81">
        <v>335.40822000000003</v>
      </c>
      <c r="I78" s="81">
        <v>259.54000000000002</v>
      </c>
      <c r="J78" s="81">
        <v>31.553660000000008</v>
      </c>
      <c r="K78" s="82">
        <f t="shared" si="451"/>
        <v>366.96188000000006</v>
      </c>
      <c r="L78" s="81">
        <v>14.138196000000001</v>
      </c>
      <c r="M78" s="81">
        <v>17.415464000000007</v>
      </c>
      <c r="N78" s="81">
        <v>1896.8409999999999</v>
      </c>
      <c r="O78" s="81">
        <v>1612.1559999999999</v>
      </c>
      <c r="P78" s="81">
        <v>68.185000000000059</v>
      </c>
      <c r="Q78" s="81">
        <v>216.5</v>
      </c>
      <c r="R78" s="81">
        <v>644.12962517566791</v>
      </c>
      <c r="S78" s="81">
        <v>341.91558646724405</v>
      </c>
      <c r="T78" s="81">
        <v>452.03399999999999</v>
      </c>
      <c r="U78" s="81">
        <v>461.70694398879863</v>
      </c>
      <c r="V78" s="82">
        <f>'Balanço de Pagamentos 1'!$BV$133</f>
        <v>-88.48</v>
      </c>
      <c r="W78" s="82">
        <f>'Balanço de Pagamentos 1'!$BV$170</f>
        <v>-157.88499999999999</v>
      </c>
      <c r="X78" s="82">
        <f>'Balanço de Pagamentos 1'!$BV$240</f>
        <v>309.99166483594797</v>
      </c>
      <c r="Y78" s="105">
        <f t="shared" si="454"/>
        <v>63.626664835947963</v>
      </c>
      <c r="Z78" s="81">
        <f t="shared" ref="Z78:AW78" si="534">SUM(B78:B78)</f>
        <v>-2305.7253286132427</v>
      </c>
      <c r="AA78" s="81">
        <f t="shared" si="534"/>
        <v>4899.3681718734824</v>
      </c>
      <c r="AB78" s="81">
        <f t="shared" si="534"/>
        <v>4824.6993870375336</v>
      </c>
      <c r="AC78" s="81">
        <f t="shared" si="534"/>
        <v>1657.2268818618652</v>
      </c>
      <c r="AD78" s="81">
        <f t="shared" si="534"/>
        <v>2523.3428800000006</v>
      </c>
      <c r="AE78" s="81">
        <f t="shared" si="534"/>
        <v>594.94821999999999</v>
      </c>
      <c r="AF78" s="81">
        <f t="shared" si="534"/>
        <v>335.40822000000003</v>
      </c>
      <c r="AG78" s="81">
        <f t="shared" si="534"/>
        <v>259.54000000000002</v>
      </c>
      <c r="AH78" s="81">
        <f t="shared" si="534"/>
        <v>31.553660000000008</v>
      </c>
      <c r="AI78" s="81">
        <f t="shared" si="534"/>
        <v>366.96188000000006</v>
      </c>
      <c r="AJ78" s="81">
        <f t="shared" si="534"/>
        <v>14.138196000000001</v>
      </c>
      <c r="AK78" s="81">
        <f t="shared" si="534"/>
        <v>17.415464000000007</v>
      </c>
      <c r="AL78" s="81">
        <f t="shared" si="534"/>
        <v>1896.8409999999999</v>
      </c>
      <c r="AM78" s="81">
        <f t="shared" si="534"/>
        <v>1612.1559999999999</v>
      </c>
      <c r="AN78" s="81">
        <f t="shared" si="534"/>
        <v>68.185000000000059</v>
      </c>
      <c r="AO78" s="81">
        <f t="shared" si="534"/>
        <v>216.5</v>
      </c>
      <c r="AP78" s="81">
        <f t="shared" si="534"/>
        <v>644.12962517566791</v>
      </c>
      <c r="AQ78" s="81">
        <f t="shared" si="534"/>
        <v>341.91558646724405</v>
      </c>
      <c r="AR78" s="81">
        <f t="shared" si="534"/>
        <v>452.03399999999999</v>
      </c>
      <c r="AS78" s="81">
        <f t="shared" si="534"/>
        <v>461.70694398879863</v>
      </c>
      <c r="AT78" s="81">
        <f t="shared" si="534"/>
        <v>-88.48</v>
      </c>
      <c r="AU78" s="81">
        <f t="shared" si="534"/>
        <v>-157.88499999999999</v>
      </c>
      <c r="AV78" s="81">
        <f t="shared" si="534"/>
        <v>309.99166483594797</v>
      </c>
      <c r="AW78" s="81">
        <f t="shared" si="534"/>
        <v>63.626664835947963</v>
      </c>
      <c r="AX78" s="85">
        <f t="shared" si="311"/>
        <v>-25616.344662936332</v>
      </c>
      <c r="AY78" s="81">
        <f t="shared" si="312"/>
        <v>20427.690255267615</v>
      </c>
      <c r="AZ78" s="81">
        <f t="shared" si="313"/>
        <v>27791.048996723432</v>
      </c>
      <c r="BA78" s="81">
        <f t="shared" si="314"/>
        <v>31407.508581611866</v>
      </c>
      <c r="BB78" s="81">
        <f t="shared" si="315"/>
        <v>10472.071294746094</v>
      </c>
      <c r="BC78" s="81">
        <f t="shared" si="316"/>
        <v>3546.4899766406252</v>
      </c>
      <c r="BD78" s="81">
        <f t="shared" si="317"/>
        <v>-2796.6930233593739</v>
      </c>
      <c r="BE78" s="81">
        <f t="shared" si="318"/>
        <v>6343.183</v>
      </c>
      <c r="BF78" s="81">
        <f t="shared" si="319"/>
        <v>-158.83456617187485</v>
      </c>
      <c r="BG78" s="81">
        <f t="shared" si="320"/>
        <v>-2955.5275895312489</v>
      </c>
      <c r="BH78" s="81">
        <f t="shared" si="321"/>
        <v>-235.23413970312504</v>
      </c>
      <c r="BI78" s="81">
        <f t="shared" si="322"/>
        <v>76.399573531250041</v>
      </c>
      <c r="BJ78" s="81">
        <f t="shared" si="323"/>
        <v>7084.4158842773431</v>
      </c>
      <c r="BK78" s="81">
        <f t="shared" si="324"/>
        <v>5145.713999999999</v>
      </c>
      <c r="BL78" s="81">
        <f t="shared" si="325"/>
        <v>1533.2428842773438</v>
      </c>
      <c r="BM78" s="81">
        <f t="shared" si="326"/>
        <v>405.459</v>
      </c>
      <c r="BN78" s="81">
        <f t="shared" si="327"/>
        <v>-14088.530879634527</v>
      </c>
      <c r="BO78" s="81">
        <f t="shared" si="328"/>
        <v>-5499.2768664756732</v>
      </c>
      <c r="BP78" s="81">
        <f t="shared" si="329"/>
        <v>-2844.7625029984579</v>
      </c>
      <c r="BQ78" s="81">
        <f t="shared" si="330"/>
        <v>-949.56801699280936</v>
      </c>
      <c r="BR78" s="81">
        <f t="shared" si="331"/>
        <v>-2229.0450000000001</v>
      </c>
      <c r="BS78" s="81">
        <f t="shared" si="332"/>
        <v>-1779.7303984374996</v>
      </c>
      <c r="BT78" s="81">
        <f t="shared" si="333"/>
        <v>-3168.0373309870697</v>
      </c>
      <c r="BU78" s="81">
        <f t="shared" si="334"/>
        <v>-7176.8127294245696</v>
      </c>
      <c r="BV78" s="85">
        <f t="shared" si="481"/>
        <v>-2578.6185307884102</v>
      </c>
      <c r="BW78" s="81">
        <f t="shared" si="482"/>
        <v>3672.9258644039614</v>
      </c>
      <c r="BX78" s="81">
        <f t="shared" si="483"/>
        <v>4629.409833513072</v>
      </c>
      <c r="BY78" s="81">
        <f t="shared" si="484"/>
        <v>3228.005193870622</v>
      </c>
      <c r="BZ78" s="81">
        <f t="shared" si="485"/>
        <v>1064.316066666667</v>
      </c>
      <c r="CA78" s="81">
        <f t="shared" si="486"/>
        <v>202.01243333333332</v>
      </c>
      <c r="CB78" s="81">
        <f t="shared" si="487"/>
        <v>12.608766666666687</v>
      </c>
      <c r="CC78" s="81">
        <f t="shared" si="488"/>
        <v>189.40366666666668</v>
      </c>
      <c r="CD78" s="81">
        <f t="shared" si="489"/>
        <v>39.342966666666662</v>
      </c>
      <c r="CE78" s="81">
        <f t="shared" si="490"/>
        <v>51.951733333333358</v>
      </c>
      <c r="CF78" s="81">
        <f t="shared" si="491"/>
        <v>39.527313333333325</v>
      </c>
      <c r="CG78" s="81">
        <f t="shared" si="492"/>
        <v>-0.18434666666666288</v>
      </c>
      <c r="CH78" s="81">
        <f t="shared" si="493"/>
        <v>822.9606666666665</v>
      </c>
      <c r="CI78" s="81">
        <f t="shared" si="494"/>
        <v>671.86166666666668</v>
      </c>
      <c r="CJ78" s="81">
        <f t="shared" si="495"/>
        <v>48.819666666666649</v>
      </c>
      <c r="CK78" s="81">
        <f t="shared" si="496"/>
        <v>102.27933333333333</v>
      </c>
      <c r="CL78" s="81">
        <f t="shared" si="497"/>
        <v>337.08857297578317</v>
      </c>
      <c r="CM78" s="81">
        <f t="shared" si="498"/>
        <v>7.4657268224145428</v>
      </c>
      <c r="CN78" s="81">
        <f t="shared" si="499"/>
        <v>206.12904466666654</v>
      </c>
      <c r="CO78" s="81">
        <f t="shared" si="500"/>
        <v>-302.84120734717129</v>
      </c>
      <c r="CP78" s="81">
        <f t="shared" si="501"/>
        <v>-159.47366666666667</v>
      </c>
      <c r="CQ78" s="81">
        <f t="shared" si="502"/>
        <v>-33.881999999999991</v>
      </c>
      <c r="CR78" s="81">
        <f t="shared" si="503"/>
        <v>-741.60823577577742</v>
      </c>
      <c r="CS78" s="81">
        <f t="shared" si="504"/>
        <v>-934.96390244244412</v>
      </c>
      <c r="CT78" s="76">
        <f t="shared" si="456"/>
        <v>-21.560486296479521</v>
      </c>
      <c r="CU78" s="59">
        <f t="shared" si="457"/>
        <v>114.12275327803059</v>
      </c>
      <c r="CV78" s="59">
        <f t="shared" si="458"/>
        <v>34.517674121301113</v>
      </c>
      <c r="CW78" s="59">
        <f t="shared" si="459"/>
        <v>-28.105450359524276</v>
      </c>
      <c r="CX78" s="59">
        <f t="shared" si="460"/>
        <v>245.83232599199428</v>
      </c>
      <c r="CY78" s="59">
        <f t="shared" si="461"/>
        <v>405.48985975556337</v>
      </c>
      <c r="CZ78" s="59">
        <f t="shared" si="462"/>
        <v>-367.44157971971794</v>
      </c>
      <c r="DA78" s="59">
        <f t="shared" si="463"/>
        <v>6.7578184450724388</v>
      </c>
      <c r="DB78" s="59">
        <f t="shared" si="464"/>
        <v>-266.83653290977816</v>
      </c>
      <c r="DC78" s="59">
        <f t="shared" si="465"/>
        <v>-354.25803816012808</v>
      </c>
      <c r="DD78" s="59">
        <f t="shared" si="466"/>
        <v>-212.12824031687961</v>
      </c>
      <c r="DE78" s="59">
        <f t="shared" si="467"/>
        <v>-376.2619353397738</v>
      </c>
      <c r="DF78" s="59">
        <f t="shared" si="468"/>
        <v>200.67590380734842</v>
      </c>
      <c r="DG78" s="59">
        <f t="shared" si="469"/>
        <v>202.22503838373993</v>
      </c>
      <c r="DH78" s="59">
        <f t="shared" si="470"/>
        <v>-30.016422046597423</v>
      </c>
      <c r="DI78" s="59" t="e">
        <f t="shared" si="471"/>
        <v>#DIV/0!</v>
      </c>
      <c r="DJ78" s="59">
        <f t="shared" si="472"/>
        <v>16.702338728544142</v>
      </c>
      <c r="DK78" s="59">
        <f t="shared" si="473"/>
        <v>-173.98798858296502</v>
      </c>
      <c r="DL78" s="59">
        <f t="shared" si="474"/>
        <v>-286.89671425559095</v>
      </c>
      <c r="DM78" s="59">
        <f t="shared" si="475"/>
        <v>77197.842707248725</v>
      </c>
      <c r="DN78" s="59">
        <f t="shared" si="476"/>
        <v>-66.539475326266583</v>
      </c>
      <c r="DO78" s="59">
        <f t="shared" si="477"/>
        <v>-244.82205099981655</v>
      </c>
      <c r="DP78" s="59">
        <f t="shared" si="478"/>
        <v>-128.81396030038704</v>
      </c>
      <c r="DQ78" s="59">
        <f t="shared" si="479"/>
        <v>-105.167650199915</v>
      </c>
      <c r="DR78" s="76">
        <f t="shared" si="336"/>
        <v>152.29229400722022</v>
      </c>
      <c r="DS78" s="59">
        <f t="shared" si="337"/>
        <v>38.990105021552068</v>
      </c>
      <c r="DT78" s="59">
        <f t="shared" si="338"/>
        <v>48.40051354793755</v>
      </c>
      <c r="DU78" s="59">
        <f t="shared" si="339"/>
        <v>-45.287228087617429</v>
      </c>
      <c r="DV78" s="59">
        <f t="shared" si="340"/>
        <v>259.42444067453789</v>
      </c>
      <c r="DW78" s="59">
        <f t="shared" si="341"/>
        <v>378.36186601485838</v>
      </c>
      <c r="DX78" s="59">
        <f t="shared" si="342"/>
        <v>-357.80800922367411</v>
      </c>
      <c r="DY78" s="59">
        <f t="shared" si="343"/>
        <v>1.9915747115596183</v>
      </c>
      <c r="DZ78" s="59">
        <f t="shared" si="344"/>
        <v>-466.56203531598567</v>
      </c>
      <c r="EA78" s="59">
        <f t="shared" si="345"/>
        <v>-364.55711278368955</v>
      </c>
      <c r="EB78" s="59">
        <f t="shared" si="346"/>
        <v>-264.24484200743512</v>
      </c>
      <c r="EC78" s="59" t="e">
        <f t="shared" si="347"/>
        <v>#DIV/0!</v>
      </c>
      <c r="ED78" s="59">
        <f t="shared" si="348"/>
        <v>223.53454877901095</v>
      </c>
      <c r="EE78" s="59">
        <f t="shared" si="349"/>
        <v>827.99309253129945</v>
      </c>
      <c r="EF78" s="59">
        <f t="shared" si="350"/>
        <v>-83.802075785902801</v>
      </c>
      <c r="EG78" s="59">
        <f t="shared" si="351"/>
        <v>-2681.3759389531415</v>
      </c>
      <c r="EH78" s="59">
        <f t="shared" si="352"/>
        <v>-234.22859616519114</v>
      </c>
      <c r="EI78" s="59">
        <f t="shared" si="353"/>
        <v>-160.21199768955509</v>
      </c>
      <c r="EJ78" s="59">
        <f t="shared" si="354"/>
        <v>-462.27953793074477</v>
      </c>
      <c r="EK78" s="59">
        <f t="shared" si="355"/>
        <v>37.931715505416761</v>
      </c>
      <c r="EL78" s="59">
        <f t="shared" si="356"/>
        <v>-37.258016479698199</v>
      </c>
      <c r="EM78" s="59">
        <f t="shared" si="357"/>
        <v>113.71333432597423</v>
      </c>
      <c r="EN78" s="59">
        <f t="shared" si="358"/>
        <v>-36.54737693162248</v>
      </c>
      <c r="EO78" s="59">
        <f t="shared" si="359"/>
        <v>-76.748153901490539</v>
      </c>
      <c r="EP78" s="76">
        <f t="shared" si="360"/>
        <v>152.29229400722022</v>
      </c>
      <c r="EQ78" s="59">
        <f t="shared" si="361"/>
        <v>38.990105021552068</v>
      </c>
      <c r="ER78" s="59">
        <f t="shared" si="362"/>
        <v>48.40051354793755</v>
      </c>
      <c r="ES78" s="59">
        <f t="shared" si="363"/>
        <v>-45.287228087617429</v>
      </c>
      <c r="ET78" s="59">
        <f t="shared" si="364"/>
        <v>259.42444067453789</v>
      </c>
      <c r="EU78" s="59">
        <f t="shared" si="365"/>
        <v>378.36186601485838</v>
      </c>
      <c r="EV78" s="59">
        <f t="shared" si="366"/>
        <v>-357.80800922367411</v>
      </c>
      <c r="EW78" s="59">
        <f t="shared" si="367"/>
        <v>1.9915747115596183</v>
      </c>
      <c r="EX78" s="59">
        <f t="shared" si="368"/>
        <v>-466.56203531598567</v>
      </c>
      <c r="EY78" s="59">
        <f t="shared" si="369"/>
        <v>-364.55711278368955</v>
      </c>
      <c r="EZ78" s="59">
        <f t="shared" si="370"/>
        <v>-264.24484200743512</v>
      </c>
      <c r="FA78" s="59" t="e">
        <f t="shared" si="371"/>
        <v>#DIV/0!</v>
      </c>
      <c r="FB78" s="59">
        <f t="shared" si="372"/>
        <v>223.53454877901095</v>
      </c>
      <c r="FC78" s="59">
        <f t="shared" si="373"/>
        <v>827.99309253129945</v>
      </c>
      <c r="FD78" s="59">
        <f t="shared" si="374"/>
        <v>-83.802075785902801</v>
      </c>
      <c r="FE78" s="59">
        <f t="shared" si="375"/>
        <v>-2681.3759389531415</v>
      </c>
      <c r="FF78" s="59">
        <f t="shared" si="376"/>
        <v>-234.22859616519114</v>
      </c>
      <c r="FG78" s="59">
        <f t="shared" si="377"/>
        <v>-160.21199768955509</v>
      </c>
      <c r="FH78" s="59">
        <f t="shared" si="378"/>
        <v>-462.27953793074477</v>
      </c>
      <c r="FI78" s="59">
        <f t="shared" si="379"/>
        <v>37.931715505416761</v>
      </c>
      <c r="FJ78" s="59">
        <f t="shared" si="380"/>
        <v>-37.258016479698199</v>
      </c>
      <c r="FK78" s="59">
        <f t="shared" si="381"/>
        <v>113.71333432597423</v>
      </c>
      <c r="FL78" s="59">
        <f t="shared" si="382"/>
        <v>-36.54737693162248</v>
      </c>
      <c r="FM78" s="59">
        <f t="shared" si="383"/>
        <v>-76.748153901490539</v>
      </c>
      <c r="FN78" s="76">
        <f t="shared" si="419"/>
        <v>7.5247120317629257</v>
      </c>
      <c r="FO78" s="59">
        <f t="shared" si="420"/>
        <v>-21.085223100609252</v>
      </c>
      <c r="FP78" s="59">
        <f t="shared" si="421"/>
        <v>-5.4525781851528681</v>
      </c>
      <c r="FQ78" s="59">
        <f t="shared" si="422"/>
        <v>3.6398659664117261</v>
      </c>
      <c r="FR78" s="59">
        <f t="shared" si="423"/>
        <v>59.25818454427629</v>
      </c>
      <c r="FS78" s="59">
        <f t="shared" si="424"/>
        <v>11.668290134988668</v>
      </c>
      <c r="FT78" s="59">
        <f t="shared" si="425"/>
        <v>-239.55999709368837</v>
      </c>
      <c r="FU78" s="59">
        <f t="shared" si="426"/>
        <v>441.23691636112943</v>
      </c>
      <c r="FV78" s="59">
        <f t="shared" si="427"/>
        <v>-10.625001450691373</v>
      </c>
      <c r="FW78" s="59">
        <f t="shared" si="428"/>
        <v>-261.8386179056975</v>
      </c>
      <c r="FX78" s="59">
        <f t="shared" si="429"/>
        <v>299.87444490306336</v>
      </c>
      <c r="FY78" s="59">
        <f t="shared" si="430"/>
        <v>-164.26072296345365</v>
      </c>
      <c r="FZ78" s="59">
        <f t="shared" si="431"/>
        <v>98.036243320857807</v>
      </c>
      <c r="GA78" s="59">
        <f t="shared" si="432"/>
        <v>46.084706585078749</v>
      </c>
      <c r="GB78" s="59">
        <f t="shared" si="433"/>
        <v>-510.50349910906715</v>
      </c>
      <c r="GC78" s="59">
        <f t="shared" si="434"/>
        <v>-5.3590185286332526</v>
      </c>
      <c r="GD78" s="59">
        <f t="shared" si="435"/>
        <v>88.192587844692838</v>
      </c>
      <c r="GE78" s="59">
        <f t="shared" si="436"/>
        <v>-34.141210323602522</v>
      </c>
      <c r="GF78" s="59">
        <f t="shared" si="437"/>
        <v>-8.3120211735865919</v>
      </c>
      <c r="GG78" s="59">
        <f t="shared" si="438"/>
        <v>-145.27686493110025</v>
      </c>
      <c r="GH78" s="59">
        <f t="shared" si="439"/>
        <v>53.792258382336833</v>
      </c>
      <c r="GI78" s="59">
        <f t="shared" si="440"/>
        <v>-228.68500863242068</v>
      </c>
      <c r="GJ78" s="59">
        <f t="shared" si="441"/>
        <v>-6.5278427839817965</v>
      </c>
      <c r="GK78" s="59">
        <f t="shared" si="442"/>
        <v>107.68292761897457</v>
      </c>
      <c r="GL78" s="76">
        <f t="shared" si="506"/>
        <v>-12.906227350447196</v>
      </c>
      <c r="GM78" s="59">
        <f t="shared" si="507"/>
        <v>30.36524515691643</v>
      </c>
      <c r="GN78" s="59">
        <f t="shared" si="508"/>
        <v>21.01580913883241</v>
      </c>
      <c r="GO78" s="59">
        <f t="shared" si="509"/>
        <v>-4.5741008569680446</v>
      </c>
      <c r="GP78" s="59">
        <f t="shared" si="510"/>
        <v>868.37415589720081</v>
      </c>
      <c r="GQ78" s="59">
        <f t="shared" si="511"/>
        <v>1391.9935846301148</v>
      </c>
      <c r="GR78" s="59">
        <f t="shared" si="512"/>
        <v>-107.84347262748204</v>
      </c>
      <c r="GS78" s="59">
        <f t="shared" si="513"/>
        <v>8.6686530855792263</v>
      </c>
      <c r="GT78" s="59">
        <f t="shared" si="514"/>
        <v>-38.767841804903902</v>
      </c>
      <c r="GU78" s="59">
        <f t="shared" si="515"/>
        <v>-153.83444787900876</v>
      </c>
      <c r="GV78" s="59">
        <f t="shared" si="516"/>
        <v>-46.009502864237938</v>
      </c>
      <c r="GW78" s="59">
        <f t="shared" si="517"/>
        <v>-97.942440300835969</v>
      </c>
      <c r="GX78" s="59">
        <f t="shared" si="518"/>
        <v>2462.4928284064549</v>
      </c>
      <c r="GY78" s="59">
        <f t="shared" si="519"/>
        <v>190.18007538173163</v>
      </c>
      <c r="GZ78" s="59">
        <f t="shared" si="520"/>
        <v>-121.48377486008238</v>
      </c>
      <c r="HA78" s="59">
        <f t="shared" si="521"/>
        <v>267.6115397517612</v>
      </c>
      <c r="HB78" s="59">
        <f t="shared" si="522"/>
        <v>1.2836718950766768</v>
      </c>
      <c r="HC78" s="59">
        <f t="shared" si="523"/>
        <v>-109.42219839065066</v>
      </c>
      <c r="HD78" s="59">
        <f t="shared" si="524"/>
        <v>6.6712306021343259</v>
      </c>
      <c r="HE78" s="59">
        <f t="shared" si="525"/>
        <v>13.954518070952515</v>
      </c>
      <c r="HF78" s="59">
        <f t="shared" si="526"/>
        <v>-15.224386803653122</v>
      </c>
      <c r="HG78" s="59">
        <f t="shared" si="527"/>
        <v>-171.4395146586846</v>
      </c>
      <c r="HH78" s="59">
        <f t="shared" si="528"/>
        <v>-12.603705202788952</v>
      </c>
      <c r="HI78" s="59">
        <f t="shared" si="529"/>
        <v>-5.4869436929779862</v>
      </c>
      <c r="HJ78" s="76">
        <f t="shared" si="386"/>
        <v>24.13518329800435</v>
      </c>
      <c r="HK78" s="59">
        <f t="shared" si="387"/>
        <v>143.38986390475239</v>
      </c>
      <c r="HL78" s="59">
        <f t="shared" si="388"/>
        <v>88.833743813065638</v>
      </c>
      <c r="HM78" s="59">
        <f t="shared" si="389"/>
        <v>34.800529243022879</v>
      </c>
      <c r="HN78" s="59">
        <f t="shared" si="390"/>
        <v>-38.617547861018473</v>
      </c>
      <c r="HO78" s="59">
        <f t="shared" si="391"/>
        <v>12.363341398522266</v>
      </c>
      <c r="HP78" s="59">
        <f t="shared" si="392"/>
        <v>-162.0937982205588</v>
      </c>
      <c r="HQ78" s="59">
        <f t="shared" si="393"/>
        <v>-5.3412364041028004</v>
      </c>
      <c r="HR78" s="59">
        <f t="shared" si="394"/>
        <v>-144.81145829378488</v>
      </c>
      <c r="HS78" s="59">
        <f t="shared" si="395"/>
        <v>-148.05777224120283</v>
      </c>
      <c r="HT78" s="59">
        <f t="shared" si="396"/>
        <v>-147.14725224043192</v>
      </c>
      <c r="HU78" s="59">
        <f t="shared" si="397"/>
        <v>-95.343213203098784</v>
      </c>
      <c r="HV78" s="59">
        <f t="shared" si="398"/>
        <v>-49.878181309169776</v>
      </c>
      <c r="HW78" s="59">
        <f t="shared" si="399"/>
        <v>33.733799020941333</v>
      </c>
      <c r="HX78" s="59">
        <f t="shared" si="400"/>
        <v>-95.89407965192234</v>
      </c>
      <c r="HY78" s="59">
        <f t="shared" si="401"/>
        <v>-306.7376818331885</v>
      </c>
      <c r="HZ78" s="59">
        <f t="shared" si="402"/>
        <v>-120.10089646013301</v>
      </c>
      <c r="IA78" s="59">
        <f t="shared" si="403"/>
        <v>-100.92268345589137</v>
      </c>
      <c r="IB78" s="59">
        <f t="shared" si="404"/>
        <v>-206.35365316461187</v>
      </c>
      <c r="IC78" s="59">
        <f t="shared" si="405"/>
        <v>-206.27215455739511</v>
      </c>
      <c r="ID78" s="59">
        <f t="shared" si="406"/>
        <v>2.915451267886815</v>
      </c>
      <c r="IE78" s="59">
        <f t="shared" si="407"/>
        <v>-134.13608626879406</v>
      </c>
      <c r="IF78" s="59">
        <f t="shared" si="408"/>
        <v>-16.18298876166655</v>
      </c>
      <c r="IG78" s="59">
        <f t="shared" si="409"/>
        <v>-0.58807853020018674</v>
      </c>
    </row>
    <row r="79" spans="1:241">
      <c r="A79" s="70">
        <v>36923</v>
      </c>
      <c r="B79" s="80">
        <v>-1754.0604782394112</v>
      </c>
      <c r="C79" s="81">
        <v>1273.0238062875437</v>
      </c>
      <c r="D79" s="81">
        <f t="shared" si="453"/>
        <v>1883.3003321978067</v>
      </c>
      <c r="E79" s="81">
        <v>994.68099999999993</v>
      </c>
      <c r="F79" s="81">
        <v>74.260560000000126</v>
      </c>
      <c r="G79" s="81">
        <v>238.32864000000006</v>
      </c>
      <c r="H79" s="81">
        <v>156.90964000000008</v>
      </c>
      <c r="I79" s="81">
        <v>81.419000000000011</v>
      </c>
      <c r="J79" s="81">
        <v>-51.493080000000006</v>
      </c>
      <c r="K79" s="82">
        <f t="shared" si="451"/>
        <v>105.41656000000008</v>
      </c>
      <c r="L79" s="81">
        <v>-59.526248000000002</v>
      </c>
      <c r="M79" s="81">
        <v>8.0331679999999999</v>
      </c>
      <c r="N79" s="81">
        <v>-112.575</v>
      </c>
      <c r="O79" s="81">
        <v>0</v>
      </c>
      <c r="P79" s="81">
        <v>-112.575</v>
      </c>
      <c r="Q79" s="81">
        <v>0</v>
      </c>
      <c r="R79" s="81">
        <v>814.35877219780673</v>
      </c>
      <c r="S79" s="81">
        <v>-231.00074305622391</v>
      </c>
      <c r="T79" s="81">
        <v>-276.79899999999998</v>
      </c>
      <c r="U79" s="81">
        <v>777.87883907928665</v>
      </c>
      <c r="V79" s="82">
        <f>'Balanço de Pagamentos 1'!$BW$133</f>
        <v>10.216000000000005</v>
      </c>
      <c r="W79" s="82">
        <f>'Balanço de Pagamentos 1'!$BW$170</f>
        <v>-93.359000000000009</v>
      </c>
      <c r="X79" s="82">
        <f>'Balanço de Pagamentos 1'!$BW$240</f>
        <v>-495.92996591026304</v>
      </c>
      <c r="Y79" s="105">
        <f t="shared" si="454"/>
        <v>-579.07296591026306</v>
      </c>
      <c r="Z79" s="81">
        <f t="shared" ref="Z79:AW79" si="535">SUM(B78:B79)</f>
        <v>-4059.7858068526539</v>
      </c>
      <c r="AA79" s="81">
        <f t="shared" si="535"/>
        <v>6172.3919781610257</v>
      </c>
      <c r="AB79" s="81">
        <f t="shared" si="535"/>
        <v>6707.9997192353403</v>
      </c>
      <c r="AC79" s="81">
        <f t="shared" si="535"/>
        <v>2651.907881861865</v>
      </c>
      <c r="AD79" s="81">
        <f t="shared" si="535"/>
        <v>2597.6034400000008</v>
      </c>
      <c r="AE79" s="81">
        <f t="shared" si="535"/>
        <v>833.27686000000006</v>
      </c>
      <c r="AF79" s="81">
        <f t="shared" si="535"/>
        <v>492.31786000000011</v>
      </c>
      <c r="AG79" s="81">
        <f t="shared" si="535"/>
        <v>340.95900000000006</v>
      </c>
      <c r="AH79" s="81">
        <f t="shared" si="535"/>
        <v>-19.939419999999998</v>
      </c>
      <c r="AI79" s="81">
        <f t="shared" si="535"/>
        <v>472.37844000000013</v>
      </c>
      <c r="AJ79" s="81">
        <f t="shared" si="535"/>
        <v>-45.388052000000002</v>
      </c>
      <c r="AK79" s="81">
        <f t="shared" si="535"/>
        <v>25.448632000000007</v>
      </c>
      <c r="AL79" s="81">
        <f t="shared" si="535"/>
        <v>1784.2659999999998</v>
      </c>
      <c r="AM79" s="81">
        <f t="shared" si="535"/>
        <v>1612.1559999999999</v>
      </c>
      <c r="AN79" s="81">
        <f t="shared" si="535"/>
        <v>-44.389999999999944</v>
      </c>
      <c r="AO79" s="81">
        <f t="shared" si="535"/>
        <v>216.5</v>
      </c>
      <c r="AP79" s="81">
        <f t="shared" si="535"/>
        <v>1458.4883973734745</v>
      </c>
      <c r="AQ79" s="81">
        <f t="shared" si="535"/>
        <v>110.91484341102014</v>
      </c>
      <c r="AR79" s="81">
        <f t="shared" si="535"/>
        <v>175.23500000000001</v>
      </c>
      <c r="AS79" s="81">
        <f t="shared" si="535"/>
        <v>1239.5857830680852</v>
      </c>
      <c r="AT79" s="81">
        <f t="shared" si="535"/>
        <v>-78.263999999999996</v>
      </c>
      <c r="AU79" s="81">
        <f t="shared" si="535"/>
        <v>-251.244</v>
      </c>
      <c r="AV79" s="81">
        <f t="shared" si="535"/>
        <v>-185.93830107431506</v>
      </c>
      <c r="AW79" s="81">
        <f t="shared" si="535"/>
        <v>-515.4463010743151</v>
      </c>
      <c r="AX79" s="85">
        <f t="shared" si="311"/>
        <v>-26203.574025988935</v>
      </c>
      <c r="AY79" s="81">
        <f t="shared" si="312"/>
        <v>19762.762361743589</v>
      </c>
      <c r="AZ79" s="81">
        <f t="shared" si="313"/>
        <v>27656.049650181292</v>
      </c>
      <c r="BA79" s="81">
        <f t="shared" si="314"/>
        <v>30713.449581611869</v>
      </c>
      <c r="BB79" s="81">
        <f t="shared" si="315"/>
        <v>9398.9378547460965</v>
      </c>
      <c r="BC79" s="81">
        <f t="shared" si="316"/>
        <v>3914.7486166406256</v>
      </c>
      <c r="BD79" s="81">
        <f t="shared" si="317"/>
        <v>-2368.8213833593745</v>
      </c>
      <c r="BE79" s="81">
        <f t="shared" si="318"/>
        <v>6283.57</v>
      </c>
      <c r="BF79" s="81">
        <f t="shared" si="319"/>
        <v>-80.827646171874932</v>
      </c>
      <c r="BG79" s="81">
        <f t="shared" si="320"/>
        <v>-2449.6490295312492</v>
      </c>
      <c r="BH79" s="81">
        <f t="shared" si="321"/>
        <v>-165.26038770312499</v>
      </c>
      <c r="BI79" s="81">
        <f t="shared" si="322"/>
        <v>84.432741531250045</v>
      </c>
      <c r="BJ79" s="81">
        <f t="shared" si="323"/>
        <v>5565.0168842773428</v>
      </c>
      <c r="BK79" s="81">
        <f t="shared" si="324"/>
        <v>4155.463999999999</v>
      </c>
      <c r="BL79" s="81">
        <f t="shared" si="325"/>
        <v>1000.1838842773439</v>
      </c>
      <c r="BM79" s="81">
        <f t="shared" si="326"/>
        <v>409.36899999999997</v>
      </c>
      <c r="BN79" s="81">
        <f t="shared" si="327"/>
        <v>-12456.337786176664</v>
      </c>
      <c r="BO79" s="81">
        <f t="shared" si="328"/>
        <v>-4832.8930015854221</v>
      </c>
      <c r="BP79" s="81">
        <f t="shared" si="329"/>
        <v>-2508.3378950519832</v>
      </c>
      <c r="BQ79" s="81">
        <f t="shared" si="330"/>
        <v>43.666783536618709</v>
      </c>
      <c r="BR79" s="81">
        <f t="shared" si="331"/>
        <v>-1805.3519999999999</v>
      </c>
      <c r="BS79" s="81">
        <f t="shared" si="332"/>
        <v>-1849.7313984374998</v>
      </c>
      <c r="BT79" s="81">
        <f t="shared" si="333"/>
        <v>-4052.021317968959</v>
      </c>
      <c r="BU79" s="81">
        <f t="shared" si="334"/>
        <v>-7707.1047164064585</v>
      </c>
      <c r="BV79" s="85">
        <f t="shared" si="481"/>
        <v>-2333.0934940368802</v>
      </c>
      <c r="BW79" s="81">
        <f t="shared" si="482"/>
        <v>2820.1679552633964</v>
      </c>
      <c r="BX79" s="81">
        <f t="shared" si="483"/>
        <v>3431.5551667281975</v>
      </c>
      <c r="BY79" s="81">
        <f t="shared" si="484"/>
        <v>1652.3292925672886</v>
      </c>
      <c r="BZ79" s="81">
        <f t="shared" si="485"/>
        <v>1109.0822933333336</v>
      </c>
      <c r="CA79" s="81">
        <f t="shared" si="486"/>
        <v>316.99140666666665</v>
      </c>
      <c r="CB79" s="81">
        <f t="shared" si="487"/>
        <v>122.30140666666671</v>
      </c>
      <c r="CC79" s="81">
        <f t="shared" si="488"/>
        <v>194.69000000000003</v>
      </c>
      <c r="CD79" s="81">
        <f t="shared" si="489"/>
        <v>-12.950779999999996</v>
      </c>
      <c r="CE79" s="81">
        <f t="shared" si="490"/>
        <v>109.35062666666671</v>
      </c>
      <c r="CF79" s="81">
        <f t="shared" si="491"/>
        <v>-19.332334666666668</v>
      </c>
      <c r="CG79" s="81">
        <f t="shared" si="492"/>
        <v>6.3815546666666725</v>
      </c>
      <c r="CH79" s="81">
        <f t="shared" si="493"/>
        <v>805.04166666666663</v>
      </c>
      <c r="CI79" s="81">
        <f t="shared" si="494"/>
        <v>715.19500000000005</v>
      </c>
      <c r="CJ79" s="81">
        <f t="shared" si="495"/>
        <v>17.679999999999982</v>
      </c>
      <c r="CK79" s="81">
        <f t="shared" si="496"/>
        <v>72.166666666666671</v>
      </c>
      <c r="CL79" s="81">
        <f t="shared" si="497"/>
        <v>670.14358082757519</v>
      </c>
      <c r="CM79" s="81">
        <f t="shared" si="498"/>
        <v>-117.0694188629933</v>
      </c>
      <c r="CN79" s="81">
        <f t="shared" si="499"/>
        <v>-22.20933333333333</v>
      </c>
      <c r="CO79" s="81">
        <f t="shared" si="500"/>
        <v>413.39436401091922</v>
      </c>
      <c r="CP79" s="81">
        <f t="shared" si="501"/>
        <v>-114.23166666666668</v>
      </c>
      <c r="CQ79" s="81">
        <f t="shared" si="502"/>
        <v>-47.407999999999994</v>
      </c>
      <c r="CR79" s="81">
        <f t="shared" si="503"/>
        <v>-420.59225146480094</v>
      </c>
      <c r="CS79" s="81">
        <f t="shared" si="504"/>
        <v>-582.23191813146775</v>
      </c>
      <c r="CT79" s="76">
        <f t="shared" si="456"/>
        <v>-23.925870246896462</v>
      </c>
      <c r="CU79" s="59">
        <f t="shared" si="457"/>
        <v>-74.016571900111998</v>
      </c>
      <c r="CV79" s="59">
        <f t="shared" si="458"/>
        <v>-60.965436784359063</v>
      </c>
      <c r="CW79" s="59">
        <f t="shared" si="459"/>
        <v>-39.979189881201215</v>
      </c>
      <c r="CX79" s="59">
        <f t="shared" si="460"/>
        <v>-97.05705631253727</v>
      </c>
      <c r="CY79" s="59">
        <f t="shared" si="461"/>
        <v>-59.941280268054243</v>
      </c>
      <c r="CZ79" s="59">
        <f t="shared" si="462"/>
        <v>-53.218308126139526</v>
      </c>
      <c r="DA79" s="59">
        <f t="shared" si="463"/>
        <v>-68.629498343222622</v>
      </c>
      <c r="DB79" s="59">
        <f t="shared" si="464"/>
        <v>-263.19209879297671</v>
      </c>
      <c r="DC79" s="59">
        <f t="shared" si="465"/>
        <v>-71.27315785497936</v>
      </c>
      <c r="DD79" s="59">
        <f t="shared" si="466"/>
        <v>-521.03142437691486</v>
      </c>
      <c r="DE79" s="59">
        <f t="shared" si="467"/>
        <v>-53.873362202695276</v>
      </c>
      <c r="DF79" s="59">
        <f t="shared" si="468"/>
        <v>-105.93486749811925</v>
      </c>
      <c r="DG79" s="59">
        <f t="shared" si="469"/>
        <v>-100</v>
      </c>
      <c r="DH79" s="59">
        <f t="shared" si="470"/>
        <v>-265.10229522622268</v>
      </c>
      <c r="DI79" s="59">
        <f t="shared" si="471"/>
        <v>-100</v>
      </c>
      <c r="DJ79" s="59">
        <f t="shared" si="472"/>
        <v>26.427777945427323</v>
      </c>
      <c r="DK79" s="59">
        <f t="shared" si="473"/>
        <v>-167.56075247782073</v>
      </c>
      <c r="DL79" s="59">
        <f t="shared" si="474"/>
        <v>-161.23411070848653</v>
      </c>
      <c r="DM79" s="59">
        <f t="shared" si="475"/>
        <v>68.478912697089214</v>
      </c>
      <c r="DN79" s="59">
        <f t="shared" si="476"/>
        <v>-111.54611211573237</v>
      </c>
      <c r="DO79" s="59">
        <f t="shared" si="477"/>
        <v>-40.86898692086011</v>
      </c>
      <c r="DP79" s="59">
        <f t="shared" si="478"/>
        <v>-259.98170988652748</v>
      </c>
      <c r="DQ79" s="59">
        <f t="shared" si="479"/>
        <v>-1010.11051326251</v>
      </c>
      <c r="DR79" s="76">
        <f t="shared" si="336"/>
        <v>50.326851539144492</v>
      </c>
      <c r="DS79" s="59">
        <f t="shared" si="337"/>
        <v>-34.31085994499643</v>
      </c>
      <c r="DT79" s="59">
        <f t="shared" si="338"/>
        <v>-6.6887661908769935</v>
      </c>
      <c r="DU79" s="59">
        <f t="shared" si="339"/>
        <v>-41.099221905089003</v>
      </c>
      <c r="DV79" s="59">
        <f t="shared" si="340"/>
        <v>-93.527893644205903</v>
      </c>
      <c r="DW79" s="59">
        <f t="shared" si="341"/>
        <v>-283.42849226506581</v>
      </c>
      <c r="DX79" s="59">
        <f t="shared" si="342"/>
        <v>-157.90835615326137</v>
      </c>
      <c r="DY79" s="59">
        <f t="shared" si="343"/>
        <v>-42.269130410119693</v>
      </c>
      <c r="DZ79" s="59">
        <f t="shared" si="344"/>
        <v>-60.237003861003856</v>
      </c>
      <c r="EA79" s="59">
        <f t="shared" si="345"/>
        <v>-126.32373608482206</v>
      </c>
      <c r="EB79" s="59">
        <f t="shared" si="346"/>
        <v>-54.033785328185324</v>
      </c>
      <c r="EC79" s="59" t="e">
        <f t="shared" si="347"/>
        <v>#DIV/0!</v>
      </c>
      <c r="ED79" s="59">
        <f t="shared" si="348"/>
        <v>-108.00206706738014</v>
      </c>
      <c r="EE79" s="59">
        <f t="shared" si="349"/>
        <v>-100</v>
      </c>
      <c r="EF79" s="59">
        <f t="shared" si="350"/>
        <v>-126.7727190570866</v>
      </c>
      <c r="EG79" s="59">
        <f t="shared" si="351"/>
        <v>-100</v>
      </c>
      <c r="EH79" s="59">
        <f t="shared" si="352"/>
        <v>-199.57503017764094</v>
      </c>
      <c r="EI79" s="59">
        <f t="shared" si="353"/>
        <v>-74.258446043014544</v>
      </c>
      <c r="EJ79" s="59">
        <f t="shared" si="354"/>
        <v>-54.861653006653214</v>
      </c>
      <c r="EK79" s="59">
        <f t="shared" si="355"/>
        <v>-461.20608588742442</v>
      </c>
      <c r="EL79" s="59">
        <f t="shared" si="356"/>
        <v>-102.47075411691581</v>
      </c>
      <c r="EM79" s="59">
        <f t="shared" si="357"/>
        <v>299.68747324257225</v>
      </c>
      <c r="EN79" s="59">
        <f t="shared" si="358"/>
        <v>-227.79920809497963</v>
      </c>
      <c r="EO79" s="59">
        <f t="shared" si="359"/>
        <v>1087.0876284801961</v>
      </c>
      <c r="EP79" s="76">
        <f t="shared" si="360"/>
        <v>95.112459672384418</v>
      </c>
      <c r="EQ79" s="59">
        <f t="shared" si="361"/>
        <v>12.986882695772017</v>
      </c>
      <c r="ER79" s="59">
        <f t="shared" si="362"/>
        <v>27.300204724458844</v>
      </c>
      <c r="ES79" s="59">
        <f t="shared" si="363"/>
        <v>-43.788095764886506</v>
      </c>
      <c r="ET79" s="59">
        <f t="shared" si="364"/>
        <v>40.45313269656576</v>
      </c>
      <c r="EU79" s="59">
        <f t="shared" si="365"/>
        <v>-15092.386829795063</v>
      </c>
      <c r="EV79" s="59">
        <f t="shared" si="366"/>
        <v>-222.75355431329822</v>
      </c>
      <c r="EW79" s="59">
        <f t="shared" si="367"/>
        <v>-13.791263805170107</v>
      </c>
      <c r="EX79" s="59">
        <f t="shared" si="368"/>
        <v>-85.56244388449619</v>
      </c>
      <c r="EY79" s="59">
        <f t="shared" si="369"/>
        <v>-187.612152011425</v>
      </c>
      <c r="EZ79" s="59">
        <f t="shared" si="370"/>
        <v>-67.13582703391549</v>
      </c>
      <c r="FA79" s="59" t="e">
        <f t="shared" si="371"/>
        <v>#DIV/0!</v>
      </c>
      <c r="FB79" s="59">
        <f t="shared" si="372"/>
        <v>-10.478342651262274</v>
      </c>
      <c r="FC79" s="59">
        <f t="shared" si="373"/>
        <v>38.504349320217358</v>
      </c>
      <c r="FD79" s="59">
        <f t="shared" si="374"/>
        <v>-105.27552401676662</v>
      </c>
      <c r="FE79" s="59">
        <f t="shared" si="375"/>
        <v>-1860.592014312434</v>
      </c>
      <c r="FF79" s="59">
        <f t="shared" si="376"/>
        <v>-212.38944256986488</v>
      </c>
      <c r="FG79" s="59">
        <f t="shared" si="377"/>
        <v>-107.56975175501434</v>
      </c>
      <c r="FH79" s="59">
        <f t="shared" si="378"/>
        <v>-123.74462734031258</v>
      </c>
      <c r="FI79" s="59">
        <f t="shared" si="379"/>
        <v>938.35367025424944</v>
      </c>
      <c r="FJ79" s="59">
        <f t="shared" si="380"/>
        <v>-85.885637305026691</v>
      </c>
      <c r="FK79" s="59">
        <f t="shared" si="381"/>
        <v>158.38844037640771</v>
      </c>
      <c r="FL79" s="59">
        <f t="shared" si="382"/>
        <v>-121.21144144595242</v>
      </c>
      <c r="FM79" s="59">
        <f t="shared" si="383"/>
        <v>-329.22950175445487</v>
      </c>
      <c r="FN79" s="76">
        <f t="shared" si="419"/>
        <v>9.3381942130965623</v>
      </c>
      <c r="FO79" s="59">
        <f t="shared" si="420"/>
        <v>-27.901323063977912</v>
      </c>
      <c r="FP79" s="59">
        <f t="shared" si="421"/>
        <v>-15.469423893946232</v>
      </c>
      <c r="FQ79" s="59">
        <f t="shared" si="422"/>
        <v>12.209212271774494</v>
      </c>
      <c r="FR79" s="59">
        <f t="shared" si="423"/>
        <v>-24.148326674341757</v>
      </c>
      <c r="FS79" s="59">
        <f t="shared" si="424"/>
        <v>42.967801022810413</v>
      </c>
      <c r="FT79" s="59">
        <f t="shared" si="425"/>
        <v>-249.81645520816667</v>
      </c>
      <c r="FU79" s="59">
        <f t="shared" si="426"/>
        <v>443.0662700271551</v>
      </c>
      <c r="FV79" s="59">
        <f t="shared" si="427"/>
        <v>369.30062226019623</v>
      </c>
      <c r="FW79" s="59">
        <f t="shared" si="428"/>
        <v>-256.63458690061105</v>
      </c>
      <c r="FX79" s="59">
        <f t="shared" si="429"/>
        <v>-319.05621232619097</v>
      </c>
      <c r="FY79" s="59">
        <f t="shared" si="430"/>
        <v>-191.11610805724931</v>
      </c>
      <c r="FZ79" s="59">
        <f t="shared" si="431"/>
        <v>-42.452055321169382</v>
      </c>
      <c r="GA79" s="59">
        <f t="shared" si="432"/>
        <v>-9.0586111441206754</v>
      </c>
      <c r="GB79" s="59">
        <f t="shared" si="433"/>
        <v>-79.013292335419578</v>
      </c>
      <c r="GC79" s="59">
        <f t="shared" si="434"/>
        <v>22.184018170801934</v>
      </c>
      <c r="GD79" s="59">
        <f t="shared" si="435"/>
        <v>76.796324035025549</v>
      </c>
      <c r="GE79" s="59">
        <f t="shared" si="436"/>
        <v>-43.493826717393603</v>
      </c>
      <c r="GF79" s="59">
        <f t="shared" si="437"/>
        <v>-16.725919169806691</v>
      </c>
      <c r="GG79" s="59">
        <f t="shared" si="438"/>
        <v>-97.908511953054571</v>
      </c>
      <c r="GH79" s="59">
        <f t="shared" si="439"/>
        <v>3.3361036891523366</v>
      </c>
      <c r="GI79" s="59">
        <f t="shared" si="440"/>
        <v>-246.59512301810275</v>
      </c>
      <c r="GJ79" s="59">
        <f t="shared" si="441"/>
        <v>-15.23118487154813</v>
      </c>
      <c r="GK79" s="59">
        <f t="shared" si="442"/>
        <v>46.373833469857992</v>
      </c>
      <c r="GL79" s="76">
        <f t="shared" si="506"/>
        <v>-9.5215726490750505</v>
      </c>
      <c r="GM79" s="59">
        <f t="shared" si="507"/>
        <v>-23.217400530869405</v>
      </c>
      <c r="GN79" s="59">
        <f t="shared" si="508"/>
        <v>-25.874889237790189</v>
      </c>
      <c r="GO79" s="59">
        <f t="shared" si="509"/>
        <v>-48.812681723537722</v>
      </c>
      <c r="GP79" s="59">
        <f t="shared" si="510"/>
        <v>4.2061026859126605</v>
      </c>
      <c r="GQ79" s="59">
        <f t="shared" si="511"/>
        <v>56.916780534795478</v>
      </c>
      <c r="GR79" s="59">
        <f t="shared" si="512"/>
        <v>869.9712105069741</v>
      </c>
      <c r="GS79" s="59">
        <f t="shared" si="513"/>
        <v>2.7910406521521214</v>
      </c>
      <c r="GT79" s="59">
        <f t="shared" si="514"/>
        <v>-132.9176498298298</v>
      </c>
      <c r="GU79" s="59">
        <f t="shared" si="515"/>
        <v>110.48503996016814</v>
      </c>
      <c r="GV79" s="59">
        <f t="shared" si="516"/>
        <v>-148.90880010902168</v>
      </c>
      <c r="GW79" s="59">
        <f t="shared" si="517"/>
        <v>-3561.7141617243619</v>
      </c>
      <c r="GX79" s="59">
        <f t="shared" si="518"/>
        <v>-2.1773823131279513</v>
      </c>
      <c r="GY79" s="59">
        <f t="shared" si="519"/>
        <v>6.4497403979489887</v>
      </c>
      <c r="GZ79" s="59">
        <f t="shared" si="520"/>
        <v>-63.785086611270067</v>
      </c>
      <c r="HA79" s="59">
        <f t="shared" si="521"/>
        <v>-29.441594587371831</v>
      </c>
      <c r="HB79" s="59">
        <f t="shared" si="522"/>
        <v>98.803410899282866</v>
      </c>
      <c r="HC79" s="59">
        <f t="shared" si="523"/>
        <v>-1668.0913814246828</v>
      </c>
      <c r="HD79" s="59">
        <f t="shared" si="524"/>
        <v>-110.77448031122847</v>
      </c>
      <c r="HE79" s="59">
        <f t="shared" si="525"/>
        <v>-236.50532159482904</v>
      </c>
      <c r="HF79" s="59">
        <f t="shared" si="526"/>
        <v>-28.369574078060943</v>
      </c>
      <c r="HG79" s="59">
        <f t="shared" si="527"/>
        <v>39.920901953839817</v>
      </c>
      <c r="HH79" s="59">
        <f t="shared" si="528"/>
        <v>-43.286464311601101</v>
      </c>
      <c r="HI79" s="59">
        <f t="shared" si="529"/>
        <v>-37.726802434780673</v>
      </c>
      <c r="HJ79" s="76">
        <f t="shared" si="386"/>
        <v>37.79101820277981</v>
      </c>
      <c r="HK79" s="59">
        <f t="shared" si="387"/>
        <v>193.79497486848911</v>
      </c>
      <c r="HL79" s="59">
        <f t="shared" si="388"/>
        <v>138.75912736158301</v>
      </c>
      <c r="HM79" s="59">
        <f t="shared" si="389"/>
        <v>-29.892933402640274</v>
      </c>
      <c r="HN79" s="59">
        <f t="shared" si="390"/>
        <v>-27.403315678978444</v>
      </c>
      <c r="HO79" s="59">
        <f t="shared" si="391"/>
        <v>300.92168956605684</v>
      </c>
      <c r="HP79" s="59">
        <f t="shared" si="392"/>
        <v>-196.19100077864266</v>
      </c>
      <c r="HQ79" s="59">
        <f t="shared" si="393"/>
        <v>-5.5865379952475642</v>
      </c>
      <c r="HR79" s="59">
        <f t="shared" si="394"/>
        <v>-90.493305341045897</v>
      </c>
      <c r="HS79" s="59">
        <f t="shared" si="395"/>
        <v>-141.51940535389065</v>
      </c>
      <c r="HT79" s="59">
        <f t="shared" si="396"/>
        <v>-85.386029330242394</v>
      </c>
      <c r="HU79" s="59">
        <f t="shared" si="397"/>
        <v>-261.91359945872819</v>
      </c>
      <c r="HV79" s="59">
        <f t="shared" si="398"/>
        <v>-49.20531997835397</v>
      </c>
      <c r="HW79" s="59">
        <f t="shared" si="399"/>
        <v>84.334626044492893</v>
      </c>
      <c r="HX79" s="59">
        <f t="shared" si="400"/>
        <v>-98.557551100329604</v>
      </c>
      <c r="HY79" s="59">
        <f t="shared" si="401"/>
        <v>-350.69186322529845</v>
      </c>
      <c r="HZ79" s="59">
        <f t="shared" si="402"/>
        <v>-127.38240324041099</v>
      </c>
      <c r="IA79" s="59">
        <f t="shared" si="403"/>
        <v>-86.887907415556683</v>
      </c>
      <c r="IB79" s="59">
        <f t="shared" si="404"/>
        <v>-93.898516981006225</v>
      </c>
      <c r="IC79" s="59">
        <f t="shared" si="405"/>
        <v>-573.64409763196363</v>
      </c>
      <c r="ID79" s="59">
        <f t="shared" si="406"/>
        <v>-49.516072007306789</v>
      </c>
      <c r="IE79" s="59">
        <f t="shared" si="407"/>
        <v>-3811.4822546972819</v>
      </c>
      <c r="IF79" s="59">
        <f t="shared" si="408"/>
        <v>88.460941068504411</v>
      </c>
      <c r="IG79" s="59">
        <f t="shared" si="409"/>
        <v>29.913733291911136</v>
      </c>
    </row>
    <row r="80" spans="1:241">
      <c r="A80" s="70">
        <v>36951</v>
      </c>
      <c r="B80" s="80">
        <v>-2607.9482078552451</v>
      </c>
      <c r="C80" s="81">
        <v>1666.5610915594573</v>
      </c>
      <c r="D80" s="81">
        <f t="shared" si="453"/>
        <v>1686.5602898137063</v>
      </c>
      <c r="E80" s="81">
        <v>2085.6526731099998</v>
      </c>
      <c r="F80" s="81">
        <v>283.92273999999952</v>
      </c>
      <c r="G80" s="81">
        <v>56.120810000000006</v>
      </c>
      <c r="H80" s="81">
        <v>-133.19518999999991</v>
      </c>
      <c r="I80" s="81">
        <v>189.316</v>
      </c>
      <c r="J80" s="81">
        <v>-126.17806999999998</v>
      </c>
      <c r="K80" s="82">
        <f t="shared" si="451"/>
        <v>-259.3732599999999</v>
      </c>
      <c r="L80" s="81">
        <v>-116.71004199999999</v>
      </c>
      <c r="M80" s="81">
        <v>-9.4680279999999897</v>
      </c>
      <c r="N80" s="81">
        <v>353.98</v>
      </c>
      <c r="O80" s="81">
        <v>-259.08699999999999</v>
      </c>
      <c r="P80" s="81">
        <v>574.04999999999995</v>
      </c>
      <c r="Q80" s="81">
        <v>39.017000000000003</v>
      </c>
      <c r="R80" s="81">
        <v>-683.01512329629293</v>
      </c>
      <c r="S80" s="81">
        <v>520.67389737677581</v>
      </c>
      <c r="T80" s="81">
        <v>440.64400000000001</v>
      </c>
      <c r="U80" s="81">
        <v>-824.15583511371631</v>
      </c>
      <c r="V80" s="82">
        <f>'Balanço de Pagamentos 1'!$BX$133</f>
        <v>-41.831000000000003</v>
      </c>
      <c r="W80" s="82">
        <f>'Balanço de Pagamentos 1'!$BX$170</f>
        <v>-146.304</v>
      </c>
      <c r="X80" s="82">
        <f>'Balanço de Pagamentos 1'!$BX$240</f>
        <v>258.40754174575085</v>
      </c>
      <c r="Y80" s="105">
        <f t="shared" si="454"/>
        <v>70.272541745750857</v>
      </c>
      <c r="Z80" s="81">
        <f t="shared" ref="Z80:AW80" si="536">SUM(B78:B80)</f>
        <v>-6667.7340147078994</v>
      </c>
      <c r="AA80" s="81">
        <f t="shared" si="536"/>
        <v>7838.9530697204827</v>
      </c>
      <c r="AB80" s="81">
        <f t="shared" si="536"/>
        <v>8394.5600090490461</v>
      </c>
      <c r="AC80" s="81">
        <f t="shared" si="536"/>
        <v>4737.5605549718648</v>
      </c>
      <c r="AD80" s="81">
        <f t="shared" si="536"/>
        <v>2881.5261800000003</v>
      </c>
      <c r="AE80" s="81">
        <f t="shared" si="536"/>
        <v>889.39767000000006</v>
      </c>
      <c r="AF80" s="81">
        <f t="shared" si="536"/>
        <v>359.1226700000002</v>
      </c>
      <c r="AG80" s="81">
        <f t="shared" si="536"/>
        <v>530.27500000000009</v>
      </c>
      <c r="AH80" s="81">
        <f t="shared" si="536"/>
        <v>-146.11748999999998</v>
      </c>
      <c r="AI80" s="81">
        <f t="shared" si="536"/>
        <v>213.00518000000022</v>
      </c>
      <c r="AJ80" s="81">
        <f t="shared" si="536"/>
        <v>-162.098094</v>
      </c>
      <c r="AK80" s="81">
        <f t="shared" si="536"/>
        <v>15.980604000000017</v>
      </c>
      <c r="AL80" s="81">
        <f t="shared" si="536"/>
        <v>2138.2460000000001</v>
      </c>
      <c r="AM80" s="81">
        <f t="shared" si="536"/>
        <v>1353.069</v>
      </c>
      <c r="AN80" s="81">
        <f t="shared" si="536"/>
        <v>529.66</v>
      </c>
      <c r="AO80" s="81">
        <f t="shared" si="536"/>
        <v>255.517</v>
      </c>
      <c r="AP80" s="81">
        <f t="shared" si="536"/>
        <v>775.4732740771816</v>
      </c>
      <c r="AQ80" s="81">
        <f t="shared" si="536"/>
        <v>631.58874078779593</v>
      </c>
      <c r="AR80" s="81">
        <f t="shared" si="536"/>
        <v>615.87900000000002</v>
      </c>
      <c r="AS80" s="81">
        <f t="shared" si="536"/>
        <v>415.42994795436891</v>
      </c>
      <c r="AT80" s="81">
        <f t="shared" si="536"/>
        <v>-120.095</v>
      </c>
      <c r="AU80" s="81">
        <f t="shared" si="536"/>
        <v>-397.548</v>
      </c>
      <c r="AV80" s="81">
        <f t="shared" si="536"/>
        <v>72.469240671435784</v>
      </c>
      <c r="AW80" s="81">
        <f t="shared" si="536"/>
        <v>-445.17375932856424</v>
      </c>
      <c r="AX80" s="85">
        <f t="shared" si="311"/>
        <v>-26906.740917500123</v>
      </c>
      <c r="AY80" s="81">
        <f t="shared" si="312"/>
        <v>18583.104482160761</v>
      </c>
      <c r="AZ80" s="81">
        <f t="shared" si="313"/>
        <v>26215.809548042685</v>
      </c>
      <c r="BA80" s="81">
        <f t="shared" si="314"/>
        <v>30551.583254721867</v>
      </c>
      <c r="BB80" s="81">
        <f t="shared" si="315"/>
        <v>8182.184354746094</v>
      </c>
      <c r="BC80" s="81">
        <f t="shared" si="316"/>
        <v>3718.5663666406253</v>
      </c>
      <c r="BD80" s="81">
        <f t="shared" si="317"/>
        <v>-2559.5006333593742</v>
      </c>
      <c r="BE80" s="81">
        <f t="shared" si="318"/>
        <v>6278.0669999999991</v>
      </c>
      <c r="BF80" s="81">
        <f t="shared" si="319"/>
        <v>-211.26789617187492</v>
      </c>
      <c r="BG80" s="81">
        <f t="shared" si="320"/>
        <v>-2770.7685295312485</v>
      </c>
      <c r="BH80" s="81">
        <f t="shared" si="321"/>
        <v>-285.482937703125</v>
      </c>
      <c r="BI80" s="81">
        <f t="shared" si="322"/>
        <v>74.215041531250051</v>
      </c>
      <c r="BJ80" s="81">
        <f t="shared" si="323"/>
        <v>4674.8858842773443</v>
      </c>
      <c r="BK80" s="81">
        <f t="shared" si="324"/>
        <v>2900.8409999999994</v>
      </c>
      <c r="BL80" s="81">
        <f t="shared" si="325"/>
        <v>1325.1508842773437</v>
      </c>
      <c r="BM80" s="81">
        <f t="shared" si="326"/>
        <v>448.89400000000001</v>
      </c>
      <c r="BN80" s="81">
        <f t="shared" si="327"/>
        <v>-12517.958061425274</v>
      </c>
      <c r="BO80" s="81">
        <f t="shared" si="328"/>
        <v>-3564.3542811844964</v>
      </c>
      <c r="BP80" s="81">
        <f t="shared" si="329"/>
        <v>-1572.5870720278328</v>
      </c>
      <c r="BQ80" s="81">
        <f t="shared" si="330"/>
        <v>-935.04675797666823</v>
      </c>
      <c r="BR80" s="81">
        <f t="shared" si="331"/>
        <v>-2080.0839999999998</v>
      </c>
      <c r="BS80" s="81">
        <f t="shared" si="332"/>
        <v>-1952.3883984375</v>
      </c>
      <c r="BT80" s="81">
        <f t="shared" si="333"/>
        <v>-3331.4845954131761</v>
      </c>
      <c r="BU80" s="81">
        <f t="shared" si="334"/>
        <v>-7363.9569938506766</v>
      </c>
      <c r="BV80" s="85">
        <f t="shared" si="481"/>
        <v>-2222.578004902633</v>
      </c>
      <c r="BW80" s="81">
        <f t="shared" si="482"/>
        <v>2612.9843565734941</v>
      </c>
      <c r="BX80" s="81">
        <f t="shared" si="483"/>
        <v>2798.1866696830152</v>
      </c>
      <c r="BY80" s="81">
        <f t="shared" si="484"/>
        <v>1579.1868516572883</v>
      </c>
      <c r="BZ80" s="81">
        <f t="shared" si="485"/>
        <v>960.5087266666668</v>
      </c>
      <c r="CA80" s="81">
        <f t="shared" si="486"/>
        <v>296.46589</v>
      </c>
      <c r="CB80" s="81">
        <f t="shared" si="487"/>
        <v>119.70755666666673</v>
      </c>
      <c r="CC80" s="81">
        <f t="shared" si="488"/>
        <v>176.75833333333335</v>
      </c>
      <c r="CD80" s="81">
        <f t="shared" si="489"/>
        <v>-48.705829999999992</v>
      </c>
      <c r="CE80" s="81">
        <f t="shared" si="490"/>
        <v>71.001726666666741</v>
      </c>
      <c r="CF80" s="81">
        <f t="shared" si="491"/>
        <v>-54.032698000000003</v>
      </c>
      <c r="CG80" s="81">
        <f t="shared" si="492"/>
        <v>5.3268680000000055</v>
      </c>
      <c r="CH80" s="81">
        <f t="shared" si="493"/>
        <v>712.74866666666674</v>
      </c>
      <c r="CI80" s="81">
        <f t="shared" si="494"/>
        <v>451.02299999999997</v>
      </c>
      <c r="CJ80" s="81">
        <f t="shared" si="495"/>
        <v>176.55333333333331</v>
      </c>
      <c r="CK80" s="81">
        <f t="shared" si="496"/>
        <v>85.172333333333327</v>
      </c>
      <c r="CL80" s="81">
        <f t="shared" si="497"/>
        <v>258.49109135906053</v>
      </c>
      <c r="CM80" s="81">
        <f t="shared" si="498"/>
        <v>210.52958026259864</v>
      </c>
      <c r="CN80" s="81">
        <f t="shared" si="499"/>
        <v>205.29300000000001</v>
      </c>
      <c r="CO80" s="81">
        <f t="shared" si="500"/>
        <v>138.47664931812298</v>
      </c>
      <c r="CP80" s="81">
        <f t="shared" si="501"/>
        <v>-40.031666666666666</v>
      </c>
      <c r="CQ80" s="81">
        <f t="shared" si="502"/>
        <v>-132.51599999999999</v>
      </c>
      <c r="CR80" s="81">
        <f t="shared" si="503"/>
        <v>24.15641355714526</v>
      </c>
      <c r="CS80" s="81">
        <f t="shared" si="504"/>
        <v>-148.39125310952141</v>
      </c>
      <c r="CT80" s="76">
        <f t="shared" si="456"/>
        <v>48.680632179393243</v>
      </c>
      <c r="CU80" s="59">
        <f t="shared" si="457"/>
        <v>30.913584123738168</v>
      </c>
      <c r="CV80" s="59">
        <f t="shared" si="458"/>
        <v>-10.44655698406347</v>
      </c>
      <c r="CW80" s="59">
        <f t="shared" si="459"/>
        <v>109.68055820006613</v>
      </c>
      <c r="CX80" s="59">
        <f t="shared" si="460"/>
        <v>282.33315234897105</v>
      </c>
      <c r="CY80" s="59">
        <f t="shared" si="461"/>
        <v>-76.452343285305531</v>
      </c>
      <c r="CZ80" s="59">
        <f t="shared" si="462"/>
        <v>-184.88655636454195</v>
      </c>
      <c r="DA80" s="59">
        <f t="shared" si="463"/>
        <v>132.52066470971147</v>
      </c>
      <c r="DB80" s="59">
        <f t="shared" si="464"/>
        <v>145.03888677857287</v>
      </c>
      <c r="DC80" s="59">
        <f t="shared" si="465"/>
        <v>-346.04602920072494</v>
      </c>
      <c r="DD80" s="59">
        <f t="shared" si="466"/>
        <v>96.064838489400486</v>
      </c>
      <c r="DE80" s="59">
        <f t="shared" si="467"/>
        <v>-217.8616954108266</v>
      </c>
      <c r="DF80" s="59">
        <f t="shared" si="468"/>
        <v>-414.43926271374636</v>
      </c>
      <c r="DG80" s="59" t="e">
        <f t="shared" si="469"/>
        <v>#DIV/0!</v>
      </c>
      <c r="DH80" s="59">
        <f t="shared" si="470"/>
        <v>-609.92671552298464</v>
      </c>
      <c r="DI80" s="59" t="e">
        <f t="shared" si="471"/>
        <v>#DIV/0!</v>
      </c>
      <c r="DJ80" s="59">
        <f t="shared" si="472"/>
        <v>-183.87152525574925</v>
      </c>
      <c r="DK80" s="59">
        <f t="shared" si="473"/>
        <v>-325.39923053409728</v>
      </c>
      <c r="DL80" s="59">
        <f t="shared" si="474"/>
        <v>-259.19277165018661</v>
      </c>
      <c r="DM80" s="59">
        <f t="shared" si="475"/>
        <v>-205.94912648468545</v>
      </c>
      <c r="DN80" s="59">
        <f t="shared" si="476"/>
        <v>-509.46554424432247</v>
      </c>
      <c r="DO80" s="59">
        <f t="shared" si="477"/>
        <v>56.711190136998034</v>
      </c>
      <c r="DP80" s="59">
        <f t="shared" si="478"/>
        <v>-152.10565190821902</v>
      </c>
      <c r="DQ80" s="59">
        <f t="shared" si="479"/>
        <v>-112.13535182656771</v>
      </c>
      <c r="DR80" s="76">
        <f t="shared" si="336"/>
        <v>36.915885591570508</v>
      </c>
      <c r="DS80" s="59">
        <f t="shared" si="337"/>
        <v>-41.44649064402067</v>
      </c>
      <c r="DT80" s="59">
        <f t="shared" si="338"/>
        <v>-46.061146270976124</v>
      </c>
      <c r="DU80" s="59">
        <f t="shared" si="339"/>
        <v>-7.2020003786397169</v>
      </c>
      <c r="DV80" s="59">
        <f t="shared" si="340"/>
        <v>-81.080346817512122</v>
      </c>
      <c r="DW80" s="59">
        <f t="shared" si="341"/>
        <v>-77.756587652959894</v>
      </c>
      <c r="DX80" s="59">
        <f t="shared" si="342"/>
        <v>-331.70804219465344</v>
      </c>
      <c r="DY80" s="59">
        <f t="shared" si="343"/>
        <v>-2.8246731581621942</v>
      </c>
      <c r="DZ80" s="59">
        <f t="shared" si="344"/>
        <v>-3060.4115734201714</v>
      </c>
      <c r="EA80" s="59">
        <f t="shared" si="345"/>
        <v>-520.06324595635283</v>
      </c>
      <c r="EB80" s="59">
        <f t="shared" si="346"/>
        <v>-3422.6982543527265</v>
      </c>
      <c r="EC80" s="59">
        <f t="shared" si="347"/>
        <v>-1362.9560661195817</v>
      </c>
      <c r="ED80" s="59">
        <f t="shared" si="348"/>
        <v>-71.547554840363929</v>
      </c>
      <c r="EE80" s="59">
        <f t="shared" si="349"/>
        <v>-126.02487504218833</v>
      </c>
      <c r="EF80" s="59">
        <f t="shared" si="350"/>
        <v>130.46534689240121</v>
      </c>
      <c r="EG80" s="59">
        <f t="shared" si="351"/>
        <v>-7780.5118110236226</v>
      </c>
      <c r="EH80" s="59">
        <f t="shared" si="352"/>
        <v>9.9164445025916148</v>
      </c>
      <c r="EI80" s="59">
        <f t="shared" si="353"/>
        <v>-169.62139164017901</v>
      </c>
      <c r="EJ80" s="59">
        <f t="shared" si="354"/>
        <v>-188.99978338179875</v>
      </c>
      <c r="EK80" s="59">
        <f t="shared" si="355"/>
        <v>-633.23503195826765</v>
      </c>
      <c r="EL80" s="59">
        <f t="shared" si="356"/>
        <v>-117.96085031837562</v>
      </c>
      <c r="EM80" s="59">
        <f t="shared" si="357"/>
        <v>235.19829541549254</v>
      </c>
      <c r="EN80" s="59">
        <f t="shared" si="358"/>
        <v>-155.91673334559988</v>
      </c>
      <c r="EO80" s="59">
        <f t="shared" si="359"/>
        <v>-125.75263222442814</v>
      </c>
      <c r="EP80" s="76">
        <f t="shared" si="360"/>
        <v>67.298856863796814</v>
      </c>
      <c r="EQ80" s="59">
        <f t="shared" si="361"/>
        <v>-5.6587498348561915</v>
      </c>
      <c r="ER80" s="59">
        <f t="shared" si="362"/>
        <v>-1.9936919365437511E-2</v>
      </c>
      <c r="ES80" s="59">
        <f t="shared" si="363"/>
        <v>-31.982584965093473</v>
      </c>
      <c r="ET80" s="59">
        <f t="shared" si="364"/>
        <v>-13.987406019968397</v>
      </c>
      <c r="EU80" s="59">
        <f t="shared" si="365"/>
        <v>260.45206740917121</v>
      </c>
      <c r="EV80" s="59">
        <f t="shared" si="366"/>
        <v>-204.52436789160569</v>
      </c>
      <c r="EW80" s="59">
        <f t="shared" si="367"/>
        <v>-10.172058347718115</v>
      </c>
      <c r="EX80" s="59">
        <f t="shared" si="368"/>
        <v>9.1685119490470193</v>
      </c>
      <c r="EY80" s="59">
        <f t="shared" si="369"/>
        <v>-144.61553819608815</v>
      </c>
      <c r="EZ80" s="59">
        <f t="shared" si="370"/>
        <v>20.43352388057691</v>
      </c>
      <c r="FA80" s="59">
        <f t="shared" si="371"/>
        <v>2031.6794544814293</v>
      </c>
      <c r="FB80" s="59">
        <f t="shared" si="372"/>
        <v>-33.948119714990185</v>
      </c>
      <c r="FC80" s="59">
        <f t="shared" si="373"/>
        <v>-37.343731983768549</v>
      </c>
      <c r="FD80" s="59">
        <f t="shared" si="374"/>
        <v>-51.430332062986707</v>
      </c>
      <c r="FE80" s="59">
        <f t="shared" si="375"/>
        <v>-2095.4470909800857</v>
      </c>
      <c r="FF80" s="59">
        <f t="shared" si="376"/>
        <v>-140.40808422626304</v>
      </c>
      <c r="FG80" s="59">
        <f t="shared" si="377"/>
        <v>-128.53861416742447</v>
      </c>
      <c r="FH80" s="59">
        <f t="shared" si="378"/>
        <v>-149.9453676050947</v>
      </c>
      <c r="FI80" s="59">
        <f t="shared" si="379"/>
        <v>51.651291242075146</v>
      </c>
      <c r="FJ80" s="59">
        <f t="shared" si="380"/>
        <v>-62.656795129322951</v>
      </c>
      <c r="FK80" s="59">
        <f t="shared" si="381"/>
        <v>182.18509106912171</v>
      </c>
      <c r="FL80" s="59">
        <f t="shared" si="382"/>
        <v>-82.514999348174058</v>
      </c>
      <c r="FM80" s="59">
        <f t="shared" si="383"/>
        <v>827.15920926850049</v>
      </c>
      <c r="FN80" s="76">
        <f t="shared" si="419"/>
        <v>12.895392626988755</v>
      </c>
      <c r="FO80" s="59">
        <f t="shared" si="420"/>
        <v>-39.207086428301132</v>
      </c>
      <c r="FP80" s="59">
        <f t="shared" si="421"/>
        <v>-25.464884353762773</v>
      </c>
      <c r="FQ80" s="59">
        <f t="shared" si="422"/>
        <v>9.4209438523200628</v>
      </c>
      <c r="FR80" s="59">
        <f t="shared" si="423"/>
        <v>-41.186681048405184</v>
      </c>
      <c r="FS80" s="59">
        <f t="shared" si="424"/>
        <v>44.803306205681338</v>
      </c>
      <c r="FT80" s="59">
        <f t="shared" si="425"/>
        <v>-294.12082260241539</v>
      </c>
      <c r="FU80" s="59">
        <f t="shared" si="426"/>
        <v>402.44513218455654</v>
      </c>
      <c r="FV80" s="59">
        <f t="shared" si="427"/>
        <v>-83.842990498229042</v>
      </c>
      <c r="FW80" s="59">
        <f t="shared" si="428"/>
        <v>-25482.077799052757</v>
      </c>
      <c r="FX80" s="59">
        <f t="shared" si="429"/>
        <v>-76.505366471714382</v>
      </c>
      <c r="FY80" s="59">
        <f t="shared" si="430"/>
        <v>-180.23739740154667</v>
      </c>
      <c r="FZ80" s="59">
        <f t="shared" si="431"/>
        <v>-63.049372347424814</v>
      </c>
      <c r="GA80" s="59">
        <f t="shared" si="432"/>
        <v>-48.152317929324937</v>
      </c>
      <c r="GB80" s="59">
        <f t="shared" si="433"/>
        <v>-80.856631276741226</v>
      </c>
      <c r="GC80" s="59">
        <f t="shared" si="434"/>
        <v>233.66335897721763</v>
      </c>
      <c r="GD80" s="59">
        <f t="shared" si="435"/>
        <v>87.933390513613972</v>
      </c>
      <c r="GE80" s="59">
        <f t="shared" si="436"/>
        <v>-59.020986834316446</v>
      </c>
      <c r="GF80" s="59">
        <f t="shared" si="437"/>
        <v>-48.383058617650754</v>
      </c>
      <c r="GG80" s="59">
        <f t="shared" si="438"/>
        <v>-214.14911939210182</v>
      </c>
      <c r="GH80" s="59">
        <f t="shared" si="439"/>
        <v>46.915706985630393</v>
      </c>
      <c r="GI80" s="59">
        <f t="shared" si="440"/>
        <v>-440.97910668627947</v>
      </c>
      <c r="GJ80" s="59">
        <f t="shared" si="441"/>
        <v>-10.800638697000275</v>
      </c>
      <c r="GK80" s="59">
        <f t="shared" si="442"/>
        <v>60.850869451820813</v>
      </c>
      <c r="GL80" s="76">
        <f t="shared" si="506"/>
        <v>-4.7368649999115835</v>
      </c>
      <c r="GM80" s="59">
        <f t="shared" si="507"/>
        <v>-7.346498576555593</v>
      </c>
      <c r="GN80" s="59">
        <f t="shared" si="508"/>
        <v>-18.457185336439309</v>
      </c>
      <c r="GO80" s="59">
        <f t="shared" si="509"/>
        <v>-4.426626171854398</v>
      </c>
      <c r="GP80" s="59">
        <f t="shared" si="510"/>
        <v>-13.396081387263948</v>
      </c>
      <c r="GQ80" s="59">
        <f t="shared" si="511"/>
        <v>-6.4751019223212918</v>
      </c>
      <c r="GR80" s="59">
        <f t="shared" si="512"/>
        <v>-2.1208668572958667</v>
      </c>
      <c r="GS80" s="59">
        <f t="shared" si="513"/>
        <v>-9.2103686201996382</v>
      </c>
      <c r="GT80" s="59">
        <f t="shared" si="514"/>
        <v>276.08414319446399</v>
      </c>
      <c r="GU80" s="59">
        <f t="shared" si="515"/>
        <v>-35.069666419835755</v>
      </c>
      <c r="GV80" s="59">
        <f t="shared" si="516"/>
        <v>179.49390971988831</v>
      </c>
      <c r="GW80" s="59">
        <f t="shared" si="517"/>
        <v>-16.527111679787112</v>
      </c>
      <c r="GX80" s="59">
        <f t="shared" si="518"/>
        <v>-11.464375549919758</v>
      </c>
      <c r="GY80" s="59">
        <f t="shared" si="519"/>
        <v>-36.937059123735494</v>
      </c>
      <c r="GZ80" s="59">
        <f t="shared" si="520"/>
        <v>898.60482654600401</v>
      </c>
      <c r="HA80" s="59">
        <f t="shared" si="521"/>
        <v>18.02170900692839</v>
      </c>
      <c r="HB80" s="59">
        <f t="shared" si="522"/>
        <v>-61.427506171163479</v>
      </c>
      <c r="HC80" s="59">
        <f t="shared" si="523"/>
        <v>-279.83311295751969</v>
      </c>
      <c r="HD80" s="59">
        <f t="shared" si="524"/>
        <v>-1024.3546256828961</v>
      </c>
      <c r="HE80" s="59">
        <f t="shared" si="525"/>
        <v>-66.502530906670671</v>
      </c>
      <c r="HF80" s="59">
        <f t="shared" si="526"/>
        <v>-64.95571864194109</v>
      </c>
      <c r="HG80" s="59">
        <f t="shared" si="527"/>
        <v>179.52244346945662</v>
      </c>
      <c r="HH80" s="59">
        <f t="shared" si="528"/>
        <v>-105.74342810002217</v>
      </c>
      <c r="HI80" s="59">
        <f t="shared" si="529"/>
        <v>-74.513377146043936</v>
      </c>
      <c r="HJ80" s="76">
        <f t="shared" si="386"/>
        <v>67.2988568637968</v>
      </c>
      <c r="HK80" s="59">
        <f t="shared" si="387"/>
        <v>-5.6587498348562022</v>
      </c>
      <c r="HL80" s="59">
        <f t="shared" si="388"/>
        <v>-1.9936919365448613E-2</v>
      </c>
      <c r="HM80" s="59">
        <f t="shared" si="389"/>
        <v>-31.982584965093473</v>
      </c>
      <c r="HN80" s="59">
        <f t="shared" si="390"/>
        <v>-13.987406019968397</v>
      </c>
      <c r="HO80" s="59">
        <f t="shared" si="391"/>
        <v>260.45206740917121</v>
      </c>
      <c r="HP80" s="59">
        <f t="shared" si="392"/>
        <v>-204.52436789160569</v>
      </c>
      <c r="HQ80" s="59">
        <f t="shared" si="393"/>
        <v>-10.172058347718128</v>
      </c>
      <c r="HR80" s="59">
        <f t="shared" si="394"/>
        <v>9.1685119490470193</v>
      </c>
      <c r="HS80" s="59">
        <f t="shared" si="395"/>
        <v>-144.61553819608815</v>
      </c>
      <c r="HT80" s="59">
        <f t="shared" si="396"/>
        <v>20.433523880576931</v>
      </c>
      <c r="HU80" s="59">
        <f t="shared" si="397"/>
        <v>2031.679454481429</v>
      </c>
      <c r="HV80" s="59">
        <f t="shared" si="398"/>
        <v>-33.948119714990177</v>
      </c>
      <c r="HW80" s="59">
        <f t="shared" si="399"/>
        <v>-37.343731983768549</v>
      </c>
      <c r="HX80" s="59">
        <f t="shared" si="400"/>
        <v>-51.430332062986707</v>
      </c>
      <c r="HY80" s="59">
        <f t="shared" si="401"/>
        <v>-2095.4470909800857</v>
      </c>
      <c r="HZ80" s="59">
        <f t="shared" si="402"/>
        <v>-140.40808422626304</v>
      </c>
      <c r="IA80" s="59">
        <f t="shared" si="403"/>
        <v>-128.53861416742447</v>
      </c>
      <c r="IB80" s="59">
        <f t="shared" si="404"/>
        <v>-149.9453676050947</v>
      </c>
      <c r="IC80" s="59">
        <f t="shared" si="405"/>
        <v>51.651291242075146</v>
      </c>
      <c r="ID80" s="59">
        <f t="shared" si="406"/>
        <v>-62.656795129322951</v>
      </c>
      <c r="IE80" s="59">
        <f t="shared" si="407"/>
        <v>182.18509106912171</v>
      </c>
      <c r="IF80" s="59">
        <f t="shared" si="408"/>
        <v>-82.514999348174058</v>
      </c>
      <c r="IG80" s="59">
        <f t="shared" si="409"/>
        <v>827.15920926850026</v>
      </c>
    </row>
    <row r="81" spans="1:241">
      <c r="A81" s="70">
        <v>36982</v>
      </c>
      <c r="B81" s="80">
        <v>-2377.3999035394468</v>
      </c>
      <c r="C81" s="81">
        <v>2925.1141485678045</v>
      </c>
      <c r="D81" s="81">
        <f t="shared" si="453"/>
        <v>3308.5335496216326</v>
      </c>
      <c r="E81" s="81">
        <v>2028.9721498169902</v>
      </c>
      <c r="F81" s="81">
        <v>643.20528000000002</v>
      </c>
      <c r="G81" s="81">
        <v>-149.59518000000003</v>
      </c>
      <c r="H81" s="81">
        <v>-276.80418000000003</v>
      </c>
      <c r="I81" s="81">
        <v>127.209</v>
      </c>
      <c r="J81" s="81">
        <v>-34.292539999999995</v>
      </c>
      <c r="K81" s="82">
        <f t="shared" si="451"/>
        <v>-311.09672</v>
      </c>
      <c r="L81" s="81">
        <v>-20.936124</v>
      </c>
      <c r="M81" s="81">
        <v>-13.356415999999996</v>
      </c>
      <c r="N81" s="81">
        <v>827.09299999999996</v>
      </c>
      <c r="O81" s="81">
        <v>864.71</v>
      </c>
      <c r="P81" s="81">
        <v>-133.79499999999999</v>
      </c>
      <c r="Q81" s="81">
        <v>96.177999999999997</v>
      </c>
      <c r="R81" s="81">
        <v>636.35611980464228</v>
      </c>
      <c r="S81" s="81">
        <v>1023.8944576799252</v>
      </c>
      <c r="T81" s="81">
        <v>1033.4680000000001</v>
      </c>
      <c r="U81" s="81">
        <v>-803.25209272378709</v>
      </c>
      <c r="V81" s="82">
        <f>'Balanço de Pagamentos 1'!$BY$133</f>
        <v>-27.085000000000001</v>
      </c>
      <c r="W81" s="82">
        <f>'Balanço de Pagamentos 1'!$BY$170</f>
        <v>90.446999999999946</v>
      </c>
      <c r="X81" s="82">
        <f>'Balanço de Pagamentos 1'!$BY$240</f>
        <v>-337.01312105382777</v>
      </c>
      <c r="Y81" s="105">
        <f t="shared" si="454"/>
        <v>-273.65112105382781</v>
      </c>
      <c r="Z81" s="81">
        <f t="shared" ref="Z81:AW81" si="537">SUM(B78:B81)</f>
        <v>-9045.1339182473457</v>
      </c>
      <c r="AA81" s="81">
        <f t="shared" si="537"/>
        <v>10764.067218288288</v>
      </c>
      <c r="AB81" s="81">
        <f t="shared" si="537"/>
        <v>11703.093558670678</v>
      </c>
      <c r="AC81" s="81">
        <f t="shared" si="537"/>
        <v>6766.532704788855</v>
      </c>
      <c r="AD81" s="81">
        <f t="shared" si="537"/>
        <v>3524.7314600000004</v>
      </c>
      <c r="AE81" s="81">
        <f t="shared" si="537"/>
        <v>739.80249000000003</v>
      </c>
      <c r="AF81" s="81">
        <f t="shared" si="537"/>
        <v>82.318490000000168</v>
      </c>
      <c r="AG81" s="81">
        <f t="shared" si="537"/>
        <v>657.48400000000015</v>
      </c>
      <c r="AH81" s="81">
        <f t="shared" si="537"/>
        <v>-180.41002999999998</v>
      </c>
      <c r="AI81" s="81">
        <f t="shared" si="537"/>
        <v>-98.091539999999782</v>
      </c>
      <c r="AJ81" s="81">
        <f t="shared" si="537"/>
        <v>-183.03421800000001</v>
      </c>
      <c r="AK81" s="81">
        <f t="shared" si="537"/>
        <v>2.6241880000000215</v>
      </c>
      <c r="AL81" s="81">
        <f t="shared" si="537"/>
        <v>2965.3389999999999</v>
      </c>
      <c r="AM81" s="81">
        <f t="shared" si="537"/>
        <v>2217.779</v>
      </c>
      <c r="AN81" s="81">
        <f t="shared" si="537"/>
        <v>395.86500000000001</v>
      </c>
      <c r="AO81" s="81">
        <f t="shared" si="537"/>
        <v>351.69499999999999</v>
      </c>
      <c r="AP81" s="81">
        <f t="shared" si="537"/>
        <v>1411.8293938818238</v>
      </c>
      <c r="AQ81" s="81">
        <f t="shared" si="537"/>
        <v>1655.4831984677212</v>
      </c>
      <c r="AR81" s="81">
        <f t="shared" si="537"/>
        <v>1649.3470000000002</v>
      </c>
      <c r="AS81" s="81">
        <f t="shared" si="537"/>
        <v>-387.82214476941817</v>
      </c>
      <c r="AT81" s="81">
        <f t="shared" si="537"/>
        <v>-147.18</v>
      </c>
      <c r="AU81" s="81">
        <f t="shared" si="537"/>
        <v>-307.10100000000006</v>
      </c>
      <c r="AV81" s="81">
        <f t="shared" si="537"/>
        <v>-264.54388038239199</v>
      </c>
      <c r="AW81" s="81">
        <f t="shared" si="537"/>
        <v>-718.82488038239205</v>
      </c>
      <c r="AX81" s="85">
        <f t="shared" ref="AX81:AX112" si="538">SUM(B70:B81)</f>
        <v>-26302.149918738221</v>
      </c>
      <c r="AY81" s="81">
        <f t="shared" ref="AY81:AY112" si="539">SUM(C70:C81)</f>
        <v>29337.153176939213</v>
      </c>
      <c r="AZ81" s="81">
        <f t="shared" ref="AZ81:AZ112" si="540">SUM(D70:D81)</f>
        <v>38920.060814999466</v>
      </c>
      <c r="BA81" s="81">
        <f t="shared" ref="BA81:BA112" si="541">SUM(E70:E81)</f>
        <v>31211.548404538855</v>
      </c>
      <c r="BB81" s="81">
        <f t="shared" ref="BB81:BB112" si="542">SUM(F70:F81)</f>
        <v>8551.6650347460927</v>
      </c>
      <c r="BC81" s="81">
        <f t="shared" ref="BC81:BC112" si="543">SUM(G70:G81)</f>
        <v>3741.3227866406251</v>
      </c>
      <c r="BD81" s="81">
        <f t="shared" ref="BD81:BD112" si="544">SUM(H70:H81)</f>
        <v>-2508.5422133593743</v>
      </c>
      <c r="BE81" s="81">
        <f t="shared" ref="BE81:BE112" si="545">SUM(I70:I81)</f>
        <v>6249.8649999999989</v>
      </c>
      <c r="BF81" s="81">
        <f t="shared" ref="BF81:BF112" si="546">SUM(J70:J81)</f>
        <v>-225.56963617187492</v>
      </c>
      <c r="BG81" s="81">
        <f t="shared" ref="BG81:BG112" si="547">SUM(K70:K81)</f>
        <v>-2734.1118495312489</v>
      </c>
      <c r="BH81" s="81">
        <f t="shared" ref="BH81:BH112" si="548">SUM(L70:L81)</f>
        <v>-252.14698170312499</v>
      </c>
      <c r="BI81" s="81">
        <f t="shared" ref="BI81:BI112" si="549">SUM(M70:M81)</f>
        <v>26.577345531250074</v>
      </c>
      <c r="BJ81" s="81">
        <f t="shared" ref="BJ81:BJ112" si="550">SUM(N70:N81)</f>
        <v>5035.9118842773432</v>
      </c>
      <c r="BK81" s="81">
        <f t="shared" ref="BK81:BK112" si="551">SUM(O70:O81)</f>
        <v>3235.6739999999991</v>
      </c>
      <c r="BL81" s="81">
        <f t="shared" ref="BL81:BL112" si="552">SUM(P70:P81)</f>
        <v>1223.8268842773437</v>
      </c>
      <c r="BM81" s="81">
        <f t="shared" ref="BM81:BM112" si="553">SUM(Q70:Q81)</f>
        <v>576.41100000000006</v>
      </c>
      <c r="BN81" s="81">
        <f t="shared" ref="BN81:BN112" si="554">SUM(R70:R81)</f>
        <v>-843.15262428549204</v>
      </c>
      <c r="BO81" s="81">
        <f t="shared" ref="BO81:BO112" si="555">SUM(S70:S81)</f>
        <v>-2154.2797299379208</v>
      </c>
      <c r="BP81" s="81">
        <f t="shared" ref="BP81:BP112" si="556">SUM(T70:T81)</f>
        <v>-449.51497846118218</v>
      </c>
      <c r="BQ81" s="81">
        <f t="shared" ref="BQ81:BQ112" si="557">SUM(U70:U81)</f>
        <v>-1224.0601170948394</v>
      </c>
      <c r="BR81" s="81">
        <f t="shared" ref="BR81:BR112" si="558">SUM(V70:V81)</f>
        <v>-2093.8589999999999</v>
      </c>
      <c r="BS81" s="81">
        <f t="shared" ref="BS81:BS112" si="559">SUM(W70:W81)</f>
        <v>-1857.3643984374999</v>
      </c>
      <c r="BT81" s="81">
        <f t="shared" ref="BT81:BT112" si="560">SUM(X70:X81)</f>
        <v>-5223.6304875914948</v>
      </c>
      <c r="BU81" s="81">
        <f t="shared" ref="BU81:BU112" si="561">SUM(Y70:Y81)</f>
        <v>-9174.8538860289955</v>
      </c>
      <c r="BV81" s="85">
        <f t="shared" si="481"/>
        <v>-2246.4695298780339</v>
      </c>
      <c r="BW81" s="81">
        <f t="shared" si="482"/>
        <v>1954.8996821382686</v>
      </c>
      <c r="BX81" s="81">
        <f t="shared" si="483"/>
        <v>2292.7980572110487</v>
      </c>
      <c r="BY81" s="81">
        <f t="shared" si="484"/>
        <v>1703.1019409756634</v>
      </c>
      <c r="BZ81" s="81">
        <f t="shared" si="485"/>
        <v>333.79619333333318</v>
      </c>
      <c r="CA81" s="81">
        <f t="shared" si="486"/>
        <v>48.284756666666681</v>
      </c>
      <c r="CB81" s="81">
        <f t="shared" si="487"/>
        <v>-84.363243333333287</v>
      </c>
      <c r="CC81" s="81">
        <f t="shared" si="488"/>
        <v>132.648</v>
      </c>
      <c r="CD81" s="81">
        <f t="shared" si="489"/>
        <v>-70.654563333333329</v>
      </c>
      <c r="CE81" s="81">
        <f t="shared" si="490"/>
        <v>-155.01780666666662</v>
      </c>
      <c r="CF81" s="81">
        <f t="shared" si="491"/>
        <v>-65.724137999999996</v>
      </c>
      <c r="CG81" s="81">
        <f t="shared" si="492"/>
        <v>-4.9304253333333286</v>
      </c>
      <c r="CH81" s="81">
        <f t="shared" si="493"/>
        <v>356.166</v>
      </c>
      <c r="CI81" s="81">
        <f t="shared" si="494"/>
        <v>201.87433333333334</v>
      </c>
      <c r="CJ81" s="81">
        <f t="shared" si="495"/>
        <v>109.22666666666665</v>
      </c>
      <c r="CK81" s="81">
        <f t="shared" si="496"/>
        <v>45.064999999999998</v>
      </c>
      <c r="CL81" s="81">
        <f t="shared" si="497"/>
        <v>255.89992290205203</v>
      </c>
      <c r="CM81" s="81">
        <f t="shared" si="498"/>
        <v>437.85587066682569</v>
      </c>
      <c r="CN81" s="81">
        <f t="shared" si="499"/>
        <v>399.10433333333339</v>
      </c>
      <c r="CO81" s="81">
        <f t="shared" si="500"/>
        <v>-283.17636291940556</v>
      </c>
      <c r="CP81" s="81">
        <f t="shared" si="501"/>
        <v>-19.566666666666666</v>
      </c>
      <c r="CQ81" s="81">
        <f t="shared" si="502"/>
        <v>-49.738666666666688</v>
      </c>
      <c r="CR81" s="81">
        <f t="shared" si="503"/>
        <v>-191.51184840611333</v>
      </c>
      <c r="CS81" s="81">
        <f t="shared" si="504"/>
        <v>-260.81718173944665</v>
      </c>
      <c r="CT81" s="76">
        <f t="shared" si="456"/>
        <v>-8.840217900853153</v>
      </c>
      <c r="CU81" s="59">
        <f t="shared" si="457"/>
        <v>75.517967110985211</v>
      </c>
      <c r="CV81" s="59">
        <f t="shared" si="458"/>
        <v>96.170487921726533</v>
      </c>
      <c r="CW81" s="59">
        <f t="shared" si="459"/>
        <v>-2.7176396158278382</v>
      </c>
      <c r="CX81" s="59">
        <f t="shared" si="460"/>
        <v>126.54236148890404</v>
      </c>
      <c r="CY81" s="59">
        <f t="shared" si="461"/>
        <v>-366.55919613419695</v>
      </c>
      <c r="CZ81" s="59">
        <f t="shared" si="462"/>
        <v>107.8184505011031</v>
      </c>
      <c r="DA81" s="59">
        <f t="shared" si="463"/>
        <v>-32.80599632360709</v>
      </c>
      <c r="DB81" s="59">
        <f t="shared" si="464"/>
        <v>-72.822107676872847</v>
      </c>
      <c r="DC81" s="59">
        <f t="shared" si="465"/>
        <v>19.941708717390583</v>
      </c>
      <c r="DD81" s="59">
        <f t="shared" si="466"/>
        <v>-82.061420216094177</v>
      </c>
      <c r="DE81" s="59">
        <f t="shared" si="467"/>
        <v>41.068615344187933</v>
      </c>
      <c r="DF81" s="59">
        <f t="shared" si="468"/>
        <v>133.65529125939318</v>
      </c>
      <c r="DG81" s="59">
        <f t="shared" si="469"/>
        <v>-433.75275486612611</v>
      </c>
      <c r="DH81" s="59">
        <f t="shared" si="470"/>
        <v>-123.30720320529571</v>
      </c>
      <c r="DI81" s="59">
        <f t="shared" si="471"/>
        <v>146.50280646897502</v>
      </c>
      <c r="DJ81" s="59">
        <f t="shared" si="472"/>
        <v>-193.16867198101414</v>
      </c>
      <c r="DK81" s="59">
        <f t="shared" si="473"/>
        <v>96.647933157095324</v>
      </c>
      <c r="DL81" s="59">
        <f t="shared" si="474"/>
        <v>134.53581576056862</v>
      </c>
      <c r="DM81" s="59">
        <f t="shared" si="475"/>
        <v>-2.5363822591931262</v>
      </c>
      <c r="DN81" s="59">
        <f t="shared" si="476"/>
        <v>-35.251368602232802</v>
      </c>
      <c r="DO81" s="59">
        <f t="shared" si="477"/>
        <v>-161.82127624671915</v>
      </c>
      <c r="DP81" s="59">
        <f t="shared" si="478"/>
        <v>-230.41922800589836</v>
      </c>
      <c r="DQ81" s="59">
        <f t="shared" si="479"/>
        <v>-489.41400759902717</v>
      </c>
      <c r="DR81" s="76">
        <f t="shared" si="336"/>
        <v>-20.274743235980687</v>
      </c>
      <c r="DS81" s="59">
        <f t="shared" si="337"/>
        <v>-137.36286376265099</v>
      </c>
      <c r="DT81" s="59">
        <f t="shared" si="338"/>
        <v>-135.21320722010807</v>
      </c>
      <c r="DU81" s="59">
        <f t="shared" si="339"/>
        <v>48.207580371538697</v>
      </c>
      <c r="DV81" s="59">
        <f t="shared" si="340"/>
        <v>134.98263583178112</v>
      </c>
      <c r="DW81" s="59">
        <f t="shared" si="341"/>
        <v>-13.203486361600202</v>
      </c>
      <c r="DX81" s="59">
        <f t="shared" si="342"/>
        <v>-15.547356531831236</v>
      </c>
      <c r="DY81" s="59">
        <f t="shared" si="343"/>
        <v>-18.146720631100756</v>
      </c>
      <c r="DZ81" s="59">
        <f t="shared" si="344"/>
        <v>71.541609140204471</v>
      </c>
      <c r="EA81" s="59">
        <f t="shared" si="345"/>
        <v>-10.540998305120786</v>
      </c>
      <c r="EB81" s="59">
        <f t="shared" si="346"/>
        <v>-61.423767064022606</v>
      </c>
      <c r="EC81" s="59">
        <f t="shared" si="347"/>
        <v>-138.96125232196695</v>
      </c>
      <c r="ED81" s="59">
        <f t="shared" si="348"/>
        <v>77.462253281180551</v>
      </c>
      <c r="EE81" s="59">
        <f t="shared" si="349"/>
        <v>63.190702747996227</v>
      </c>
      <c r="EF81" s="59">
        <f t="shared" si="350"/>
        <v>312.04459363740017</v>
      </c>
      <c r="EG81" s="59">
        <f t="shared" si="351"/>
        <v>-406.89556144101601</v>
      </c>
      <c r="EH81" s="59">
        <f t="shared" si="352"/>
        <v>-105.76490502887293</v>
      </c>
      <c r="EI81" s="59">
        <f t="shared" si="353"/>
        <v>-365.13392967087566</v>
      </c>
      <c r="EJ81" s="59">
        <f t="shared" si="354"/>
        <v>-1253.3714129157192</v>
      </c>
      <c r="EK81" s="59">
        <f t="shared" si="355"/>
        <v>56.202176193873285</v>
      </c>
      <c r="EL81" s="59">
        <f t="shared" si="356"/>
        <v>103.49361382419234</v>
      </c>
      <c r="EM81" s="59">
        <f t="shared" si="357"/>
        <v>-2076.1197290801833</v>
      </c>
      <c r="EN81" s="59">
        <f t="shared" si="358"/>
        <v>-121.67101917671886</v>
      </c>
      <c r="EO81" s="59">
        <f t="shared" si="359"/>
        <v>-117.80139039534664</v>
      </c>
      <c r="EP81" s="76">
        <f t="shared" si="360"/>
        <v>29.818675051537213</v>
      </c>
      <c r="EQ81" s="59">
        <f t="shared" si="361"/>
        <v>2141.5223152813119</v>
      </c>
      <c r="ER81" s="59">
        <f t="shared" si="362"/>
        <v>-1270.9138308915674</v>
      </c>
      <c r="ES81" s="59">
        <f t="shared" si="363"/>
        <v>-18.810285099262313</v>
      </c>
      <c r="ET81" s="59">
        <f t="shared" si="364"/>
        <v>-2.7350606062204852</v>
      </c>
      <c r="EU81" s="59">
        <f t="shared" si="365"/>
        <v>894.44560046003664</v>
      </c>
      <c r="EV81" s="59">
        <f t="shared" si="366"/>
        <v>-112.26180829180971</v>
      </c>
      <c r="EW81" s="59">
        <f t="shared" si="367"/>
        <v>-11.833978335438644</v>
      </c>
      <c r="EX81" s="59">
        <f t="shared" si="368"/>
        <v>17.273786956577688</v>
      </c>
      <c r="EY81" s="59">
        <f t="shared" si="369"/>
        <v>-88.112669041881887</v>
      </c>
      <c r="EZ81" s="59">
        <f t="shared" si="370"/>
        <v>-3.0885947959345739</v>
      </c>
      <c r="FA81" s="59">
        <f t="shared" si="371"/>
        <v>-92.508944661281191</v>
      </c>
      <c r="FB81" s="59">
        <f t="shared" si="372"/>
        <v>-19.926881212889402</v>
      </c>
      <c r="FC81" s="59">
        <f t="shared" si="373"/>
        <v>-17.535922670882741</v>
      </c>
      <c r="FD81" s="59">
        <f t="shared" si="374"/>
        <v>-62.58523975823335</v>
      </c>
      <c r="FE81" s="59">
        <f t="shared" si="375"/>
        <v>-896.69943820224717</v>
      </c>
      <c r="FF81" s="59">
        <f t="shared" si="376"/>
        <v>-110.89580207572148</v>
      </c>
      <c r="FG81" s="59">
        <f t="shared" si="377"/>
        <v>-163.69000808607782</v>
      </c>
      <c r="FH81" s="59">
        <f t="shared" si="378"/>
        <v>-224.69458111612948</v>
      </c>
      <c r="FI81" s="59">
        <f t="shared" si="379"/>
        <v>61.390078314977401</v>
      </c>
      <c r="FJ81" s="59">
        <f t="shared" si="380"/>
        <v>-56.053602780465098</v>
      </c>
      <c r="FK81" s="59">
        <f t="shared" si="381"/>
        <v>111.12547178242673</v>
      </c>
      <c r="FL81" s="59">
        <f t="shared" si="382"/>
        <v>-113.43136447078325</v>
      </c>
      <c r="FM81" s="59">
        <f t="shared" si="383"/>
        <v>-148.26819348588251</v>
      </c>
      <c r="FN81" s="76">
        <f t="shared" si="419"/>
        <v>8.7084213276889209</v>
      </c>
      <c r="FO81" s="59">
        <f t="shared" si="420"/>
        <v>201.244247258109</v>
      </c>
      <c r="FP81" s="59">
        <f t="shared" si="421"/>
        <v>229.81788672382336</v>
      </c>
      <c r="FQ81" s="59">
        <f t="shared" si="422"/>
        <v>15.771609159126809</v>
      </c>
      <c r="FR81" s="59">
        <f t="shared" si="423"/>
        <v>-23.893221029459788</v>
      </c>
      <c r="FS81" s="59">
        <f t="shared" si="424"/>
        <v>106.32486767591712</v>
      </c>
      <c r="FT81" s="59">
        <f t="shared" si="425"/>
        <v>-699.24738884688452</v>
      </c>
      <c r="FU81" s="59">
        <f t="shared" si="426"/>
        <v>348.11504401301772</v>
      </c>
      <c r="FV81" s="59">
        <f t="shared" si="427"/>
        <v>-81.67978147698129</v>
      </c>
      <c r="FW81" s="59">
        <f t="shared" si="428"/>
        <v>236.44596486998682</v>
      </c>
      <c r="FX81" s="59">
        <f t="shared" si="429"/>
        <v>-80.754204007421194</v>
      </c>
      <c r="FY81" s="59">
        <f t="shared" si="430"/>
        <v>-66.306590131735788</v>
      </c>
      <c r="FZ81" s="59">
        <f t="shared" si="431"/>
        <v>-52.733739462261411</v>
      </c>
      <c r="GA81" s="59">
        <f t="shared" si="432"/>
        <v>-23.457812868142124</v>
      </c>
      <c r="GB81" s="59">
        <f t="shared" si="433"/>
        <v>-81.346761029070649</v>
      </c>
      <c r="GC81" s="59">
        <f t="shared" si="434"/>
        <v>-530.49479069420079</v>
      </c>
      <c r="GD81" s="59">
        <f t="shared" si="435"/>
        <v>-96.805698170855877</v>
      </c>
      <c r="GE81" s="59">
        <f t="shared" si="436"/>
        <v>-74.048755291621831</v>
      </c>
      <c r="GF81" s="59">
        <f t="shared" si="437"/>
        <v>-82.751874219849469</v>
      </c>
      <c r="GG81" s="59">
        <f t="shared" si="438"/>
        <v>-298.46377958070735</v>
      </c>
      <c r="GH81" s="59">
        <f t="shared" si="439"/>
        <v>89.44492698550566</v>
      </c>
      <c r="GI81" s="59">
        <f t="shared" si="440"/>
        <v>705.17272852643703</v>
      </c>
      <c r="GJ81" s="59">
        <f t="shared" si="441"/>
        <v>613.81929413604507</v>
      </c>
      <c r="GK81" s="59">
        <f t="shared" si="442"/>
        <v>343.71729177995036</v>
      </c>
      <c r="GL81" s="76">
        <f t="shared" si="506"/>
        <v>1.0749465225832422</v>
      </c>
      <c r="GM81" s="59">
        <f t="shared" si="507"/>
        <v>-25.185174675067589</v>
      </c>
      <c r="GN81" s="59">
        <f t="shared" si="508"/>
        <v>-18.061290118618789</v>
      </c>
      <c r="GO81" s="59">
        <f t="shared" si="509"/>
        <v>7.8467655165904926</v>
      </c>
      <c r="GP81" s="59">
        <f t="shared" si="510"/>
        <v>-65.247979110847453</v>
      </c>
      <c r="GQ81" s="59">
        <f t="shared" si="511"/>
        <v>-83.713216833590309</v>
      </c>
      <c r="GR81" s="59">
        <f t="shared" si="512"/>
        <v>-170.47445097242112</v>
      </c>
      <c r="GS81" s="59">
        <f t="shared" si="513"/>
        <v>-24.955164772995154</v>
      </c>
      <c r="GT81" s="59">
        <f t="shared" si="514"/>
        <v>45.06387291487146</v>
      </c>
      <c r="GU81" s="59">
        <f t="shared" si="515"/>
        <v>-318.32962935455345</v>
      </c>
      <c r="GV81" s="59">
        <f t="shared" si="516"/>
        <v>21.637712779028707</v>
      </c>
      <c r="GW81" s="59">
        <f t="shared" si="517"/>
        <v>-192.55767804521011</v>
      </c>
      <c r="GX81" s="59">
        <f t="shared" si="518"/>
        <v>-50.029229564792828</v>
      </c>
      <c r="GY81" s="59">
        <f t="shared" si="519"/>
        <v>-55.240789641917743</v>
      </c>
      <c r="GZ81" s="59">
        <f t="shared" si="520"/>
        <v>-38.133897217082655</v>
      </c>
      <c r="HA81" s="59">
        <f t="shared" si="521"/>
        <v>-47.089626130550997</v>
      </c>
      <c r="HB81" s="59">
        <f t="shared" si="522"/>
        <v>-1.0024207965485421</v>
      </c>
      <c r="HC81" s="59">
        <f t="shared" si="523"/>
        <v>107.97831360356938</v>
      </c>
      <c r="HD81" s="59">
        <f t="shared" si="524"/>
        <v>94.407180631260388</v>
      </c>
      <c r="HE81" s="59">
        <f t="shared" si="525"/>
        <v>-304.49394487359621</v>
      </c>
      <c r="HF81" s="59">
        <f t="shared" si="526"/>
        <v>-51.122028394187936</v>
      </c>
      <c r="HG81" s="59">
        <f t="shared" si="527"/>
        <v>-62.465916065481373</v>
      </c>
      <c r="HH81" s="59">
        <f t="shared" si="528"/>
        <v>-892.79917920375954</v>
      </c>
      <c r="HI81" s="59">
        <f t="shared" si="529"/>
        <v>75.763177595749752</v>
      </c>
      <c r="HJ81" s="76">
        <f t="shared" si="386"/>
        <v>11.328876670347366</v>
      </c>
      <c r="HK81" s="59">
        <f t="shared" si="387"/>
        <v>-292.61589031826577</v>
      </c>
      <c r="HL81" s="59">
        <f t="shared" si="388"/>
        <v>-261.82105151390579</v>
      </c>
      <c r="HM81" s="59">
        <f t="shared" si="389"/>
        <v>-3.6936918351126669</v>
      </c>
      <c r="HN81" s="59">
        <f t="shared" si="390"/>
        <v>-65.726937213702541</v>
      </c>
      <c r="HO81" s="59">
        <f t="shared" si="391"/>
        <v>-389.83293629625967</v>
      </c>
      <c r="HP81" s="59">
        <f t="shared" si="392"/>
        <v>-53.238955455923552</v>
      </c>
      <c r="HQ81" s="59">
        <f t="shared" si="393"/>
        <v>-18.995566520512487</v>
      </c>
      <c r="HR81" s="59">
        <f t="shared" si="394"/>
        <v>45.951734582343342</v>
      </c>
      <c r="HS81" s="59">
        <f t="shared" si="395"/>
        <v>-32.254288014919716</v>
      </c>
      <c r="HT81" s="59">
        <f t="shared" si="396"/>
        <v>9.3824931527075819</v>
      </c>
      <c r="HU81" s="59">
        <f t="shared" si="397"/>
        <v>-142.22344856628499</v>
      </c>
      <c r="HV81" s="59">
        <f t="shared" si="398"/>
        <v>-65.720329983747192</v>
      </c>
      <c r="HW81" s="59">
        <f t="shared" si="399"/>
        <v>-75.925908994964743</v>
      </c>
      <c r="HX81" s="59">
        <f t="shared" si="400"/>
        <v>-48.566621042982561</v>
      </c>
      <c r="HY81" s="59">
        <f t="shared" si="401"/>
        <v>-478.09379981542077</v>
      </c>
      <c r="HZ81" s="59">
        <f t="shared" si="402"/>
        <v>-106.15258495022101</v>
      </c>
      <c r="IA81" s="59">
        <f t="shared" si="403"/>
        <v>-164.66222904285516</v>
      </c>
      <c r="IB81" s="59">
        <f t="shared" si="404"/>
        <v>-199.9481169859834</v>
      </c>
      <c r="IC81" s="59">
        <f t="shared" si="405"/>
        <v>47.734685857947134</v>
      </c>
      <c r="ID81" s="59">
        <f t="shared" si="406"/>
        <v>-69.724477270148455</v>
      </c>
      <c r="IE81" s="59">
        <f t="shared" si="407"/>
        <v>108.45463943449487</v>
      </c>
      <c r="IF81" s="59">
        <f t="shared" si="408"/>
        <v>-138.792248242163</v>
      </c>
      <c r="IG81" s="59">
        <f t="shared" si="409"/>
        <v>-164.36806779930799</v>
      </c>
    </row>
    <row r="82" spans="1:241">
      <c r="A82" s="70">
        <v>37012</v>
      </c>
      <c r="B82" s="80">
        <v>-2185.5423539956178</v>
      </c>
      <c r="C82" s="81">
        <v>3101.348420198603</v>
      </c>
      <c r="D82" s="81">
        <f t="shared" si="453"/>
        <v>3226.9145346452624</v>
      </c>
      <c r="E82" s="81">
        <v>2040.3342940631364</v>
      </c>
      <c r="F82" s="81">
        <v>-99.82559999999981</v>
      </c>
      <c r="G82" s="81">
        <v>442.53860000000009</v>
      </c>
      <c r="H82" s="81">
        <v>33.741600000000062</v>
      </c>
      <c r="I82" s="81">
        <v>408.79700000000003</v>
      </c>
      <c r="J82" s="81">
        <v>4.2987999999999964</v>
      </c>
      <c r="K82" s="82">
        <f t="shared" si="451"/>
        <v>38.040400000000062</v>
      </c>
      <c r="L82" s="81">
        <v>2.5792799999999971</v>
      </c>
      <c r="M82" s="81">
        <v>1.7195199999999993</v>
      </c>
      <c r="N82" s="81">
        <v>-546.66299999999933</v>
      </c>
      <c r="O82" s="81">
        <v>1462.4280000000001</v>
      </c>
      <c r="P82" s="81">
        <v>-2120.35</v>
      </c>
      <c r="Q82" s="81">
        <v>111.25899999999999</v>
      </c>
      <c r="R82" s="81">
        <v>1286.4058405821256</v>
      </c>
      <c r="S82" s="81">
        <v>899.35377048158705</v>
      </c>
      <c r="T82" s="81">
        <v>746.827</v>
      </c>
      <c r="U82" s="81">
        <v>-161.62016478329048</v>
      </c>
      <c r="V82" s="82">
        <f>'Balanço de Pagamentos 1'!$BZ$133</f>
        <v>-148.43200000000004</v>
      </c>
      <c r="W82" s="82">
        <f>'Balanço de Pagamentos 1'!$BZ$170</f>
        <v>-52.62299999999999</v>
      </c>
      <c r="X82" s="82">
        <f>'Balanço de Pagamentos 1'!$BZ$240</f>
        <v>128.06928555334076</v>
      </c>
      <c r="Y82" s="105">
        <f t="shared" si="454"/>
        <v>-72.985714446659273</v>
      </c>
      <c r="Z82" s="81">
        <f t="shared" ref="Z82:AW82" si="562">SUM(B78:B82)</f>
        <v>-11230.676272242963</v>
      </c>
      <c r="AA82" s="81">
        <f t="shared" si="562"/>
        <v>13865.415638486891</v>
      </c>
      <c r="AB82" s="81">
        <f t="shared" si="562"/>
        <v>14930.008093315941</v>
      </c>
      <c r="AC82" s="81">
        <f t="shared" si="562"/>
        <v>8806.8669988519905</v>
      </c>
      <c r="AD82" s="81">
        <f t="shared" si="562"/>
        <v>3424.9058600000008</v>
      </c>
      <c r="AE82" s="81">
        <f t="shared" si="562"/>
        <v>1182.3410900000001</v>
      </c>
      <c r="AF82" s="81">
        <f t="shared" si="562"/>
        <v>116.06009000000023</v>
      </c>
      <c r="AG82" s="81">
        <f t="shared" si="562"/>
        <v>1066.2810000000002</v>
      </c>
      <c r="AH82" s="81">
        <f t="shared" si="562"/>
        <v>-176.11122999999998</v>
      </c>
      <c r="AI82" s="81">
        <f t="shared" si="562"/>
        <v>-60.05113999999972</v>
      </c>
      <c r="AJ82" s="81">
        <f t="shared" si="562"/>
        <v>-180.45493800000003</v>
      </c>
      <c r="AK82" s="81">
        <f t="shared" si="562"/>
        <v>4.3437080000000208</v>
      </c>
      <c r="AL82" s="81">
        <f t="shared" si="562"/>
        <v>2418.6760000000004</v>
      </c>
      <c r="AM82" s="81">
        <f t="shared" si="562"/>
        <v>3680.2070000000003</v>
      </c>
      <c r="AN82" s="81">
        <f t="shared" si="562"/>
        <v>-1724.4849999999999</v>
      </c>
      <c r="AO82" s="81">
        <f t="shared" si="562"/>
        <v>462.95399999999995</v>
      </c>
      <c r="AP82" s="81">
        <f t="shared" si="562"/>
        <v>2698.2352344639494</v>
      </c>
      <c r="AQ82" s="81">
        <f t="shared" si="562"/>
        <v>2554.8369689493084</v>
      </c>
      <c r="AR82" s="81">
        <f t="shared" si="562"/>
        <v>2396.174</v>
      </c>
      <c r="AS82" s="81">
        <f t="shared" si="562"/>
        <v>-549.44230955270859</v>
      </c>
      <c r="AT82" s="81">
        <f t="shared" si="562"/>
        <v>-295.61200000000008</v>
      </c>
      <c r="AU82" s="81">
        <f t="shared" si="562"/>
        <v>-359.72400000000005</v>
      </c>
      <c r="AV82" s="81">
        <f t="shared" si="562"/>
        <v>-136.47459482905123</v>
      </c>
      <c r="AW82" s="81">
        <f t="shared" si="562"/>
        <v>-791.8105948290513</v>
      </c>
      <c r="AX82" s="85">
        <f t="shared" si="538"/>
        <v>-26889.493420238388</v>
      </c>
      <c r="AY82" s="81">
        <f t="shared" si="539"/>
        <v>31657.992971866443</v>
      </c>
      <c r="AZ82" s="81">
        <f t="shared" si="540"/>
        <v>40903.973145782074</v>
      </c>
      <c r="BA82" s="81">
        <f t="shared" si="541"/>
        <v>31585.555698601995</v>
      </c>
      <c r="BB82" s="81">
        <f t="shared" si="542"/>
        <v>8378.5077547460933</v>
      </c>
      <c r="BC82" s="81">
        <f t="shared" si="543"/>
        <v>4110.5079666406245</v>
      </c>
      <c r="BD82" s="81">
        <f t="shared" si="544"/>
        <v>-2039.6270333593745</v>
      </c>
      <c r="BE82" s="81">
        <f t="shared" si="545"/>
        <v>6150.1349999999984</v>
      </c>
      <c r="BF82" s="81">
        <f t="shared" si="546"/>
        <v>-216.0540961718749</v>
      </c>
      <c r="BG82" s="81">
        <f t="shared" si="547"/>
        <v>-2255.68112953125</v>
      </c>
      <c r="BH82" s="81">
        <f t="shared" si="548"/>
        <v>-164.31705770312499</v>
      </c>
      <c r="BI82" s="81">
        <f t="shared" si="549"/>
        <v>-51.737038468749944</v>
      </c>
      <c r="BJ82" s="81">
        <f t="shared" si="550"/>
        <v>4484.0538842773431</v>
      </c>
      <c r="BK82" s="81">
        <f t="shared" si="551"/>
        <v>4698.101999999999</v>
      </c>
      <c r="BL82" s="81">
        <f t="shared" si="552"/>
        <v>-830.1091157226565</v>
      </c>
      <c r="BM82" s="81">
        <f t="shared" si="553"/>
        <v>616.06099999999992</v>
      </c>
      <c r="BN82" s="81">
        <f t="shared" si="554"/>
        <v>939.90969243398592</v>
      </c>
      <c r="BO82" s="81">
        <f t="shared" si="555"/>
        <v>-487.40651412501836</v>
      </c>
      <c r="BP82" s="81">
        <f t="shared" si="556"/>
        <v>904.15346687013312</v>
      </c>
      <c r="BQ82" s="81">
        <f t="shared" si="557"/>
        <v>-951.06137118928723</v>
      </c>
      <c r="BR82" s="81">
        <f t="shared" si="558"/>
        <v>-2184.79</v>
      </c>
      <c r="BS82" s="81">
        <f t="shared" si="559"/>
        <v>-1885.2103984374999</v>
      </c>
      <c r="BT82" s="81">
        <f t="shared" si="560"/>
        <v>-4733.2693034468812</v>
      </c>
      <c r="BU82" s="81">
        <f t="shared" si="561"/>
        <v>-8803.2697018843792</v>
      </c>
      <c r="BV82" s="85">
        <f t="shared" si="481"/>
        <v>-2390.29682179677</v>
      </c>
      <c r="BW82" s="81">
        <f t="shared" si="482"/>
        <v>2564.3412201086217</v>
      </c>
      <c r="BX82" s="81">
        <f t="shared" si="483"/>
        <v>2740.6694580268668</v>
      </c>
      <c r="BY82" s="81">
        <f t="shared" si="484"/>
        <v>2051.6530389967088</v>
      </c>
      <c r="BZ82" s="81">
        <f t="shared" si="485"/>
        <v>275.76747333333327</v>
      </c>
      <c r="CA82" s="81">
        <f t="shared" si="486"/>
        <v>116.35474333333336</v>
      </c>
      <c r="CB82" s="81">
        <f t="shared" si="487"/>
        <v>-125.41925666666663</v>
      </c>
      <c r="CC82" s="81">
        <f t="shared" si="488"/>
        <v>241.774</v>
      </c>
      <c r="CD82" s="81">
        <f t="shared" si="489"/>
        <v>-52.057269999999988</v>
      </c>
      <c r="CE82" s="81">
        <f t="shared" si="490"/>
        <v>-177.47652666666659</v>
      </c>
      <c r="CF82" s="81">
        <f t="shared" si="491"/>
        <v>-45.022295333333339</v>
      </c>
      <c r="CG82" s="81">
        <f t="shared" si="492"/>
        <v>-7.0349746666666624</v>
      </c>
      <c r="CH82" s="81">
        <f t="shared" si="493"/>
        <v>211.47000000000017</v>
      </c>
      <c r="CI82" s="81">
        <f t="shared" si="494"/>
        <v>689.35033333333342</v>
      </c>
      <c r="CJ82" s="81">
        <f t="shared" si="495"/>
        <v>-560.03166666666664</v>
      </c>
      <c r="CK82" s="81">
        <f t="shared" si="496"/>
        <v>82.151333333333326</v>
      </c>
      <c r="CL82" s="81">
        <f t="shared" si="497"/>
        <v>413.24894569682493</v>
      </c>
      <c r="CM82" s="81">
        <f t="shared" si="498"/>
        <v>814.64070851276267</v>
      </c>
      <c r="CN82" s="81">
        <f t="shared" si="499"/>
        <v>740.3130000000001</v>
      </c>
      <c r="CO82" s="81">
        <f t="shared" si="500"/>
        <v>-596.34269754026457</v>
      </c>
      <c r="CP82" s="81">
        <f t="shared" si="501"/>
        <v>-72.449333333333342</v>
      </c>
      <c r="CQ82" s="81">
        <f t="shared" si="502"/>
        <v>-36.160000000000018</v>
      </c>
      <c r="CR82" s="81">
        <f t="shared" si="503"/>
        <v>16.487902081754612</v>
      </c>
      <c r="CS82" s="81">
        <f t="shared" si="504"/>
        <v>-92.121431251578727</v>
      </c>
      <c r="CT82" s="76">
        <f t="shared" si="456"/>
        <v>-8.0700579342244279</v>
      </c>
      <c r="CU82" s="59">
        <f t="shared" si="457"/>
        <v>6.0248681822241412</v>
      </c>
      <c r="CV82" s="59">
        <f t="shared" si="458"/>
        <v>-2.4669242053085516</v>
      </c>
      <c r="CW82" s="59">
        <f t="shared" si="459"/>
        <v>0.55999508160677891</v>
      </c>
      <c r="CX82" s="59">
        <f t="shared" si="460"/>
        <v>-115.52002185056686</v>
      </c>
      <c r="CY82" s="59">
        <f t="shared" si="461"/>
        <v>-395.82410342365313</v>
      </c>
      <c r="CZ82" s="59">
        <f t="shared" si="462"/>
        <v>-112.1897003144967</v>
      </c>
      <c r="DA82" s="59">
        <f t="shared" si="463"/>
        <v>221.3585516748029</v>
      </c>
      <c r="DB82" s="59">
        <f t="shared" si="464"/>
        <v>-112.53567102349373</v>
      </c>
      <c r="DC82" s="59">
        <f t="shared" si="465"/>
        <v>-112.22783705337687</v>
      </c>
      <c r="DD82" s="59">
        <f t="shared" si="466"/>
        <v>-112.31975890093122</v>
      </c>
      <c r="DE82" s="59">
        <f t="shared" si="467"/>
        <v>-112.87411233672266</v>
      </c>
      <c r="DF82" s="59">
        <f t="shared" si="468"/>
        <v>-166.09450206929563</v>
      </c>
      <c r="DG82" s="59">
        <f t="shared" si="469"/>
        <v>69.123521180511389</v>
      </c>
      <c r="DH82" s="59">
        <f t="shared" si="470"/>
        <v>1484.7752158152398</v>
      </c>
      <c r="DI82" s="59">
        <f t="shared" si="471"/>
        <v>15.680301108361562</v>
      </c>
      <c r="DJ82" s="59">
        <f t="shared" si="472"/>
        <v>102.15187699884854</v>
      </c>
      <c r="DK82" s="59">
        <f t="shared" si="473"/>
        <v>-12.163430152804889</v>
      </c>
      <c r="DL82" s="59">
        <f t="shared" si="474"/>
        <v>-27.735837007048115</v>
      </c>
      <c r="DM82" s="59">
        <f t="shared" si="475"/>
        <v>-79.879272491498313</v>
      </c>
      <c r="DN82" s="59">
        <f t="shared" si="476"/>
        <v>448.02289089902177</v>
      </c>
      <c r="DO82" s="59">
        <f t="shared" si="477"/>
        <v>-158.18103419682248</v>
      </c>
      <c r="DP82" s="59">
        <f t="shared" si="478"/>
        <v>-138.00127578204456</v>
      </c>
      <c r="DQ82" s="59">
        <f t="shared" si="479"/>
        <v>-73.328918162077315</v>
      </c>
      <c r="DR82" s="76">
        <f t="shared" ref="DR82:DR113" si="563">(B82/B70-1)*100</f>
        <v>36.750339332498093</v>
      </c>
      <c r="DS82" s="59">
        <f t="shared" ref="DS82:DS113" si="564">(C82/C70-1)*100</f>
        <v>297.34966658700279</v>
      </c>
      <c r="DT82" s="59">
        <f t="shared" ref="DT82:DT113" si="565">(D82/D70-1)*100</f>
        <v>159.60650147019666</v>
      </c>
      <c r="DU82" s="59">
        <f t="shared" ref="DU82:DU113" si="566">(E82/E70-1)*100</f>
        <v>22.445011937220972</v>
      </c>
      <c r="DV82" s="59">
        <f t="shared" ref="DV82:DV113" si="567">(F82/F70-1)*100</f>
        <v>-236.12888726945789</v>
      </c>
      <c r="DW82" s="59">
        <f t="shared" ref="DW82:DW113" si="568">(G82/G70-1)*100</f>
        <v>503.2964788826468</v>
      </c>
      <c r="DX82" s="59">
        <f t="shared" ref="DX82:DX113" si="569">(H82/H70-1)*100</f>
        <v>-107.7535957031215</v>
      </c>
      <c r="DY82" s="59">
        <f t="shared" ref="DY82:DY113" si="570">(I82/I70-1)*100</f>
        <v>-19.611544716406392</v>
      </c>
      <c r="DZ82" s="59">
        <f t="shared" ref="DZ82:DZ113" si="571">(J82/J70-1)*100</f>
        <v>-182.40395342685292</v>
      </c>
      <c r="EA82" s="59">
        <f t="shared" ref="EA82:EA113" si="572">(K82/K70-1)*100</f>
        <v>-108.63788286718021</v>
      </c>
      <c r="EB82" s="59">
        <f t="shared" ref="EB82:EB113" si="573">(L82/L70-1)*100</f>
        <v>-103.02552553151388</v>
      </c>
      <c r="EC82" s="59">
        <f t="shared" ref="EC82:EC113" si="574">(M82/M70-1)*100</f>
        <v>-97.851510529837455</v>
      </c>
      <c r="ED82" s="59">
        <f t="shared" ref="ED82:ED113" si="575">(N82/N70-1)*100</f>
        <v>-10622.868142444631</v>
      </c>
      <c r="EE82" s="59" t="e">
        <f t="shared" ref="EE82:EE113" si="576">(O82/O70-1)*100</f>
        <v>#DIV/0!</v>
      </c>
      <c r="EF82" s="59">
        <f t="shared" ref="EF82:EF113" si="577">(P82/P70-1)*100</f>
        <v>3092.6250489354657</v>
      </c>
      <c r="EG82" s="59">
        <f t="shared" ref="EG82:EG113" si="578">(Q82/Q70-1)*100</f>
        <v>55.370135038891746</v>
      </c>
      <c r="EH82" s="59">
        <f t="shared" ref="EH82:EH113" si="579">(R82/R70-1)*100</f>
        <v>-359.01320175806279</v>
      </c>
      <c r="EI82" s="59">
        <f t="shared" ref="EI82:EI113" si="580">(S82/S70-1)*100</f>
        <v>-217.17667558160204</v>
      </c>
      <c r="EJ82" s="59">
        <f t="shared" ref="EJ82:EJ113" si="581">(T82/T70-1)*100</f>
        <v>-223.06789619358591</v>
      </c>
      <c r="EK82" s="59">
        <f t="shared" ref="EK82:EK113" si="582">(U82/U70-1)*100</f>
        <v>-62.813361128917975</v>
      </c>
      <c r="EL82" s="59">
        <f t="shared" ref="EL82:EL113" si="583">(V82/V70-1)*100</f>
        <v>158.138119337055</v>
      </c>
      <c r="EM82" s="59">
        <f t="shared" ref="EM82:EM113" si="584">(W82/W70-1)*100</f>
        <v>112.38648746821633</v>
      </c>
      <c r="EN82" s="59">
        <f t="shared" ref="EN82:EN113" si="585">(X82/X70-1)*100</f>
        <v>-135.34975141628115</v>
      </c>
      <c r="EO82" s="59">
        <f t="shared" ref="EO82:EO113" si="586">(Y82/Y70-1)*100</f>
        <v>-83.582848348947607</v>
      </c>
      <c r="EP82" s="76">
        <f t="shared" ref="EP82:EP113" si="587">(Z82/Z70-1)*100</f>
        <v>31.111991618344369</v>
      </c>
      <c r="EQ82" s="59">
        <f t="shared" ref="EQ82:EQ113" si="588">(AA82/AA70-1)*100</f>
        <v>999.80049483382686</v>
      </c>
      <c r="ER82" s="59">
        <f t="shared" ref="ER82:ER113" si="589">(AB82/AB70-1)*100</f>
        <v>6030.9557203348149</v>
      </c>
      <c r="ES82" s="59">
        <f t="shared" ref="ES82:ES113" si="590">(AC82/AC70-1)*100</f>
        <v>-11.936182327833823</v>
      </c>
      <c r="ET82" s="59">
        <f t="shared" ref="ET82:ET113" si="591">(AD82/AD70-1)*100</f>
        <v>-7.364311248976751</v>
      </c>
      <c r="EU82" s="59">
        <f t="shared" ref="EU82:EU113" si="592">(AE82/AE70-1)*100</f>
        <v>700.24775480876258</v>
      </c>
      <c r="EV82" s="59">
        <f t="shared" ref="EV82:EV113" si="593">(AF82/AF70-1)*100</f>
        <v>-110.4888033421571</v>
      </c>
      <c r="EW82" s="59">
        <f t="shared" ref="EW82:EW113" si="594">(AG82/AG70-1)*100</f>
        <v>-14.987311253399394</v>
      </c>
      <c r="EX82" s="59">
        <f t="shared" ref="EX82:EX113" si="595">(AH82/AH70-1)*100</f>
        <v>10.7246209699688</v>
      </c>
      <c r="EY82" s="59">
        <f t="shared" ref="EY82:EY113" si="596">(AI82/AI70-1)*100</f>
        <v>-95.255002917742502</v>
      </c>
      <c r="EZ82" s="59">
        <f t="shared" ref="EZ82:EZ113" si="597">(AJ82/AJ70-1)*100</f>
        <v>-34.168936076834797</v>
      </c>
      <c r="FA82" s="59">
        <f t="shared" ref="FA82:FA113" si="598">(AK82/AK70-1)*100</f>
        <v>-96.224991582138671</v>
      </c>
      <c r="FB82" s="59">
        <f t="shared" ref="FB82:FB113" si="599">(AL82/AL70-1)*100</f>
        <v>-34.779926244794353</v>
      </c>
      <c r="FC82" s="59">
        <f t="shared" ref="FC82:FC113" si="600">(AM82/AM70-1)*100</f>
        <v>36.841801926683715</v>
      </c>
      <c r="FD82" s="59">
        <f t="shared" ref="FD82:FD113" si="601">(AN82/AN70-1)*100</f>
        <v>-273.90390175377735</v>
      </c>
      <c r="FE82" s="59">
        <f t="shared" ref="FE82:FE113" si="602">(AO82/AO70-1)*100</f>
        <v>1585.6144183506281</v>
      </c>
      <c r="FF82" s="59">
        <f t="shared" ref="FF82:FF113" si="603">(AP82/AP70-1)*100</f>
        <v>-120.05495097532612</v>
      </c>
      <c r="FG82" s="59">
        <f t="shared" ref="FG82:FG113" si="604">(AQ82/AQ70-1)*100</f>
        <v>-175.88319875302355</v>
      </c>
      <c r="FH82" s="59">
        <f t="shared" ref="FH82:FH113" si="605">(AR82/AR70-1)*100</f>
        <v>-224.18299065474767</v>
      </c>
      <c r="FI82" s="59">
        <f t="shared" ref="FI82:FI113" si="606">(AS82/AS70-1)*100</f>
        <v>-18.591493042531226</v>
      </c>
      <c r="FJ82" s="59">
        <f t="shared" ref="FJ82:FJ113" si="607">(AT82/AT70-1)*100</f>
        <v>-24.667375111172273</v>
      </c>
      <c r="FK82" s="59">
        <f t="shared" ref="FK82:FK113" si="608">(AU82/AU70-1)*100</f>
        <v>111.30900632063727</v>
      </c>
      <c r="FL82" s="59">
        <f t="shared" ref="FL82:FL113" si="609">(AV82/AV70-1)*100</f>
        <v>-108.49089033221013</v>
      </c>
      <c r="FM82" s="59">
        <f t="shared" ref="FM82:FM113" si="610">(AW82/AW70-1)*100</f>
        <v>-175.79593280557515</v>
      </c>
      <c r="FN82" s="76">
        <f t="shared" si="419"/>
        <v>10.995610470741379</v>
      </c>
      <c r="FO82" s="59">
        <f t="shared" si="420"/>
        <v>264.13715636671151</v>
      </c>
      <c r="FP82" s="59">
        <f t="shared" si="421"/>
        <v>379.48407404232574</v>
      </c>
      <c r="FQ82" s="59">
        <f t="shared" si="422"/>
        <v>15.630649822527465</v>
      </c>
      <c r="FR82" s="59">
        <f t="shared" si="423"/>
        <v>1.5971692561278727</v>
      </c>
      <c r="FS82" s="59">
        <f t="shared" si="424"/>
        <v>397.69569538925111</v>
      </c>
      <c r="FT82" s="59">
        <f t="shared" si="425"/>
        <v>102.4399259203733</v>
      </c>
      <c r="FU82" s="59">
        <f t="shared" si="426"/>
        <v>235.44422203192917</v>
      </c>
      <c r="FV82" s="59">
        <f t="shared" si="427"/>
        <v>-80.053286473628347</v>
      </c>
      <c r="FW82" s="59">
        <f t="shared" si="428"/>
        <v>7.8923015236302518</v>
      </c>
      <c r="FX82" s="59">
        <f t="shared" si="429"/>
        <v>-86.767589581614217</v>
      </c>
      <c r="FY82" s="59">
        <f t="shared" si="430"/>
        <v>-132.61679439477362</v>
      </c>
      <c r="FZ82" s="59">
        <f t="shared" si="431"/>
        <v>-47.271492643587401</v>
      </c>
      <c r="GA82" s="59">
        <f t="shared" si="432"/>
        <v>9.4848961663873013</v>
      </c>
      <c r="GB82" s="59">
        <f t="shared" si="433"/>
        <v>-119.28512505509259</v>
      </c>
      <c r="GC82" s="59">
        <f t="shared" si="434"/>
        <v>-773.61463435969222</v>
      </c>
      <c r="GD82" s="59">
        <f t="shared" si="435"/>
        <v>-103.47704348777482</v>
      </c>
      <c r="GE82" s="59">
        <f t="shared" si="436"/>
        <v>-94.075460488788408</v>
      </c>
      <c r="GF82" s="59">
        <f t="shared" si="437"/>
        <v>-133.60878005115723</v>
      </c>
      <c r="GG82" s="59">
        <f t="shared" si="438"/>
        <v>36.098619679955249</v>
      </c>
      <c r="GH82" s="59">
        <f t="shared" si="439"/>
        <v>106.54054350436088</v>
      </c>
      <c r="GI82" s="59">
        <f t="shared" si="440"/>
        <v>789.29213568446596</v>
      </c>
      <c r="GJ82" s="59">
        <f t="shared" si="441"/>
        <v>-428.3968538431626</v>
      </c>
      <c r="GK82" s="59">
        <f t="shared" si="442"/>
        <v>-5232.0838278225156</v>
      </c>
      <c r="GL82" s="76">
        <f t="shared" si="506"/>
        <v>6.4023700302111353</v>
      </c>
      <c r="GM82" s="59">
        <f t="shared" si="507"/>
        <v>31.175079905059167</v>
      </c>
      <c r="GN82" s="59">
        <f t="shared" si="508"/>
        <v>19.533835498823105</v>
      </c>
      <c r="GO82" s="59">
        <f t="shared" si="509"/>
        <v>20.465662661471072</v>
      </c>
      <c r="GP82" s="59">
        <f t="shared" si="510"/>
        <v>-17.384476263949388</v>
      </c>
      <c r="GQ82" s="59">
        <f t="shared" si="511"/>
        <v>140.97614105542073</v>
      </c>
      <c r="GR82" s="59">
        <f t="shared" si="512"/>
        <v>48.66575976828458</v>
      </c>
      <c r="GS82" s="59">
        <f t="shared" si="513"/>
        <v>82.267354200591029</v>
      </c>
      <c r="GT82" s="59">
        <f t="shared" si="514"/>
        <v>-26.321432694439327</v>
      </c>
      <c r="GU82" s="59">
        <f t="shared" si="515"/>
        <v>14.4878323870836</v>
      </c>
      <c r="GV82" s="59">
        <f t="shared" si="516"/>
        <v>-31.498081673839007</v>
      </c>
      <c r="GW82" s="59">
        <f t="shared" si="517"/>
        <v>42.684944828289375</v>
      </c>
      <c r="GX82" s="59">
        <f t="shared" si="518"/>
        <v>-40.626000235845041</v>
      </c>
      <c r="GY82" s="59">
        <f t="shared" si="519"/>
        <v>241.47497700714803</v>
      </c>
      <c r="GZ82" s="59">
        <f t="shared" si="520"/>
        <v>-612.72430419921886</v>
      </c>
      <c r="HA82" s="59">
        <f t="shared" si="521"/>
        <v>82.295203224971331</v>
      </c>
      <c r="HB82" s="59">
        <f t="shared" si="522"/>
        <v>61.488499492436198</v>
      </c>
      <c r="HC82" s="59">
        <f t="shared" si="523"/>
        <v>86.052252142267378</v>
      </c>
      <c r="HD82" s="59">
        <f t="shared" si="524"/>
        <v>85.493601088437202</v>
      </c>
      <c r="HE82" s="59">
        <f t="shared" si="525"/>
        <v>110.59056320671399</v>
      </c>
      <c r="HF82" s="59">
        <f t="shared" si="526"/>
        <v>270.2691652470188</v>
      </c>
      <c r="HG82" s="59">
        <f t="shared" si="527"/>
        <v>-27.300021445421397</v>
      </c>
      <c r="HH82" s="59">
        <f t="shared" si="528"/>
        <v>-108.60933786550424</v>
      </c>
      <c r="HI82" s="59">
        <f t="shared" si="529"/>
        <v>-64.67969225140736</v>
      </c>
      <c r="HJ82" s="76">
        <f t="shared" si="386"/>
        <v>10.577061743604377</v>
      </c>
      <c r="HK82" s="59">
        <f t="shared" si="387"/>
        <v>-283.07103272716063</v>
      </c>
      <c r="HL82" s="59">
        <f t="shared" si="388"/>
        <v>-263.59226479721588</v>
      </c>
      <c r="HM82" s="59">
        <f t="shared" si="389"/>
        <v>16.508241228558273</v>
      </c>
      <c r="HN82" s="59">
        <f t="shared" si="390"/>
        <v>-55.226072440398497</v>
      </c>
      <c r="HO82" s="59">
        <f t="shared" si="391"/>
        <v>127.69283665334021</v>
      </c>
      <c r="HP82" s="59">
        <f t="shared" si="392"/>
        <v>-46.664307990172318</v>
      </c>
      <c r="HQ82" s="59">
        <f t="shared" si="393"/>
        <v>-15.538155729734948</v>
      </c>
      <c r="HR82" s="59">
        <f t="shared" si="394"/>
        <v>645.61530572881099</v>
      </c>
      <c r="HS82" s="59">
        <f t="shared" si="395"/>
        <v>-26.702722041381545</v>
      </c>
      <c r="HT82" s="59">
        <f t="shared" si="396"/>
        <v>-0.69357290043563502</v>
      </c>
      <c r="HU82" s="59">
        <f t="shared" si="397"/>
        <v>-118.34176370932927</v>
      </c>
      <c r="HV82" s="59">
        <f t="shared" si="398"/>
        <v>-63.016206970728781</v>
      </c>
      <c r="HW82" s="59">
        <f t="shared" si="399"/>
        <v>35.573185753628714</v>
      </c>
      <c r="HX82" s="59">
        <f t="shared" si="400"/>
        <v>-1218.58679875897</v>
      </c>
      <c r="HY82" s="59">
        <f t="shared" si="401"/>
        <v>519.82294653186455</v>
      </c>
      <c r="HZ82" s="59">
        <f t="shared" si="402"/>
        <v>-110.19822129450769</v>
      </c>
      <c r="IA82" s="59">
        <f t="shared" si="403"/>
        <v>-228.52166218912262</v>
      </c>
      <c r="IB82" s="59">
        <f t="shared" si="404"/>
        <v>-286.39038207413387</v>
      </c>
      <c r="IC82" s="59">
        <f t="shared" si="405"/>
        <v>125.2333164424269</v>
      </c>
      <c r="ID82" s="59">
        <f t="shared" si="406"/>
        <v>-234.09093713369123</v>
      </c>
      <c r="IE82" s="59">
        <f t="shared" si="407"/>
        <v>48.600704099943904</v>
      </c>
      <c r="IF82" s="59">
        <f t="shared" si="408"/>
        <v>-93.230749308442412</v>
      </c>
      <c r="IG82" s="59">
        <f t="shared" si="409"/>
        <v>-133.71115644874979</v>
      </c>
    </row>
    <row r="83" spans="1:241">
      <c r="A83" s="70">
        <v>37043</v>
      </c>
      <c r="B83" s="80">
        <v>-2110.2249137034487</v>
      </c>
      <c r="C83" s="81">
        <v>3719.4002146664247</v>
      </c>
      <c r="D83" s="81">
        <f t="shared" si="453"/>
        <v>3208.8735994728167</v>
      </c>
      <c r="E83" s="81">
        <v>1093.4830842979377</v>
      </c>
      <c r="F83" s="81">
        <v>-1337.2748599999998</v>
      </c>
      <c r="G83" s="81">
        <v>710.05791000000011</v>
      </c>
      <c r="H83" s="81">
        <v>48.765909999999963</v>
      </c>
      <c r="I83" s="81">
        <v>661.29200000000003</v>
      </c>
      <c r="J83" s="81">
        <v>7.7322300000000013</v>
      </c>
      <c r="K83" s="82">
        <f t="shared" si="451"/>
        <v>56.498139999999964</v>
      </c>
      <c r="L83" s="81">
        <v>4.3423380000000051</v>
      </c>
      <c r="M83" s="81">
        <v>3.3898919999999961</v>
      </c>
      <c r="N83" s="81">
        <v>-2055.0650000000001</v>
      </c>
      <c r="O83" s="81">
        <v>-2712.777</v>
      </c>
      <c r="P83" s="81">
        <v>777.95299999999997</v>
      </c>
      <c r="Q83" s="81">
        <v>-120.241</v>
      </c>
      <c r="R83" s="81">
        <v>3452.665375174879</v>
      </c>
      <c r="S83" s="81">
        <v>260.72605734590792</v>
      </c>
      <c r="T83" s="81">
        <v>260.73099999999999</v>
      </c>
      <c r="U83" s="81">
        <v>374.99579680666653</v>
      </c>
      <c r="V83" s="82">
        <f>'Balanço de Pagamentos 1'!$CA$133</f>
        <v>2478.1880000000001</v>
      </c>
      <c r="W83" s="82">
        <f>'Balanço de Pagamentos 1'!$CA$170</f>
        <v>39.744999999999997</v>
      </c>
      <c r="X83" s="82">
        <f>'Balanço de Pagamentos 1'!$CA$240</f>
        <v>-1979.9912448063919</v>
      </c>
      <c r="Y83" s="105">
        <f t="shared" si="454"/>
        <v>537.94175519360806</v>
      </c>
      <c r="Z83" s="81">
        <f t="shared" ref="Z83:AW83" si="611">SUM(B78:B83)</f>
        <v>-13340.901185946412</v>
      </c>
      <c r="AA83" s="81">
        <f t="shared" si="611"/>
        <v>17584.815853153315</v>
      </c>
      <c r="AB83" s="81">
        <f t="shared" si="611"/>
        <v>18138.881692788756</v>
      </c>
      <c r="AC83" s="81">
        <f t="shared" si="611"/>
        <v>9900.3500831499277</v>
      </c>
      <c r="AD83" s="81">
        <f t="shared" si="611"/>
        <v>2087.6310000000012</v>
      </c>
      <c r="AE83" s="81">
        <f t="shared" si="611"/>
        <v>1892.3990000000003</v>
      </c>
      <c r="AF83" s="81">
        <f t="shared" si="611"/>
        <v>164.82600000000019</v>
      </c>
      <c r="AG83" s="81">
        <f t="shared" si="611"/>
        <v>1727.5730000000003</v>
      </c>
      <c r="AH83" s="81">
        <f t="shared" si="611"/>
        <v>-168.37899999999996</v>
      </c>
      <c r="AI83" s="81">
        <f t="shared" si="611"/>
        <v>-3.5529999999997557</v>
      </c>
      <c r="AJ83" s="81">
        <f t="shared" si="611"/>
        <v>-176.11260000000001</v>
      </c>
      <c r="AK83" s="81">
        <f t="shared" si="611"/>
        <v>7.7336000000000169</v>
      </c>
      <c r="AL83" s="81">
        <f t="shared" si="611"/>
        <v>363.61100000000033</v>
      </c>
      <c r="AM83" s="81">
        <f t="shared" si="611"/>
        <v>967.43000000000029</v>
      </c>
      <c r="AN83" s="81">
        <f t="shared" si="611"/>
        <v>-946.53199999999993</v>
      </c>
      <c r="AO83" s="81">
        <f t="shared" si="611"/>
        <v>342.71299999999997</v>
      </c>
      <c r="AP83" s="81">
        <f t="shared" si="611"/>
        <v>6150.9006096388284</v>
      </c>
      <c r="AQ83" s="81">
        <f t="shared" si="611"/>
        <v>2815.5630262952163</v>
      </c>
      <c r="AR83" s="81">
        <f t="shared" si="611"/>
        <v>2656.9049999999997</v>
      </c>
      <c r="AS83" s="81">
        <f t="shared" si="611"/>
        <v>-174.44651274604206</v>
      </c>
      <c r="AT83" s="81">
        <f t="shared" si="611"/>
        <v>2182.576</v>
      </c>
      <c r="AU83" s="81">
        <f t="shared" si="611"/>
        <v>-319.97900000000004</v>
      </c>
      <c r="AV83" s="81">
        <f t="shared" si="611"/>
        <v>-2116.465839635443</v>
      </c>
      <c r="AW83" s="81">
        <f t="shared" si="611"/>
        <v>-253.86883963544324</v>
      </c>
      <c r="AX83" s="85">
        <f t="shared" si="538"/>
        <v>-26587.170341032808</v>
      </c>
      <c r="AY83" s="81">
        <f t="shared" si="539"/>
        <v>33502.059197821305</v>
      </c>
      <c r="AZ83" s="81">
        <f t="shared" si="540"/>
        <v>39642.401472850594</v>
      </c>
      <c r="BA83" s="81">
        <f t="shared" si="541"/>
        <v>29274.112782899934</v>
      </c>
      <c r="BB83" s="81">
        <f t="shared" si="542"/>
        <v>6136.0579547460929</v>
      </c>
      <c r="BC83" s="81">
        <f t="shared" si="543"/>
        <v>3385.3832666406247</v>
      </c>
      <c r="BD83" s="81">
        <f t="shared" si="544"/>
        <v>-2270.8217333593739</v>
      </c>
      <c r="BE83" s="81">
        <f t="shared" si="545"/>
        <v>5656.2050000000008</v>
      </c>
      <c r="BF83" s="81">
        <f t="shared" si="546"/>
        <v>-236.88919617187491</v>
      </c>
      <c r="BG83" s="81">
        <f t="shared" si="547"/>
        <v>-2507.7109295312493</v>
      </c>
      <c r="BH83" s="81">
        <f t="shared" si="548"/>
        <v>-147.43811770312496</v>
      </c>
      <c r="BI83" s="81">
        <f t="shared" si="549"/>
        <v>-89.451078468749955</v>
      </c>
      <c r="BJ83" s="81">
        <f t="shared" si="550"/>
        <v>2987.5638842773446</v>
      </c>
      <c r="BK83" s="81">
        <f t="shared" si="551"/>
        <v>2811.5999999999995</v>
      </c>
      <c r="BL83" s="81">
        <f t="shared" si="552"/>
        <v>-329.38311572265638</v>
      </c>
      <c r="BM83" s="81">
        <f t="shared" si="553"/>
        <v>505.34699999999998</v>
      </c>
      <c r="BN83" s="81">
        <f t="shared" si="554"/>
        <v>4232.2307352045609</v>
      </c>
      <c r="BO83" s="81">
        <f t="shared" si="555"/>
        <v>81.182707781401461</v>
      </c>
      <c r="BP83" s="81">
        <f t="shared" si="556"/>
        <v>1350.8766319341848</v>
      </c>
      <c r="BQ83" s="81">
        <f t="shared" si="557"/>
        <v>-488.91433438330563</v>
      </c>
      <c r="BR83" s="81">
        <f t="shared" si="558"/>
        <v>628.45800000000031</v>
      </c>
      <c r="BS83" s="81">
        <f t="shared" si="559"/>
        <v>-1757.8873984375</v>
      </c>
      <c r="BT83" s="81">
        <f t="shared" si="560"/>
        <v>-4546.2942045605359</v>
      </c>
      <c r="BU83" s="81">
        <f t="shared" si="561"/>
        <v>-5675.7236029980359</v>
      </c>
      <c r="BV83" s="85">
        <f t="shared" si="481"/>
        <v>-2224.3890570795043</v>
      </c>
      <c r="BW83" s="81">
        <f t="shared" si="482"/>
        <v>3248.6209278109441</v>
      </c>
      <c r="BX83" s="81">
        <f t="shared" si="483"/>
        <v>3248.1072279132372</v>
      </c>
      <c r="BY83" s="81">
        <f t="shared" si="484"/>
        <v>1720.9298427260212</v>
      </c>
      <c r="BZ83" s="81">
        <f t="shared" si="485"/>
        <v>-264.63172666666651</v>
      </c>
      <c r="CA83" s="81">
        <f t="shared" si="486"/>
        <v>334.33377666666672</v>
      </c>
      <c r="CB83" s="81">
        <f t="shared" si="487"/>
        <v>-64.765556666666669</v>
      </c>
      <c r="CC83" s="81">
        <f t="shared" si="488"/>
        <v>399.09933333333339</v>
      </c>
      <c r="CD83" s="81">
        <f t="shared" si="489"/>
        <v>-7.4205033333333326</v>
      </c>
      <c r="CE83" s="81">
        <f t="shared" si="490"/>
        <v>-72.186059999999983</v>
      </c>
      <c r="CF83" s="81">
        <f t="shared" si="491"/>
        <v>-4.6715019999999994</v>
      </c>
      <c r="CG83" s="81">
        <f t="shared" si="492"/>
        <v>-2.7490013333333336</v>
      </c>
      <c r="CH83" s="81">
        <f t="shared" si="493"/>
        <v>-591.54499999999973</v>
      </c>
      <c r="CI83" s="81">
        <f t="shared" si="494"/>
        <v>-128.54633333333337</v>
      </c>
      <c r="CJ83" s="81">
        <f t="shared" si="495"/>
        <v>-492.06400000000002</v>
      </c>
      <c r="CK83" s="81">
        <f t="shared" si="496"/>
        <v>29.065333333333328</v>
      </c>
      <c r="CL83" s="81">
        <f t="shared" si="497"/>
        <v>1791.8091118538823</v>
      </c>
      <c r="CM83" s="81">
        <f t="shared" si="498"/>
        <v>727.99142850247335</v>
      </c>
      <c r="CN83" s="81">
        <f t="shared" si="499"/>
        <v>680.34199999999998</v>
      </c>
      <c r="CO83" s="81">
        <f t="shared" si="500"/>
        <v>-196.62548690013705</v>
      </c>
      <c r="CP83" s="81">
        <f t="shared" si="501"/>
        <v>767.55700000000013</v>
      </c>
      <c r="CQ83" s="81">
        <f t="shared" si="502"/>
        <v>25.856333333333321</v>
      </c>
      <c r="CR83" s="81">
        <f t="shared" si="503"/>
        <v>-729.64502676895972</v>
      </c>
      <c r="CS83" s="81">
        <f t="shared" si="504"/>
        <v>63.768306564373653</v>
      </c>
      <c r="CT83" s="76">
        <f t="shared" si="456"/>
        <v>-3.44616704199181</v>
      </c>
      <c r="CU83" s="59">
        <f t="shared" si="457"/>
        <v>19.928486281726542</v>
      </c>
      <c r="CV83" s="59">
        <f t="shared" si="458"/>
        <v>-0.55907694420636034</v>
      </c>
      <c r="CW83" s="59">
        <f t="shared" si="459"/>
        <v>-46.406670344183276</v>
      </c>
      <c r="CX83" s="59">
        <f t="shared" si="460"/>
        <v>1239.6111418313562</v>
      </c>
      <c r="CY83" s="59">
        <f t="shared" si="461"/>
        <v>60.451067997232322</v>
      </c>
      <c r="CZ83" s="59">
        <f t="shared" si="462"/>
        <v>44.527556488132959</v>
      </c>
      <c r="DA83" s="59">
        <f t="shared" si="463"/>
        <v>61.765374990520968</v>
      </c>
      <c r="DB83" s="59">
        <f t="shared" si="464"/>
        <v>79.869498464688007</v>
      </c>
      <c r="DC83" s="59">
        <f t="shared" si="465"/>
        <v>48.521414075561431</v>
      </c>
      <c r="DD83" s="59">
        <f t="shared" si="466"/>
        <v>68.354657113613484</v>
      </c>
      <c r="DE83" s="59">
        <f t="shared" si="467"/>
        <v>97.141760491299763</v>
      </c>
      <c r="DF83" s="59">
        <f t="shared" si="468"/>
        <v>275.92904586555204</v>
      </c>
      <c r="DG83" s="59">
        <f t="shared" si="469"/>
        <v>-285.49815785802787</v>
      </c>
      <c r="DH83" s="59">
        <f t="shared" si="470"/>
        <v>-136.68983894168417</v>
      </c>
      <c r="DI83" s="59">
        <f t="shared" si="471"/>
        <v>-208.07305476410897</v>
      </c>
      <c r="DJ83" s="59">
        <f t="shared" si="472"/>
        <v>168.39627637359573</v>
      </c>
      <c r="DK83" s="59">
        <f t="shared" si="473"/>
        <v>-71.0096220304615</v>
      </c>
      <c r="DL83" s="59">
        <f t="shared" si="474"/>
        <v>-65.088166335710952</v>
      </c>
      <c r="DM83" s="59">
        <f t="shared" si="475"/>
        <v>-332.02290216043417</v>
      </c>
      <c r="DN83" s="59">
        <f t="shared" si="476"/>
        <v>-1769.5779885738918</v>
      </c>
      <c r="DO83" s="59">
        <f t="shared" si="477"/>
        <v>-175.52781103319842</v>
      </c>
      <c r="DP83" s="59">
        <f t="shared" si="478"/>
        <v>-1646.0313034866792</v>
      </c>
      <c r="DQ83" s="59">
        <f t="shared" si="479"/>
        <v>-837.05074927608791</v>
      </c>
      <c r="DR83" s="76">
        <f t="shared" si="563"/>
        <v>-12.531277309059464</v>
      </c>
      <c r="DS83" s="59">
        <f t="shared" si="564"/>
        <v>98.3326829810091</v>
      </c>
      <c r="DT83" s="59">
        <f t="shared" si="565"/>
        <v>-28.220268811231552</v>
      </c>
      <c r="DU83" s="59">
        <f t="shared" si="566"/>
        <v>-67.885261403685774</v>
      </c>
      <c r="DV83" s="59">
        <f t="shared" si="567"/>
        <v>-247.73661984058012</v>
      </c>
      <c r="DW83" s="59">
        <f t="shared" si="568"/>
        <v>-50.524908464435761</v>
      </c>
      <c r="DX83" s="59">
        <f t="shared" si="569"/>
        <v>-82.581153112932597</v>
      </c>
      <c r="DY83" s="59">
        <f t="shared" si="570"/>
        <v>-42.756284073537373</v>
      </c>
      <c r="DZ83" s="59">
        <f t="shared" si="571"/>
        <v>-72.933312283647084</v>
      </c>
      <c r="EA83" s="59">
        <f t="shared" si="572"/>
        <v>-81.687836764475875</v>
      </c>
      <c r="EB83" s="59">
        <f t="shared" si="573"/>
        <v>-134.63728050072902</v>
      </c>
      <c r="EC83" s="59">
        <f t="shared" si="574"/>
        <v>-91.752876586113473</v>
      </c>
      <c r="ED83" s="59">
        <f t="shared" si="575"/>
        <v>267.91209774873562</v>
      </c>
      <c r="EE83" s="59">
        <f t="shared" si="576"/>
        <v>228.31406008895345</v>
      </c>
      <c r="EF83" s="59">
        <f t="shared" si="577"/>
        <v>180.61949232939071</v>
      </c>
      <c r="EG83" s="59">
        <f t="shared" si="578"/>
        <v>1162.1076939225361</v>
      </c>
      <c r="EH83" s="59">
        <f t="shared" si="579"/>
        <v>2053.2818300487747</v>
      </c>
      <c r="EI83" s="59">
        <f t="shared" si="580"/>
        <v>-184.68894215327961</v>
      </c>
      <c r="EJ83" s="59">
        <f t="shared" si="581"/>
        <v>-240.18386199774048</v>
      </c>
      <c r="EK83" s="59">
        <f t="shared" si="582"/>
        <v>-530.28165383489034</v>
      </c>
      <c r="EL83" s="59">
        <f t="shared" si="583"/>
        <v>-839.62514176565401</v>
      </c>
      <c r="EM83" s="59">
        <f t="shared" si="584"/>
        <v>-145.38240197309827</v>
      </c>
      <c r="EN83" s="59">
        <f t="shared" si="585"/>
        <v>-8.6284265295841998</v>
      </c>
      <c r="EO83" s="59">
        <f t="shared" si="586"/>
        <v>-120.77312530401889</v>
      </c>
      <c r="EP83" s="76">
        <f t="shared" si="587"/>
        <v>21.521084133770717</v>
      </c>
      <c r="EQ83" s="59">
        <f t="shared" si="588"/>
        <v>460.73047178701609</v>
      </c>
      <c r="ER83" s="59">
        <f t="shared" si="589"/>
        <v>284.79043913900296</v>
      </c>
      <c r="ES83" s="59">
        <f t="shared" si="590"/>
        <v>-26.146976469767335</v>
      </c>
      <c r="ET83" s="59">
        <f t="shared" si="591"/>
        <v>-54.639914736126038</v>
      </c>
      <c r="EU83" s="59">
        <f t="shared" si="592"/>
        <v>19.550429248746859</v>
      </c>
      <c r="EV83" s="59">
        <f t="shared" si="593"/>
        <v>-119.94135866654298</v>
      </c>
      <c r="EW83" s="59">
        <f t="shared" si="594"/>
        <v>-28.301091976992566</v>
      </c>
      <c r="EX83" s="59">
        <f t="shared" si="595"/>
        <v>29.03986733292443</v>
      </c>
      <c r="EY83" s="59">
        <f t="shared" si="596"/>
        <v>-99.62875097093692</v>
      </c>
      <c r="EZ83" s="59">
        <f t="shared" si="597"/>
        <v>-38.562832737735455</v>
      </c>
      <c r="FA83" s="59">
        <f t="shared" si="598"/>
        <v>-95.04792212384973</v>
      </c>
      <c r="FB83" s="59">
        <f t="shared" si="599"/>
        <v>-88.456460170754127</v>
      </c>
      <c r="FC83" s="59">
        <f t="shared" si="600"/>
        <v>-48.074539762215153</v>
      </c>
      <c r="FD83" s="59">
        <f t="shared" si="601"/>
        <v>-174.59715744393776</v>
      </c>
      <c r="FE83" s="59">
        <f t="shared" si="602"/>
        <v>1810.5418664288106</v>
      </c>
      <c r="FF83" s="59">
        <f t="shared" si="603"/>
        <v>-146.26871317332109</v>
      </c>
      <c r="FG83" s="59">
        <f t="shared" si="604"/>
        <v>-176.6209432794212</v>
      </c>
      <c r="FH83" s="59">
        <f t="shared" si="605"/>
        <v>-225.58973900641317</v>
      </c>
      <c r="FI83" s="59">
        <f t="shared" si="606"/>
        <v>-77.108897496460443</v>
      </c>
      <c r="FJ83" s="59">
        <f t="shared" si="607"/>
        <v>-400.02323123047165</v>
      </c>
      <c r="FK83" s="59">
        <f t="shared" si="608"/>
        <v>24.112344558480171</v>
      </c>
      <c r="FL83" s="59">
        <f t="shared" si="609"/>
        <v>278.16973975722578</v>
      </c>
      <c r="FM83" s="59">
        <f t="shared" si="610"/>
        <v>-83.567756676901652</v>
      </c>
      <c r="FN83" s="76">
        <f t="shared" si="419"/>
        <v>12.122231272772099</v>
      </c>
      <c r="FO83" s="59">
        <f t="shared" si="420"/>
        <v>241.25064077740203</v>
      </c>
      <c r="FP83" s="59">
        <f t="shared" si="421"/>
        <v>145.79184557772487</v>
      </c>
      <c r="FQ83" s="59">
        <f t="shared" si="422"/>
        <v>2.0239096073954022</v>
      </c>
      <c r="FR83" s="59">
        <f t="shared" si="423"/>
        <v>-37.030696168705916</v>
      </c>
      <c r="FS83" s="59">
        <f t="shared" si="424"/>
        <v>58.675845662122825</v>
      </c>
      <c r="FT83" s="59">
        <f t="shared" si="425"/>
        <v>201.74406123918359</v>
      </c>
      <c r="FU83" s="59">
        <f t="shared" si="426"/>
        <v>95.981791262702814</v>
      </c>
      <c r="FV83" s="59">
        <f t="shared" si="427"/>
        <v>-11.20995755767037</v>
      </c>
      <c r="FW83" s="59">
        <f t="shared" si="428"/>
        <v>146.00775790046688</v>
      </c>
      <c r="FX83" s="59">
        <f t="shared" si="429"/>
        <v>-70.325236599759222</v>
      </c>
      <c r="FY83" s="59">
        <f t="shared" si="430"/>
        <v>-138.88335618407524</v>
      </c>
      <c r="FZ83" s="59">
        <f t="shared" si="431"/>
        <v>-62.076155236814337</v>
      </c>
      <c r="GA83" s="59">
        <f t="shared" si="432"/>
        <v>-36.839494680014653</v>
      </c>
      <c r="GB83" s="59">
        <f t="shared" si="433"/>
        <v>-108.96204013378603</v>
      </c>
      <c r="GC83" s="59">
        <f t="shared" si="434"/>
        <v>-302.92452375598316</v>
      </c>
      <c r="GD83" s="59">
        <f t="shared" si="435"/>
        <v>-118.97056339496099</v>
      </c>
      <c r="GE83" s="59">
        <f t="shared" si="436"/>
        <v>-101.02798736921423</v>
      </c>
      <c r="GF83" s="59">
        <f t="shared" si="437"/>
        <v>-145.86850972564898</v>
      </c>
      <c r="GG83" s="59">
        <f t="shared" si="438"/>
        <v>-147.05633741974907</v>
      </c>
      <c r="GH83" s="59">
        <f t="shared" si="439"/>
        <v>-143.61535418589645</v>
      </c>
      <c r="GI83" s="59">
        <f t="shared" si="440"/>
        <v>337.79509439783135</v>
      </c>
      <c r="GJ83" s="59">
        <f t="shared" si="441"/>
        <v>1.6474938265365946</v>
      </c>
      <c r="GK83" s="59">
        <f t="shared" si="442"/>
        <v>-10.123856981640211</v>
      </c>
      <c r="GL83" s="76">
        <f t="shared" si="506"/>
        <v>-6.94088546679128</v>
      </c>
      <c r="GM83" s="59">
        <f t="shared" si="507"/>
        <v>26.684424925062711</v>
      </c>
      <c r="GN83" s="59">
        <f t="shared" si="508"/>
        <v>18.515102884814794</v>
      </c>
      <c r="GO83" s="59">
        <f t="shared" si="509"/>
        <v>-16.119840440097832</v>
      </c>
      <c r="GP83" s="59">
        <f t="shared" si="510"/>
        <v>-195.96190713427379</v>
      </c>
      <c r="GQ83" s="59">
        <f t="shared" si="511"/>
        <v>187.34004913651563</v>
      </c>
      <c r="GR83" s="59">
        <f t="shared" si="512"/>
        <v>-48.360755446990488</v>
      </c>
      <c r="GS83" s="59">
        <f t="shared" si="513"/>
        <v>65.071237326318538</v>
      </c>
      <c r="GT83" s="59">
        <f t="shared" si="514"/>
        <v>-85.745500420338345</v>
      </c>
      <c r="GU83" s="59">
        <f t="shared" si="515"/>
        <v>-59.326418340618858</v>
      </c>
      <c r="GV83" s="59">
        <f t="shared" si="516"/>
        <v>-89.624025240353873</v>
      </c>
      <c r="GW83" s="59">
        <f t="shared" si="517"/>
        <v>-60.92379200228342</v>
      </c>
      <c r="GX83" s="59">
        <f t="shared" si="518"/>
        <v>-379.7299853407099</v>
      </c>
      <c r="GY83" s="59">
        <f t="shared" si="519"/>
        <v>-118.6474608218076</v>
      </c>
      <c r="GZ83" s="59">
        <f t="shared" si="520"/>
        <v>-12.136397048976388</v>
      </c>
      <c r="HA83" s="59">
        <f t="shared" si="521"/>
        <v>-64.619766771892529</v>
      </c>
      <c r="HB83" s="59">
        <f t="shared" si="522"/>
        <v>333.59072794063974</v>
      </c>
      <c r="HC83" s="59">
        <f t="shared" si="523"/>
        <v>-10.636502583878894</v>
      </c>
      <c r="HD83" s="59">
        <f t="shared" si="524"/>
        <v>-8.1007627854704829</v>
      </c>
      <c r="HE83" s="59">
        <f t="shared" si="525"/>
        <v>-67.028105196700082</v>
      </c>
      <c r="HF83" s="59">
        <f t="shared" si="526"/>
        <v>-1159.4397003883173</v>
      </c>
      <c r="HG83" s="59">
        <f t="shared" si="527"/>
        <v>-171.50534660766957</v>
      </c>
      <c r="HH83" s="59">
        <f t="shared" si="528"/>
        <v>-4525.335759219357</v>
      </c>
      <c r="HI83" s="59">
        <f t="shared" si="529"/>
        <v>-169.22201022933066</v>
      </c>
      <c r="HJ83" s="76">
        <f t="shared" si="386"/>
        <v>-4.5700351993345762</v>
      </c>
      <c r="HK83" s="59">
        <f t="shared" si="387"/>
        <v>-288.39531388795427</v>
      </c>
      <c r="HL83" s="59">
        <f t="shared" si="388"/>
        <v>-364.62809749979078</v>
      </c>
      <c r="HM83" s="59">
        <f t="shared" si="389"/>
        <v>-19.835697189584522</v>
      </c>
      <c r="HN83" s="59">
        <f t="shared" si="390"/>
        <v>-163.39844968886808</v>
      </c>
      <c r="HO83" s="59">
        <f t="shared" si="391"/>
        <v>-24.935412546305479</v>
      </c>
      <c r="HP83" s="59">
        <f t="shared" si="392"/>
        <v>-59.77091139413114</v>
      </c>
      <c r="HQ83" s="59">
        <f t="shared" si="393"/>
        <v>-34.184018997779184</v>
      </c>
      <c r="HR83" s="59">
        <f t="shared" si="394"/>
        <v>-762.5863521231945</v>
      </c>
      <c r="HS83" s="59">
        <f t="shared" si="395"/>
        <v>-54.847569861024972</v>
      </c>
      <c r="HT83" s="59">
        <f t="shared" si="396"/>
        <v>-90.783527476637644</v>
      </c>
      <c r="HU83" s="59">
        <f t="shared" si="397"/>
        <v>-105.30629964463316</v>
      </c>
      <c r="HV83" s="59">
        <f t="shared" si="398"/>
        <v>1932.4980243491812</v>
      </c>
      <c r="HW83" s="59">
        <f t="shared" si="399"/>
        <v>30.108502756428912</v>
      </c>
      <c r="HX83" s="59">
        <f t="shared" si="400"/>
        <v>-927.73098877437724</v>
      </c>
      <c r="HY83" s="59">
        <f t="shared" si="401"/>
        <v>183.62879354649837</v>
      </c>
      <c r="HZ83" s="59">
        <f t="shared" si="402"/>
        <v>-147.25749506009288</v>
      </c>
      <c r="IA83" s="59">
        <f t="shared" si="403"/>
        <v>-249.42734104664197</v>
      </c>
      <c r="IB83" s="59">
        <f t="shared" si="404"/>
        <v>-331.29406085393771</v>
      </c>
      <c r="IC83" s="59">
        <f t="shared" si="405"/>
        <v>-43.062605963797509</v>
      </c>
      <c r="ID83" s="59">
        <f t="shared" si="406"/>
        <v>-667.34060822280981</v>
      </c>
      <c r="IE83" s="59">
        <f t="shared" si="407"/>
        <v>-166.33684534601301</v>
      </c>
      <c r="IF83" s="59">
        <f t="shared" si="408"/>
        <v>124.70771426409274</v>
      </c>
      <c r="IG83" s="59">
        <f t="shared" si="409"/>
        <v>-112.77983039129028</v>
      </c>
    </row>
    <row r="84" spans="1:241">
      <c r="A84" s="70">
        <v>37073</v>
      </c>
      <c r="B84" s="80">
        <v>-2036.1528110162426</v>
      </c>
      <c r="C84" s="81">
        <v>300.14301438917346</v>
      </c>
      <c r="D84" s="81">
        <f t="shared" si="453"/>
        <v>3676.8391517801269</v>
      </c>
      <c r="E84" s="81">
        <v>2489.8944955261281</v>
      </c>
      <c r="F84" s="81">
        <v>570.98543999999993</v>
      </c>
      <c r="G84" s="81">
        <v>687.78386</v>
      </c>
      <c r="H84" s="81">
        <v>-109.52714000000003</v>
      </c>
      <c r="I84" s="81">
        <v>797.31099999999992</v>
      </c>
      <c r="J84" s="81">
        <v>-13.851420000000001</v>
      </c>
      <c r="K84" s="82">
        <f t="shared" si="451"/>
        <v>-123.37856000000004</v>
      </c>
      <c r="L84" s="81">
        <v>-8.3108520000000041</v>
      </c>
      <c r="M84" s="81">
        <v>-5.5405679999999968</v>
      </c>
      <c r="N84" s="81">
        <v>-102.94699999999993</v>
      </c>
      <c r="O84" s="81">
        <v>-166.4</v>
      </c>
      <c r="P84" s="81">
        <v>116.22400000000005</v>
      </c>
      <c r="Q84" s="81">
        <v>-52.771000000000001</v>
      </c>
      <c r="R84" s="81">
        <v>615.95921625399876</v>
      </c>
      <c r="S84" s="81">
        <v>1054.2254198688806</v>
      </c>
      <c r="T84" s="81">
        <v>909.16499999999996</v>
      </c>
      <c r="U84" s="81">
        <v>43.04122622814053</v>
      </c>
      <c r="V84" s="82">
        <f>'Balanço de Pagamentos 1'!$CB$133</f>
        <v>238.29300000000003</v>
      </c>
      <c r="W84" s="82">
        <f>'Balanço de Pagamentos 1'!$CB$170</f>
        <v>-350.03800000000001</v>
      </c>
      <c r="X84" s="82">
        <f>'Balanço de Pagamentos 1'!$CB$240</f>
        <v>-3260.7536973909537</v>
      </c>
      <c r="Y84" s="105">
        <f t="shared" si="454"/>
        <v>-3372.4986973909536</v>
      </c>
      <c r="Z84" s="81">
        <f t="shared" ref="Z84:AW84" si="612">SUM(B78:B84)</f>
        <v>-15377.053996962655</v>
      </c>
      <c r="AA84" s="81">
        <f t="shared" si="612"/>
        <v>17884.958867542489</v>
      </c>
      <c r="AB84" s="81">
        <f t="shared" si="612"/>
        <v>21815.720844568885</v>
      </c>
      <c r="AC84" s="81">
        <f t="shared" si="612"/>
        <v>12390.244578676056</v>
      </c>
      <c r="AD84" s="81">
        <f t="shared" si="612"/>
        <v>2658.6164400000011</v>
      </c>
      <c r="AE84" s="81">
        <f t="shared" si="612"/>
        <v>2580.1828600000003</v>
      </c>
      <c r="AF84" s="81">
        <f t="shared" si="612"/>
        <v>55.298860000000161</v>
      </c>
      <c r="AG84" s="81">
        <f t="shared" si="612"/>
        <v>2524.884</v>
      </c>
      <c r="AH84" s="81">
        <f t="shared" si="612"/>
        <v>-182.23041999999995</v>
      </c>
      <c r="AI84" s="81">
        <f t="shared" si="612"/>
        <v>-126.93155999999979</v>
      </c>
      <c r="AJ84" s="81">
        <f t="shared" si="612"/>
        <v>-184.42345200000003</v>
      </c>
      <c r="AK84" s="81">
        <f t="shared" si="612"/>
        <v>2.1930320000000201</v>
      </c>
      <c r="AL84" s="81">
        <f t="shared" si="612"/>
        <v>260.66400000000039</v>
      </c>
      <c r="AM84" s="81">
        <f t="shared" si="612"/>
        <v>801.03000000000031</v>
      </c>
      <c r="AN84" s="81">
        <f t="shared" si="612"/>
        <v>-830.30799999999988</v>
      </c>
      <c r="AO84" s="81">
        <f t="shared" si="612"/>
        <v>289.94199999999995</v>
      </c>
      <c r="AP84" s="81">
        <f t="shared" si="612"/>
        <v>6766.8598258928268</v>
      </c>
      <c r="AQ84" s="81">
        <f t="shared" si="612"/>
        <v>3869.788446164097</v>
      </c>
      <c r="AR84" s="81">
        <f t="shared" si="612"/>
        <v>3566.0699999999997</v>
      </c>
      <c r="AS84" s="81">
        <f t="shared" si="612"/>
        <v>-131.40528651790152</v>
      </c>
      <c r="AT84" s="81">
        <f t="shared" si="612"/>
        <v>2420.8690000000001</v>
      </c>
      <c r="AU84" s="81">
        <f t="shared" si="612"/>
        <v>-670.01700000000005</v>
      </c>
      <c r="AV84" s="81">
        <f t="shared" si="612"/>
        <v>-5377.2195370263962</v>
      </c>
      <c r="AW84" s="81">
        <f t="shared" si="612"/>
        <v>-3626.3675370263968</v>
      </c>
      <c r="AX84" s="85">
        <f t="shared" si="538"/>
        <v>-27320.773459639306</v>
      </c>
      <c r="AY84" s="81">
        <f t="shared" si="539"/>
        <v>32120.606627073143</v>
      </c>
      <c r="AZ84" s="81">
        <f t="shared" si="540"/>
        <v>38334.328818045506</v>
      </c>
      <c r="BA84" s="81">
        <f t="shared" si="541"/>
        <v>26610.966278426058</v>
      </c>
      <c r="BB84" s="81">
        <f t="shared" si="542"/>
        <v>5080.5348347460931</v>
      </c>
      <c r="BC84" s="81">
        <f t="shared" si="543"/>
        <v>3586.5684866406245</v>
      </c>
      <c r="BD84" s="81">
        <f t="shared" si="544"/>
        <v>-2299.2255133593753</v>
      </c>
      <c r="BE84" s="81">
        <f t="shared" si="545"/>
        <v>5885.7939999999999</v>
      </c>
      <c r="BF84" s="81">
        <f t="shared" si="546"/>
        <v>-197.61053617187488</v>
      </c>
      <c r="BG84" s="81">
        <f t="shared" si="547"/>
        <v>-2496.8360495312504</v>
      </c>
      <c r="BH84" s="81">
        <f t="shared" si="548"/>
        <v>-104.01492170312497</v>
      </c>
      <c r="BI84" s="81">
        <f t="shared" si="549"/>
        <v>-93.595614468749957</v>
      </c>
      <c r="BJ84" s="81">
        <f t="shared" si="550"/>
        <v>1691.5768842773439</v>
      </c>
      <c r="BK84" s="81">
        <f t="shared" si="551"/>
        <v>1343.9189999999994</v>
      </c>
      <c r="BL84" s="81">
        <f t="shared" si="552"/>
        <v>-73.789115722656447</v>
      </c>
      <c r="BM84" s="81">
        <f t="shared" si="553"/>
        <v>421.44699999999995</v>
      </c>
      <c r="BN84" s="81">
        <f t="shared" si="554"/>
        <v>6642.8277048733462</v>
      </c>
      <c r="BO84" s="81">
        <f t="shared" si="555"/>
        <v>2616.3086526583197</v>
      </c>
      <c r="BP84" s="81">
        <f t="shared" si="556"/>
        <v>3575.4532465052098</v>
      </c>
      <c r="BQ84" s="81">
        <f t="shared" si="557"/>
        <v>-464.07265857842668</v>
      </c>
      <c r="BR84" s="81">
        <f t="shared" si="558"/>
        <v>903.58900000000028</v>
      </c>
      <c r="BS84" s="81">
        <f t="shared" si="559"/>
        <v>385.68860156249991</v>
      </c>
      <c r="BT84" s="81">
        <f t="shared" si="560"/>
        <v>-7042.2292405036096</v>
      </c>
      <c r="BU84" s="81">
        <f t="shared" si="561"/>
        <v>-5752.9516389411092</v>
      </c>
      <c r="BV84" s="85">
        <f t="shared" si="481"/>
        <v>-2110.6400262384363</v>
      </c>
      <c r="BW84" s="81">
        <f t="shared" si="482"/>
        <v>2373.6305497514004</v>
      </c>
      <c r="BX84" s="81">
        <f t="shared" si="483"/>
        <v>3370.8757619660687</v>
      </c>
      <c r="BY84" s="81">
        <f t="shared" si="484"/>
        <v>1874.5706246290674</v>
      </c>
      <c r="BZ84" s="81">
        <f t="shared" si="485"/>
        <v>-288.70500666666658</v>
      </c>
      <c r="CA84" s="81">
        <f t="shared" si="486"/>
        <v>613.4601233333334</v>
      </c>
      <c r="CB84" s="81">
        <f t="shared" si="487"/>
        <v>-9.0065433333333349</v>
      </c>
      <c r="CC84" s="81">
        <f t="shared" si="488"/>
        <v>622.46666666666658</v>
      </c>
      <c r="CD84" s="81">
        <f t="shared" si="489"/>
        <v>-0.60679666666666776</v>
      </c>
      <c r="CE84" s="81">
        <f t="shared" si="490"/>
        <v>-9.6133400000000027</v>
      </c>
      <c r="CF84" s="81">
        <f t="shared" si="491"/>
        <v>-0.4630780000000006</v>
      </c>
      <c r="CG84" s="81">
        <f t="shared" si="492"/>
        <v>-0.14371866666666713</v>
      </c>
      <c r="CH84" s="81">
        <f t="shared" si="493"/>
        <v>-901.55833333333305</v>
      </c>
      <c r="CI84" s="81">
        <f t="shared" si="494"/>
        <v>-472.24966666666666</v>
      </c>
      <c r="CJ84" s="81">
        <f t="shared" si="495"/>
        <v>-408.72433333333328</v>
      </c>
      <c r="CK84" s="81">
        <f t="shared" si="496"/>
        <v>-20.584333333333337</v>
      </c>
      <c r="CL84" s="81">
        <f t="shared" si="497"/>
        <v>1785.0101440036678</v>
      </c>
      <c r="CM84" s="81">
        <f t="shared" si="498"/>
        <v>738.10174923212526</v>
      </c>
      <c r="CN84" s="81">
        <f t="shared" si="499"/>
        <v>638.90766666666661</v>
      </c>
      <c r="CO84" s="81">
        <f t="shared" si="500"/>
        <v>85.472286083838867</v>
      </c>
      <c r="CP84" s="81">
        <f t="shared" si="501"/>
        <v>856.01633333333336</v>
      </c>
      <c r="CQ84" s="81">
        <f t="shared" si="502"/>
        <v>-120.97199999999999</v>
      </c>
      <c r="CR84" s="81">
        <f t="shared" si="503"/>
        <v>-1704.2252188813352</v>
      </c>
      <c r="CS84" s="81">
        <f t="shared" si="504"/>
        <v>-969.18088554800158</v>
      </c>
      <c r="CT84" s="76">
        <f t="shared" si="456"/>
        <v>-3.5101520319561264</v>
      </c>
      <c r="CU84" s="59">
        <f t="shared" si="457"/>
        <v>-91.930338305470798</v>
      </c>
      <c r="CV84" s="59">
        <f t="shared" si="458"/>
        <v>14.583483512226604</v>
      </c>
      <c r="CW84" s="59">
        <f t="shared" si="459"/>
        <v>127.70306475520337</v>
      </c>
      <c r="CX84" s="59">
        <f t="shared" si="460"/>
        <v>-142.69768744474865</v>
      </c>
      <c r="CY84" s="59">
        <f t="shared" si="461"/>
        <v>-3.1369342818813317</v>
      </c>
      <c r="CZ84" s="59">
        <f t="shared" si="462"/>
        <v>-324.59775691666601</v>
      </c>
      <c r="DA84" s="59">
        <f t="shared" si="463"/>
        <v>20.568674655069152</v>
      </c>
      <c r="DB84" s="59">
        <f t="shared" si="464"/>
        <v>-279.13874781272671</v>
      </c>
      <c r="DC84" s="59">
        <f t="shared" si="465"/>
        <v>-318.37632176917703</v>
      </c>
      <c r="DD84" s="59">
        <f t="shared" si="466"/>
        <v>-291.39118143267507</v>
      </c>
      <c r="DE84" s="59">
        <f t="shared" si="467"/>
        <v>-263.44379112962901</v>
      </c>
      <c r="DF84" s="59">
        <f t="shared" si="468"/>
        <v>-94.990572074362618</v>
      </c>
      <c r="DG84" s="59">
        <f t="shared" si="469"/>
        <v>-93.866064184413247</v>
      </c>
      <c r="DH84" s="59">
        <f t="shared" si="470"/>
        <v>-85.060279991207693</v>
      </c>
      <c r="DI84" s="59">
        <f t="shared" si="471"/>
        <v>-56.112307781871408</v>
      </c>
      <c r="DJ84" s="59">
        <f t="shared" si="472"/>
        <v>-82.159892450544817</v>
      </c>
      <c r="DK84" s="59">
        <f t="shared" si="473"/>
        <v>304.34217837698856</v>
      </c>
      <c r="DL84" s="59">
        <f t="shared" si="474"/>
        <v>248.69846700238944</v>
      </c>
      <c r="DM84" s="59">
        <f t="shared" si="475"/>
        <v>-88.522211023519574</v>
      </c>
      <c r="DN84" s="59">
        <f t="shared" si="476"/>
        <v>-90.384385688252863</v>
      </c>
      <c r="DO84" s="59">
        <f t="shared" si="477"/>
        <v>-980.70952321046684</v>
      </c>
      <c r="DP84" s="59">
        <f t="shared" si="478"/>
        <v>64.685258378998412</v>
      </c>
      <c r="DQ84" s="59">
        <f t="shared" si="479"/>
        <v>-726.92636606674523</v>
      </c>
      <c r="DR84" s="76">
        <f t="shared" si="563"/>
        <v>56.320547529308641</v>
      </c>
      <c r="DS84" s="59">
        <f t="shared" si="564"/>
        <v>-82.151296242570652</v>
      </c>
      <c r="DT84" s="59">
        <f t="shared" si="565"/>
        <v>-26.240637859973472</v>
      </c>
      <c r="DU84" s="59">
        <f t="shared" si="566"/>
        <v>-51.68106569448743</v>
      </c>
      <c r="DV84" s="59">
        <f t="shared" si="567"/>
        <v>-64.895023977002637</v>
      </c>
      <c r="DW84" s="59">
        <f t="shared" si="568"/>
        <v>41.345208034284632</v>
      </c>
      <c r="DX84" s="59">
        <f t="shared" si="569"/>
        <v>35.013071450689949</v>
      </c>
      <c r="DY84" s="59">
        <f t="shared" si="570"/>
        <v>40.440391600114125</v>
      </c>
      <c r="DZ84" s="59">
        <f t="shared" si="571"/>
        <v>-73.929231802398945</v>
      </c>
      <c r="EA84" s="59">
        <f t="shared" si="572"/>
        <v>-8.1002617139640414</v>
      </c>
      <c r="EB84" s="59">
        <f t="shared" si="573"/>
        <v>-83.935430685802885</v>
      </c>
      <c r="EC84" s="59">
        <f t="shared" si="574"/>
        <v>296.87972768532558</v>
      </c>
      <c r="ED84" s="59">
        <f t="shared" si="575"/>
        <v>-108.62896466170456</v>
      </c>
      <c r="EE84" s="59">
        <f t="shared" si="576"/>
        <v>-112.78739949326855</v>
      </c>
      <c r="EF84" s="59">
        <f t="shared" si="577"/>
        <v>-183.39240869627614</v>
      </c>
      <c r="EG84" s="59">
        <f t="shared" si="578"/>
        <v>-269.52359536123873</v>
      </c>
      <c r="EH84" s="59">
        <f t="shared" si="579"/>
        <v>-134.32220319014067</v>
      </c>
      <c r="EI84" s="59">
        <f t="shared" si="580"/>
        <v>-171.18813195526141</v>
      </c>
      <c r="EJ84" s="59">
        <f t="shared" si="581"/>
        <v>-169.11638835547998</v>
      </c>
      <c r="EK84" s="59">
        <f t="shared" si="582"/>
        <v>136.49609593173082</v>
      </c>
      <c r="EL84" s="59">
        <f t="shared" si="583"/>
        <v>-746.86736522069612</v>
      </c>
      <c r="EM84" s="59">
        <f t="shared" si="584"/>
        <v>-85.96262292399706</v>
      </c>
      <c r="EN84" s="59">
        <f t="shared" si="585"/>
        <v>326.34337546340896</v>
      </c>
      <c r="EO84" s="59">
        <f t="shared" si="586"/>
        <v>2.3436022068409113</v>
      </c>
      <c r="EP84" s="76">
        <f t="shared" si="587"/>
        <v>25.212048297330057</v>
      </c>
      <c r="EQ84" s="59">
        <f t="shared" si="588"/>
        <v>271.23819269819961</v>
      </c>
      <c r="ER84" s="59">
        <f t="shared" si="589"/>
        <v>124.93041372090592</v>
      </c>
      <c r="ES84" s="59">
        <f t="shared" si="590"/>
        <v>-33.236885732599688</v>
      </c>
      <c r="ET84" s="59">
        <f t="shared" si="591"/>
        <v>-57.317775569826402</v>
      </c>
      <c r="EU84" s="59">
        <f t="shared" si="592"/>
        <v>24.674935440476453</v>
      </c>
      <c r="EV84" s="59">
        <f t="shared" si="593"/>
        <v>-106.09235090456808</v>
      </c>
      <c r="EW84" s="59">
        <f t="shared" si="594"/>
        <v>-15.192806676060266</v>
      </c>
      <c r="EX84" s="59">
        <f t="shared" si="595"/>
        <v>-0.75466689714754898</v>
      </c>
      <c r="EY84" s="59">
        <f t="shared" si="596"/>
        <v>-88.368700035072166</v>
      </c>
      <c r="EZ84" s="59">
        <f t="shared" si="597"/>
        <v>-45.499550803778511</v>
      </c>
      <c r="FA84" s="59">
        <f t="shared" si="598"/>
        <v>-98.583063287960044</v>
      </c>
      <c r="FB84" s="59">
        <f t="shared" si="599"/>
        <v>-93.997995371347898</v>
      </c>
      <c r="FC84" s="59">
        <f t="shared" si="600"/>
        <v>-74.686148437899945</v>
      </c>
      <c r="FD84" s="59">
        <f t="shared" si="601"/>
        <v>-173.51189211394896</v>
      </c>
      <c r="FE84" s="59">
        <f t="shared" si="602"/>
        <v>490.91038783703914</v>
      </c>
      <c r="FF84" s="59">
        <f t="shared" si="603"/>
        <v>-144.84778644958004</v>
      </c>
      <c r="FG84" s="59">
        <f t="shared" si="604"/>
        <v>-175.06040583307964</v>
      </c>
      <c r="FH84" s="59">
        <f t="shared" si="605"/>
        <v>-203.93812639783926</v>
      </c>
      <c r="FI84" s="59">
        <f t="shared" si="606"/>
        <v>-82.334953025419665</v>
      </c>
      <c r="FJ84" s="59">
        <f t="shared" si="607"/>
        <v>-416.74039358530013</v>
      </c>
      <c r="FK84" s="59">
        <f t="shared" si="608"/>
        <v>-75.648390581181843</v>
      </c>
      <c r="FL84" s="59">
        <f t="shared" si="609"/>
        <v>305.98754365944376</v>
      </c>
      <c r="FM84" s="59">
        <f t="shared" si="610"/>
        <v>-25.078362694783273</v>
      </c>
      <c r="FN84" s="76">
        <f t="shared" si="419"/>
        <v>16.524822770586155</v>
      </c>
      <c r="FO84" s="59">
        <f t="shared" si="420"/>
        <v>273.10946003662895</v>
      </c>
      <c r="FP84" s="59">
        <f t="shared" si="421"/>
        <v>103.23528749162901</v>
      </c>
      <c r="FQ84" s="59">
        <f t="shared" si="422"/>
        <v>-11.545967688085646</v>
      </c>
      <c r="FR84" s="59">
        <f t="shared" si="423"/>
        <v>-57.913271147110869</v>
      </c>
      <c r="FS84" s="59">
        <f t="shared" si="424"/>
        <v>45.7378750014785</v>
      </c>
      <c r="FT84" s="59">
        <f t="shared" si="425"/>
        <v>153.66093565308168</v>
      </c>
      <c r="FU84" s="59">
        <f t="shared" si="426"/>
        <v>74.788062798803452</v>
      </c>
      <c r="FV84" s="59">
        <f t="shared" si="427"/>
        <v>-38.999324252308533</v>
      </c>
      <c r="FW84" s="59">
        <f t="shared" si="428"/>
        <v>102.93458364941853</v>
      </c>
      <c r="FX84" s="59">
        <f t="shared" si="429"/>
        <v>-79.239278923613284</v>
      </c>
      <c r="FY84" s="59">
        <f t="shared" si="430"/>
        <v>-152.85804678510425</v>
      </c>
      <c r="FZ84" s="59">
        <f t="shared" si="431"/>
        <v>-82.972805194418839</v>
      </c>
      <c r="GA84" s="59">
        <f t="shared" si="432"/>
        <v>-72.57006433973045</v>
      </c>
      <c r="GB84" s="59">
        <f t="shared" si="433"/>
        <v>-101.40007201990475</v>
      </c>
      <c r="GC84" s="59">
        <f t="shared" si="434"/>
        <v>-279.12496121658774</v>
      </c>
      <c r="GD84" s="59">
        <f t="shared" si="435"/>
        <v>-128.51726646259928</v>
      </c>
      <c r="GE84" s="59">
        <f t="shared" si="436"/>
        <v>-128.83390030904195</v>
      </c>
      <c r="GF84" s="59">
        <f t="shared" si="437"/>
        <v>-180.8482636830359</v>
      </c>
      <c r="GG84" s="59">
        <f t="shared" si="438"/>
        <v>-137.11778111789172</v>
      </c>
      <c r="GH84" s="59">
        <f t="shared" si="439"/>
        <v>-164.54345450259652</v>
      </c>
      <c r="GI84" s="59">
        <f t="shared" si="440"/>
        <v>-112.96500258711045</v>
      </c>
      <c r="GJ84" s="59">
        <f t="shared" si="441"/>
        <v>19.93552065457347</v>
      </c>
      <c r="GK84" s="59">
        <f t="shared" si="442"/>
        <v>-43.854434651168042</v>
      </c>
      <c r="GL84" s="76">
        <f t="shared" si="506"/>
        <v>-5.1137201236915786</v>
      </c>
      <c r="GM84" s="59">
        <f t="shared" si="507"/>
        <v>-26.93420985406102</v>
      </c>
      <c r="GN84" s="59">
        <f t="shared" si="508"/>
        <v>3.7796946171541501</v>
      </c>
      <c r="GO84" s="59">
        <f t="shared" si="509"/>
        <v>8.9277771869928912</v>
      </c>
      <c r="GP84" s="59">
        <f t="shared" si="510"/>
        <v>9.0968986611053904</v>
      </c>
      <c r="GQ84" s="59">
        <f t="shared" si="511"/>
        <v>83.487330968942956</v>
      </c>
      <c r="GR84" s="59">
        <f t="shared" si="512"/>
        <v>-86.093621676583538</v>
      </c>
      <c r="GS84" s="59">
        <f t="shared" si="513"/>
        <v>55.967854285232207</v>
      </c>
      <c r="GT84" s="59">
        <f t="shared" si="514"/>
        <v>-91.822702053903782</v>
      </c>
      <c r="GU84" s="59">
        <f t="shared" si="515"/>
        <v>-86.682553390502264</v>
      </c>
      <c r="GV84" s="59">
        <f t="shared" si="516"/>
        <v>-90.087171106851699</v>
      </c>
      <c r="GW84" s="59">
        <f t="shared" si="517"/>
        <v>-94.771968098960528</v>
      </c>
      <c r="GX84" s="59">
        <f t="shared" si="518"/>
        <v>52.407396450537732</v>
      </c>
      <c r="GY84" s="59">
        <f t="shared" si="519"/>
        <v>267.3770028446292</v>
      </c>
      <c r="GZ84" s="59">
        <f t="shared" si="520"/>
        <v>-16.936753484641574</v>
      </c>
      <c r="HA84" s="59">
        <f t="shared" si="521"/>
        <v>-170.82090921601912</v>
      </c>
      <c r="HB84" s="59">
        <f t="shared" si="522"/>
        <v>-0.37944710768771372</v>
      </c>
      <c r="HC84" s="59">
        <f t="shared" si="523"/>
        <v>1.3887966717478495</v>
      </c>
      <c r="HD84" s="59">
        <f t="shared" si="524"/>
        <v>-6.0902212906645996</v>
      </c>
      <c r="HE84" s="59">
        <f t="shared" si="525"/>
        <v>-143.46958648715201</v>
      </c>
      <c r="HF84" s="59">
        <f t="shared" si="526"/>
        <v>11.524790124164497</v>
      </c>
      <c r="HG84" s="59">
        <f t="shared" si="527"/>
        <v>-567.86216143046863</v>
      </c>
      <c r="HH84" s="59">
        <f t="shared" si="528"/>
        <v>133.56908583726613</v>
      </c>
      <c r="HI84" s="59">
        <f t="shared" si="529"/>
        <v>-1619.847299958672</v>
      </c>
      <c r="HJ84" s="76">
        <f t="shared" ref="HJ84:HJ115" si="613">(BV84/BV72-1)*100</f>
        <v>19.171215716112201</v>
      </c>
      <c r="HK84" s="59">
        <f t="shared" ref="HK84:HK115" si="614">(BW84/BW72-1)*100</f>
        <v>64.172751803091259</v>
      </c>
      <c r="HL84" s="59">
        <f t="shared" ref="HL84:HL115" si="615">(BX84/BX72-1)*100</f>
        <v>-5.4749703339352145</v>
      </c>
      <c r="HM84" s="59">
        <f t="shared" ref="HM84:HM115" si="616">(BY84/BY72-1)*100</f>
        <v>-44.996575080028002</v>
      </c>
      <c r="HN84" s="59">
        <f t="shared" ref="HN84:HN115" si="617">(BZ84/BZ72-1)*100</f>
        <v>-133.24798360675959</v>
      </c>
      <c r="HO84" s="59">
        <f t="shared" ref="HO84:HO115" si="618">(CA84/CA72-1)*100</f>
        <v>-7.7565841708319594</v>
      </c>
      <c r="HP84" s="59">
        <f t="shared" ref="HP84:HP115" si="619">(CB84/CB72-1)*100</f>
        <v>-88.567297291956734</v>
      </c>
      <c r="HQ84" s="59">
        <f t="shared" ref="HQ84:HQ115" si="620">(CC84/CC72-1)*100</f>
        <v>-16.315291572240909</v>
      </c>
      <c r="HR84" s="59">
        <f t="shared" ref="HR84:HR115" si="621">(CD84/CD72-1)*100</f>
        <v>-93.887101491664211</v>
      </c>
      <c r="HS84" s="59">
        <f t="shared" ref="HS84:HS115" si="622">(CE84/CE72-1)*100</f>
        <v>-89.162605966078942</v>
      </c>
      <c r="HT84" s="59">
        <f t="shared" ref="HT84:HT115" si="623">(CF84/CF72-1)*100</f>
        <v>-99.07087882746653</v>
      </c>
      <c r="HU84" s="59">
        <f t="shared" ref="HU84:HU115" si="624">(CG84/CG72-1)*100</f>
        <v>-100.36007140831119</v>
      </c>
      <c r="HV84" s="59">
        <f t="shared" ref="HV84:HV115" si="625">(CH84/CH72-1)*100</f>
        <v>-522.83009723915814</v>
      </c>
      <c r="HW84" s="59">
        <f t="shared" ref="HW84:HW115" si="626">(CI84/CI72-1)*100</f>
        <v>-398.25917988404359</v>
      </c>
      <c r="HX84" s="59">
        <f t="shared" ref="HX84:HX115" si="627">(CJ84/CJ72-1)*100</f>
        <v>-1816.2955083073221</v>
      </c>
      <c r="HY84" s="59">
        <f t="shared" ref="HY84:HY115" si="628">(CK84/CK72-1)*100</f>
        <v>-166.2507643947603</v>
      </c>
      <c r="HZ84" s="59">
        <f t="shared" ref="HZ84:HZ115" si="629">(CL84/CL72-1)*100</f>
        <v>-351.29781038861734</v>
      </c>
      <c r="IA84" s="59">
        <f t="shared" ref="IA84:IA115" si="630">(CM84/CM72-1)*100</f>
        <v>-186.62206535204933</v>
      </c>
      <c r="IB84" s="59">
        <f t="shared" ref="IB84:IB115" si="631">(CN84/CN72-1)*100</f>
        <v>-190.91556225536115</v>
      </c>
      <c r="IC84" s="59">
        <f t="shared" ref="IC84:IC115" si="632">(CO84/CO72-1)*100</f>
        <v>-150.91974355068228</v>
      </c>
      <c r="ID84" s="59">
        <f t="shared" ref="ID84:ID115" si="633">(CP84/CP72-1)*100</f>
        <v>-698.05658606564066</v>
      </c>
      <c r="IE84" s="59">
        <f t="shared" ref="IE84:IE115" si="634">(CQ84/CQ72-1)*100</f>
        <v>-86.073663961466934</v>
      </c>
      <c r="IF84" s="59">
        <f t="shared" ref="IF84:IF115" si="635">(CR84/CR72-1)*100</f>
        <v>55.208144984466131</v>
      </c>
      <c r="IG84" s="59">
        <f t="shared" ref="IG84:IG115" si="636">(CS84/CS72-1)*100</f>
        <v>-54.063228278838572</v>
      </c>
    </row>
    <row r="85" spans="1:241">
      <c r="A85" s="70">
        <v>37104</v>
      </c>
      <c r="B85" s="80">
        <v>-1144.360817983264</v>
      </c>
      <c r="C85" s="81">
        <v>1777.7601312940442</v>
      </c>
      <c r="D85" s="81">
        <f t="shared" si="453"/>
        <v>3222.3216904225346</v>
      </c>
      <c r="E85" s="81">
        <v>1403.1779999999999</v>
      </c>
      <c r="F85" s="81">
        <v>1741.6695199999997</v>
      </c>
      <c r="G85" s="81">
        <v>-143.58462000000009</v>
      </c>
      <c r="H85" s="81">
        <v>-203.54262</v>
      </c>
      <c r="I85" s="81">
        <v>59.957999999999998</v>
      </c>
      <c r="J85" s="81">
        <v>-27.021859999999997</v>
      </c>
      <c r="K85" s="82">
        <f t="shared" si="451"/>
        <v>-230.56448</v>
      </c>
      <c r="L85" s="81">
        <v>-16.715915999999993</v>
      </c>
      <c r="M85" s="81">
        <v>-10.305944000000004</v>
      </c>
      <c r="N85" s="81">
        <v>1912.2759999999998</v>
      </c>
      <c r="O85" s="81">
        <v>1709.396</v>
      </c>
      <c r="P85" s="81">
        <v>217.60899999999992</v>
      </c>
      <c r="Q85" s="81">
        <v>-14.728999999999999</v>
      </c>
      <c r="R85" s="81">
        <v>77.474170422535394</v>
      </c>
      <c r="S85" s="81">
        <v>-71.476042682097756</v>
      </c>
      <c r="T85" s="81">
        <v>-185.512</v>
      </c>
      <c r="U85" s="81">
        <v>-387.8574112381695</v>
      </c>
      <c r="V85" s="82">
        <f>'Balanço de Pagamentos 1'!$CC$133</f>
        <v>-286.69499999999999</v>
      </c>
      <c r="W85" s="82">
        <f>'Balanço de Pagamentos 1'!$CC$170</f>
        <v>-53.145000000000003</v>
      </c>
      <c r="X85" s="82">
        <f>'Balanço de Pagamentos 1'!$CC$240</f>
        <v>-1076.3100391284906</v>
      </c>
      <c r="Y85" s="105">
        <f t="shared" si="454"/>
        <v>-1416.1500391284906</v>
      </c>
      <c r="Z85" s="81">
        <f t="shared" ref="Z85:AW85" si="637">SUM(B78:B85)</f>
        <v>-16521.414814945918</v>
      </c>
      <c r="AA85" s="81">
        <f t="shared" si="637"/>
        <v>19662.718998836535</v>
      </c>
      <c r="AB85" s="81">
        <f t="shared" si="637"/>
        <v>25038.042534991419</v>
      </c>
      <c r="AC85" s="81">
        <f t="shared" si="637"/>
        <v>13793.422578676056</v>
      </c>
      <c r="AD85" s="81">
        <f t="shared" si="637"/>
        <v>4400.2859600000011</v>
      </c>
      <c r="AE85" s="81">
        <f t="shared" si="637"/>
        <v>2436.5982400000003</v>
      </c>
      <c r="AF85" s="81">
        <f t="shared" si="637"/>
        <v>-148.24375999999984</v>
      </c>
      <c r="AG85" s="81">
        <f t="shared" si="637"/>
        <v>2584.8420000000001</v>
      </c>
      <c r="AH85" s="81">
        <f t="shared" si="637"/>
        <v>-209.25227999999996</v>
      </c>
      <c r="AI85" s="81">
        <f t="shared" si="637"/>
        <v>-357.49603999999977</v>
      </c>
      <c r="AJ85" s="81">
        <f t="shared" si="637"/>
        <v>-201.13936800000002</v>
      </c>
      <c r="AK85" s="81">
        <f t="shared" si="637"/>
        <v>-8.1129119999999837</v>
      </c>
      <c r="AL85" s="81">
        <f t="shared" si="637"/>
        <v>2172.94</v>
      </c>
      <c r="AM85" s="81">
        <f t="shared" si="637"/>
        <v>2510.4260000000004</v>
      </c>
      <c r="AN85" s="81">
        <f t="shared" si="637"/>
        <v>-612.69899999999996</v>
      </c>
      <c r="AO85" s="81">
        <f t="shared" si="637"/>
        <v>275.21299999999997</v>
      </c>
      <c r="AP85" s="81">
        <f t="shared" si="637"/>
        <v>6844.3339963153621</v>
      </c>
      <c r="AQ85" s="81">
        <f t="shared" si="637"/>
        <v>3798.3124034819994</v>
      </c>
      <c r="AR85" s="81">
        <f t="shared" si="637"/>
        <v>3380.5579999999995</v>
      </c>
      <c r="AS85" s="81">
        <f t="shared" si="637"/>
        <v>-519.26269775607102</v>
      </c>
      <c r="AT85" s="81">
        <f t="shared" si="637"/>
        <v>2134.174</v>
      </c>
      <c r="AU85" s="81">
        <f t="shared" si="637"/>
        <v>-723.16200000000003</v>
      </c>
      <c r="AV85" s="81">
        <f t="shared" si="637"/>
        <v>-6453.5295761548869</v>
      </c>
      <c r="AW85" s="81">
        <f t="shared" si="637"/>
        <v>-5042.5175761548871</v>
      </c>
      <c r="AX85" s="85">
        <f t="shared" si="538"/>
        <v>-27001.941335415395</v>
      </c>
      <c r="AY85" s="81">
        <f t="shared" si="539"/>
        <v>29591.720647048183</v>
      </c>
      <c r="AZ85" s="81">
        <f t="shared" si="540"/>
        <v>38406.509821764732</v>
      </c>
      <c r="BA85" s="81">
        <f t="shared" si="541"/>
        <v>25525.679278426062</v>
      </c>
      <c r="BB85" s="81">
        <f t="shared" si="542"/>
        <v>4849.3966747460945</v>
      </c>
      <c r="BC85" s="81">
        <f t="shared" si="543"/>
        <v>2075.6579466406251</v>
      </c>
      <c r="BD85" s="81">
        <f t="shared" si="544"/>
        <v>-1113.0930533593748</v>
      </c>
      <c r="BE85" s="81">
        <f t="shared" si="545"/>
        <v>3188.7509999999997</v>
      </c>
      <c r="BF85" s="81">
        <f t="shared" si="546"/>
        <v>-50.757156171874925</v>
      </c>
      <c r="BG85" s="81">
        <f t="shared" si="547"/>
        <v>-1163.8502095312499</v>
      </c>
      <c r="BH85" s="81">
        <f t="shared" si="548"/>
        <v>-16.405693703125003</v>
      </c>
      <c r="BI85" s="81">
        <f t="shared" si="549"/>
        <v>-34.351462468749972</v>
      </c>
      <c r="BJ85" s="81">
        <f t="shared" si="550"/>
        <v>2824.4958842773449</v>
      </c>
      <c r="BK85" s="81">
        <f t="shared" si="551"/>
        <v>3054.0060000000003</v>
      </c>
      <c r="BL85" s="81">
        <f t="shared" si="552"/>
        <v>-578.70111572265625</v>
      </c>
      <c r="BM85" s="81">
        <f t="shared" si="553"/>
        <v>349.19100000000003</v>
      </c>
      <c r="BN85" s="81">
        <f t="shared" si="554"/>
        <v>8031.4338685925795</v>
      </c>
      <c r="BO85" s="81">
        <f t="shared" si="555"/>
        <v>3406.3811349162293</v>
      </c>
      <c r="BP85" s="81">
        <f t="shared" si="556"/>
        <v>3972.853431434231</v>
      </c>
      <c r="BQ85" s="81">
        <f t="shared" si="557"/>
        <v>-907.37027922382435</v>
      </c>
      <c r="BR85" s="81">
        <f t="shared" si="558"/>
        <v>1146.0870000000002</v>
      </c>
      <c r="BS85" s="81">
        <f t="shared" si="559"/>
        <v>-554.40139843750012</v>
      </c>
      <c r="BT85" s="81">
        <f t="shared" si="560"/>
        <v>-8988.0403842477972</v>
      </c>
      <c r="BU85" s="81">
        <f t="shared" si="561"/>
        <v>-8396.3547826852973</v>
      </c>
      <c r="BV85" s="85">
        <f t="shared" si="481"/>
        <v>-1763.5795142343184</v>
      </c>
      <c r="BW85" s="81">
        <f t="shared" si="482"/>
        <v>1932.4344534498807</v>
      </c>
      <c r="BX85" s="81">
        <f t="shared" si="483"/>
        <v>3369.3448138918261</v>
      </c>
      <c r="BY85" s="81">
        <f t="shared" si="484"/>
        <v>1662.1851932746886</v>
      </c>
      <c r="BZ85" s="81">
        <f t="shared" si="485"/>
        <v>325.12669999999997</v>
      </c>
      <c r="CA85" s="81">
        <f t="shared" si="486"/>
        <v>418.08571666666666</v>
      </c>
      <c r="CB85" s="81">
        <f t="shared" si="487"/>
        <v>-88.101283333333356</v>
      </c>
      <c r="CC85" s="81">
        <f t="shared" si="488"/>
        <v>506.18700000000007</v>
      </c>
      <c r="CD85" s="81">
        <f t="shared" si="489"/>
        <v>-11.047016666666664</v>
      </c>
      <c r="CE85" s="81">
        <f t="shared" si="490"/>
        <v>-99.14830000000002</v>
      </c>
      <c r="CF85" s="81">
        <f t="shared" si="491"/>
        <v>-6.894809999999997</v>
      </c>
      <c r="CG85" s="81">
        <f t="shared" si="492"/>
        <v>-4.1522066666666682</v>
      </c>
      <c r="CH85" s="81">
        <f t="shared" si="493"/>
        <v>-81.912000000000106</v>
      </c>
      <c r="CI85" s="81">
        <f t="shared" si="494"/>
        <v>-389.92700000000008</v>
      </c>
      <c r="CJ85" s="81">
        <f t="shared" si="495"/>
        <v>370.59533333333337</v>
      </c>
      <c r="CK85" s="81">
        <f t="shared" si="496"/>
        <v>-62.580333333333328</v>
      </c>
      <c r="CL85" s="81">
        <f t="shared" si="497"/>
        <v>1382.032920617138</v>
      </c>
      <c r="CM85" s="81">
        <f t="shared" si="498"/>
        <v>414.49181151089692</v>
      </c>
      <c r="CN85" s="81">
        <f t="shared" si="499"/>
        <v>328.12799999999999</v>
      </c>
      <c r="CO85" s="81">
        <f t="shared" si="500"/>
        <v>10.059870598879192</v>
      </c>
      <c r="CP85" s="81">
        <f t="shared" si="501"/>
        <v>809.92866666666669</v>
      </c>
      <c r="CQ85" s="81">
        <f t="shared" si="502"/>
        <v>-121.146</v>
      </c>
      <c r="CR85" s="81">
        <f t="shared" si="503"/>
        <v>-2105.6849937752786</v>
      </c>
      <c r="CS85" s="81">
        <f t="shared" si="504"/>
        <v>-1416.9023271086119</v>
      </c>
      <c r="CT85" s="76">
        <f t="shared" si="456"/>
        <v>-43.797891209741067</v>
      </c>
      <c r="CU85" s="59">
        <f t="shared" si="457"/>
        <v>492.30435028181364</v>
      </c>
      <c r="CV85" s="59">
        <f t="shared" si="458"/>
        <v>-12.361635703795738</v>
      </c>
      <c r="CW85" s="59">
        <f t="shared" si="459"/>
        <v>-43.645082049811876</v>
      </c>
      <c r="CX85" s="59">
        <f t="shared" si="460"/>
        <v>205.02870966377006</v>
      </c>
      <c r="CY85" s="59">
        <f t="shared" si="461"/>
        <v>-120.87641602988475</v>
      </c>
      <c r="CZ85" s="59">
        <f t="shared" si="462"/>
        <v>85.837610659787103</v>
      </c>
      <c r="DA85" s="59">
        <f t="shared" si="463"/>
        <v>-92.479973310289211</v>
      </c>
      <c r="DB85" s="59">
        <f t="shared" si="464"/>
        <v>95.083680951122673</v>
      </c>
      <c r="DC85" s="59">
        <f t="shared" si="465"/>
        <v>86.875645168820199</v>
      </c>
      <c r="DD85" s="59">
        <f t="shared" si="466"/>
        <v>101.13360218663483</v>
      </c>
      <c r="DE85" s="59">
        <f t="shared" si="467"/>
        <v>86.008799097854393</v>
      </c>
      <c r="DF85" s="59">
        <f t="shared" si="468"/>
        <v>-1957.5344594791507</v>
      </c>
      <c r="DG85" s="59">
        <f t="shared" si="469"/>
        <v>-1127.2812499999998</v>
      </c>
      <c r="DH85" s="59">
        <f t="shared" si="470"/>
        <v>87.232413270924965</v>
      </c>
      <c r="DI85" s="59">
        <f t="shared" si="471"/>
        <v>-72.088836671656779</v>
      </c>
      <c r="DJ85" s="59">
        <f t="shared" si="472"/>
        <v>-87.422191538313172</v>
      </c>
      <c r="DK85" s="59">
        <f t="shared" si="473"/>
        <v>-106.77995818873231</v>
      </c>
      <c r="DL85" s="59">
        <f t="shared" si="474"/>
        <v>-120.40465702045285</v>
      </c>
      <c r="DM85" s="59">
        <f t="shared" si="475"/>
        <v>-1001.1300216734687</v>
      </c>
      <c r="DN85" s="59">
        <f t="shared" si="476"/>
        <v>-220.31196887864937</v>
      </c>
      <c r="DO85" s="59">
        <f t="shared" si="477"/>
        <v>-84.817362686336907</v>
      </c>
      <c r="DP85" s="59">
        <f t="shared" si="478"/>
        <v>-66.991985932893826</v>
      </c>
      <c r="DQ85" s="59">
        <f t="shared" si="479"/>
        <v>-58.008878099076554</v>
      </c>
      <c r="DR85" s="76">
        <f t="shared" si="563"/>
        <v>-21.790162802655644</v>
      </c>
      <c r="DS85" s="59">
        <f t="shared" si="564"/>
        <v>-58.720542962152777</v>
      </c>
      <c r="DT85" s="59">
        <f t="shared" si="565"/>
        <v>2.2913580978750403</v>
      </c>
      <c r="DU85" s="59">
        <f t="shared" si="566"/>
        <v>-43.612709039508303</v>
      </c>
      <c r="DV85" s="59">
        <f t="shared" si="567"/>
        <v>-11.716203375688373</v>
      </c>
      <c r="DW85" s="59">
        <f t="shared" si="568"/>
        <v>-110.50112616895321</v>
      </c>
      <c r="DX85" s="59">
        <f t="shared" si="569"/>
        <v>-85.353222279844005</v>
      </c>
      <c r="DY85" s="59">
        <f t="shared" si="570"/>
        <v>-97.825245620150298</v>
      </c>
      <c r="DZ85" s="59">
        <f t="shared" si="571"/>
        <v>-84.459052364212411</v>
      </c>
      <c r="EA85" s="59">
        <f t="shared" si="572"/>
        <v>-85.253785755996645</v>
      </c>
      <c r="EB85" s="59">
        <f t="shared" si="573"/>
        <v>-83.97709760170568</v>
      </c>
      <c r="EC85" s="59">
        <f t="shared" si="574"/>
        <v>-85.181984507972501</v>
      </c>
      <c r="ED85" s="59">
        <f t="shared" si="575"/>
        <v>145.36585929169834</v>
      </c>
      <c r="EE85" s="59">
        <f t="shared" si="576"/>
        <v>-247480.02894330479</v>
      </c>
      <c r="EF85" s="59">
        <f t="shared" si="577"/>
        <v>-69.881982669015869</v>
      </c>
      <c r="EG85" s="59">
        <f t="shared" si="578"/>
        <v>-125.6036296000139</v>
      </c>
      <c r="EH85" s="59">
        <f t="shared" si="579"/>
        <v>-105.90895278420712</v>
      </c>
      <c r="EI85" s="59">
        <f t="shared" si="580"/>
        <v>-91.703770523305707</v>
      </c>
      <c r="EJ85" s="59">
        <f t="shared" si="581"/>
        <v>-68.17496617906707</v>
      </c>
      <c r="EK85" s="59">
        <f t="shared" si="582"/>
        <v>-799.59586261519894</v>
      </c>
      <c r="EL85" s="59">
        <f t="shared" si="583"/>
        <v>-45.824113319715096</v>
      </c>
      <c r="EM85" s="59">
        <f t="shared" si="584"/>
        <v>-105.99191607145877</v>
      </c>
      <c r="EN85" s="59">
        <f t="shared" si="585"/>
        <v>-223.78478111355574</v>
      </c>
      <c r="EO85" s="59">
        <f t="shared" si="586"/>
        <v>-215.39184816908198</v>
      </c>
      <c r="EP85" s="76">
        <f t="shared" si="587"/>
        <v>20.20817112661819</v>
      </c>
      <c r="EQ85" s="59">
        <f t="shared" si="588"/>
        <v>115.4984620541327</v>
      </c>
      <c r="ER85" s="59">
        <f t="shared" si="589"/>
        <v>94.863498672087587</v>
      </c>
      <c r="ES85" s="59">
        <f t="shared" si="590"/>
        <v>-34.463658859438162</v>
      </c>
      <c r="ET85" s="59">
        <f t="shared" si="591"/>
        <v>-46.348894097612117</v>
      </c>
      <c r="EU85" s="59">
        <f t="shared" si="592"/>
        <v>-29.103819814519039</v>
      </c>
      <c r="EV85" s="59">
        <f t="shared" si="593"/>
        <v>-93.54718984176543</v>
      </c>
      <c r="EW85" s="59">
        <f t="shared" si="594"/>
        <v>-54.92240774049624</v>
      </c>
      <c r="EX85" s="59">
        <f t="shared" si="595"/>
        <v>-41.466477440642976</v>
      </c>
      <c r="EY85" s="59">
        <f t="shared" si="596"/>
        <v>-86.534194315724775</v>
      </c>
      <c r="EZ85" s="59">
        <f t="shared" si="597"/>
        <v>-54.566748858930389</v>
      </c>
      <c r="FA85" s="59">
        <f t="shared" si="598"/>
        <v>-109.51966530967232</v>
      </c>
      <c r="FB85" s="59">
        <f t="shared" si="599"/>
        <v>-57.578871703486655</v>
      </c>
      <c r="FC85" s="59">
        <f t="shared" si="600"/>
        <v>-20.649125407789505</v>
      </c>
      <c r="FD85" s="59">
        <f t="shared" si="601"/>
        <v>-133.08293858183194</v>
      </c>
      <c r="FE85" s="59">
        <f t="shared" si="602"/>
        <v>158.18807812822482</v>
      </c>
      <c r="FF85" s="59">
        <f t="shared" si="603"/>
        <v>-141.734671488175</v>
      </c>
      <c r="FG85" s="59">
        <f t="shared" si="604"/>
        <v>-163.12515166284334</v>
      </c>
      <c r="FH85" s="59">
        <f t="shared" si="605"/>
        <v>-184.22197654888501</v>
      </c>
      <c r="FI85" s="59">
        <f t="shared" si="606"/>
        <v>-24.573076714753562</v>
      </c>
      <c r="FJ85" s="59">
        <f t="shared" si="607"/>
        <v>-264.99219172787008</v>
      </c>
      <c r="FK85" s="59">
        <f t="shared" si="608"/>
        <v>-61.213805650145368</v>
      </c>
      <c r="FL85" s="59">
        <f t="shared" si="609"/>
        <v>1318.4272280042376</v>
      </c>
      <c r="FM85" s="59">
        <f t="shared" si="610"/>
        <v>39.567457225845203</v>
      </c>
      <c r="FN85" s="76">
        <f t="shared" si="419"/>
        <v>17.868700183878872</v>
      </c>
      <c r="FO85" s="59">
        <f t="shared" si="420"/>
        <v>153.9211782444828</v>
      </c>
      <c r="FP85" s="59">
        <f t="shared" si="421"/>
        <v>95.601203184699486</v>
      </c>
      <c r="FQ85" s="59">
        <f t="shared" si="422"/>
        <v>-14.542885046972209</v>
      </c>
      <c r="FR85" s="59">
        <f t="shared" si="423"/>
        <v>-65.482841035134129</v>
      </c>
      <c r="FS85" s="59">
        <f t="shared" si="424"/>
        <v>-48.827310773348245</v>
      </c>
      <c r="FT85" s="59">
        <f t="shared" si="425"/>
        <v>-46.275142857469511</v>
      </c>
      <c r="FU85" s="59">
        <f t="shared" si="426"/>
        <v>-47.964441386724566</v>
      </c>
      <c r="FV85" s="59">
        <f t="shared" si="427"/>
        <v>-89.194428651212036</v>
      </c>
      <c r="FW85" s="59">
        <f t="shared" si="428"/>
        <v>-54.207453887630464</v>
      </c>
      <c r="FX85" s="59">
        <f t="shared" si="429"/>
        <v>-96.979939509094052</v>
      </c>
      <c r="FY85" s="59">
        <f t="shared" si="430"/>
        <v>-146.74135140672547</v>
      </c>
      <c r="FZ85" s="59">
        <f t="shared" si="431"/>
        <v>-73.004353772057158</v>
      </c>
      <c r="GA85" s="59">
        <f t="shared" si="432"/>
        <v>-37.709983638194835</v>
      </c>
      <c r="GB85" s="59">
        <f t="shared" si="433"/>
        <v>-110.09771074891394</v>
      </c>
      <c r="GC85" s="59">
        <f t="shared" si="434"/>
        <v>-304.07160222544297</v>
      </c>
      <c r="GD85" s="59">
        <f t="shared" si="435"/>
        <v>-133.07334893351634</v>
      </c>
      <c r="GE85" s="59">
        <f t="shared" si="436"/>
        <v>-135.11511144534037</v>
      </c>
      <c r="GF85" s="59">
        <f t="shared" si="437"/>
        <v>-176.16097802336768</v>
      </c>
      <c r="GG85" s="59">
        <f t="shared" si="438"/>
        <v>-176.28422247513487</v>
      </c>
      <c r="GH85" s="59">
        <f t="shared" si="439"/>
        <v>-161.71602766348258</v>
      </c>
      <c r="GI85" s="59">
        <f t="shared" si="440"/>
        <v>-73.592476426081262</v>
      </c>
      <c r="GJ85" s="59">
        <f t="shared" si="441"/>
        <v>129.21655801705413</v>
      </c>
      <c r="GK85" s="59">
        <f t="shared" si="442"/>
        <v>6.5846427602930468</v>
      </c>
      <c r="GL85" s="76">
        <f t="shared" si="506"/>
        <v>-16.443377728538866</v>
      </c>
      <c r="GM85" s="59">
        <f t="shared" si="507"/>
        <v>-18.587395428818009</v>
      </c>
      <c r="GN85" s="59">
        <f t="shared" si="508"/>
        <v>-4.5416923741792292E-2</v>
      </c>
      <c r="GO85" s="59">
        <f t="shared" si="509"/>
        <v>-11.329817536024011</v>
      </c>
      <c r="GP85" s="59">
        <f t="shared" si="510"/>
        <v>-212.61553921556518</v>
      </c>
      <c r="GQ85" s="59">
        <f t="shared" si="511"/>
        <v>-31.84793913010494</v>
      </c>
      <c r="GR85" s="59">
        <f t="shared" si="512"/>
        <v>878.1919663592729</v>
      </c>
      <c r="GS85" s="59">
        <f t="shared" si="513"/>
        <v>-18.680464817393151</v>
      </c>
      <c r="GT85" s="59">
        <f t="shared" si="514"/>
        <v>1720.5466960376586</v>
      </c>
      <c r="GU85" s="59">
        <f t="shared" si="515"/>
        <v>931.36162873673459</v>
      </c>
      <c r="GV85" s="59">
        <f t="shared" si="516"/>
        <v>1388.9089958926982</v>
      </c>
      <c r="GW85" s="59">
        <f t="shared" si="517"/>
        <v>2789.1213389121253</v>
      </c>
      <c r="GX85" s="59">
        <f t="shared" si="518"/>
        <v>-90.914398217900469</v>
      </c>
      <c r="GY85" s="59">
        <f t="shared" si="519"/>
        <v>-17.432022186004701</v>
      </c>
      <c r="GZ85" s="59">
        <f t="shared" si="520"/>
        <v>-190.67121849853163</v>
      </c>
      <c r="HA85" s="59">
        <f t="shared" si="521"/>
        <v>204.01923793176033</v>
      </c>
      <c r="HB85" s="59">
        <f t="shared" si="522"/>
        <v>-22.575626516198767</v>
      </c>
      <c r="HC85" s="59">
        <f t="shared" si="523"/>
        <v>-43.843540278544502</v>
      </c>
      <c r="HD85" s="59">
        <f t="shared" si="524"/>
        <v>-48.642344251099402</v>
      </c>
      <c r="HE85" s="59">
        <f t="shared" si="525"/>
        <v>-88.23025443707968</v>
      </c>
      <c r="HF85" s="59">
        <f t="shared" si="526"/>
        <v>-5.3839704771988401</v>
      </c>
      <c r="HG85" s="59">
        <f t="shared" si="527"/>
        <v>0.14383493701022321</v>
      </c>
      <c r="HH85" s="59">
        <f t="shared" si="528"/>
        <v>23.556732434546657</v>
      </c>
      <c r="HI85" s="59">
        <f t="shared" si="529"/>
        <v>46.195859641562805</v>
      </c>
      <c r="HJ85" s="76">
        <f t="shared" si="613"/>
        <v>2.1715257652645814</v>
      </c>
      <c r="HK85" s="59">
        <f t="shared" si="614"/>
        <v>-26.276498218432799</v>
      </c>
      <c r="HL85" s="59">
        <f t="shared" si="615"/>
        <v>-19.812492695167105</v>
      </c>
      <c r="HM85" s="59">
        <f t="shared" si="616"/>
        <v>-54.85822408698062</v>
      </c>
      <c r="HN85" s="59">
        <f t="shared" si="617"/>
        <v>-78.346497728074141</v>
      </c>
      <c r="HO85" s="59">
        <f t="shared" si="618"/>
        <v>-61.866333774706405</v>
      </c>
      <c r="HP85" s="59">
        <f t="shared" si="619"/>
        <v>-77.805218868466739</v>
      </c>
      <c r="HQ85" s="59">
        <f t="shared" si="620"/>
        <v>-66.103132962569845</v>
      </c>
      <c r="HR85" s="59">
        <f t="shared" si="621"/>
        <v>-83.299039664733556</v>
      </c>
      <c r="HS85" s="59">
        <f t="shared" si="622"/>
        <v>-78.589931839452859</v>
      </c>
      <c r="HT85" s="59">
        <f t="shared" si="623"/>
        <v>-87.731348742899257</v>
      </c>
      <c r="HU85" s="59">
        <f t="shared" si="624"/>
        <v>-58.25836677702938</v>
      </c>
      <c r="HV85" s="59">
        <f t="shared" si="625"/>
        <v>-117.3809715791663</v>
      </c>
      <c r="HW85" s="59">
        <f t="shared" si="626"/>
        <v>-346.62534391701757</v>
      </c>
      <c r="HX85" s="59">
        <f t="shared" si="627"/>
        <v>29.220644879343748</v>
      </c>
      <c r="HY85" s="59">
        <f t="shared" si="628"/>
        <v>-337.25941184647854</v>
      </c>
      <c r="HZ85" s="59">
        <f t="shared" si="629"/>
        <v>-240.76400446984854</v>
      </c>
      <c r="IA85" s="59">
        <f t="shared" si="630"/>
        <v>-146.91807356603331</v>
      </c>
      <c r="IB85" s="59">
        <f t="shared" si="631"/>
        <v>-147.22815622658575</v>
      </c>
      <c r="IC85" s="59">
        <f t="shared" si="632"/>
        <v>-323.362736129165</v>
      </c>
      <c r="ID85" s="59">
        <f t="shared" si="633"/>
        <v>-369.64934729122814</v>
      </c>
      <c r="IE85" s="59">
        <f t="shared" si="634"/>
        <v>-78.548700396105176</v>
      </c>
      <c r="IF85" s="59">
        <f t="shared" si="635"/>
        <v>206.31354779610783</v>
      </c>
      <c r="IG85" s="59">
        <f t="shared" si="636"/>
        <v>-8.7365382568564307</v>
      </c>
    </row>
    <row r="86" spans="1:241">
      <c r="A86" s="70">
        <v>37135</v>
      </c>
      <c r="B86" s="80">
        <v>-912.16846179897823</v>
      </c>
      <c r="C86" s="81">
        <v>5464.8470551980818</v>
      </c>
      <c r="D86" s="81">
        <f t="shared" si="453"/>
        <v>5041.8088587680559</v>
      </c>
      <c r="E86" s="81">
        <v>1487.8702049316028</v>
      </c>
      <c r="F86" s="81">
        <v>-154.46648000000002</v>
      </c>
      <c r="G86" s="81">
        <v>12.307380000000023</v>
      </c>
      <c r="H86" s="81">
        <v>-77.528619999999989</v>
      </c>
      <c r="I86" s="81">
        <v>89.835999999999999</v>
      </c>
      <c r="J86" s="81">
        <v>-9.4668600000000076</v>
      </c>
      <c r="K86" s="82">
        <f t="shared" si="451"/>
        <v>-86.995480000000001</v>
      </c>
      <c r="L86" s="81">
        <v>-5.4401160000000033</v>
      </c>
      <c r="M86" s="81">
        <v>-4.0267440000000043</v>
      </c>
      <c r="N86" s="81">
        <v>-157.30700000000004</v>
      </c>
      <c r="O86" s="81">
        <v>-15.489000000000001</v>
      </c>
      <c r="P86" s="81">
        <v>-155.81</v>
      </c>
      <c r="Q86" s="81">
        <v>13.991999999999997</v>
      </c>
      <c r="R86" s="81">
        <v>3708.4051338364534</v>
      </c>
      <c r="S86" s="81">
        <v>493.10219082710563</v>
      </c>
      <c r="T86" s="81">
        <v>444.3</v>
      </c>
      <c r="U86" s="81">
        <v>-673.67707361941723</v>
      </c>
      <c r="V86" s="82">
        <f>'Balanço de Pagamentos 1'!$CD$133</f>
        <v>-264.51900000000001</v>
      </c>
      <c r="W86" s="82">
        <f>'Balanço de Pagamentos 1'!$CD$170</f>
        <v>-76.871000000000009</v>
      </c>
      <c r="X86" s="82">
        <f>'Balanço de Pagamentos 1'!$CD$240</f>
        <v>772.65471643002536</v>
      </c>
      <c r="Y86" s="105">
        <f t="shared" si="454"/>
        <v>431.26471643002537</v>
      </c>
      <c r="Z86" s="81">
        <f t="shared" ref="Z86:AW86" si="638">SUM(B78:B86)</f>
        <v>-17433.583276744896</v>
      </c>
      <c r="AA86" s="81">
        <f t="shared" si="638"/>
        <v>25127.566054034618</v>
      </c>
      <c r="AB86" s="81">
        <f t="shared" si="638"/>
        <v>30079.851393759476</v>
      </c>
      <c r="AC86" s="81">
        <f t="shared" si="638"/>
        <v>15281.29278360766</v>
      </c>
      <c r="AD86" s="81">
        <f t="shared" si="638"/>
        <v>4245.819480000001</v>
      </c>
      <c r="AE86" s="81">
        <f t="shared" si="638"/>
        <v>2448.9056200000005</v>
      </c>
      <c r="AF86" s="81">
        <f t="shared" si="638"/>
        <v>-225.77237999999983</v>
      </c>
      <c r="AG86" s="81">
        <f t="shared" si="638"/>
        <v>2674.6779999999999</v>
      </c>
      <c r="AH86" s="81">
        <f t="shared" si="638"/>
        <v>-218.71913999999995</v>
      </c>
      <c r="AI86" s="81">
        <f t="shared" si="638"/>
        <v>-444.49151999999975</v>
      </c>
      <c r="AJ86" s="81">
        <f t="shared" si="638"/>
        <v>-206.57948400000004</v>
      </c>
      <c r="AK86" s="81">
        <f t="shared" si="638"/>
        <v>-12.139655999999988</v>
      </c>
      <c r="AL86" s="81">
        <f t="shared" si="638"/>
        <v>2015.633</v>
      </c>
      <c r="AM86" s="81">
        <f t="shared" si="638"/>
        <v>2494.9370000000004</v>
      </c>
      <c r="AN86" s="81">
        <f t="shared" si="638"/>
        <v>-768.50900000000001</v>
      </c>
      <c r="AO86" s="81">
        <f t="shared" si="638"/>
        <v>289.20499999999998</v>
      </c>
      <c r="AP86" s="81">
        <f t="shared" si="638"/>
        <v>10552.739130151815</v>
      </c>
      <c r="AQ86" s="81">
        <f t="shared" si="638"/>
        <v>4291.4145943091053</v>
      </c>
      <c r="AR86" s="81">
        <f t="shared" si="638"/>
        <v>3824.8579999999997</v>
      </c>
      <c r="AS86" s="81">
        <f t="shared" si="638"/>
        <v>-1192.9397713754884</v>
      </c>
      <c r="AT86" s="81">
        <f t="shared" si="638"/>
        <v>1869.655</v>
      </c>
      <c r="AU86" s="81">
        <f t="shared" si="638"/>
        <v>-800.03300000000002</v>
      </c>
      <c r="AV86" s="81">
        <f t="shared" si="638"/>
        <v>-5680.8748597248614</v>
      </c>
      <c r="AW86" s="81">
        <f t="shared" si="638"/>
        <v>-4611.252859724862</v>
      </c>
      <c r="AX86" s="85">
        <f t="shared" si="538"/>
        <v>-26315.797649858232</v>
      </c>
      <c r="AY86" s="81">
        <f t="shared" si="539"/>
        <v>33579.801601897801</v>
      </c>
      <c r="AZ86" s="81">
        <f t="shared" si="540"/>
        <v>41556.227579127357</v>
      </c>
      <c r="BA86" s="81">
        <f t="shared" si="541"/>
        <v>25429.497483357663</v>
      </c>
      <c r="BB86" s="81">
        <f t="shared" si="542"/>
        <v>4575.5420547460944</v>
      </c>
      <c r="BC86" s="81">
        <f t="shared" si="543"/>
        <v>2489.5249166406252</v>
      </c>
      <c r="BD86" s="81">
        <f t="shared" si="544"/>
        <v>-708.03708335937495</v>
      </c>
      <c r="BE86" s="81">
        <f t="shared" si="545"/>
        <v>3197.5619999999999</v>
      </c>
      <c r="BF86" s="81">
        <f t="shared" si="546"/>
        <v>-25.962746171874965</v>
      </c>
      <c r="BG86" s="81">
        <f t="shared" si="547"/>
        <v>-733.99982953124982</v>
      </c>
      <c r="BH86" s="81">
        <f t="shared" si="548"/>
        <v>13.055352296874993</v>
      </c>
      <c r="BI86" s="81">
        <f t="shared" si="549"/>
        <v>-39.018098468749983</v>
      </c>
      <c r="BJ86" s="81">
        <f t="shared" si="550"/>
        <v>2111.9798842773434</v>
      </c>
      <c r="BK86" s="81">
        <f t="shared" si="551"/>
        <v>3189.5350000000003</v>
      </c>
      <c r="BL86" s="81">
        <f t="shared" si="552"/>
        <v>-1450.2281157226562</v>
      </c>
      <c r="BM86" s="81">
        <f t="shared" si="553"/>
        <v>372.67299999999994</v>
      </c>
      <c r="BN86" s="81">
        <f t="shared" si="554"/>
        <v>11551.188041023604</v>
      </c>
      <c r="BO86" s="81">
        <f t="shared" si="555"/>
        <v>4053.7080683091044</v>
      </c>
      <c r="BP86" s="81">
        <f t="shared" si="556"/>
        <v>4404.5711339999989</v>
      </c>
      <c r="BQ86" s="81">
        <f t="shared" si="557"/>
        <v>-1990.2083987377064</v>
      </c>
      <c r="BR86" s="81">
        <f t="shared" si="558"/>
        <v>1305.3170000000002</v>
      </c>
      <c r="BS86" s="81">
        <f t="shared" si="559"/>
        <v>-657.75039843750005</v>
      </c>
      <c r="BT86" s="81">
        <f t="shared" si="560"/>
        <v>-8226.5488067608076</v>
      </c>
      <c r="BU86" s="81">
        <f t="shared" si="561"/>
        <v>-7578.9822051983074</v>
      </c>
      <c r="BV86" s="85">
        <f t="shared" si="481"/>
        <v>-1364.227363599495</v>
      </c>
      <c r="BW86" s="81">
        <f t="shared" si="482"/>
        <v>2514.2500669604328</v>
      </c>
      <c r="BX86" s="81">
        <f t="shared" si="483"/>
        <v>3980.3232336569058</v>
      </c>
      <c r="BY86" s="81">
        <f t="shared" si="484"/>
        <v>1793.6475668192436</v>
      </c>
      <c r="BZ86" s="81">
        <f t="shared" si="485"/>
        <v>719.3961599999999</v>
      </c>
      <c r="CA86" s="81">
        <f t="shared" si="486"/>
        <v>185.50220666666664</v>
      </c>
      <c r="CB86" s="81">
        <f t="shared" si="487"/>
        <v>-130.19946000000002</v>
      </c>
      <c r="CC86" s="81">
        <f t="shared" si="488"/>
        <v>315.70166666666665</v>
      </c>
      <c r="CD86" s="81">
        <f t="shared" si="489"/>
        <v>-16.780046666666667</v>
      </c>
      <c r="CE86" s="81">
        <f t="shared" si="490"/>
        <v>-146.97950666666668</v>
      </c>
      <c r="CF86" s="81">
        <f t="shared" si="491"/>
        <v>-10.155628</v>
      </c>
      <c r="CG86" s="81">
        <f t="shared" si="492"/>
        <v>-6.624418666666668</v>
      </c>
      <c r="CH86" s="81">
        <f t="shared" si="493"/>
        <v>550.67399999999998</v>
      </c>
      <c r="CI86" s="81">
        <f t="shared" si="494"/>
        <v>509.16899999999993</v>
      </c>
      <c r="CJ86" s="81">
        <f t="shared" si="495"/>
        <v>59.340999999999987</v>
      </c>
      <c r="CK86" s="81">
        <f t="shared" si="496"/>
        <v>-17.836000000000002</v>
      </c>
      <c r="CL86" s="81">
        <f t="shared" si="497"/>
        <v>1467.2795068376624</v>
      </c>
      <c r="CM86" s="81">
        <f t="shared" si="498"/>
        <v>491.95052267129614</v>
      </c>
      <c r="CN86" s="81">
        <f t="shared" si="499"/>
        <v>389.31766666666664</v>
      </c>
      <c r="CO86" s="81">
        <f t="shared" si="500"/>
        <v>-339.49775287648208</v>
      </c>
      <c r="CP86" s="81">
        <f t="shared" si="501"/>
        <v>-104.30699999999997</v>
      </c>
      <c r="CQ86" s="81">
        <f t="shared" si="502"/>
        <v>-160.018</v>
      </c>
      <c r="CR86" s="81">
        <f t="shared" si="503"/>
        <v>-1188.1363400298062</v>
      </c>
      <c r="CS86" s="81">
        <f t="shared" si="504"/>
        <v>-1452.4613400298065</v>
      </c>
      <c r="CT86" s="76">
        <f t="shared" si="456"/>
        <v>-20.290135116080275</v>
      </c>
      <c r="CU86" s="59">
        <f t="shared" si="457"/>
        <v>207.40069815944074</v>
      </c>
      <c r="CV86" s="59">
        <f t="shared" si="458"/>
        <v>56.465100109447384</v>
      </c>
      <c r="CW86" s="59">
        <f t="shared" si="459"/>
        <v>6.0357420748902157</v>
      </c>
      <c r="CX86" s="59">
        <f t="shared" si="460"/>
        <v>-108.86887427415049</v>
      </c>
      <c r="CY86" s="59">
        <f t="shared" si="461"/>
        <v>-108.57151692151987</v>
      </c>
      <c r="CZ86" s="59">
        <f t="shared" si="462"/>
        <v>-61.910375330729273</v>
      </c>
      <c r="DA86" s="59">
        <f t="shared" si="463"/>
        <v>49.83154875079223</v>
      </c>
      <c r="DB86" s="59">
        <f t="shared" si="464"/>
        <v>-64.965920184620856</v>
      </c>
      <c r="DC86" s="59">
        <f t="shared" si="465"/>
        <v>-62.268481250884776</v>
      </c>
      <c r="DD86" s="59">
        <f t="shared" si="466"/>
        <v>-67.455471779111562</v>
      </c>
      <c r="DE86" s="59">
        <f t="shared" si="467"/>
        <v>-60.927946047445992</v>
      </c>
      <c r="DF86" s="59">
        <f t="shared" si="468"/>
        <v>-108.22616609736251</v>
      </c>
      <c r="DG86" s="59">
        <f t="shared" si="469"/>
        <v>-100.90610952640581</v>
      </c>
      <c r="DH86" s="59">
        <f t="shared" si="470"/>
        <v>-171.60089885988174</v>
      </c>
      <c r="DI86" s="59">
        <f t="shared" si="471"/>
        <v>-194.99626587005227</v>
      </c>
      <c r="DJ86" s="59">
        <f t="shared" si="472"/>
        <v>4686.6341951275235</v>
      </c>
      <c r="DK86" s="59">
        <f t="shared" si="473"/>
        <v>-789.8845715623404</v>
      </c>
      <c r="DL86" s="59">
        <f t="shared" si="474"/>
        <v>-339.49933157962829</v>
      </c>
      <c r="DM86" s="59">
        <f t="shared" si="475"/>
        <v>73.691942992352935</v>
      </c>
      <c r="DN86" s="59">
        <f t="shared" si="476"/>
        <v>-7.7350494427876226</v>
      </c>
      <c r="DO86" s="59">
        <f t="shared" si="477"/>
        <v>44.643898767522813</v>
      </c>
      <c r="DP86" s="59">
        <f t="shared" si="478"/>
        <v>-171.78737430115015</v>
      </c>
      <c r="DQ86" s="59">
        <f t="shared" si="479"/>
        <v>-130.45332094157402</v>
      </c>
      <c r="DR86" s="76">
        <f t="shared" si="563"/>
        <v>-42.929266770082997</v>
      </c>
      <c r="DS86" s="59">
        <f t="shared" si="564"/>
        <v>270.055017778955</v>
      </c>
      <c r="DT86" s="59">
        <f t="shared" si="565"/>
        <v>166.46755301703217</v>
      </c>
      <c r="DU86" s="59">
        <f t="shared" si="566"/>
        <v>-6.0718836924796182</v>
      </c>
      <c r="DV86" s="59">
        <f t="shared" si="567"/>
        <v>-229.38176271110353</v>
      </c>
      <c r="DW86" s="59">
        <f t="shared" si="568"/>
        <v>-103.06489505081925</v>
      </c>
      <c r="DX86" s="59">
        <f t="shared" si="569"/>
        <v>-83.934708731582177</v>
      </c>
      <c r="DY86" s="59">
        <f t="shared" si="570"/>
        <v>10.874421474853424</v>
      </c>
      <c r="DZ86" s="59">
        <f t="shared" si="571"/>
        <v>-72.368624980918668</v>
      </c>
      <c r="EA86" s="59">
        <f t="shared" si="572"/>
        <v>-83.168002932247546</v>
      </c>
      <c r="EB86" s="59">
        <f t="shared" si="573"/>
        <v>-84.412794049665152</v>
      </c>
      <c r="EC86" s="59">
        <f t="shared" si="574"/>
        <v>-729.28494183393195</v>
      </c>
      <c r="ED86" s="59">
        <f t="shared" si="575"/>
        <v>-128.33293408428176</v>
      </c>
      <c r="EE86" s="59">
        <f t="shared" si="576"/>
        <v>-89.743606722377464</v>
      </c>
      <c r="EF86" s="59">
        <f t="shared" si="577"/>
        <v>-121.76977771940585</v>
      </c>
      <c r="EG86" s="59">
        <f t="shared" si="578"/>
        <v>-247.4394099051633</v>
      </c>
      <c r="EH86" s="59">
        <f t="shared" si="579"/>
        <v>1865.7493957143226</v>
      </c>
      <c r="EI86" s="59">
        <f t="shared" si="580"/>
        <v>-419.72962484720699</v>
      </c>
      <c r="EJ86" s="59">
        <f t="shared" si="581"/>
        <v>3431.1516225267583</v>
      </c>
      <c r="EK86" s="59">
        <f t="shared" si="582"/>
        <v>-264.64838976708921</v>
      </c>
      <c r="EL86" s="59">
        <f t="shared" si="583"/>
        <v>-37.576489856023251</v>
      </c>
      <c r="EM86" s="59">
        <f t="shared" si="584"/>
        <v>-390.32026588110875</v>
      </c>
      <c r="EN86" s="59">
        <f t="shared" si="585"/>
        <v>6821.4825719977316</v>
      </c>
      <c r="EO86" s="59">
        <f t="shared" si="586"/>
        <v>-211.69539911708705</v>
      </c>
      <c r="EP86" s="76">
        <f t="shared" si="587"/>
        <v>13.630719676235771</v>
      </c>
      <c r="EQ86" s="59">
        <f t="shared" si="588"/>
        <v>137.02874510293762</v>
      </c>
      <c r="ER86" s="59">
        <f t="shared" si="589"/>
        <v>104.05421896014269</v>
      </c>
      <c r="ES86" s="59">
        <f t="shared" si="590"/>
        <v>-32.476385708352886</v>
      </c>
      <c r="ET86" s="59">
        <f t="shared" si="591"/>
        <v>-48.974997267294228</v>
      </c>
      <c r="EU86" s="59">
        <f t="shared" si="592"/>
        <v>-19.319009991538007</v>
      </c>
      <c r="EV86" s="59">
        <f t="shared" si="593"/>
        <v>-91.87850597481625</v>
      </c>
      <c r="EW86" s="59">
        <f t="shared" si="594"/>
        <v>-54.005644831649846</v>
      </c>
      <c r="EX86" s="59">
        <f t="shared" si="595"/>
        <v>-44.169067714212105</v>
      </c>
      <c r="EY86" s="59">
        <f t="shared" si="596"/>
        <v>-85.98565314641364</v>
      </c>
      <c r="EZ86" s="59">
        <f t="shared" si="597"/>
        <v>-56.747713198692097</v>
      </c>
      <c r="FA86" s="59">
        <f t="shared" si="598"/>
        <v>-114.13847564186071</v>
      </c>
      <c r="FB86" s="59">
        <f t="shared" si="599"/>
        <v>-64.49797138360708</v>
      </c>
      <c r="FC86" s="59">
        <f t="shared" si="600"/>
        <v>-17.185600220401366</v>
      </c>
      <c r="FD86" s="59">
        <f t="shared" si="601"/>
        <v>-129.92955634674414</v>
      </c>
      <c r="FE86" s="59">
        <f t="shared" si="602"/>
        <v>197.83016147635522</v>
      </c>
      <c r="FF86" s="59">
        <f t="shared" si="603"/>
        <v>-165.09622603501205</v>
      </c>
      <c r="FG86" s="59">
        <f t="shared" si="604"/>
        <v>-169.53782155604031</v>
      </c>
      <c r="FH86" s="59">
        <f t="shared" si="605"/>
        <v>-195.59075208154806</v>
      </c>
      <c r="FI86" s="59">
        <f t="shared" si="606"/>
        <v>327.16290356352664</v>
      </c>
      <c r="FJ86" s="59">
        <f t="shared" si="607"/>
        <v>-208.87500880769184</v>
      </c>
      <c r="FK86" s="59">
        <f t="shared" si="608"/>
        <v>-56.472751706333767</v>
      </c>
      <c r="FL86" s="59">
        <f t="shared" si="609"/>
        <v>1180.0105168165235</v>
      </c>
      <c r="FM86" s="59">
        <f t="shared" si="610"/>
        <v>15.308168062068074</v>
      </c>
      <c r="FN86" s="76">
        <f t="shared" si="419"/>
        <v>13.68901378086742</v>
      </c>
      <c r="FO86" s="59">
        <f t="shared" si="420"/>
        <v>195.82759702365172</v>
      </c>
      <c r="FP86" s="59">
        <f t="shared" si="421"/>
        <v>114.01888151229258</v>
      </c>
      <c r="FQ86" s="59">
        <f t="shared" si="422"/>
        <v>-12.127070629539816</v>
      </c>
      <c r="FR86" s="59">
        <f t="shared" si="423"/>
        <v>-65.422141399274807</v>
      </c>
      <c r="FS86" s="59">
        <f t="shared" si="424"/>
        <v>-28.844134055708771</v>
      </c>
      <c r="FT86" s="59">
        <f t="shared" si="425"/>
        <v>-74.955911683826471</v>
      </c>
      <c r="FU86" s="59">
        <f t="shared" si="426"/>
        <v>-49.452492983161953</v>
      </c>
      <c r="FV86" s="59">
        <f t="shared" si="427"/>
        <v>-96.202703662246066</v>
      </c>
      <c r="FW86" s="59">
        <f t="shared" si="428"/>
        <v>-79.093560442244055</v>
      </c>
      <c r="FX86" s="59">
        <f t="shared" si="429"/>
        <v>-101.72301671410648</v>
      </c>
      <c r="FY86" s="59">
        <f t="shared" si="430"/>
        <v>-152.73674392712607</v>
      </c>
      <c r="FZ86" s="59">
        <f t="shared" si="431"/>
        <v>-79.726813480901427</v>
      </c>
      <c r="GA86" s="59">
        <f t="shared" si="432"/>
        <v>-24.949203910269436</v>
      </c>
      <c r="GB86" s="59">
        <f t="shared" si="433"/>
        <v>-123.3067964097535</v>
      </c>
      <c r="GC86" s="59">
        <f t="shared" si="434"/>
        <v>-782.88897440126038</v>
      </c>
      <c r="GD86" s="59">
        <f t="shared" si="435"/>
        <v>-150.76455279832422</v>
      </c>
      <c r="GE86" s="59">
        <f t="shared" si="436"/>
        <v>-147.52917824064426</v>
      </c>
      <c r="GF86" s="59">
        <f t="shared" si="437"/>
        <v>-197.36269528112567</v>
      </c>
      <c r="GG86" s="59">
        <f t="shared" si="438"/>
        <v>-241.72229438842683</v>
      </c>
      <c r="GH86" s="59">
        <f t="shared" si="439"/>
        <v>-159.19904324925182</v>
      </c>
      <c r="GI86" s="59">
        <f t="shared" si="440"/>
        <v>-68.823729952876576</v>
      </c>
      <c r="GJ86" s="59">
        <f t="shared" si="441"/>
        <v>129.20355919104924</v>
      </c>
      <c r="GK86" s="59">
        <f t="shared" si="442"/>
        <v>-4.1112294822815976</v>
      </c>
      <c r="GL86" s="76">
        <f t="shared" si="506"/>
        <v>-22.644408568570128</v>
      </c>
      <c r="GM86" s="59">
        <f t="shared" si="507"/>
        <v>30.10790935091563</v>
      </c>
      <c r="GN86" s="59">
        <f t="shared" si="508"/>
        <v>18.133448890300951</v>
      </c>
      <c r="GO86" s="59">
        <f t="shared" si="509"/>
        <v>7.9090088202241615</v>
      </c>
      <c r="GP86" s="59">
        <f t="shared" si="510"/>
        <v>121.26640475851414</v>
      </c>
      <c r="GQ86" s="59">
        <f t="shared" si="511"/>
        <v>-55.630580220332014</v>
      </c>
      <c r="GR86" s="59">
        <f t="shared" si="512"/>
        <v>47.783840454840117</v>
      </c>
      <c r="GS86" s="59">
        <f t="shared" si="513"/>
        <v>-37.63141553088748</v>
      </c>
      <c r="GT86" s="59">
        <f t="shared" si="514"/>
        <v>51.896635743285181</v>
      </c>
      <c r="GU86" s="59">
        <f t="shared" si="515"/>
        <v>48.242084500356185</v>
      </c>
      <c r="GV86" s="59">
        <f t="shared" si="516"/>
        <v>47.293805050465565</v>
      </c>
      <c r="GW86" s="59">
        <f t="shared" si="517"/>
        <v>59.539714625636783</v>
      </c>
      <c r="GX86" s="59">
        <f t="shared" si="518"/>
        <v>-772.27512452387839</v>
      </c>
      <c r="GY86" s="59">
        <f t="shared" si="519"/>
        <v>-230.58059585512157</v>
      </c>
      <c r="GZ86" s="59">
        <f t="shared" si="520"/>
        <v>-83.987655897807684</v>
      </c>
      <c r="HA86" s="59">
        <f t="shared" si="521"/>
        <v>-71.499033242605492</v>
      </c>
      <c r="HB86" s="59">
        <f t="shared" si="522"/>
        <v>6.1682022872840303</v>
      </c>
      <c r="HC86" s="59">
        <f t="shared" si="523"/>
        <v>18.687633629732847</v>
      </c>
      <c r="HD86" s="59">
        <f t="shared" si="524"/>
        <v>18.648108868083991</v>
      </c>
      <c r="HE86" s="59">
        <f t="shared" si="525"/>
        <v>-3474.7725633201171</v>
      </c>
      <c r="HF86" s="59">
        <f t="shared" si="526"/>
        <v>-112.87854156703511</v>
      </c>
      <c r="HG86" s="59">
        <f t="shared" si="527"/>
        <v>32.086903405807867</v>
      </c>
      <c r="HH86" s="59">
        <f t="shared" si="528"/>
        <v>-43.574829875213247</v>
      </c>
      <c r="HI86" s="59">
        <f t="shared" si="529"/>
        <v>2.5096304975204431</v>
      </c>
      <c r="HJ86" s="76">
        <f t="shared" si="613"/>
        <v>-6.2183612427495927</v>
      </c>
      <c r="HK86" s="59">
        <f t="shared" si="614"/>
        <v>1.0414242850460109</v>
      </c>
      <c r="HL86" s="59">
        <f t="shared" si="615"/>
        <v>19.086453566791551</v>
      </c>
      <c r="HM86" s="59">
        <f t="shared" si="616"/>
        <v>-41.673525867403029</v>
      </c>
      <c r="HN86" s="59">
        <f t="shared" si="617"/>
        <v>-41.96396756872619</v>
      </c>
      <c r="HO86" s="59">
        <f t="shared" si="618"/>
        <v>-61.682729100798952</v>
      </c>
      <c r="HP86" s="59">
        <f t="shared" si="619"/>
        <v>-80.004004642141282</v>
      </c>
      <c r="HQ86" s="59">
        <f t="shared" si="620"/>
        <v>-72.190984183210276</v>
      </c>
      <c r="HR86" s="59">
        <f t="shared" si="621"/>
        <v>-80.732270436874458</v>
      </c>
      <c r="HS86" s="59">
        <f t="shared" si="622"/>
        <v>-80.089919596400989</v>
      </c>
      <c r="HT86" s="59">
        <f t="shared" si="623"/>
        <v>-84.045440133610143</v>
      </c>
      <c r="HU86" s="59">
        <f t="shared" si="624"/>
        <v>-71.733295464715241</v>
      </c>
      <c r="HV86" s="59">
        <f t="shared" si="625"/>
        <v>-34.64084196666726</v>
      </c>
      <c r="HW86" s="59">
        <f t="shared" si="626"/>
        <v>32.876148688381491</v>
      </c>
      <c r="HX86" s="59">
        <f t="shared" si="627"/>
        <v>-86.293988303661337</v>
      </c>
      <c r="HY86" s="59">
        <f t="shared" si="628"/>
        <v>-167.58962180734153</v>
      </c>
      <c r="HZ86" s="59">
        <f t="shared" si="629"/>
        <v>-250.89678701757629</v>
      </c>
      <c r="IA86" s="59">
        <f t="shared" si="630"/>
        <v>-159.11271117753452</v>
      </c>
      <c r="IB86" s="59">
        <f t="shared" si="631"/>
        <v>-161.93600759809956</v>
      </c>
      <c r="IC86" s="59">
        <f t="shared" si="632"/>
        <v>-310.95516961702606</v>
      </c>
      <c r="ID86" s="59">
        <f t="shared" si="633"/>
        <v>-68.384792580169332</v>
      </c>
      <c r="IE86" s="59">
        <f t="shared" si="634"/>
        <v>-69.620507900627189</v>
      </c>
      <c r="IF86" s="59">
        <f t="shared" si="635"/>
        <v>-3176.8622809272565</v>
      </c>
      <c r="IG86" s="59">
        <f t="shared" si="636"/>
        <v>77.553436687734973</v>
      </c>
    </row>
    <row r="87" spans="1:241">
      <c r="A87" s="70">
        <v>37165</v>
      </c>
      <c r="B87" s="80">
        <v>-2441.3868068735555</v>
      </c>
      <c r="C87" s="81">
        <v>-175.34971028914782</v>
      </c>
      <c r="D87" s="81">
        <f t="shared" si="453"/>
        <v>-1267.6909756632058</v>
      </c>
      <c r="E87" s="81">
        <v>1335.1111572279929</v>
      </c>
      <c r="F87" s="81">
        <v>-990.33960000000013</v>
      </c>
      <c r="G87" s="81">
        <v>8.7995999999999412</v>
      </c>
      <c r="H87" s="81">
        <v>-137.01940000000008</v>
      </c>
      <c r="I87" s="81">
        <v>145.81899999999999</v>
      </c>
      <c r="J87" s="81">
        <v>-17.162199999999995</v>
      </c>
      <c r="K87" s="82">
        <f t="shared" si="451"/>
        <v>-154.18160000000006</v>
      </c>
      <c r="L87" s="81">
        <v>-10.297319999999999</v>
      </c>
      <c r="M87" s="81">
        <v>-6.8648799999999959</v>
      </c>
      <c r="N87" s="81">
        <v>-981.97699999999986</v>
      </c>
      <c r="O87" s="81">
        <v>-354.97300000000001</v>
      </c>
      <c r="P87" s="81">
        <v>-879.00399999999991</v>
      </c>
      <c r="Q87" s="81">
        <v>252</v>
      </c>
      <c r="R87" s="81">
        <v>-1612.4625328911986</v>
      </c>
      <c r="S87" s="81">
        <v>-546.63520131191012</v>
      </c>
      <c r="T87" s="81">
        <v>-598.22500000000002</v>
      </c>
      <c r="U87" s="81">
        <v>-723.63304384334572</v>
      </c>
      <c r="V87" s="82">
        <f>'Balanço de Pagamentos 1'!$CE$133</f>
        <v>11.667999999999999</v>
      </c>
      <c r="W87" s="82">
        <f>'Balanço de Pagamentos 1'!$CE$170</f>
        <v>-8.8059999999999832</v>
      </c>
      <c r="X87" s="82">
        <f>'Balanço de Pagamentos 1'!$CE$240</f>
        <v>1127.4926653740581</v>
      </c>
      <c r="Y87" s="105">
        <f t="shared" si="454"/>
        <v>1130.3546653740582</v>
      </c>
      <c r="Z87" s="81">
        <f t="shared" ref="Z87:AW87" si="639">SUM(B78:B87)</f>
        <v>-19874.970083618449</v>
      </c>
      <c r="AA87" s="81">
        <f t="shared" si="639"/>
        <v>24952.216343745469</v>
      </c>
      <c r="AB87" s="81">
        <f t="shared" si="639"/>
        <v>28812.160418096271</v>
      </c>
      <c r="AC87" s="81">
        <f t="shared" si="639"/>
        <v>16616.403940835651</v>
      </c>
      <c r="AD87" s="81">
        <f t="shared" si="639"/>
        <v>3255.4798800000008</v>
      </c>
      <c r="AE87" s="81">
        <f t="shared" si="639"/>
        <v>2457.7052200000003</v>
      </c>
      <c r="AF87" s="81">
        <f t="shared" si="639"/>
        <v>-362.7917799999999</v>
      </c>
      <c r="AG87" s="81">
        <f t="shared" si="639"/>
        <v>2820.4969999999998</v>
      </c>
      <c r="AH87" s="81">
        <f t="shared" si="639"/>
        <v>-235.88133999999994</v>
      </c>
      <c r="AI87" s="81">
        <f t="shared" si="639"/>
        <v>-598.67311999999981</v>
      </c>
      <c r="AJ87" s="81">
        <f t="shared" si="639"/>
        <v>-216.87680400000005</v>
      </c>
      <c r="AK87" s="81">
        <f t="shared" si="639"/>
        <v>-19.004535999999984</v>
      </c>
      <c r="AL87" s="81">
        <f t="shared" si="639"/>
        <v>1033.6560000000002</v>
      </c>
      <c r="AM87" s="81">
        <f t="shared" si="639"/>
        <v>2139.9640000000004</v>
      </c>
      <c r="AN87" s="81">
        <f t="shared" si="639"/>
        <v>-1647.5129999999999</v>
      </c>
      <c r="AO87" s="81">
        <f t="shared" si="639"/>
        <v>541.20499999999993</v>
      </c>
      <c r="AP87" s="81">
        <f t="shared" si="639"/>
        <v>8940.2765972606157</v>
      </c>
      <c r="AQ87" s="81">
        <f t="shared" si="639"/>
        <v>3744.7793929971949</v>
      </c>
      <c r="AR87" s="81">
        <f t="shared" si="639"/>
        <v>3226.6329999999998</v>
      </c>
      <c r="AS87" s="81">
        <f t="shared" si="639"/>
        <v>-1916.572815218834</v>
      </c>
      <c r="AT87" s="81">
        <f t="shared" si="639"/>
        <v>1881.3229999999999</v>
      </c>
      <c r="AU87" s="81">
        <f t="shared" si="639"/>
        <v>-808.83899999999994</v>
      </c>
      <c r="AV87" s="81">
        <f t="shared" si="639"/>
        <v>-4553.3821943508028</v>
      </c>
      <c r="AW87" s="81">
        <f t="shared" si="639"/>
        <v>-3480.8981943508038</v>
      </c>
      <c r="AX87" s="85">
        <f t="shared" si="538"/>
        <v>-25305.10034737044</v>
      </c>
      <c r="AY87" s="81">
        <f t="shared" si="539"/>
        <v>31071.625765083871</v>
      </c>
      <c r="AZ87" s="81">
        <f t="shared" si="540"/>
        <v>37875.690531597953</v>
      </c>
      <c r="BA87" s="81">
        <f t="shared" si="541"/>
        <v>24643.192640585654</v>
      </c>
      <c r="BB87" s="81">
        <f t="shared" si="542"/>
        <v>3925.0852000000004</v>
      </c>
      <c r="BC87" s="81">
        <f t="shared" si="543"/>
        <v>2468.7943</v>
      </c>
      <c r="BD87" s="81">
        <f t="shared" si="544"/>
        <v>-660.37369999999987</v>
      </c>
      <c r="BE87" s="81">
        <f t="shared" si="545"/>
        <v>3129.1680000000001</v>
      </c>
      <c r="BF87" s="81">
        <f t="shared" si="546"/>
        <v>-149.40609999999998</v>
      </c>
      <c r="BG87" s="81">
        <f t="shared" si="547"/>
        <v>-809.7797999999998</v>
      </c>
      <c r="BH87" s="81">
        <f t="shared" si="548"/>
        <v>-112.43306000000001</v>
      </c>
      <c r="BI87" s="81">
        <f t="shared" si="549"/>
        <v>-36.973039999999983</v>
      </c>
      <c r="BJ87" s="81">
        <f t="shared" si="550"/>
        <v>1605.6970000000006</v>
      </c>
      <c r="BK87" s="81">
        <f t="shared" si="551"/>
        <v>2543.3930000000005</v>
      </c>
      <c r="BL87" s="81">
        <f t="shared" si="552"/>
        <v>-1569.239</v>
      </c>
      <c r="BM87" s="81">
        <f t="shared" si="553"/>
        <v>631.54299999999989</v>
      </c>
      <c r="BN87" s="81">
        <f t="shared" si="554"/>
        <v>9307.4126910122995</v>
      </c>
      <c r="BO87" s="81">
        <f t="shared" si="555"/>
        <v>3425.2609869971939</v>
      </c>
      <c r="BP87" s="81">
        <f t="shared" si="556"/>
        <v>3392.9861339999998</v>
      </c>
      <c r="BQ87" s="81">
        <f t="shared" si="557"/>
        <v>-3286.8033812491462</v>
      </c>
      <c r="BR87" s="81">
        <f t="shared" si="558"/>
        <v>1491.3820000000001</v>
      </c>
      <c r="BS87" s="81">
        <f t="shared" si="559"/>
        <v>-752.59999999999991</v>
      </c>
      <c r="BT87" s="81">
        <f t="shared" si="560"/>
        <v>-7088.1985665140855</v>
      </c>
      <c r="BU87" s="81">
        <f t="shared" si="561"/>
        <v>-6349.4165665140845</v>
      </c>
      <c r="BV87" s="85">
        <f t="shared" si="481"/>
        <v>-1499.3053622185992</v>
      </c>
      <c r="BW87" s="81">
        <f t="shared" si="482"/>
        <v>2355.7524920676592</v>
      </c>
      <c r="BX87" s="81">
        <f t="shared" si="483"/>
        <v>2332.1465245091285</v>
      </c>
      <c r="BY87" s="81">
        <f t="shared" si="484"/>
        <v>1408.7197873865316</v>
      </c>
      <c r="BZ87" s="81">
        <f t="shared" si="485"/>
        <v>198.95447999999985</v>
      </c>
      <c r="CA87" s="81">
        <f t="shared" si="486"/>
        <v>-40.825880000000041</v>
      </c>
      <c r="CB87" s="81">
        <f t="shared" si="487"/>
        <v>-139.36354666666668</v>
      </c>
      <c r="CC87" s="81">
        <f t="shared" si="488"/>
        <v>98.537666666666652</v>
      </c>
      <c r="CD87" s="81">
        <f t="shared" si="489"/>
        <v>-17.88364</v>
      </c>
      <c r="CE87" s="81">
        <f t="shared" si="490"/>
        <v>-157.24718666666669</v>
      </c>
      <c r="CF87" s="81">
        <f t="shared" si="491"/>
        <v>-10.817783999999998</v>
      </c>
      <c r="CG87" s="81">
        <f t="shared" si="492"/>
        <v>-7.065856000000001</v>
      </c>
      <c r="CH87" s="81">
        <f t="shared" si="493"/>
        <v>257.66399999999999</v>
      </c>
      <c r="CI87" s="81">
        <f t="shared" si="494"/>
        <v>446.31133333333332</v>
      </c>
      <c r="CJ87" s="81">
        <f t="shared" si="495"/>
        <v>-272.40166666666664</v>
      </c>
      <c r="CK87" s="81">
        <f t="shared" si="496"/>
        <v>83.754333333333335</v>
      </c>
      <c r="CL87" s="81">
        <f t="shared" si="497"/>
        <v>724.4722571225966</v>
      </c>
      <c r="CM87" s="81">
        <f t="shared" si="498"/>
        <v>-41.669684388967426</v>
      </c>
      <c r="CN87" s="81">
        <f t="shared" si="499"/>
        <v>-113.14566666666667</v>
      </c>
      <c r="CO87" s="81">
        <f t="shared" si="500"/>
        <v>-595.05584290031084</v>
      </c>
      <c r="CP87" s="81">
        <f t="shared" si="501"/>
        <v>-179.84866666666665</v>
      </c>
      <c r="CQ87" s="81">
        <f t="shared" si="502"/>
        <v>-46.274000000000001</v>
      </c>
      <c r="CR87" s="81">
        <f t="shared" si="503"/>
        <v>274.61244755853096</v>
      </c>
      <c r="CS87" s="81">
        <f t="shared" si="504"/>
        <v>48.489780891864335</v>
      </c>
      <c r="CT87" s="76">
        <f t="shared" si="456"/>
        <v>167.64648298173492</v>
      </c>
      <c r="CU87" s="59">
        <f t="shared" si="457"/>
        <v>-103.20868468079738</v>
      </c>
      <c r="CV87" s="59">
        <f t="shared" si="458"/>
        <v>-125.14357468071411</v>
      </c>
      <c r="CW87" s="59">
        <f t="shared" si="459"/>
        <v>-10.266960598934249</v>
      </c>
      <c r="CX87" s="59">
        <f t="shared" si="460"/>
        <v>541.13560430716097</v>
      </c>
      <c r="CY87" s="59">
        <f t="shared" si="461"/>
        <v>-28.501435723932111</v>
      </c>
      <c r="CZ87" s="59">
        <f t="shared" si="462"/>
        <v>76.733959665475908</v>
      </c>
      <c r="DA87" s="59">
        <f t="shared" si="463"/>
        <v>62.316888552473394</v>
      </c>
      <c r="DB87" s="59">
        <f t="shared" si="464"/>
        <v>81.287142727366628</v>
      </c>
      <c r="DC87" s="59">
        <f t="shared" si="465"/>
        <v>77.229437667336342</v>
      </c>
      <c r="DD87" s="59">
        <f t="shared" si="466"/>
        <v>89.28493436537002</v>
      </c>
      <c r="DE87" s="59">
        <f t="shared" si="467"/>
        <v>70.482156302958131</v>
      </c>
      <c r="DF87" s="59">
        <f t="shared" si="468"/>
        <v>524.24240497879907</v>
      </c>
      <c r="DG87" s="59">
        <f t="shared" si="469"/>
        <v>2191.7748079282069</v>
      </c>
      <c r="DH87" s="59">
        <f t="shared" si="470"/>
        <v>464.15120980681593</v>
      </c>
      <c r="DI87" s="59">
        <f t="shared" si="471"/>
        <v>1701.0291595197259</v>
      </c>
      <c r="DJ87" s="59">
        <f t="shared" si="472"/>
        <v>-143.48129383649783</v>
      </c>
      <c r="DK87" s="59">
        <f t="shared" si="473"/>
        <v>-210.85637246815122</v>
      </c>
      <c r="DL87" s="59">
        <f t="shared" si="474"/>
        <v>-234.64438442493812</v>
      </c>
      <c r="DM87" s="59">
        <f t="shared" si="475"/>
        <v>7.4154178879108246</v>
      </c>
      <c r="DN87" s="59">
        <f t="shared" si="476"/>
        <v>-104.41102529496935</v>
      </c>
      <c r="DO87" s="59">
        <f t="shared" si="477"/>
        <v>-88.544444588986764</v>
      </c>
      <c r="DP87" s="59">
        <f t="shared" si="478"/>
        <v>45.924517303605718</v>
      </c>
      <c r="DQ87" s="59">
        <f t="shared" si="479"/>
        <v>162.10228249856451</v>
      </c>
      <c r="DR87" s="76">
        <f t="shared" si="563"/>
        <v>-29.277887515747047</v>
      </c>
      <c r="DS87" s="59">
        <f t="shared" si="564"/>
        <v>-107.51662150450821</v>
      </c>
      <c r="DT87" s="59">
        <f t="shared" si="565"/>
        <v>-152.53923946680601</v>
      </c>
      <c r="DU87" s="59">
        <f t="shared" si="566"/>
        <v>-37.065094388465404</v>
      </c>
      <c r="DV87" s="59">
        <f t="shared" si="567"/>
        <v>191.37683916851276</v>
      </c>
      <c r="DW87" s="59">
        <f t="shared" si="568"/>
        <v>-70.201369982859347</v>
      </c>
      <c r="DX87" s="59">
        <f t="shared" si="569"/>
        <v>-25.80824400216374</v>
      </c>
      <c r="DY87" s="59">
        <f t="shared" si="570"/>
        <v>-31.928034246287574</v>
      </c>
      <c r="DZ87" s="59">
        <f t="shared" si="571"/>
        <v>-116.14792405034879</v>
      </c>
      <c r="EA87" s="59">
        <f t="shared" si="572"/>
        <v>96.656116616230577</v>
      </c>
      <c r="EB87" s="59">
        <f t="shared" si="573"/>
        <v>-108.93933705694998</v>
      </c>
      <c r="EC87" s="59">
        <f t="shared" si="574"/>
        <v>-22.952554340556574</v>
      </c>
      <c r="ED87" s="59">
        <f t="shared" si="575"/>
        <v>106.4303441105674</v>
      </c>
      <c r="EE87" s="59">
        <f t="shared" si="576"/>
        <v>-221.91304706201552</v>
      </c>
      <c r="EF87" s="59">
        <f t="shared" si="577"/>
        <v>15.659468726131776</v>
      </c>
      <c r="EG87" s="59">
        <f t="shared" si="578"/>
        <v>-3768.1222707423581</v>
      </c>
      <c r="EH87" s="59">
        <f t="shared" si="579"/>
        <v>-355.41419232494803</v>
      </c>
      <c r="EI87" s="59">
        <f t="shared" si="580"/>
        <v>-768.16115374919866</v>
      </c>
      <c r="EJ87" s="59">
        <f t="shared" si="581"/>
        <v>-244.72251790207079</v>
      </c>
      <c r="EK87" s="59">
        <f t="shared" si="582"/>
        <v>-226.29687855453381</v>
      </c>
      <c r="EL87" s="59">
        <f t="shared" si="583"/>
        <v>-106.69048206104463</v>
      </c>
      <c r="EM87" s="59">
        <f t="shared" si="584"/>
        <v>-110.23434612230116</v>
      </c>
      <c r="EN87" s="59">
        <f t="shared" si="585"/>
        <v>-10484.387661122462</v>
      </c>
      <c r="EO87" s="59">
        <f t="shared" si="586"/>
        <v>-1239.3443967535941</v>
      </c>
      <c r="EP87" s="76">
        <f t="shared" si="587"/>
        <v>5.7494291965243471</v>
      </c>
      <c r="EQ87" s="59">
        <f t="shared" si="588"/>
        <v>92.92122068737423</v>
      </c>
      <c r="ER87" s="59">
        <f t="shared" si="589"/>
        <v>67.962217056036735</v>
      </c>
      <c r="ES87" s="59">
        <f t="shared" si="590"/>
        <v>-32.869662318145174</v>
      </c>
      <c r="ET87" s="59">
        <f t="shared" si="591"/>
        <v>-59.210514125446259</v>
      </c>
      <c r="EU87" s="59">
        <f t="shared" si="592"/>
        <v>-19.809272003972911</v>
      </c>
      <c r="EV87" s="59">
        <f t="shared" si="593"/>
        <v>-87.762618386063124</v>
      </c>
      <c r="EW87" s="59">
        <f t="shared" si="594"/>
        <v>-53.221275460888265</v>
      </c>
      <c r="EX87" s="59">
        <f t="shared" si="595"/>
        <v>-17.371307485427657</v>
      </c>
      <c r="EY87" s="59">
        <f t="shared" si="596"/>
        <v>-81.579803188010487</v>
      </c>
      <c r="EZ87" s="59">
        <f t="shared" si="597"/>
        <v>-40.159383400338101</v>
      </c>
      <c r="FA87" s="59">
        <f t="shared" si="598"/>
        <v>-124.69641397206392</v>
      </c>
      <c r="FB87" s="59">
        <f t="shared" si="599"/>
        <v>-80.128958243751597</v>
      </c>
      <c r="FC87" s="59">
        <f t="shared" si="600"/>
        <v>-35.228251611602658</v>
      </c>
      <c r="FD87" s="59">
        <f t="shared" si="601"/>
        <v>-191.13697130417617</v>
      </c>
      <c r="FE87" s="59">
        <f t="shared" si="602"/>
        <v>499.77946228694282</v>
      </c>
      <c r="FF87" s="59">
        <f t="shared" si="603"/>
        <v>-157.38424251668104</v>
      </c>
      <c r="FG87" s="59">
        <f t="shared" si="604"/>
        <v>-161.49540701505828</v>
      </c>
      <c r="FH87" s="59">
        <f t="shared" si="605"/>
        <v>-189.93034690785845</v>
      </c>
      <c r="FI87" s="59">
        <f t="shared" si="606"/>
        <v>-752.58031027153254</v>
      </c>
      <c r="FJ87" s="59">
        <f t="shared" si="607"/>
        <v>-199.45428478689985</v>
      </c>
      <c r="FK87" s="59">
        <f t="shared" si="608"/>
        <v>-53.832373206317833</v>
      </c>
      <c r="FL87" s="59">
        <f t="shared" si="609"/>
        <v>901.46466516363444</v>
      </c>
      <c r="FM87" s="59">
        <f t="shared" si="610"/>
        <v>-15.064405794676771</v>
      </c>
      <c r="FN87" s="76">
        <f t="shared" si="419"/>
        <v>4.9469045272672263</v>
      </c>
      <c r="FO87" s="59">
        <f t="shared" si="420"/>
        <v>122.95741648405283</v>
      </c>
      <c r="FP87" s="59">
        <f t="shared" si="421"/>
        <v>78.175165635375436</v>
      </c>
      <c r="FQ87" s="59">
        <f t="shared" si="422"/>
        <v>-14.751420788261738</v>
      </c>
      <c r="FR87" s="59">
        <f t="shared" si="423"/>
        <v>-68.551141503063889</v>
      </c>
      <c r="FS87" s="59">
        <f t="shared" si="424"/>
        <v>-29.053714187349811</v>
      </c>
      <c r="FT87" s="59">
        <f t="shared" si="425"/>
        <v>-77.192609397125054</v>
      </c>
      <c r="FU87" s="59">
        <f t="shared" si="426"/>
        <v>-50.91689809568102</v>
      </c>
      <c r="FV87" s="59">
        <f t="shared" si="427"/>
        <v>-72.34518437083598</v>
      </c>
      <c r="FW87" s="59">
        <f t="shared" si="428"/>
        <v>-76.430364383563088</v>
      </c>
      <c r="FX87" s="59">
        <f t="shared" si="429"/>
        <v>-81.426156774640859</v>
      </c>
      <c r="FY87" s="59">
        <f t="shared" si="430"/>
        <v>-156.81463431136501</v>
      </c>
      <c r="FZ87" s="59">
        <f t="shared" si="431"/>
        <v>-83.171082301757608</v>
      </c>
      <c r="GA87" s="59">
        <f t="shared" si="432"/>
        <v>-45.153474302130256</v>
      </c>
      <c r="GB87" s="59">
        <f t="shared" si="433"/>
        <v>-131.67745507609894</v>
      </c>
      <c r="GC87" s="59">
        <f t="shared" si="434"/>
        <v>-1368.2095666492626</v>
      </c>
      <c r="GD87" s="59">
        <f t="shared" si="435"/>
        <v>-146.2348150279243</v>
      </c>
      <c r="GE87" s="59">
        <f t="shared" si="436"/>
        <v>-143.09008482382373</v>
      </c>
      <c r="GF87" s="59">
        <f t="shared" si="437"/>
        <v>-183.88941588789939</v>
      </c>
      <c r="GG87" s="59">
        <f t="shared" si="438"/>
        <v>-503.85445082857422</v>
      </c>
      <c r="GH87" s="59">
        <f t="shared" si="439"/>
        <v>-167.31606342970321</v>
      </c>
      <c r="GI87" s="59">
        <f t="shared" si="440"/>
        <v>-45.476308503252028</v>
      </c>
      <c r="GJ87" s="59">
        <f t="shared" si="441"/>
        <v>97.025981087814245</v>
      </c>
      <c r="GK87" s="59">
        <f t="shared" si="442"/>
        <v>-11.732811847022939</v>
      </c>
      <c r="GL87" s="76">
        <f t="shared" si="506"/>
        <v>9.9014286198381818</v>
      </c>
      <c r="GM87" s="59">
        <f t="shared" si="507"/>
        <v>-6.3039701967428812</v>
      </c>
      <c r="GN87" s="59">
        <f t="shared" si="508"/>
        <v>-41.408112165642429</v>
      </c>
      <c r="GO87" s="59">
        <f t="shared" si="509"/>
        <v>-21.460613921793005</v>
      </c>
      <c r="GP87" s="59">
        <f t="shared" si="510"/>
        <v>-72.344239368750607</v>
      </c>
      <c r="GQ87" s="59">
        <f t="shared" si="511"/>
        <v>-122.0082988410812</v>
      </c>
      <c r="GR87" s="59">
        <f t="shared" si="512"/>
        <v>7.0384982139454877</v>
      </c>
      <c r="GS87" s="59">
        <f t="shared" si="513"/>
        <v>-68.787726809593437</v>
      </c>
      <c r="GT87" s="59">
        <f t="shared" si="514"/>
        <v>6.5768192142493076</v>
      </c>
      <c r="GU87" s="59">
        <f t="shared" si="515"/>
        <v>6.9857902185547438</v>
      </c>
      <c r="GV87" s="59">
        <f t="shared" si="516"/>
        <v>6.5200891564755725</v>
      </c>
      <c r="GW87" s="59">
        <f t="shared" si="517"/>
        <v>6.6637897685210667</v>
      </c>
      <c r="GX87" s="59">
        <f t="shared" si="518"/>
        <v>-53.209339827193581</v>
      </c>
      <c r="GY87" s="59">
        <f t="shared" si="519"/>
        <v>-12.345148009141681</v>
      </c>
      <c r="GZ87" s="59">
        <f t="shared" si="520"/>
        <v>-559.04461783028046</v>
      </c>
      <c r="HA87" s="59">
        <f t="shared" si="521"/>
        <v>-569.5802496822904</v>
      </c>
      <c r="HB87" s="59">
        <f t="shared" si="522"/>
        <v>-50.624795497620823</v>
      </c>
      <c r="HC87" s="59">
        <f t="shared" si="523"/>
        <v>-108.47029985102988</v>
      </c>
      <c r="HD87" s="59">
        <f t="shared" si="524"/>
        <v>-129.0625564556108</v>
      </c>
      <c r="HE87" s="59">
        <f t="shared" si="525"/>
        <v>75.275340663832708</v>
      </c>
      <c r="HF87" s="59">
        <f t="shared" si="526"/>
        <v>72.422432498937454</v>
      </c>
      <c r="HG87" s="59">
        <f t="shared" si="527"/>
        <v>-71.082003274631617</v>
      </c>
      <c r="HH87" s="59">
        <f t="shared" si="528"/>
        <v>-123.11287335522807</v>
      </c>
      <c r="HI87" s="59">
        <f t="shared" si="529"/>
        <v>-103.33845587180099</v>
      </c>
      <c r="HJ87" s="76">
        <f t="shared" si="613"/>
        <v>-30.945659155195628</v>
      </c>
      <c r="HK87" s="59">
        <f t="shared" si="614"/>
        <v>-12.924470897473828</v>
      </c>
      <c r="HL87" s="59">
        <f t="shared" si="615"/>
        <v>-6.1520254390621147</v>
      </c>
      <c r="HM87" s="59">
        <f t="shared" si="616"/>
        <v>-31.769372349368407</v>
      </c>
      <c r="HN87" s="59">
        <f t="shared" si="617"/>
        <v>-65.938538689127569</v>
      </c>
      <c r="HO87" s="59">
        <f t="shared" si="618"/>
        <v>-112.30564301799227</v>
      </c>
      <c r="HP87" s="59">
        <f t="shared" si="619"/>
        <v>-79.674169332390463</v>
      </c>
      <c r="HQ87" s="59">
        <f t="shared" si="620"/>
        <v>-90.314880322281454</v>
      </c>
      <c r="HR87" s="59">
        <f t="shared" si="621"/>
        <v>-47.326363564555962</v>
      </c>
      <c r="HS87" s="59">
        <f t="shared" si="622"/>
        <v>-78.147950775323821</v>
      </c>
      <c r="HT87" s="59">
        <f t="shared" si="623"/>
        <v>35.024187431212937</v>
      </c>
      <c r="HU87" s="59">
        <f t="shared" si="624"/>
        <v>-72.760820878075052</v>
      </c>
      <c r="HV87" s="59">
        <f t="shared" si="625"/>
        <v>-9.9991495646178592</v>
      </c>
      <c r="HW87" s="59">
        <f t="shared" si="626"/>
        <v>860.08461207515199</v>
      </c>
      <c r="HX87" s="59">
        <f t="shared" si="627"/>
        <v>-220.48819223615891</v>
      </c>
      <c r="HY87" s="59">
        <f t="shared" si="628"/>
        <v>510.35052347754271</v>
      </c>
      <c r="HZ87" s="59">
        <f t="shared" si="629"/>
        <v>-542.49947492640501</v>
      </c>
      <c r="IA87" s="59">
        <f t="shared" si="630"/>
        <v>-86.615179723783925</v>
      </c>
      <c r="IB87" s="59">
        <f t="shared" si="631"/>
        <v>116.24338617893675</v>
      </c>
      <c r="IC87" s="59">
        <f t="shared" si="632"/>
        <v>-272.05386034085888</v>
      </c>
      <c r="ID87" s="59">
        <f t="shared" si="633"/>
        <v>-52.139862100042663</v>
      </c>
      <c r="IE87" s="59">
        <f t="shared" si="634"/>
        <v>-113.88960869557572</v>
      </c>
      <c r="IF87" s="59">
        <f t="shared" si="635"/>
        <v>-5.2850050092069889</v>
      </c>
      <c r="IG87" s="59">
        <f t="shared" si="636"/>
        <v>-80.393230437130669</v>
      </c>
    </row>
    <row r="88" spans="1:241">
      <c r="A88" s="70">
        <v>37196</v>
      </c>
      <c r="B88" s="80">
        <v>-1552.6344297940525</v>
      </c>
      <c r="C88" s="81">
        <v>1366.089540739569</v>
      </c>
      <c r="D88" s="81">
        <f t="shared" si="453"/>
        <v>257.512310620243</v>
      </c>
      <c r="E88" s="81">
        <v>2181.9490000644973</v>
      </c>
      <c r="F88" s="81">
        <v>-1483.7212</v>
      </c>
      <c r="G88" s="81">
        <v>87.327200000000062</v>
      </c>
      <c r="H88" s="81">
        <v>-44.035799999999995</v>
      </c>
      <c r="I88" s="81">
        <v>131.363</v>
      </c>
      <c r="J88" s="81">
        <v>-4.9943999999999953</v>
      </c>
      <c r="K88" s="82">
        <f t="shared" si="451"/>
        <v>-49.030199999999994</v>
      </c>
      <c r="L88" s="81">
        <v>-3.2366400000000013</v>
      </c>
      <c r="M88" s="81">
        <v>-1.757759999999994</v>
      </c>
      <c r="N88" s="81">
        <v>-1566.0540000000001</v>
      </c>
      <c r="O88" s="81">
        <v>-1276.7180000000001</v>
      </c>
      <c r="P88" s="81">
        <v>-348.63499999999999</v>
      </c>
      <c r="Q88" s="81">
        <v>59.299000000000007</v>
      </c>
      <c r="R88" s="81">
        <v>-440.71548944425439</v>
      </c>
      <c r="S88" s="81">
        <v>308.46895326861494</v>
      </c>
      <c r="T88" s="81">
        <v>128.755</v>
      </c>
      <c r="U88" s="81">
        <v>-822.72564606848437</v>
      </c>
      <c r="V88" s="82">
        <f>'Balanço de Pagamentos 1'!$CF$133</f>
        <v>-416.40100000000001</v>
      </c>
      <c r="W88" s="82">
        <f>'Balanço de Pagamentos 1'!$CF$170</f>
        <v>39.597000000000008</v>
      </c>
      <c r="X88" s="82">
        <f>'Balanço de Pagamentos 1'!$CF$240</f>
        <v>1503.3550301193261</v>
      </c>
      <c r="Y88" s="105">
        <f t="shared" si="454"/>
        <v>1126.5510301193262</v>
      </c>
      <c r="Z88" s="81">
        <f t="shared" ref="Z88:AW88" si="640">SUM(B78:B88)</f>
        <v>-21427.604513412502</v>
      </c>
      <c r="AA88" s="81">
        <f t="shared" si="640"/>
        <v>26318.305884485038</v>
      </c>
      <c r="AB88" s="81">
        <f t="shared" si="640"/>
        <v>29069.672728716516</v>
      </c>
      <c r="AC88" s="81">
        <f t="shared" si="640"/>
        <v>18798.352940900149</v>
      </c>
      <c r="AD88" s="81">
        <f t="shared" si="640"/>
        <v>1771.7586800000008</v>
      </c>
      <c r="AE88" s="81">
        <f t="shared" si="640"/>
        <v>2545.0324200000005</v>
      </c>
      <c r="AF88" s="81">
        <f t="shared" si="640"/>
        <v>-406.8275799999999</v>
      </c>
      <c r="AG88" s="81">
        <f t="shared" si="640"/>
        <v>2951.8599999999997</v>
      </c>
      <c r="AH88" s="81">
        <f t="shared" si="640"/>
        <v>-240.87573999999992</v>
      </c>
      <c r="AI88" s="81">
        <f t="shared" si="640"/>
        <v>-647.70331999999985</v>
      </c>
      <c r="AJ88" s="81">
        <f t="shared" si="640"/>
        <v>-220.11344400000004</v>
      </c>
      <c r="AK88" s="81">
        <f t="shared" si="640"/>
        <v>-20.762295999999978</v>
      </c>
      <c r="AL88" s="81">
        <f t="shared" si="640"/>
        <v>-532.39799999999991</v>
      </c>
      <c r="AM88" s="81">
        <f t="shared" si="640"/>
        <v>863.24600000000032</v>
      </c>
      <c r="AN88" s="81">
        <f t="shared" si="640"/>
        <v>-1996.1479999999999</v>
      </c>
      <c r="AO88" s="81">
        <f t="shared" si="640"/>
        <v>600.50399999999991</v>
      </c>
      <c r="AP88" s="81">
        <f t="shared" si="640"/>
        <v>8499.561107816362</v>
      </c>
      <c r="AQ88" s="81">
        <f t="shared" si="640"/>
        <v>4053.2483462658097</v>
      </c>
      <c r="AR88" s="81">
        <f t="shared" si="640"/>
        <v>3355.3879999999999</v>
      </c>
      <c r="AS88" s="81">
        <f t="shared" si="640"/>
        <v>-2739.2984612873183</v>
      </c>
      <c r="AT88" s="81">
        <f t="shared" si="640"/>
        <v>1464.9219999999998</v>
      </c>
      <c r="AU88" s="81">
        <f t="shared" si="640"/>
        <v>-769.24199999999996</v>
      </c>
      <c r="AV88" s="81">
        <f t="shared" si="640"/>
        <v>-3050.0271642314765</v>
      </c>
      <c r="AW88" s="81">
        <f t="shared" si="640"/>
        <v>-2354.3471642314776</v>
      </c>
      <c r="AX88" s="85">
        <f t="shared" si="538"/>
        <v>-24367.099188670487</v>
      </c>
      <c r="AY88" s="81">
        <f t="shared" si="539"/>
        <v>28606.417772114197</v>
      </c>
      <c r="AZ88" s="81">
        <f t="shared" si="540"/>
        <v>32656.338509665769</v>
      </c>
      <c r="BA88" s="81">
        <f t="shared" si="541"/>
        <v>21103.432936740151</v>
      </c>
      <c r="BB88" s="81">
        <f t="shared" si="542"/>
        <v>2501.4021199999997</v>
      </c>
      <c r="BC88" s="81">
        <f t="shared" si="543"/>
        <v>2662.7297800000001</v>
      </c>
      <c r="BD88" s="81">
        <f t="shared" si="544"/>
        <v>-532.24121999999988</v>
      </c>
      <c r="BE88" s="81">
        <f t="shared" si="545"/>
        <v>3194.9709999999995</v>
      </c>
      <c r="BF88" s="81">
        <f t="shared" si="546"/>
        <v>-259.78865999999994</v>
      </c>
      <c r="BG88" s="81">
        <f t="shared" si="547"/>
        <v>-792.02987999999993</v>
      </c>
      <c r="BH88" s="81">
        <f t="shared" si="548"/>
        <v>-232.72239600000003</v>
      </c>
      <c r="BI88" s="81">
        <f t="shared" si="549"/>
        <v>-27.066263999999968</v>
      </c>
      <c r="BJ88" s="81">
        <f t="shared" si="550"/>
        <v>98.461000000000695</v>
      </c>
      <c r="BK88" s="81">
        <f t="shared" si="551"/>
        <v>1396.6750000000004</v>
      </c>
      <c r="BL88" s="81">
        <f t="shared" si="552"/>
        <v>-1898.7179999999998</v>
      </c>
      <c r="BM88" s="81">
        <f t="shared" si="553"/>
        <v>600.50399999999991</v>
      </c>
      <c r="BN88" s="81">
        <f t="shared" si="554"/>
        <v>9051.5034529256136</v>
      </c>
      <c r="BO88" s="81">
        <f t="shared" si="555"/>
        <v>3591.125246265809</v>
      </c>
      <c r="BP88" s="81">
        <f t="shared" si="556"/>
        <v>3113.5250000000005</v>
      </c>
      <c r="BQ88" s="81">
        <f t="shared" si="557"/>
        <v>-2738.7011523226456</v>
      </c>
      <c r="BR88" s="81">
        <f t="shared" si="558"/>
        <v>1200.491</v>
      </c>
      <c r="BS88" s="81">
        <f t="shared" si="559"/>
        <v>-660.22199999999998</v>
      </c>
      <c r="BT88" s="81">
        <f t="shared" si="560"/>
        <v>-4125.8656175515644</v>
      </c>
      <c r="BU88" s="81">
        <f t="shared" si="561"/>
        <v>-3585.5966175515659</v>
      </c>
      <c r="BV88" s="85">
        <f t="shared" si="481"/>
        <v>-1635.3965661555287</v>
      </c>
      <c r="BW88" s="81">
        <f t="shared" si="482"/>
        <v>2218.5289618828342</v>
      </c>
      <c r="BX88" s="81">
        <f t="shared" si="483"/>
        <v>1343.8767312416978</v>
      </c>
      <c r="BY88" s="81">
        <f t="shared" si="484"/>
        <v>1668.3101207413645</v>
      </c>
      <c r="BZ88" s="81">
        <f t="shared" si="485"/>
        <v>-876.17576000000008</v>
      </c>
      <c r="CA88" s="81">
        <f t="shared" si="486"/>
        <v>36.144726666666678</v>
      </c>
      <c r="CB88" s="81">
        <f t="shared" si="487"/>
        <v>-86.194606666666687</v>
      </c>
      <c r="CC88" s="81">
        <f t="shared" si="488"/>
        <v>122.33933333333333</v>
      </c>
      <c r="CD88" s="81">
        <f t="shared" si="489"/>
        <v>-10.541153333333332</v>
      </c>
      <c r="CE88" s="81">
        <f t="shared" si="490"/>
        <v>-96.735760000000013</v>
      </c>
      <c r="CF88" s="81">
        <f t="shared" si="491"/>
        <v>-6.3246920000000015</v>
      </c>
      <c r="CG88" s="81">
        <f t="shared" si="492"/>
        <v>-4.2164613333333314</v>
      </c>
      <c r="CH88" s="81">
        <f t="shared" si="493"/>
        <v>-901.77933333333328</v>
      </c>
      <c r="CI88" s="81">
        <f t="shared" si="494"/>
        <v>-549.06000000000006</v>
      </c>
      <c r="CJ88" s="81">
        <f t="shared" si="495"/>
        <v>-461.14966666666663</v>
      </c>
      <c r="CK88" s="81">
        <f t="shared" si="496"/>
        <v>108.43033333333335</v>
      </c>
      <c r="CL88" s="81">
        <f t="shared" si="497"/>
        <v>551.74237050033332</v>
      </c>
      <c r="CM88" s="81">
        <f t="shared" si="498"/>
        <v>84.978647594603487</v>
      </c>
      <c r="CN88" s="81">
        <f t="shared" si="499"/>
        <v>-8.3900000000000059</v>
      </c>
      <c r="CO88" s="81">
        <f t="shared" si="500"/>
        <v>-740.01192117708251</v>
      </c>
      <c r="CP88" s="81">
        <f t="shared" si="501"/>
        <v>-223.08399999999997</v>
      </c>
      <c r="CQ88" s="81">
        <f t="shared" si="502"/>
        <v>-15.359999999999994</v>
      </c>
      <c r="CR88" s="81">
        <f t="shared" si="503"/>
        <v>1134.5008039744698</v>
      </c>
      <c r="CS88" s="81">
        <f t="shared" si="504"/>
        <v>896.05680397446997</v>
      </c>
      <c r="CT88" s="76">
        <f t="shared" si="456"/>
        <v>-36.40358727987234</v>
      </c>
      <c r="CU88" s="59">
        <f t="shared" si="457"/>
        <v>-879.0657529384664</v>
      </c>
      <c r="CV88" s="59">
        <f t="shared" si="458"/>
        <v>-120.31349244917695</v>
      </c>
      <c r="CW88" s="59">
        <f t="shared" si="459"/>
        <v>63.428264998903948</v>
      </c>
      <c r="CX88" s="59">
        <f t="shared" si="460"/>
        <v>49.819435676408339</v>
      </c>
      <c r="CY88" s="59">
        <f t="shared" si="461"/>
        <v>892.39965452975878</v>
      </c>
      <c r="CZ88" s="59">
        <f t="shared" si="462"/>
        <v>-67.86163127265192</v>
      </c>
      <c r="DA88" s="59">
        <f t="shared" si="463"/>
        <v>-9.9136600854483952</v>
      </c>
      <c r="DB88" s="59">
        <f t="shared" si="464"/>
        <v>-70.898835813590352</v>
      </c>
      <c r="DC88" s="59">
        <f t="shared" si="465"/>
        <v>-68.199707358076466</v>
      </c>
      <c r="DD88" s="59">
        <f t="shared" si="466"/>
        <v>-68.568132290731938</v>
      </c>
      <c r="DE88" s="59">
        <f t="shared" si="467"/>
        <v>-74.394891097877974</v>
      </c>
      <c r="DF88" s="59">
        <f t="shared" si="468"/>
        <v>59.479702681427391</v>
      </c>
      <c r="DG88" s="59">
        <f t="shared" si="469"/>
        <v>259.66622813566102</v>
      </c>
      <c r="DH88" s="59">
        <f t="shared" si="470"/>
        <v>-60.337495620042681</v>
      </c>
      <c r="DI88" s="59">
        <f t="shared" si="471"/>
        <v>-76.468650793650795</v>
      </c>
      <c r="DJ88" s="59">
        <f t="shared" si="472"/>
        <v>-72.668171789763264</v>
      </c>
      <c r="DK88" s="59">
        <f t="shared" si="473"/>
        <v>-156.43049560809433</v>
      </c>
      <c r="DL88" s="59">
        <f t="shared" si="474"/>
        <v>-121.52283839692424</v>
      </c>
      <c r="DM88" s="59">
        <f t="shared" si="475"/>
        <v>13.693764134766418</v>
      </c>
      <c r="DN88" s="59">
        <f t="shared" si="476"/>
        <v>-3668.7435721631814</v>
      </c>
      <c r="DO88" s="59">
        <f t="shared" si="477"/>
        <v>-549.65932318873593</v>
      </c>
      <c r="DP88" s="59">
        <f t="shared" si="478"/>
        <v>33.336125039941741</v>
      </c>
      <c r="DQ88" s="59">
        <f t="shared" si="479"/>
        <v>-0.33649927507249933</v>
      </c>
      <c r="DR88" s="76">
        <f t="shared" si="563"/>
        <v>-37.661116023284833</v>
      </c>
      <c r="DS88" s="59">
        <f t="shared" si="564"/>
        <v>-64.343945393951145</v>
      </c>
      <c r="DT88" s="59">
        <f t="shared" si="565"/>
        <v>-95.298179852845976</v>
      </c>
      <c r="DU88" s="59">
        <f t="shared" si="566"/>
        <v>-61.865430189176962</v>
      </c>
      <c r="DV88" s="59">
        <f t="shared" si="567"/>
        <v>2371.2985683096017</v>
      </c>
      <c r="DW88" s="59">
        <f t="shared" si="568"/>
        <v>-181.91408772376792</v>
      </c>
      <c r="DX88" s="59">
        <f t="shared" si="569"/>
        <v>-74.422814701988088</v>
      </c>
      <c r="DY88" s="59">
        <f t="shared" si="570"/>
        <v>100.37065283709579</v>
      </c>
      <c r="DZ88" s="59">
        <f t="shared" si="571"/>
        <v>-104.73905228063569</v>
      </c>
      <c r="EA88" s="59">
        <f t="shared" si="572"/>
        <v>-26.579646757148701</v>
      </c>
      <c r="EB88" s="59">
        <f t="shared" si="573"/>
        <v>-102.76511358610657</v>
      </c>
      <c r="EC88" s="59">
        <f t="shared" si="574"/>
        <v>-84.93073363569718</v>
      </c>
      <c r="ED88" s="59">
        <f t="shared" si="575"/>
        <v>2562.5420789554214</v>
      </c>
      <c r="EE88" s="59">
        <f t="shared" si="576"/>
        <v>882.09076923076918</v>
      </c>
      <c r="EF88" s="59">
        <f t="shared" si="577"/>
        <v>1719.9780747546456</v>
      </c>
      <c r="EG88" s="59">
        <f t="shared" si="578"/>
        <v>-34.358741614824318</v>
      </c>
      <c r="EH88" s="59">
        <f t="shared" si="579"/>
        <v>138.47434067127091</v>
      </c>
      <c r="EI88" s="59">
        <f t="shared" si="580"/>
        <v>116.31051869065109</v>
      </c>
      <c r="EJ88" s="59">
        <f t="shared" si="581"/>
        <v>-68.45911043780545</v>
      </c>
      <c r="EK88" s="59">
        <f t="shared" si="582"/>
        <v>-39.983300524035947</v>
      </c>
      <c r="EL88" s="59">
        <f t="shared" si="583"/>
        <v>231.76718986534937</v>
      </c>
      <c r="EM88" s="59">
        <f t="shared" si="584"/>
        <v>-175.02131448816814</v>
      </c>
      <c r="EN88" s="59">
        <f t="shared" si="585"/>
        <v>-203.0416574989236</v>
      </c>
      <c r="EO88" s="59">
        <f t="shared" si="586"/>
        <v>-168.80671935770255</v>
      </c>
      <c r="EP88" s="76">
        <f t="shared" si="587"/>
        <v>0.6698111027667375</v>
      </c>
      <c r="EQ88" s="59">
        <f t="shared" si="588"/>
        <v>56.981886197315212</v>
      </c>
      <c r="ER88" s="59">
        <f t="shared" si="589"/>
        <v>28.451711695124992</v>
      </c>
      <c r="ES88" s="59">
        <f t="shared" si="590"/>
        <v>-38.313793969885189</v>
      </c>
      <c r="ET88" s="59">
        <f t="shared" si="591"/>
        <v>-77.632517789763185</v>
      </c>
      <c r="EU88" s="59">
        <f t="shared" si="592"/>
        <v>-13.967334408322518</v>
      </c>
      <c r="EV88" s="59">
        <f t="shared" si="593"/>
        <v>-87.030439052860842</v>
      </c>
      <c r="EW88" s="59">
        <f t="shared" si="594"/>
        <v>-51.569186829081659</v>
      </c>
      <c r="EX88" s="59">
        <f t="shared" si="595"/>
        <v>33.757950762023171</v>
      </c>
      <c r="EY88" s="59">
        <f t="shared" si="596"/>
        <v>-80.472459204282529</v>
      </c>
      <c r="EZ88" s="59">
        <f t="shared" si="597"/>
        <v>-10.29375933001403</v>
      </c>
      <c r="FA88" s="59">
        <f t="shared" si="598"/>
        <v>-131.80105278802571</v>
      </c>
      <c r="FB88" s="59">
        <f t="shared" si="599"/>
        <v>-110.35188997516592</v>
      </c>
      <c r="FC88" s="59">
        <f t="shared" si="600"/>
        <v>-72.801332386429848</v>
      </c>
      <c r="FD88" s="59">
        <f t="shared" si="601"/>
        <v>-211.60537841830168</v>
      </c>
      <c r="FE88" s="59">
        <f t="shared" si="602"/>
        <v>232.55654254258684</v>
      </c>
      <c r="FF88" s="59">
        <f t="shared" si="603"/>
        <v>-153.9159059294748</v>
      </c>
      <c r="FG88" s="59">
        <f t="shared" si="604"/>
        <v>-168.15707623067397</v>
      </c>
      <c r="FH88" s="59">
        <f t="shared" si="605"/>
        <v>-205.52502162739395</v>
      </c>
      <c r="FI88" s="59">
        <f t="shared" si="606"/>
        <v>154.31305553153049</v>
      </c>
      <c r="FJ88" s="59">
        <f t="shared" si="607"/>
        <v>-172.62313871609334</v>
      </c>
      <c r="FK88" s="59">
        <f t="shared" si="608"/>
        <v>-57.376631664109503</v>
      </c>
      <c r="FL88" s="59">
        <f t="shared" si="609"/>
        <v>59.382690273843266</v>
      </c>
      <c r="FM88" s="59">
        <f t="shared" si="610"/>
        <v>-58.951665640751486</v>
      </c>
      <c r="FN88" s="76">
        <f t="shared" si="419"/>
        <v>0.34249346032364514</v>
      </c>
      <c r="FO88" s="59">
        <f t="shared" si="420"/>
        <v>101.70948890372875</v>
      </c>
      <c r="FP88" s="59">
        <f t="shared" si="421"/>
        <v>50.676676279993991</v>
      </c>
      <c r="FQ88" s="59">
        <f t="shared" si="422"/>
        <v>-35.713298670475716</v>
      </c>
      <c r="FR88" s="59">
        <f t="shared" si="423"/>
        <v>-76.523424458088925</v>
      </c>
      <c r="FS88" s="59">
        <f t="shared" si="424"/>
        <v>-16.814946150581111</v>
      </c>
      <c r="FT88" s="59">
        <f t="shared" si="425"/>
        <v>-82.925436664454566</v>
      </c>
      <c r="FU88" s="59">
        <f t="shared" si="426"/>
        <v>-49.43169893623589</v>
      </c>
      <c r="FV88" s="59">
        <f t="shared" si="427"/>
        <v>-42.353645771397808</v>
      </c>
      <c r="FW88" s="59">
        <f t="shared" si="428"/>
        <v>-77.800720213771811</v>
      </c>
      <c r="FX88" s="59">
        <f t="shared" si="429"/>
        <v>-53.836222733709036</v>
      </c>
      <c r="FY88" s="59">
        <f t="shared" si="430"/>
        <v>-150.62513981313828</v>
      </c>
      <c r="FZ88" s="59">
        <f t="shared" si="431"/>
        <v>-98.754379250574758</v>
      </c>
      <c r="GA88" s="59">
        <f t="shared" si="432"/>
        <v>-55.994172360871232</v>
      </c>
      <c r="GB88" s="59">
        <f t="shared" si="433"/>
        <v>-141.06025243405196</v>
      </c>
      <c r="GC88" s="59">
        <f t="shared" si="434"/>
        <v>463.81116911405718</v>
      </c>
      <c r="GD88" s="59">
        <f t="shared" si="435"/>
        <v>-141.50386192254467</v>
      </c>
      <c r="GE88" s="59">
        <f t="shared" si="436"/>
        <v>-150.15404067364292</v>
      </c>
      <c r="GF88" s="59">
        <f t="shared" si="437"/>
        <v>-188.10932142555532</v>
      </c>
      <c r="GG88" s="59">
        <f t="shared" si="438"/>
        <v>87.793871663594601</v>
      </c>
      <c r="GH88" s="59">
        <f t="shared" si="439"/>
        <v>-156.05901907888807</v>
      </c>
      <c r="GI88" s="59">
        <f t="shared" si="440"/>
        <v>-61.247195292864312</v>
      </c>
      <c r="GJ88" s="59">
        <f t="shared" si="441"/>
        <v>19.252912505162367</v>
      </c>
      <c r="GK88" s="59">
        <f t="shared" si="442"/>
        <v>-50.915274694194522</v>
      </c>
      <c r="GL88" s="76">
        <f t="shared" si="506"/>
        <v>9.0769503909162488</v>
      </c>
      <c r="GM88" s="59">
        <f t="shared" si="507"/>
        <v>-5.8250402216229009</v>
      </c>
      <c r="GN88" s="59">
        <f t="shared" si="508"/>
        <v>-42.375973502584372</v>
      </c>
      <c r="GO88" s="59">
        <f t="shared" si="509"/>
        <v>18.427393132343717</v>
      </c>
      <c r="GP88" s="59">
        <f t="shared" si="510"/>
        <v>-540.39006309382967</v>
      </c>
      <c r="GQ88" s="59">
        <f t="shared" si="511"/>
        <v>-188.53385809850673</v>
      </c>
      <c r="GR88" s="59">
        <f t="shared" si="512"/>
        <v>-38.151253517658269</v>
      </c>
      <c r="GS88" s="59">
        <f t="shared" si="513"/>
        <v>24.154891699620794</v>
      </c>
      <c r="GT88" s="59">
        <f t="shared" si="514"/>
        <v>-41.057003309542509</v>
      </c>
      <c r="GU88" s="59">
        <f t="shared" si="515"/>
        <v>-38.481722916251016</v>
      </c>
      <c r="GV88" s="59">
        <f t="shared" si="516"/>
        <v>-41.534310539016097</v>
      </c>
      <c r="GW88" s="59">
        <f t="shared" si="517"/>
        <v>-40.326248747026106</v>
      </c>
      <c r="GX88" s="59">
        <f t="shared" si="518"/>
        <v>-449.98266476237791</v>
      </c>
      <c r="GY88" s="59">
        <f t="shared" si="519"/>
        <v>-223.02174715109189</v>
      </c>
      <c r="GZ88" s="59">
        <f t="shared" si="520"/>
        <v>69.2903249490642</v>
      </c>
      <c r="HA88" s="59">
        <f t="shared" si="521"/>
        <v>29.462356176595851</v>
      </c>
      <c r="HB88" s="59">
        <f t="shared" si="522"/>
        <v>-23.84216716707671</v>
      </c>
      <c r="HC88" s="59">
        <f t="shared" si="523"/>
        <v>-303.93398423987742</v>
      </c>
      <c r="HD88" s="59">
        <f t="shared" si="524"/>
        <v>-92.584780091740143</v>
      </c>
      <c r="HE88" s="59">
        <f t="shared" si="525"/>
        <v>24.360079815409197</v>
      </c>
      <c r="HF88" s="59">
        <f t="shared" si="526"/>
        <v>24.039840903277931</v>
      </c>
      <c r="HG88" s="59">
        <f t="shared" si="527"/>
        <v>-66.806413968967476</v>
      </c>
      <c r="HH88" s="59">
        <f t="shared" si="528"/>
        <v>313.12796053524198</v>
      </c>
      <c r="HI88" s="59">
        <f t="shared" si="529"/>
        <v>1747.9291667098692</v>
      </c>
      <c r="HJ88" s="76">
        <f t="shared" si="613"/>
        <v>-34.940074525981636</v>
      </c>
      <c r="HK88" s="59">
        <f t="shared" si="614"/>
        <v>-12.895132711074119</v>
      </c>
      <c r="HL88" s="59">
        <f t="shared" si="615"/>
        <v>-58.784379428220149</v>
      </c>
      <c r="HM88" s="59">
        <f t="shared" si="616"/>
        <v>-46.909551826388743</v>
      </c>
      <c r="HN88" s="59">
        <f t="shared" si="617"/>
        <v>836.97705949313297</v>
      </c>
      <c r="HO88" s="59">
        <f t="shared" si="618"/>
        <v>-122.65475338994789</v>
      </c>
      <c r="HP88" s="59">
        <f t="shared" si="619"/>
        <v>-69.195516182191938</v>
      </c>
      <c r="HQ88" s="59">
        <f t="shared" si="620"/>
        <v>1.7239563412214221</v>
      </c>
      <c r="HR88" s="59">
        <f t="shared" si="621"/>
        <v>-117.82526841378014</v>
      </c>
      <c r="HS88" s="59">
        <f t="shared" si="622"/>
        <v>-56.163870536233105</v>
      </c>
      <c r="HT88" s="59">
        <f t="shared" si="623"/>
        <v>-109.61478842967058</v>
      </c>
      <c r="HU88" s="59">
        <f t="shared" si="624"/>
        <v>-36.545528255585388</v>
      </c>
      <c r="HV88" s="59">
        <f t="shared" si="625"/>
        <v>-13171.233156390777</v>
      </c>
      <c r="HW88" s="59">
        <f t="shared" si="626"/>
        <v>-16326.775687124449</v>
      </c>
      <c r="HX88" s="59">
        <f t="shared" si="627"/>
        <v>2080.9914177367928</v>
      </c>
      <c r="HY88" s="59">
        <f t="shared" si="628"/>
        <v>339.71315796588186</v>
      </c>
      <c r="HZ88" s="59">
        <f t="shared" si="629"/>
        <v>160.60103843550593</v>
      </c>
      <c r="IA88" s="59">
        <f t="shared" si="630"/>
        <v>263.19887595850224</v>
      </c>
      <c r="IB88" s="59">
        <f t="shared" si="631"/>
        <v>-103.01741240650453</v>
      </c>
      <c r="IC88" s="59">
        <f t="shared" si="632"/>
        <v>471.13656611356373</v>
      </c>
      <c r="ID88" s="59">
        <f t="shared" si="633"/>
        <v>-7.5179366992051522</v>
      </c>
      <c r="IE88" s="59">
        <f t="shared" si="634"/>
        <v>-177.13347170063489</v>
      </c>
      <c r="IF88" s="59">
        <f t="shared" si="635"/>
        <v>-333.32878016005736</v>
      </c>
      <c r="IG88" s="59">
        <f t="shared" si="636"/>
        <v>-226.64590228873544</v>
      </c>
    </row>
    <row r="89" spans="1:241">
      <c r="A89" s="70">
        <v>37226</v>
      </c>
      <c r="B89" s="80">
        <v>-1786.9244868945095</v>
      </c>
      <c r="C89" s="81">
        <v>769.92545089159194</v>
      </c>
      <c r="D89" s="81">
        <f t="shared" si="453"/>
        <v>3612.5361422287824</v>
      </c>
      <c r="E89" s="81">
        <v>3659.0004313508498</v>
      </c>
      <c r="F89" s="81">
        <v>-899.6339200000001</v>
      </c>
      <c r="G89" s="81">
        <v>-63.83148000000017</v>
      </c>
      <c r="H89" s="81">
        <v>-138.18248000000017</v>
      </c>
      <c r="I89" s="81">
        <v>74.350999999999999</v>
      </c>
      <c r="J89" s="81">
        <v>-33.020440000000008</v>
      </c>
      <c r="K89" s="82">
        <f t="shared" si="451"/>
        <v>-171.20292000000018</v>
      </c>
      <c r="L89" s="81">
        <v>-26.147464000000006</v>
      </c>
      <c r="M89" s="81">
        <v>-6.8729760000000013</v>
      </c>
      <c r="N89" s="81">
        <v>-802.78199999999993</v>
      </c>
      <c r="O89" s="81">
        <v>296.26099999999997</v>
      </c>
      <c r="P89" s="81">
        <v>-1121.7529999999999</v>
      </c>
      <c r="Q89" s="81">
        <v>22.71</v>
      </c>
      <c r="R89" s="81">
        <v>853.16963087793295</v>
      </c>
      <c r="S89" s="81">
        <v>179.55615705324777</v>
      </c>
      <c r="T89" s="81">
        <v>397.25400000000002</v>
      </c>
      <c r="U89" s="81">
        <v>864.06584711391292</v>
      </c>
      <c r="V89" s="82">
        <f>'Balanço de Pagamentos 1'!$CG$133</f>
        <v>792.66399999999999</v>
      </c>
      <c r="W89" s="82">
        <f>'Balanço de Pagamentos 1'!$CG$170</f>
        <v>-25.88900000000001</v>
      </c>
      <c r="X89" s="82">
        <f>'Balanço de Pagamentos 1'!$CG$240</f>
        <v>-3535.3846113371901</v>
      </c>
      <c r="Y89" s="105">
        <f t="shared" si="454"/>
        <v>-2768.60961133719</v>
      </c>
      <c r="Z89" s="86">
        <f t="shared" ref="Z89:AW89" si="641">SUM(B78:B89)</f>
        <v>-23214.529000307011</v>
      </c>
      <c r="AA89" s="86">
        <f t="shared" si="641"/>
        <v>27088.231335376629</v>
      </c>
      <c r="AB89" s="86">
        <f t="shared" si="641"/>
        <v>32682.208870945298</v>
      </c>
      <c r="AC89" s="86">
        <f t="shared" si="641"/>
        <v>22457.353372251</v>
      </c>
      <c r="AD89" s="86">
        <f t="shared" si="641"/>
        <v>872.12476000000072</v>
      </c>
      <c r="AE89" s="86">
        <f t="shared" si="641"/>
        <v>2481.2009400000002</v>
      </c>
      <c r="AF89" s="86">
        <f t="shared" si="641"/>
        <v>-545.01006000000007</v>
      </c>
      <c r="AG89" s="86">
        <f t="shared" si="641"/>
        <v>3026.2109999999998</v>
      </c>
      <c r="AH89" s="86">
        <f t="shared" si="641"/>
        <v>-273.89617999999996</v>
      </c>
      <c r="AI89" s="86">
        <f t="shared" si="641"/>
        <v>-818.90624000000003</v>
      </c>
      <c r="AJ89" s="86">
        <f t="shared" si="641"/>
        <v>-246.26090800000006</v>
      </c>
      <c r="AK89" s="86">
        <f t="shared" si="641"/>
        <v>-27.635271999999979</v>
      </c>
      <c r="AL89" s="86">
        <f t="shared" si="641"/>
        <v>-1335.1799999999998</v>
      </c>
      <c r="AM89" s="86">
        <f t="shared" si="641"/>
        <v>1159.5070000000003</v>
      </c>
      <c r="AN89" s="86">
        <f t="shared" si="641"/>
        <v>-3117.9009999999998</v>
      </c>
      <c r="AO89" s="86">
        <f t="shared" si="641"/>
        <v>623.21399999999994</v>
      </c>
      <c r="AP89" s="86">
        <f t="shared" si="641"/>
        <v>9352.7307386942957</v>
      </c>
      <c r="AQ89" s="86">
        <f t="shared" si="641"/>
        <v>4232.8045033190574</v>
      </c>
      <c r="AR89" s="86">
        <f t="shared" si="641"/>
        <v>3752.6419999999998</v>
      </c>
      <c r="AS89" s="86">
        <f t="shared" si="641"/>
        <v>-1875.2326141734054</v>
      </c>
      <c r="AT89" s="86">
        <f t="shared" si="641"/>
        <v>2257.5859999999998</v>
      </c>
      <c r="AU89" s="86">
        <f t="shared" si="641"/>
        <v>-795.13099999999997</v>
      </c>
      <c r="AV89" s="86">
        <f t="shared" si="641"/>
        <v>-6585.4117755686666</v>
      </c>
      <c r="AW89" s="86">
        <f t="shared" si="641"/>
        <v>-5122.9567755686676</v>
      </c>
      <c r="AX89" s="85">
        <f t="shared" si="538"/>
        <v>-23214.529000307011</v>
      </c>
      <c r="AY89" s="81">
        <f t="shared" si="539"/>
        <v>27088.231335376629</v>
      </c>
      <c r="AZ89" s="81">
        <f t="shared" si="540"/>
        <v>32682.208870945298</v>
      </c>
      <c r="BA89" s="81">
        <f t="shared" si="541"/>
        <v>22457.353372251</v>
      </c>
      <c r="BB89" s="81">
        <f t="shared" si="542"/>
        <v>872.12476000000072</v>
      </c>
      <c r="BC89" s="81">
        <f t="shared" si="543"/>
        <v>2481.2009400000002</v>
      </c>
      <c r="BD89" s="81">
        <f t="shared" si="544"/>
        <v>-545.01006000000007</v>
      </c>
      <c r="BE89" s="81">
        <f t="shared" si="545"/>
        <v>3026.2109999999998</v>
      </c>
      <c r="BF89" s="81">
        <f t="shared" si="546"/>
        <v>-273.89617999999996</v>
      </c>
      <c r="BG89" s="81">
        <f t="shared" si="547"/>
        <v>-818.90624000000003</v>
      </c>
      <c r="BH89" s="81">
        <f t="shared" si="548"/>
        <v>-246.26090800000006</v>
      </c>
      <c r="BI89" s="81">
        <f t="shared" si="549"/>
        <v>-27.635271999999979</v>
      </c>
      <c r="BJ89" s="81">
        <f t="shared" si="550"/>
        <v>-1335.1799999999998</v>
      </c>
      <c r="BK89" s="81">
        <f t="shared" si="551"/>
        <v>1159.5070000000003</v>
      </c>
      <c r="BL89" s="81">
        <f t="shared" si="552"/>
        <v>-3117.9009999999998</v>
      </c>
      <c r="BM89" s="81">
        <f t="shared" si="553"/>
        <v>623.21399999999994</v>
      </c>
      <c r="BN89" s="81">
        <f t="shared" si="554"/>
        <v>9352.7307386942957</v>
      </c>
      <c r="BO89" s="81">
        <f t="shared" si="555"/>
        <v>4232.8045033190574</v>
      </c>
      <c r="BP89" s="81">
        <f t="shared" si="556"/>
        <v>3752.6419999999998</v>
      </c>
      <c r="BQ89" s="81">
        <f t="shared" si="557"/>
        <v>-1875.2326141734054</v>
      </c>
      <c r="BR89" s="81">
        <f t="shared" si="558"/>
        <v>2257.5859999999998</v>
      </c>
      <c r="BS89" s="81">
        <f t="shared" si="559"/>
        <v>-795.13099999999997</v>
      </c>
      <c r="BT89" s="81">
        <f t="shared" si="560"/>
        <v>-6585.4117755686666</v>
      </c>
      <c r="BU89" s="81">
        <f t="shared" si="561"/>
        <v>-5122.9567755686676</v>
      </c>
      <c r="BV89" s="85">
        <f t="shared" si="481"/>
        <v>-1926.9819078540393</v>
      </c>
      <c r="BW89" s="81">
        <f t="shared" si="482"/>
        <v>653.55509378067097</v>
      </c>
      <c r="BX89" s="81">
        <f t="shared" si="483"/>
        <v>867.45249239527311</v>
      </c>
      <c r="BY89" s="81">
        <f t="shared" si="484"/>
        <v>2392.020196214447</v>
      </c>
      <c r="BZ89" s="81">
        <f t="shared" si="485"/>
        <v>-1124.5649066666667</v>
      </c>
      <c r="CA89" s="81">
        <f t="shared" si="486"/>
        <v>10.765106666666611</v>
      </c>
      <c r="CB89" s="81">
        <f t="shared" si="487"/>
        <v>-106.41256000000008</v>
      </c>
      <c r="CC89" s="81">
        <f t="shared" si="488"/>
        <v>117.17766666666667</v>
      </c>
      <c r="CD89" s="81">
        <f t="shared" si="489"/>
        <v>-18.392346666666665</v>
      </c>
      <c r="CE89" s="81">
        <f t="shared" si="490"/>
        <v>-124.80490666666674</v>
      </c>
      <c r="CF89" s="81">
        <f t="shared" si="491"/>
        <v>-13.227141333333336</v>
      </c>
      <c r="CG89" s="81">
        <f t="shared" si="492"/>
        <v>-5.1652053333333301</v>
      </c>
      <c r="CH89" s="81">
        <f t="shared" si="493"/>
        <v>-1116.9376666666667</v>
      </c>
      <c r="CI89" s="81">
        <f t="shared" si="494"/>
        <v>-445.14333333333337</v>
      </c>
      <c r="CJ89" s="81">
        <f t="shared" si="495"/>
        <v>-783.13066666666657</v>
      </c>
      <c r="CK89" s="81">
        <f t="shared" si="496"/>
        <v>111.33633333333331</v>
      </c>
      <c r="CL89" s="81">
        <f t="shared" si="497"/>
        <v>-400.00279715250673</v>
      </c>
      <c r="CM89" s="81">
        <f t="shared" si="498"/>
        <v>-19.536696996682469</v>
      </c>
      <c r="CN89" s="81">
        <f t="shared" si="499"/>
        <v>-24.072000000000003</v>
      </c>
      <c r="CO89" s="81">
        <f t="shared" si="500"/>
        <v>-227.43094759930568</v>
      </c>
      <c r="CP89" s="81">
        <f t="shared" si="501"/>
        <v>129.31033333333332</v>
      </c>
      <c r="CQ89" s="81">
        <f t="shared" si="502"/>
        <v>1.634000000000005</v>
      </c>
      <c r="CR89" s="81">
        <f t="shared" si="503"/>
        <v>-301.51230528126871</v>
      </c>
      <c r="CS89" s="81">
        <f t="shared" si="504"/>
        <v>-170.56797194793521</v>
      </c>
      <c r="CT89" s="76">
        <f t="shared" si="456"/>
        <v>15.089840377398712</v>
      </c>
      <c r="CU89" s="59">
        <f t="shared" si="457"/>
        <v>-43.640191368804985</v>
      </c>
      <c r="CV89" s="59">
        <f t="shared" si="458"/>
        <v>1302.8595889367946</v>
      </c>
      <c r="CW89" s="59">
        <f t="shared" si="459"/>
        <v>67.694131771305905</v>
      </c>
      <c r="CX89" s="59">
        <f t="shared" si="460"/>
        <v>-39.366376917712017</v>
      </c>
      <c r="CY89" s="59">
        <f t="shared" si="461"/>
        <v>-173.0946142782548</v>
      </c>
      <c r="CZ89" s="59">
        <f t="shared" si="462"/>
        <v>213.7957752555879</v>
      </c>
      <c r="DA89" s="59">
        <f t="shared" si="463"/>
        <v>-43.40034865220801</v>
      </c>
      <c r="DB89" s="59">
        <f t="shared" si="464"/>
        <v>561.14928720166665</v>
      </c>
      <c r="DC89" s="59">
        <f t="shared" si="465"/>
        <v>249.17850630835733</v>
      </c>
      <c r="DD89" s="59">
        <f t="shared" si="466"/>
        <v>707.85827277670649</v>
      </c>
      <c r="DE89" s="59">
        <f t="shared" si="467"/>
        <v>291.00764609503142</v>
      </c>
      <c r="DF89" s="59">
        <f t="shared" si="468"/>
        <v>-48.738549245428331</v>
      </c>
      <c r="DG89" s="59">
        <f t="shared" si="469"/>
        <v>-123.20488941175734</v>
      </c>
      <c r="DH89" s="59">
        <f t="shared" si="470"/>
        <v>221.75570438997804</v>
      </c>
      <c r="DI89" s="59">
        <f t="shared" si="471"/>
        <v>-61.702558221892446</v>
      </c>
      <c r="DJ89" s="59">
        <f t="shared" si="472"/>
        <v>-293.5873939792283</v>
      </c>
      <c r="DK89" s="59">
        <f t="shared" si="473"/>
        <v>-41.791173746782171</v>
      </c>
      <c r="DL89" s="59">
        <f t="shared" si="474"/>
        <v>208.53481418197353</v>
      </c>
      <c r="DM89" s="59">
        <f t="shared" si="475"/>
        <v>-205.02478575245328</v>
      </c>
      <c r="DN89" s="59">
        <f t="shared" si="476"/>
        <v>-290.36073400400096</v>
      </c>
      <c r="DO89" s="59">
        <f t="shared" si="477"/>
        <v>-165.38121574866784</v>
      </c>
      <c r="DP89" s="59">
        <f t="shared" si="478"/>
        <v>-335.16631404469877</v>
      </c>
      <c r="DQ89" s="59">
        <f t="shared" si="479"/>
        <v>-345.75980468846888</v>
      </c>
      <c r="DR89" s="76">
        <f t="shared" si="563"/>
        <v>-39.209806980253184</v>
      </c>
      <c r="DS89" s="59">
        <f t="shared" si="564"/>
        <v>-66.351057609802751</v>
      </c>
      <c r="DT89" s="59">
        <f t="shared" si="565"/>
        <v>0.72129277885168985</v>
      </c>
      <c r="DU89" s="59">
        <f t="shared" si="566"/>
        <v>58.736375221436219</v>
      </c>
      <c r="DV89" s="59">
        <f t="shared" si="567"/>
        <v>-223.29774663635709</v>
      </c>
      <c r="DW89" s="59">
        <f t="shared" si="568"/>
        <v>-154.23356989485595</v>
      </c>
      <c r="DX89" s="59">
        <f t="shared" si="569"/>
        <v>10.18138058986262</v>
      </c>
      <c r="DY89" s="59">
        <f t="shared" si="570"/>
        <v>-69.416850738962864</v>
      </c>
      <c r="DZ89" s="59">
        <f t="shared" si="571"/>
        <v>74.591972048737148</v>
      </c>
      <c r="EA89" s="59">
        <f t="shared" si="572"/>
        <v>18.621908538525567</v>
      </c>
      <c r="EB89" s="59">
        <f t="shared" si="573"/>
        <v>107.37222252888267</v>
      </c>
      <c r="EC89" s="59">
        <f t="shared" si="574"/>
        <v>9.0261879501928313</v>
      </c>
      <c r="ED89" s="59">
        <f t="shared" si="575"/>
        <v>-227.25220691152853</v>
      </c>
      <c r="EE89" s="59">
        <f t="shared" si="576"/>
        <v>-44.461024803675841</v>
      </c>
      <c r="EF89" s="59">
        <f t="shared" si="577"/>
        <v>-1251.3425023093514</v>
      </c>
      <c r="EG89" s="59" t="e">
        <f t="shared" si="578"/>
        <v>#DIV/0!</v>
      </c>
      <c r="EH89" s="59">
        <f t="shared" si="579"/>
        <v>54.575860764779293</v>
      </c>
      <c r="EI89" s="59">
        <f t="shared" si="580"/>
        <v>-138.85461623823775</v>
      </c>
      <c r="EJ89" s="59">
        <f t="shared" si="581"/>
        <v>-264.24752855955643</v>
      </c>
      <c r="EK89" s="59">
        <f t="shared" si="582"/>
        <v>144559.78215943236</v>
      </c>
      <c r="EL89" s="59">
        <f t="shared" si="583"/>
        <v>-399.76213076379088</v>
      </c>
      <c r="EM89" s="59">
        <f t="shared" si="584"/>
        <v>-123.7470188956155</v>
      </c>
      <c r="EN89" s="59">
        <f t="shared" si="585"/>
        <v>228.61668036003246</v>
      </c>
      <c r="EO89" s="59">
        <f t="shared" si="586"/>
        <v>124.86179416133592</v>
      </c>
      <c r="EP89" s="76">
        <f t="shared" si="587"/>
        <v>-4.1693303231477463</v>
      </c>
      <c r="EQ89" s="59">
        <f t="shared" si="588"/>
        <v>42.170824609110234</v>
      </c>
      <c r="ER89" s="59">
        <f t="shared" si="589"/>
        <v>24.658069768190426</v>
      </c>
      <c r="ES89" s="59">
        <f t="shared" si="590"/>
        <v>-31.489096214692637</v>
      </c>
      <c r="ET89" s="59">
        <f t="shared" si="591"/>
        <v>-89.918541229783528</v>
      </c>
      <c r="EU89" s="59">
        <f t="shared" si="592"/>
        <v>-19.334508822189601</v>
      </c>
      <c r="EV89" s="59">
        <f t="shared" si="593"/>
        <v>-83.293180912445635</v>
      </c>
      <c r="EW89" s="59">
        <f t="shared" si="594"/>
        <v>-52.253769456691778</v>
      </c>
      <c r="EX89" s="59">
        <f t="shared" si="595"/>
        <v>37.638881535086611</v>
      </c>
      <c r="EY89" s="59">
        <f t="shared" si="596"/>
        <v>-76.340377941195456</v>
      </c>
      <c r="EZ89" s="59">
        <f t="shared" si="597"/>
        <v>-4.5427600794392458</v>
      </c>
      <c r="FA89" s="59">
        <f t="shared" si="598"/>
        <v>-146.85206273285976</v>
      </c>
      <c r="FB89" s="59">
        <f t="shared" si="599"/>
        <v>-123.12455730255334</v>
      </c>
      <c r="FC89" s="59">
        <f t="shared" si="600"/>
        <v>-68.723536886717284</v>
      </c>
      <c r="FD89" s="59">
        <f t="shared" si="601"/>
        <v>-265.31758319613328</v>
      </c>
      <c r="FE89" s="59">
        <f t="shared" si="602"/>
        <v>245.13324324923019</v>
      </c>
      <c r="FF89" s="59">
        <f t="shared" si="603"/>
        <v>-161.48041966666648</v>
      </c>
      <c r="FG89" s="59">
        <f t="shared" si="604"/>
        <v>-166.04422745781073</v>
      </c>
      <c r="FH89" s="59">
        <f t="shared" si="605"/>
        <v>-209.67598033684149</v>
      </c>
      <c r="FI89" s="59">
        <f t="shared" si="606"/>
        <v>74.190853838660843</v>
      </c>
      <c r="FJ89" s="59">
        <f t="shared" si="607"/>
        <v>-198.94805676925753</v>
      </c>
      <c r="FK89" s="59">
        <f t="shared" si="608"/>
        <v>-53.109600915063538</v>
      </c>
      <c r="FL89" s="59">
        <f t="shared" si="609"/>
        <v>120.28555879861153</v>
      </c>
      <c r="FM89" s="59">
        <f t="shared" si="610"/>
        <v>-26.466122015880199</v>
      </c>
      <c r="FN89" s="76">
        <f t="shared" si="419"/>
        <v>-4.1693303231477463</v>
      </c>
      <c r="FO89" s="59">
        <f t="shared" si="420"/>
        <v>42.170824609110234</v>
      </c>
      <c r="FP89" s="59">
        <f t="shared" si="421"/>
        <v>24.658069768190426</v>
      </c>
      <c r="FQ89" s="59">
        <f t="shared" si="422"/>
        <v>-31.489096214692637</v>
      </c>
      <c r="FR89" s="59">
        <f t="shared" si="423"/>
        <v>-89.918541229783528</v>
      </c>
      <c r="FS89" s="59">
        <f t="shared" si="424"/>
        <v>-19.334508822189601</v>
      </c>
      <c r="FT89" s="59">
        <f t="shared" si="425"/>
        <v>-83.293180912445635</v>
      </c>
      <c r="FU89" s="59">
        <f t="shared" si="426"/>
        <v>-52.253769456691778</v>
      </c>
      <c r="FV89" s="59">
        <f t="shared" si="427"/>
        <v>37.638881535086611</v>
      </c>
      <c r="FW89" s="59">
        <f t="shared" si="428"/>
        <v>-76.340377941195456</v>
      </c>
      <c r="FX89" s="59">
        <f t="shared" si="429"/>
        <v>-4.5427600794392458</v>
      </c>
      <c r="FY89" s="59">
        <f t="shared" si="430"/>
        <v>-146.85206273285976</v>
      </c>
      <c r="FZ89" s="59">
        <f t="shared" si="431"/>
        <v>-123.12455730255334</v>
      </c>
      <c r="GA89" s="59">
        <f t="shared" si="432"/>
        <v>-68.723536886717284</v>
      </c>
      <c r="GB89" s="59">
        <f t="shared" si="433"/>
        <v>-265.31758319613328</v>
      </c>
      <c r="GC89" s="59">
        <f t="shared" si="434"/>
        <v>245.13324324923019</v>
      </c>
      <c r="GD89" s="59">
        <f t="shared" si="435"/>
        <v>-161.48041966666648</v>
      </c>
      <c r="GE89" s="59">
        <f t="shared" si="436"/>
        <v>-166.04422745781073</v>
      </c>
      <c r="GF89" s="59">
        <f t="shared" si="437"/>
        <v>-209.67598033684149</v>
      </c>
      <c r="GG89" s="59">
        <f t="shared" si="438"/>
        <v>74.190853838660843</v>
      </c>
      <c r="GH89" s="59">
        <f t="shared" si="439"/>
        <v>-198.94805676925753</v>
      </c>
      <c r="GI89" s="59">
        <f t="shared" si="440"/>
        <v>-53.109600915063538</v>
      </c>
      <c r="GJ89" s="59">
        <f t="shared" si="441"/>
        <v>120.28555879861153</v>
      </c>
      <c r="GK89" s="59">
        <f t="shared" si="442"/>
        <v>-26.466122015880199</v>
      </c>
      <c r="GL89" s="76">
        <f t="shared" si="506"/>
        <v>17.82964130736595</v>
      </c>
      <c r="GM89" s="59">
        <f t="shared" si="507"/>
        <v>-70.541060990882528</v>
      </c>
      <c r="GN89" s="59">
        <f t="shared" si="508"/>
        <v>-35.45148359003317</v>
      </c>
      <c r="GO89" s="59">
        <f t="shared" si="509"/>
        <v>43.379828874470896</v>
      </c>
      <c r="GP89" s="59">
        <f t="shared" si="510"/>
        <v>28.349237448279396</v>
      </c>
      <c r="GQ89" s="59">
        <f t="shared" si="511"/>
        <v>-70.216660466284878</v>
      </c>
      <c r="GR89" s="59">
        <f t="shared" si="512"/>
        <v>23.45616984078902</v>
      </c>
      <c r="GS89" s="59">
        <f t="shared" si="513"/>
        <v>-4.2191391157926805</v>
      </c>
      <c r="GT89" s="59">
        <f t="shared" si="514"/>
        <v>74.48135023808274</v>
      </c>
      <c r="GU89" s="59">
        <f t="shared" si="515"/>
        <v>29.016308619135998</v>
      </c>
      <c r="GV89" s="59">
        <f t="shared" si="516"/>
        <v>109.13494812606422</v>
      </c>
      <c r="GW89" s="59">
        <f t="shared" si="517"/>
        <v>22.500953406110511</v>
      </c>
      <c r="GX89" s="59">
        <f t="shared" si="518"/>
        <v>23.859310740469407</v>
      </c>
      <c r="GY89" s="59">
        <f t="shared" si="519"/>
        <v>-18.926286137519888</v>
      </c>
      <c r="GZ89" s="59">
        <f t="shared" si="520"/>
        <v>69.821366743551792</v>
      </c>
      <c r="HA89" s="59">
        <f t="shared" si="521"/>
        <v>2.6800618523106667</v>
      </c>
      <c r="HB89" s="59">
        <f t="shared" si="522"/>
        <v>-172.49811117275163</v>
      </c>
      <c r="HC89" s="59">
        <f t="shared" si="523"/>
        <v>-122.99012463681893</v>
      </c>
      <c r="HD89" s="59">
        <f t="shared" si="524"/>
        <v>186.91299165673402</v>
      </c>
      <c r="HE89" s="59">
        <f t="shared" si="525"/>
        <v>-69.266583268341407</v>
      </c>
      <c r="HF89" s="59">
        <f t="shared" si="526"/>
        <v>-157.9648622641397</v>
      </c>
      <c r="HG89" s="59">
        <f t="shared" si="527"/>
        <v>-110.63802083333336</v>
      </c>
      <c r="HH89" s="59">
        <f t="shared" si="528"/>
        <v>-126.57664976745613</v>
      </c>
      <c r="HI89" s="59">
        <f t="shared" si="529"/>
        <v>-119.03539721939269</v>
      </c>
      <c r="HJ89" s="76">
        <f t="shared" si="613"/>
        <v>-34.915489756009812</v>
      </c>
      <c r="HK89" s="59">
        <f t="shared" si="614"/>
        <v>-76.802997618332</v>
      </c>
      <c r="HL89" s="59">
        <f t="shared" si="615"/>
        <v>-77.324222950239601</v>
      </c>
      <c r="HM89" s="59">
        <f t="shared" si="616"/>
        <v>-29.287388252819525</v>
      </c>
      <c r="HN89" s="59">
        <f t="shared" si="617"/>
        <v>-1123.1919129583255</v>
      </c>
      <c r="HO89" s="59">
        <f t="shared" si="618"/>
        <v>-20.49266562705564</v>
      </c>
      <c r="HP89" s="59">
        <f t="shared" si="619"/>
        <v>-33.804469251793854</v>
      </c>
      <c r="HQ89" s="59">
        <f t="shared" si="620"/>
        <v>-32.770365893773764</v>
      </c>
      <c r="HR89" s="59">
        <f t="shared" si="621"/>
        <v>-128.62527094649823</v>
      </c>
      <c r="HS89" s="59">
        <f t="shared" si="622"/>
        <v>29.327797397672018</v>
      </c>
      <c r="HT89" s="59">
        <f t="shared" si="623"/>
        <v>-118.06699914687651</v>
      </c>
      <c r="HU89" s="59">
        <f t="shared" si="624"/>
        <v>-42.349278541657128</v>
      </c>
      <c r="HV89" s="59">
        <f t="shared" si="625"/>
        <v>-3577.8633737177879</v>
      </c>
      <c r="HW89" s="59">
        <f t="shared" si="626"/>
        <v>-292.25940759979159</v>
      </c>
      <c r="HX89" s="59">
        <f t="shared" si="627"/>
        <v>244.62756666424511</v>
      </c>
      <c r="HY89" s="59">
        <f t="shared" si="628"/>
        <v>300.16413475823072</v>
      </c>
      <c r="HZ89" s="59">
        <f t="shared" si="629"/>
        <v>-220.18726029855054</v>
      </c>
      <c r="IA89" s="59">
        <f t="shared" si="630"/>
        <v>-75.343507821889872</v>
      </c>
      <c r="IB89" s="59">
        <f t="shared" si="631"/>
        <v>-112.45719576883005</v>
      </c>
      <c r="IC89" s="59">
        <f t="shared" si="632"/>
        <v>-14.421210194197798</v>
      </c>
      <c r="ID89" s="59">
        <f t="shared" si="633"/>
        <v>-168.74089641314248</v>
      </c>
      <c r="IE89" s="59">
        <f t="shared" si="634"/>
        <v>-96.554743906726543</v>
      </c>
      <c r="IF89" s="59">
        <f t="shared" si="635"/>
        <v>-64.467683817206691</v>
      </c>
      <c r="IG89" s="59">
        <f t="shared" si="636"/>
        <v>-82.757729689053804</v>
      </c>
    </row>
    <row r="90" spans="1:241">
      <c r="A90" s="70">
        <v>37257</v>
      </c>
      <c r="B90" s="80">
        <v>-1173.9511885198085</v>
      </c>
      <c r="C90" s="81">
        <v>1579.650002317265</v>
      </c>
      <c r="D90" s="81">
        <f t="shared" si="453"/>
        <v>2073.0950531569324</v>
      </c>
      <c r="E90" s="81">
        <v>1475.4124217012147</v>
      </c>
      <c r="F90" s="81">
        <v>1558.7559200000001</v>
      </c>
      <c r="G90" s="81">
        <v>159.08097999999995</v>
      </c>
      <c r="H90" s="81">
        <v>69.635979999999961</v>
      </c>
      <c r="I90" s="81">
        <v>89.444999999999993</v>
      </c>
      <c r="J90" s="81">
        <v>8.8389400000000009</v>
      </c>
      <c r="K90" s="82">
        <f t="shared" si="451"/>
        <v>78.474919999999969</v>
      </c>
      <c r="L90" s="81">
        <v>5.303364000000002</v>
      </c>
      <c r="M90" s="81">
        <v>3.5355759999999989</v>
      </c>
      <c r="N90" s="81">
        <v>1390.836</v>
      </c>
      <c r="O90" s="81">
        <v>1250</v>
      </c>
      <c r="P90" s="81">
        <v>134.96199999999993</v>
      </c>
      <c r="Q90" s="81">
        <v>5.8739999999999997</v>
      </c>
      <c r="R90" s="81">
        <v>-961.07328854428226</v>
      </c>
      <c r="S90" s="81">
        <v>-398.38762885999995</v>
      </c>
      <c r="T90" s="81">
        <v>-309.23099999999999</v>
      </c>
      <c r="U90" s="81">
        <v>222.85419826315237</v>
      </c>
      <c r="V90" s="82">
        <f>'Balanço de Pagamentos 1'!$CH$133</f>
        <v>-8.8330000000000055</v>
      </c>
      <c r="W90" s="82">
        <f>'Balanço de Pagamentos 1'!$CH$170</f>
        <v>-59.566000000000003</v>
      </c>
      <c r="X90" s="82">
        <f>'Balanço de Pagamentos 1'!$CH$240</f>
        <v>-371.85313083966741</v>
      </c>
      <c r="Y90" s="105">
        <f t="shared" si="454"/>
        <v>-440.25213083966742</v>
      </c>
      <c r="Z90" s="81">
        <f t="shared" ref="Z90:AW90" si="642">SUM(B90:B90)</f>
        <v>-1173.9511885198085</v>
      </c>
      <c r="AA90" s="81">
        <f t="shared" si="642"/>
        <v>1579.650002317265</v>
      </c>
      <c r="AB90" s="81">
        <f t="shared" si="642"/>
        <v>2073.0950531569324</v>
      </c>
      <c r="AC90" s="81">
        <f t="shared" si="642"/>
        <v>1475.4124217012147</v>
      </c>
      <c r="AD90" s="81">
        <f t="shared" si="642"/>
        <v>1558.7559200000001</v>
      </c>
      <c r="AE90" s="81">
        <f t="shared" si="642"/>
        <v>159.08097999999995</v>
      </c>
      <c r="AF90" s="81">
        <f t="shared" si="642"/>
        <v>69.635979999999961</v>
      </c>
      <c r="AG90" s="81">
        <f t="shared" si="642"/>
        <v>89.444999999999993</v>
      </c>
      <c r="AH90" s="81">
        <f t="shared" si="642"/>
        <v>8.8389400000000009</v>
      </c>
      <c r="AI90" s="81">
        <f t="shared" si="642"/>
        <v>78.474919999999969</v>
      </c>
      <c r="AJ90" s="81">
        <f t="shared" si="642"/>
        <v>5.303364000000002</v>
      </c>
      <c r="AK90" s="81">
        <f t="shared" si="642"/>
        <v>3.5355759999999989</v>
      </c>
      <c r="AL90" s="81">
        <f t="shared" si="642"/>
        <v>1390.836</v>
      </c>
      <c r="AM90" s="81">
        <f t="shared" si="642"/>
        <v>1250</v>
      </c>
      <c r="AN90" s="81">
        <f t="shared" si="642"/>
        <v>134.96199999999993</v>
      </c>
      <c r="AO90" s="81">
        <f t="shared" si="642"/>
        <v>5.8739999999999997</v>
      </c>
      <c r="AP90" s="81">
        <f t="shared" si="642"/>
        <v>-961.07328854428226</v>
      </c>
      <c r="AQ90" s="81">
        <f t="shared" si="642"/>
        <v>-398.38762885999995</v>
      </c>
      <c r="AR90" s="81">
        <f t="shared" si="642"/>
        <v>-309.23099999999999</v>
      </c>
      <c r="AS90" s="81">
        <f t="shared" si="642"/>
        <v>222.85419826315237</v>
      </c>
      <c r="AT90" s="81">
        <f t="shared" si="642"/>
        <v>-8.8330000000000055</v>
      </c>
      <c r="AU90" s="81">
        <f t="shared" si="642"/>
        <v>-59.566000000000003</v>
      </c>
      <c r="AV90" s="81">
        <f t="shared" si="642"/>
        <v>-371.85313083966741</v>
      </c>
      <c r="AW90" s="81">
        <f t="shared" si="642"/>
        <v>-440.25213083966742</v>
      </c>
      <c r="AX90" s="85">
        <f t="shared" si="538"/>
        <v>-22082.754860213579</v>
      </c>
      <c r="AY90" s="81">
        <f t="shared" si="539"/>
        <v>23768.513165820412</v>
      </c>
      <c r="AZ90" s="81">
        <f t="shared" si="540"/>
        <v>29930.604537064693</v>
      </c>
      <c r="BA90" s="81">
        <f t="shared" si="541"/>
        <v>22275.538912090353</v>
      </c>
      <c r="BB90" s="81">
        <f t="shared" si="542"/>
        <v>-92.462200000000621</v>
      </c>
      <c r="BC90" s="81">
        <f t="shared" si="543"/>
        <v>2045.3336999999999</v>
      </c>
      <c r="BD90" s="81">
        <f t="shared" si="544"/>
        <v>-810.7823000000003</v>
      </c>
      <c r="BE90" s="81">
        <f t="shared" si="545"/>
        <v>2856.116</v>
      </c>
      <c r="BF90" s="81">
        <f t="shared" si="546"/>
        <v>-296.61090000000002</v>
      </c>
      <c r="BG90" s="81">
        <f t="shared" si="547"/>
        <v>-1107.3932000000002</v>
      </c>
      <c r="BH90" s="81">
        <f t="shared" si="548"/>
        <v>-255.09574000000003</v>
      </c>
      <c r="BI90" s="81">
        <f t="shared" si="549"/>
        <v>-41.51515999999998</v>
      </c>
      <c r="BJ90" s="81">
        <f t="shared" si="550"/>
        <v>-1841.1849999999997</v>
      </c>
      <c r="BK90" s="81">
        <f t="shared" si="551"/>
        <v>797.35100000000011</v>
      </c>
      <c r="BL90" s="81">
        <f t="shared" si="552"/>
        <v>-3051.1240000000003</v>
      </c>
      <c r="BM90" s="81">
        <f t="shared" si="553"/>
        <v>412.58800000000002</v>
      </c>
      <c r="BN90" s="81">
        <f t="shared" si="554"/>
        <v>7747.5278249743451</v>
      </c>
      <c r="BO90" s="81">
        <f t="shared" si="555"/>
        <v>3492.5012879918127</v>
      </c>
      <c r="BP90" s="81">
        <f t="shared" si="556"/>
        <v>2991.3770000000004</v>
      </c>
      <c r="BQ90" s="81">
        <f t="shared" si="557"/>
        <v>-2114.0853598990516</v>
      </c>
      <c r="BR90" s="81">
        <f t="shared" si="558"/>
        <v>2337.2329999999997</v>
      </c>
      <c r="BS90" s="81">
        <f t="shared" si="559"/>
        <v>-696.81200000000001</v>
      </c>
      <c r="BT90" s="81">
        <f t="shared" si="560"/>
        <v>-7267.2565712442829</v>
      </c>
      <c r="BU90" s="81">
        <f t="shared" si="561"/>
        <v>-5626.8355712442826</v>
      </c>
      <c r="BV90" s="85">
        <f t="shared" si="481"/>
        <v>-1504.5033684027901</v>
      </c>
      <c r="BW90" s="81">
        <f t="shared" si="482"/>
        <v>1238.5549979828086</v>
      </c>
      <c r="BX90" s="81">
        <f t="shared" si="483"/>
        <v>1981.0478353353192</v>
      </c>
      <c r="BY90" s="81">
        <f t="shared" si="484"/>
        <v>2438.7872843721875</v>
      </c>
      <c r="BZ90" s="81">
        <f t="shared" si="485"/>
        <v>-274.86640000000006</v>
      </c>
      <c r="CA90" s="81">
        <f t="shared" si="486"/>
        <v>60.858899999999949</v>
      </c>
      <c r="CB90" s="81">
        <f t="shared" si="487"/>
        <v>-37.527433333333398</v>
      </c>
      <c r="CC90" s="81">
        <f t="shared" si="488"/>
        <v>98.386333333333326</v>
      </c>
      <c r="CD90" s="81">
        <f t="shared" si="489"/>
        <v>-9.7253000000000025</v>
      </c>
      <c r="CE90" s="81">
        <f t="shared" si="490"/>
        <v>-47.252733333333396</v>
      </c>
      <c r="CF90" s="81">
        <f t="shared" si="491"/>
        <v>-8.0269133333333347</v>
      </c>
      <c r="CG90" s="81">
        <f t="shared" si="492"/>
        <v>-1.6983866666666654</v>
      </c>
      <c r="CH90" s="81">
        <f t="shared" si="493"/>
        <v>-326.00000000000006</v>
      </c>
      <c r="CI90" s="81">
        <f t="shared" si="494"/>
        <v>89.847666666666626</v>
      </c>
      <c r="CJ90" s="81">
        <f t="shared" si="495"/>
        <v>-445.142</v>
      </c>
      <c r="CK90" s="81">
        <f t="shared" si="496"/>
        <v>29.294333333333338</v>
      </c>
      <c r="CL90" s="81">
        <f t="shared" si="497"/>
        <v>-182.87304903686791</v>
      </c>
      <c r="CM90" s="81">
        <f t="shared" si="498"/>
        <v>29.879160487287589</v>
      </c>
      <c r="CN90" s="81">
        <f t="shared" si="499"/>
        <v>72.259333333333345</v>
      </c>
      <c r="CO90" s="81">
        <f t="shared" si="500"/>
        <v>88.064799769526985</v>
      </c>
      <c r="CP90" s="81">
        <f t="shared" si="501"/>
        <v>122.47666666666665</v>
      </c>
      <c r="CQ90" s="81">
        <f t="shared" si="502"/>
        <v>-15.286000000000001</v>
      </c>
      <c r="CR90" s="81">
        <f t="shared" si="503"/>
        <v>-801.29423735251055</v>
      </c>
      <c r="CS90" s="81">
        <f t="shared" si="504"/>
        <v>-694.10357068584381</v>
      </c>
      <c r="CT90" s="76">
        <f t="shared" si="456"/>
        <v>-34.303256957432225</v>
      </c>
      <c r="CU90" s="59">
        <f t="shared" si="457"/>
        <v>105.1692148230706</v>
      </c>
      <c r="CV90" s="59">
        <f t="shared" si="458"/>
        <v>-42.613859860847782</v>
      </c>
      <c r="CW90" s="59">
        <f t="shared" si="459"/>
        <v>-59.677172785778708</v>
      </c>
      <c r="CX90" s="59">
        <f t="shared" si="460"/>
        <v>-273.26557895905034</v>
      </c>
      <c r="CY90" s="59">
        <f t="shared" si="461"/>
        <v>-349.22025934538811</v>
      </c>
      <c r="CZ90" s="59">
        <f t="shared" si="462"/>
        <v>-150.394217848746</v>
      </c>
      <c r="DA90" s="59">
        <f t="shared" si="463"/>
        <v>20.301004693951661</v>
      </c>
      <c r="DB90" s="59">
        <f t="shared" si="464"/>
        <v>-126.76808667601036</v>
      </c>
      <c r="DC90" s="59">
        <f t="shared" si="465"/>
        <v>-145.83737239995668</v>
      </c>
      <c r="DD90" s="59">
        <f t="shared" si="466"/>
        <v>-120.28251764683566</v>
      </c>
      <c r="DE90" s="59">
        <f t="shared" si="467"/>
        <v>-151.44170443778646</v>
      </c>
      <c r="DF90" s="59">
        <f t="shared" si="468"/>
        <v>-273.25201611396369</v>
      </c>
      <c r="DG90" s="59">
        <f t="shared" si="469"/>
        <v>321.92526184681753</v>
      </c>
      <c r="DH90" s="59">
        <f t="shared" si="470"/>
        <v>-112.03134736434848</v>
      </c>
      <c r="DI90" s="59">
        <f t="shared" si="471"/>
        <v>-74.134742404227211</v>
      </c>
      <c r="DJ90" s="59">
        <f t="shared" si="472"/>
        <v>-212.64738614234471</v>
      </c>
      <c r="DK90" s="59">
        <f t="shared" si="473"/>
        <v>-321.87355499140983</v>
      </c>
      <c r="DL90" s="59">
        <f t="shared" si="474"/>
        <v>-177.84213626546239</v>
      </c>
      <c r="DM90" s="59">
        <f t="shared" si="475"/>
        <v>-74.20865562416185</v>
      </c>
      <c r="DN90" s="59">
        <f t="shared" si="476"/>
        <v>-101.11434353017168</v>
      </c>
      <c r="DO90" s="59">
        <f t="shared" si="477"/>
        <v>130.08227432500283</v>
      </c>
      <c r="DP90" s="59">
        <f t="shared" si="478"/>
        <v>-89.481961039055918</v>
      </c>
      <c r="DQ90" s="59">
        <f t="shared" si="479"/>
        <v>-84.098439554754222</v>
      </c>
      <c r="DR90" s="76">
        <f t="shared" si="563"/>
        <v>-49.085384371178741</v>
      </c>
      <c r="DS90" s="59">
        <f t="shared" si="564"/>
        <v>-67.758087432869559</v>
      </c>
      <c r="DT90" s="59">
        <f t="shared" si="565"/>
        <v>-57.031622348810082</v>
      </c>
      <c r="DU90" s="59">
        <f t="shared" si="566"/>
        <v>-10.971005970913595</v>
      </c>
      <c r="DV90" s="59">
        <f t="shared" si="567"/>
        <v>-38.226551280260423</v>
      </c>
      <c r="DW90" s="59">
        <f t="shared" si="568"/>
        <v>-73.261373905782932</v>
      </c>
      <c r="DX90" s="59">
        <f t="shared" si="569"/>
        <v>-79.238439654221963</v>
      </c>
      <c r="DY90" s="59">
        <f t="shared" si="570"/>
        <v>-65.537104107266714</v>
      </c>
      <c r="DZ90" s="59">
        <f t="shared" si="571"/>
        <v>-71.987591930698372</v>
      </c>
      <c r="EA90" s="59">
        <f t="shared" si="572"/>
        <v>-78.614966764395263</v>
      </c>
      <c r="EB90" s="59">
        <f t="shared" si="573"/>
        <v>-62.48910398469507</v>
      </c>
      <c r="EC90" s="59">
        <f t="shared" si="574"/>
        <v>-79.69864024294732</v>
      </c>
      <c r="ED90" s="59">
        <f t="shared" si="575"/>
        <v>-26.676194789125706</v>
      </c>
      <c r="EE90" s="59">
        <f t="shared" si="576"/>
        <v>-22.464079158592586</v>
      </c>
      <c r="EF90" s="59">
        <f t="shared" si="577"/>
        <v>97.935029698613789</v>
      </c>
      <c r="EG90" s="59">
        <f t="shared" si="578"/>
        <v>-97.286836027713633</v>
      </c>
      <c r="EH90" s="59">
        <f t="shared" si="579"/>
        <v>-249.20495052252517</v>
      </c>
      <c r="EI90" s="59">
        <f t="shared" si="580"/>
        <v>-216.5163697204444</v>
      </c>
      <c r="EJ90" s="59">
        <f t="shared" si="581"/>
        <v>-168.40879225898937</v>
      </c>
      <c r="EK90" s="59">
        <f t="shared" si="582"/>
        <v>-51.73254351821943</v>
      </c>
      <c r="EL90" s="59">
        <f t="shared" si="583"/>
        <v>-90.016952983725133</v>
      </c>
      <c r="EM90" s="59">
        <f t="shared" si="584"/>
        <v>-62.272540139975298</v>
      </c>
      <c r="EN90" s="59">
        <f t="shared" si="585"/>
        <v>-219.95584817948492</v>
      </c>
      <c r="EO90" s="59">
        <f t="shared" si="586"/>
        <v>-791.93023392754128</v>
      </c>
      <c r="EP90" s="76">
        <f t="shared" si="587"/>
        <v>-49.085384371178741</v>
      </c>
      <c r="EQ90" s="59">
        <f t="shared" si="588"/>
        <v>-67.758087432869559</v>
      </c>
      <c r="ER90" s="59">
        <f t="shared" si="589"/>
        <v>-57.031622348810082</v>
      </c>
      <c r="ES90" s="59">
        <f t="shared" si="590"/>
        <v>-10.971005970913595</v>
      </c>
      <c r="ET90" s="59">
        <f t="shared" si="591"/>
        <v>-38.226551280260423</v>
      </c>
      <c r="EU90" s="59">
        <f t="shared" si="592"/>
        <v>-73.261373905782932</v>
      </c>
      <c r="EV90" s="59">
        <f t="shared" si="593"/>
        <v>-79.238439654221963</v>
      </c>
      <c r="EW90" s="59">
        <f t="shared" si="594"/>
        <v>-65.537104107266714</v>
      </c>
      <c r="EX90" s="59">
        <f t="shared" si="595"/>
        <v>-71.987591930698372</v>
      </c>
      <c r="EY90" s="59">
        <f t="shared" si="596"/>
        <v>-78.614966764395263</v>
      </c>
      <c r="EZ90" s="59">
        <f t="shared" si="597"/>
        <v>-62.48910398469507</v>
      </c>
      <c r="FA90" s="59">
        <f t="shared" si="598"/>
        <v>-79.69864024294732</v>
      </c>
      <c r="FB90" s="59">
        <f t="shared" si="599"/>
        <v>-26.676194789125706</v>
      </c>
      <c r="FC90" s="59">
        <f t="shared" si="600"/>
        <v>-22.464079158592586</v>
      </c>
      <c r="FD90" s="59">
        <f t="shared" si="601"/>
        <v>97.935029698613789</v>
      </c>
      <c r="FE90" s="59">
        <f t="shared" si="602"/>
        <v>-97.286836027713633</v>
      </c>
      <c r="FF90" s="59">
        <f t="shared" si="603"/>
        <v>-249.20495052252517</v>
      </c>
      <c r="FG90" s="59">
        <f t="shared" si="604"/>
        <v>-216.5163697204444</v>
      </c>
      <c r="FH90" s="59">
        <f t="shared" si="605"/>
        <v>-168.40879225898937</v>
      </c>
      <c r="FI90" s="59">
        <f t="shared" si="606"/>
        <v>-51.73254351821943</v>
      </c>
      <c r="FJ90" s="59">
        <f t="shared" si="607"/>
        <v>-90.016952983725133</v>
      </c>
      <c r="FK90" s="59">
        <f t="shared" si="608"/>
        <v>-62.272540139975298</v>
      </c>
      <c r="FL90" s="59">
        <f t="shared" si="609"/>
        <v>-219.95584817948492</v>
      </c>
      <c r="FM90" s="59">
        <f t="shared" si="610"/>
        <v>-791.93023392754128</v>
      </c>
      <c r="FN90" s="76">
        <f t="shared" si="419"/>
        <v>-13.794278025293039</v>
      </c>
      <c r="FO90" s="59">
        <f t="shared" si="420"/>
        <v>16.354384018973022</v>
      </c>
      <c r="FP90" s="59">
        <f t="shared" si="421"/>
        <v>7.6987217740270175</v>
      </c>
      <c r="FQ90" s="59">
        <f t="shared" si="422"/>
        <v>-29.075753161993887</v>
      </c>
      <c r="FR90" s="59">
        <f t="shared" si="423"/>
        <v>-100.88294089485801</v>
      </c>
      <c r="FS90" s="59">
        <f t="shared" si="424"/>
        <v>-42.3279435872699</v>
      </c>
      <c r="FT90" s="59">
        <f t="shared" si="425"/>
        <v>-71.009249380323752</v>
      </c>
      <c r="FU90" s="59">
        <f t="shared" si="426"/>
        <v>-54.973457332068143</v>
      </c>
      <c r="FV90" s="59">
        <f t="shared" si="427"/>
        <v>86.74203427422556</v>
      </c>
      <c r="FW90" s="59">
        <f t="shared" si="428"/>
        <v>-62.531454488109375</v>
      </c>
      <c r="FX90" s="59">
        <f t="shared" si="429"/>
        <v>8.4433323844664407</v>
      </c>
      <c r="FY90" s="59">
        <f t="shared" si="430"/>
        <v>-154.33951798568464</v>
      </c>
      <c r="FZ90" s="59">
        <f t="shared" si="431"/>
        <v>-125.98922804752608</v>
      </c>
      <c r="GA90" s="59">
        <f t="shared" si="432"/>
        <v>-84.504560494423117</v>
      </c>
      <c r="GB90" s="59">
        <f t="shared" si="433"/>
        <v>-298.99808642764856</v>
      </c>
      <c r="GC90" s="59">
        <f t="shared" si="434"/>
        <v>1.7582542254580558</v>
      </c>
      <c r="GD90" s="59">
        <f t="shared" si="435"/>
        <v>-154.99173683306947</v>
      </c>
      <c r="GE90" s="59">
        <f t="shared" si="436"/>
        <v>-163.50837342419629</v>
      </c>
      <c r="GF90" s="59">
        <f t="shared" si="437"/>
        <v>-205.15383962095277</v>
      </c>
      <c r="GG90" s="59">
        <f t="shared" si="438"/>
        <v>122.63653809593933</v>
      </c>
      <c r="GH90" s="59">
        <f t="shared" si="439"/>
        <v>-204.8535583624377</v>
      </c>
      <c r="GI90" s="59">
        <f t="shared" si="440"/>
        <v>-60.847328302547353</v>
      </c>
      <c r="GJ90" s="59">
        <f t="shared" si="441"/>
        <v>129.39302198752861</v>
      </c>
      <c r="GK90" s="59">
        <f t="shared" si="442"/>
        <v>-21.597012721614696</v>
      </c>
      <c r="GL90" s="76">
        <f t="shared" si="506"/>
        <v>-21.924364610238477</v>
      </c>
      <c r="GM90" s="59">
        <f t="shared" si="507"/>
        <v>89.510419208584707</v>
      </c>
      <c r="GN90" s="59">
        <f t="shared" si="508"/>
        <v>128.37536956809075</v>
      </c>
      <c r="GO90" s="59">
        <f t="shared" si="509"/>
        <v>1.9551293183792007</v>
      </c>
      <c r="GP90" s="59">
        <f t="shared" si="510"/>
        <v>-75.557978168220259</v>
      </c>
      <c r="GQ90" s="59">
        <f t="shared" si="511"/>
        <v>465.33485347103169</v>
      </c>
      <c r="GR90" s="59">
        <f t="shared" si="512"/>
        <v>-64.734018866444558</v>
      </c>
      <c r="GS90" s="59">
        <f t="shared" si="513"/>
        <v>-16.036616761442033</v>
      </c>
      <c r="GT90" s="59">
        <f t="shared" si="514"/>
        <v>-47.123114976809177</v>
      </c>
      <c r="GU90" s="59">
        <f t="shared" si="515"/>
        <v>-62.138721469070425</v>
      </c>
      <c r="GV90" s="59">
        <f t="shared" si="516"/>
        <v>-39.314829024280982</v>
      </c>
      <c r="GW90" s="59">
        <f t="shared" si="517"/>
        <v>-67.118699895505941</v>
      </c>
      <c r="GX90" s="59">
        <f t="shared" si="518"/>
        <v>-70.813053429123016</v>
      </c>
      <c r="GY90" s="59">
        <f t="shared" si="519"/>
        <v>-120.18398568251423</v>
      </c>
      <c r="GZ90" s="59">
        <f t="shared" si="520"/>
        <v>-43.158655515980293</v>
      </c>
      <c r="HA90" s="59">
        <f t="shared" si="521"/>
        <v>-73.688433545203864</v>
      </c>
      <c r="HB90" s="59">
        <f t="shared" si="522"/>
        <v>-54.282057440927098</v>
      </c>
      <c r="HC90" s="59">
        <f t="shared" si="523"/>
        <v>-252.93864921159076</v>
      </c>
      <c r="HD90" s="59">
        <f t="shared" si="524"/>
        <v>-400.18001550902846</v>
      </c>
      <c r="HE90" s="59">
        <f t="shared" si="525"/>
        <v>-138.72155513535566</v>
      </c>
      <c r="HF90" s="59">
        <f t="shared" si="526"/>
        <v>-5.2847026919735747</v>
      </c>
      <c r="HG90" s="59">
        <f t="shared" si="527"/>
        <v>-1035.495716034269</v>
      </c>
      <c r="HH90" s="59">
        <f t="shared" si="528"/>
        <v>165.75838641312347</v>
      </c>
      <c r="HI90" s="59">
        <f t="shared" si="529"/>
        <v>306.9366380798117</v>
      </c>
      <c r="HJ90" s="76">
        <f t="shared" si="613"/>
        <v>-41.654674763281498</v>
      </c>
      <c r="HK90" s="59">
        <f t="shared" si="614"/>
        <v>-66.278791249607764</v>
      </c>
      <c r="HL90" s="59">
        <f t="shared" si="615"/>
        <v>-57.207335133861292</v>
      </c>
      <c r="HM90" s="59">
        <f t="shared" si="616"/>
        <v>-24.449090447469281</v>
      </c>
      <c r="HN90" s="59">
        <f t="shared" si="617"/>
        <v>-125.82563663262687</v>
      </c>
      <c r="HO90" s="59">
        <f t="shared" si="618"/>
        <v>-69.873685992594872</v>
      </c>
      <c r="HP90" s="59">
        <f t="shared" si="619"/>
        <v>-397.6296915109329</v>
      </c>
      <c r="HQ90" s="59">
        <f t="shared" si="620"/>
        <v>-48.054683911434317</v>
      </c>
      <c r="HR90" s="59">
        <f t="shared" si="621"/>
        <v>-124.71928485311649</v>
      </c>
      <c r="HS90" s="59">
        <f t="shared" si="622"/>
        <v>-190.95506598432399</v>
      </c>
      <c r="HT90" s="59">
        <f t="shared" si="623"/>
        <v>-120.30725758070749</v>
      </c>
      <c r="HU90" s="59">
        <f t="shared" si="624"/>
        <v>821.30044843051144</v>
      </c>
      <c r="HV90" s="59">
        <f t="shared" si="625"/>
        <v>-139.61307182765319</v>
      </c>
      <c r="HW90" s="59">
        <f t="shared" si="626"/>
        <v>-86.627058645504903</v>
      </c>
      <c r="HX90" s="59">
        <f t="shared" si="627"/>
        <v>-1011.8087655931015</v>
      </c>
      <c r="HY90" s="59">
        <f t="shared" si="628"/>
        <v>-71.358501880471124</v>
      </c>
      <c r="HZ90" s="59">
        <f t="shared" si="629"/>
        <v>-154.25074111011344</v>
      </c>
      <c r="IA90" s="59">
        <f t="shared" si="630"/>
        <v>300.21770415682261</v>
      </c>
      <c r="IB90" s="59">
        <f t="shared" si="631"/>
        <v>-64.944613482207387</v>
      </c>
      <c r="IC90" s="59">
        <f t="shared" si="632"/>
        <v>-129.07953000879803</v>
      </c>
      <c r="ID90" s="59">
        <f t="shared" si="633"/>
        <v>-176.80055850391182</v>
      </c>
      <c r="IE90" s="59">
        <f t="shared" si="634"/>
        <v>-54.884599492355804</v>
      </c>
      <c r="IF90" s="59">
        <f t="shared" si="635"/>
        <v>8.0481848363370911</v>
      </c>
      <c r="IG90" s="59">
        <f t="shared" si="636"/>
        <v>-25.761457862425608</v>
      </c>
    </row>
    <row r="91" spans="1:241">
      <c r="A91" s="70">
        <v>37288</v>
      </c>
      <c r="B91" s="80">
        <v>-1071.1636517744375</v>
      </c>
      <c r="C91" s="81">
        <v>1039.4344718128805</v>
      </c>
      <c r="D91" s="81">
        <f t="shared" si="453"/>
        <v>-71.940048672221877</v>
      </c>
      <c r="E91" s="81">
        <v>856.32709096999997</v>
      </c>
      <c r="F91" s="81">
        <v>-728.61959999999999</v>
      </c>
      <c r="G91" s="81">
        <v>194.16459999999995</v>
      </c>
      <c r="H91" s="81">
        <v>103.92659999999995</v>
      </c>
      <c r="I91" s="81">
        <v>90.238</v>
      </c>
      <c r="J91" s="81">
        <v>8.7997999999999941</v>
      </c>
      <c r="K91" s="82">
        <f t="shared" si="451"/>
        <v>112.72639999999994</v>
      </c>
      <c r="L91" s="81">
        <v>3.5250799999999956</v>
      </c>
      <c r="M91" s="81">
        <v>5.2747199999999985</v>
      </c>
      <c r="N91" s="81">
        <v>-931.58399999999995</v>
      </c>
      <c r="O91" s="81">
        <v>0</v>
      </c>
      <c r="P91" s="81">
        <v>-701.32399999999996</v>
      </c>
      <c r="Q91" s="81">
        <v>-230.26</v>
      </c>
      <c r="R91" s="81">
        <v>-199.64753964222186</v>
      </c>
      <c r="S91" s="81">
        <v>-319.67367999999999</v>
      </c>
      <c r="T91" s="81">
        <v>-91.281000000000006</v>
      </c>
      <c r="U91" s="81">
        <v>678.83285580720019</v>
      </c>
      <c r="V91" s="82">
        <f>'Balanço de Pagamentos 1'!$CI$133</f>
        <v>-345.94299999999998</v>
      </c>
      <c r="W91" s="82">
        <f>'Balanço de Pagamentos 1'!$CI$170</f>
        <v>-19.845999999999989</v>
      </c>
      <c r="X91" s="82">
        <f>'Balanço de Pagamentos 1'!$CI$240</f>
        <v>1603.5689204851021</v>
      </c>
      <c r="Y91" s="105">
        <f t="shared" si="454"/>
        <v>1237.7799204851021</v>
      </c>
      <c r="Z91" s="81">
        <f t="shared" ref="Z91:AW91" si="643">SUM(B90:B91)</f>
        <v>-2245.1148402942463</v>
      </c>
      <c r="AA91" s="81">
        <f t="shared" si="643"/>
        <v>2619.0844741301453</v>
      </c>
      <c r="AB91" s="81">
        <f t="shared" si="643"/>
        <v>2001.1550044847106</v>
      </c>
      <c r="AC91" s="81">
        <f t="shared" si="643"/>
        <v>2331.7395126712145</v>
      </c>
      <c r="AD91" s="81">
        <f t="shared" si="643"/>
        <v>830.13632000000007</v>
      </c>
      <c r="AE91" s="81">
        <f t="shared" si="643"/>
        <v>353.2455799999999</v>
      </c>
      <c r="AF91" s="81">
        <f t="shared" si="643"/>
        <v>173.56257999999991</v>
      </c>
      <c r="AG91" s="81">
        <f t="shared" si="643"/>
        <v>179.68299999999999</v>
      </c>
      <c r="AH91" s="81">
        <f t="shared" si="643"/>
        <v>17.638739999999995</v>
      </c>
      <c r="AI91" s="81">
        <f t="shared" si="643"/>
        <v>191.2013199999999</v>
      </c>
      <c r="AJ91" s="81">
        <f t="shared" si="643"/>
        <v>8.8284439999999975</v>
      </c>
      <c r="AK91" s="81">
        <f t="shared" si="643"/>
        <v>8.8102959999999975</v>
      </c>
      <c r="AL91" s="81">
        <f t="shared" si="643"/>
        <v>459.25200000000007</v>
      </c>
      <c r="AM91" s="81">
        <f t="shared" si="643"/>
        <v>1250</v>
      </c>
      <c r="AN91" s="81">
        <f t="shared" si="643"/>
        <v>-566.36200000000008</v>
      </c>
      <c r="AO91" s="81">
        <f t="shared" si="643"/>
        <v>-224.386</v>
      </c>
      <c r="AP91" s="81">
        <f t="shared" si="643"/>
        <v>-1160.7208281865041</v>
      </c>
      <c r="AQ91" s="81">
        <f t="shared" si="643"/>
        <v>-718.06130885999994</v>
      </c>
      <c r="AR91" s="81">
        <f t="shared" si="643"/>
        <v>-400.512</v>
      </c>
      <c r="AS91" s="81">
        <f t="shared" si="643"/>
        <v>901.68705407035259</v>
      </c>
      <c r="AT91" s="81">
        <f t="shared" si="643"/>
        <v>-354.77600000000001</v>
      </c>
      <c r="AU91" s="81">
        <f t="shared" si="643"/>
        <v>-79.411999999999992</v>
      </c>
      <c r="AV91" s="81">
        <f t="shared" si="643"/>
        <v>1231.7157896454346</v>
      </c>
      <c r="AW91" s="81">
        <f t="shared" si="643"/>
        <v>797.52778964543472</v>
      </c>
      <c r="AX91" s="85">
        <f t="shared" si="538"/>
        <v>-21399.858033748606</v>
      </c>
      <c r="AY91" s="81">
        <f t="shared" si="539"/>
        <v>23534.92383134575</v>
      </c>
      <c r="AZ91" s="81">
        <f t="shared" si="540"/>
        <v>27975.364156194668</v>
      </c>
      <c r="BA91" s="81">
        <f t="shared" si="541"/>
        <v>22137.185003060353</v>
      </c>
      <c r="BB91" s="81">
        <f t="shared" si="542"/>
        <v>-895.34236000000055</v>
      </c>
      <c r="BC91" s="81">
        <f t="shared" si="543"/>
        <v>2001.1696599999996</v>
      </c>
      <c r="BD91" s="81">
        <f t="shared" si="544"/>
        <v>-863.76534000000015</v>
      </c>
      <c r="BE91" s="81">
        <f t="shared" si="545"/>
        <v>2864.9349999999999</v>
      </c>
      <c r="BF91" s="81">
        <f t="shared" si="546"/>
        <v>-236.31801999999993</v>
      </c>
      <c r="BG91" s="81">
        <f t="shared" si="547"/>
        <v>-1100.0833600000001</v>
      </c>
      <c r="BH91" s="81">
        <f t="shared" si="548"/>
        <v>-192.04441200000002</v>
      </c>
      <c r="BI91" s="81">
        <f t="shared" si="549"/>
        <v>-44.273607999999982</v>
      </c>
      <c r="BJ91" s="81">
        <f t="shared" si="550"/>
        <v>-2660.194</v>
      </c>
      <c r="BK91" s="81">
        <f t="shared" si="551"/>
        <v>797.35100000000011</v>
      </c>
      <c r="BL91" s="81">
        <f t="shared" si="552"/>
        <v>-3639.8729999999996</v>
      </c>
      <c r="BM91" s="81">
        <f t="shared" si="553"/>
        <v>182.32800000000003</v>
      </c>
      <c r="BN91" s="81">
        <f t="shared" si="554"/>
        <v>6733.5215131343157</v>
      </c>
      <c r="BO91" s="81">
        <f t="shared" si="555"/>
        <v>3403.8283510480373</v>
      </c>
      <c r="BP91" s="81">
        <f t="shared" si="556"/>
        <v>3176.8950000000004</v>
      </c>
      <c r="BQ91" s="81">
        <f t="shared" si="557"/>
        <v>-2213.1313431711383</v>
      </c>
      <c r="BR91" s="81">
        <f t="shared" si="558"/>
        <v>1981.0739999999998</v>
      </c>
      <c r="BS91" s="81">
        <f t="shared" si="559"/>
        <v>-623.29900000000009</v>
      </c>
      <c r="BT91" s="81">
        <f t="shared" si="560"/>
        <v>-5167.7576848489171</v>
      </c>
      <c r="BU91" s="81">
        <f t="shared" si="561"/>
        <v>-3809.9826848489179</v>
      </c>
      <c r="BV91" s="85">
        <f t="shared" si="481"/>
        <v>-1344.0131090629184</v>
      </c>
      <c r="BW91" s="81">
        <f t="shared" si="482"/>
        <v>1129.6699750072457</v>
      </c>
      <c r="BX91" s="81">
        <f t="shared" si="483"/>
        <v>1871.230382237831</v>
      </c>
      <c r="BY91" s="81">
        <f t="shared" si="484"/>
        <v>1996.9133146740216</v>
      </c>
      <c r="BZ91" s="81">
        <f t="shared" si="485"/>
        <v>-23.165866666666677</v>
      </c>
      <c r="CA91" s="81">
        <f t="shared" si="486"/>
        <v>96.471366666666583</v>
      </c>
      <c r="CB91" s="81">
        <f t="shared" si="487"/>
        <v>11.79336666666658</v>
      </c>
      <c r="CC91" s="81">
        <f t="shared" si="488"/>
        <v>84.677999999999997</v>
      </c>
      <c r="CD91" s="81">
        <f t="shared" si="489"/>
        <v>-5.1272333333333373</v>
      </c>
      <c r="CE91" s="81">
        <f t="shared" si="490"/>
        <v>6.6661333333332449</v>
      </c>
      <c r="CF91" s="81">
        <f t="shared" si="491"/>
        <v>-5.77300666666667</v>
      </c>
      <c r="CG91" s="81">
        <f t="shared" si="492"/>
        <v>0.64577333333333209</v>
      </c>
      <c r="CH91" s="81">
        <f t="shared" si="493"/>
        <v>-114.50999999999995</v>
      </c>
      <c r="CI91" s="81">
        <f t="shared" si="494"/>
        <v>515.42033333333336</v>
      </c>
      <c r="CJ91" s="81">
        <f t="shared" si="495"/>
        <v>-562.70499999999993</v>
      </c>
      <c r="CK91" s="81">
        <f t="shared" si="496"/>
        <v>-67.225333333333325</v>
      </c>
      <c r="CL91" s="81">
        <f t="shared" si="497"/>
        <v>-102.51706576952374</v>
      </c>
      <c r="CM91" s="81">
        <f t="shared" si="498"/>
        <v>-179.50171726891736</v>
      </c>
      <c r="CN91" s="81">
        <f t="shared" si="499"/>
        <v>-1.0859999999999939</v>
      </c>
      <c r="CO91" s="81">
        <f t="shared" si="500"/>
        <v>588.58430039475513</v>
      </c>
      <c r="CP91" s="81">
        <f t="shared" si="501"/>
        <v>145.96266666666668</v>
      </c>
      <c r="CQ91" s="81">
        <f t="shared" si="502"/>
        <v>-35.100333333333332</v>
      </c>
      <c r="CR91" s="81">
        <f t="shared" si="503"/>
        <v>-767.88960723058517</v>
      </c>
      <c r="CS91" s="81">
        <f t="shared" si="504"/>
        <v>-657.0272738972518</v>
      </c>
      <c r="CT91" s="76">
        <f t="shared" si="456"/>
        <v>-8.7556908456280844</v>
      </c>
      <c r="CU91" s="59">
        <f t="shared" si="457"/>
        <v>-34.198431912886797</v>
      </c>
      <c r="CV91" s="59">
        <f t="shared" si="458"/>
        <v>-103.47017608105671</v>
      </c>
      <c r="CW91" s="59">
        <f t="shared" si="459"/>
        <v>-41.960154437183228</v>
      </c>
      <c r="CX91" s="59">
        <f t="shared" si="460"/>
        <v>-146.74366208662099</v>
      </c>
      <c r="CY91" s="59">
        <f t="shared" si="461"/>
        <v>22.053937560605917</v>
      </c>
      <c r="CZ91" s="59">
        <f t="shared" si="462"/>
        <v>49.242675984455175</v>
      </c>
      <c r="DA91" s="59">
        <f t="shared" si="463"/>
        <v>0.88657834423389037</v>
      </c>
      <c r="DB91" s="59">
        <f t="shared" si="464"/>
        <v>-0.44281327851537489</v>
      </c>
      <c r="DC91" s="59">
        <f t="shared" si="465"/>
        <v>43.646403207547046</v>
      </c>
      <c r="DD91" s="59">
        <f t="shared" si="466"/>
        <v>-33.531245451000643</v>
      </c>
      <c r="DE91" s="59">
        <f t="shared" si="467"/>
        <v>49.189834980212567</v>
      </c>
      <c r="DF91" s="59">
        <f t="shared" si="468"/>
        <v>-166.98014719204852</v>
      </c>
      <c r="DG91" s="59">
        <f t="shared" si="469"/>
        <v>-100</v>
      </c>
      <c r="DH91" s="59">
        <f t="shared" si="470"/>
        <v>-619.64552985284763</v>
      </c>
      <c r="DI91" s="59">
        <f t="shared" si="471"/>
        <v>-4019.9863806605381</v>
      </c>
      <c r="DJ91" s="59">
        <f t="shared" si="472"/>
        <v>-79.226606126508443</v>
      </c>
      <c r="DK91" s="59">
        <f t="shared" si="473"/>
        <v>-19.758130814765174</v>
      </c>
      <c r="DL91" s="59">
        <f t="shared" si="474"/>
        <v>-70.481290685603966</v>
      </c>
      <c r="DM91" s="59">
        <f t="shared" si="475"/>
        <v>204.60851134857941</v>
      </c>
      <c r="DN91" s="59">
        <f t="shared" si="476"/>
        <v>3816.483640892106</v>
      </c>
      <c r="DO91" s="59">
        <f t="shared" si="477"/>
        <v>-66.682335560554691</v>
      </c>
      <c r="DP91" s="59">
        <f t="shared" si="478"/>
        <v>-531.23717067115831</v>
      </c>
      <c r="DQ91" s="59">
        <f t="shared" si="479"/>
        <v>-381.15251097691589</v>
      </c>
      <c r="DR91" s="76">
        <f t="shared" si="563"/>
        <v>-38.93234212485148</v>
      </c>
      <c r="DS91" s="59">
        <f t="shared" si="564"/>
        <v>-18.349172523007894</v>
      </c>
      <c r="DT91" s="59">
        <f t="shared" si="565"/>
        <v>-103.8198925281486</v>
      </c>
      <c r="DU91" s="59">
        <f t="shared" si="566"/>
        <v>-13.909374867922475</v>
      </c>
      <c r="DV91" s="59">
        <f t="shared" si="567"/>
        <v>-1081.1663149321778</v>
      </c>
      <c r="DW91" s="59">
        <f t="shared" si="568"/>
        <v>-18.530731346429917</v>
      </c>
      <c r="DX91" s="59">
        <f t="shared" si="569"/>
        <v>-33.766593308097647</v>
      </c>
      <c r="DY91" s="59">
        <f t="shared" si="570"/>
        <v>10.831624068092193</v>
      </c>
      <c r="DZ91" s="59">
        <f t="shared" si="571"/>
        <v>-117.08928656044655</v>
      </c>
      <c r="EA91" s="59">
        <f t="shared" si="572"/>
        <v>6.9342425895892124</v>
      </c>
      <c r="EB91" s="59">
        <f t="shared" si="573"/>
        <v>-105.92189180141169</v>
      </c>
      <c r="EC91" s="59">
        <f t="shared" si="574"/>
        <v>-34.338233683149674</v>
      </c>
      <c r="ED91" s="59">
        <f t="shared" si="575"/>
        <v>727.52298467688195</v>
      </c>
      <c r="EE91" s="59" t="e">
        <f t="shared" si="576"/>
        <v>#DIV/0!</v>
      </c>
      <c r="EF91" s="59">
        <f t="shared" si="577"/>
        <v>522.9837885853874</v>
      </c>
      <c r="EG91" s="59" t="e">
        <f t="shared" si="578"/>
        <v>#DIV/0!</v>
      </c>
      <c r="EH91" s="59">
        <f t="shared" si="579"/>
        <v>-124.51591932919312</v>
      </c>
      <c r="EI91" s="59">
        <f t="shared" si="580"/>
        <v>38.386429312131568</v>
      </c>
      <c r="EJ91" s="59">
        <f t="shared" si="581"/>
        <v>-67.022640977749191</v>
      </c>
      <c r="EK91" s="59">
        <f t="shared" si="582"/>
        <v>-12.732829111191569</v>
      </c>
      <c r="EL91" s="59">
        <f t="shared" si="583"/>
        <v>-3486.2862176977274</v>
      </c>
      <c r="EM91" s="59">
        <f t="shared" si="584"/>
        <v>-78.742274445955957</v>
      </c>
      <c r="EN91" s="59">
        <f t="shared" si="585"/>
        <v>-423.34584129067582</v>
      </c>
      <c r="EO91" s="59">
        <f t="shared" si="586"/>
        <v>-313.75197830888146</v>
      </c>
      <c r="EP91" s="76">
        <f t="shared" si="587"/>
        <v>-44.698687391225448</v>
      </c>
      <c r="EQ91" s="59">
        <f t="shared" si="588"/>
        <v>-57.567755200951076</v>
      </c>
      <c r="ER91" s="59">
        <f t="shared" si="589"/>
        <v>-70.167634343419039</v>
      </c>
      <c r="ES91" s="59">
        <f t="shared" si="590"/>
        <v>-12.073133134845737</v>
      </c>
      <c r="ET91" s="59">
        <f t="shared" si="591"/>
        <v>-68.042222795947652</v>
      </c>
      <c r="EU91" s="59">
        <f t="shared" si="592"/>
        <v>-57.607657555737248</v>
      </c>
      <c r="EV91" s="59">
        <f t="shared" si="593"/>
        <v>-64.745829046299505</v>
      </c>
      <c r="EW91" s="59">
        <f t="shared" si="594"/>
        <v>-47.300701843916727</v>
      </c>
      <c r="EX91" s="59">
        <f t="shared" si="595"/>
        <v>-188.46165033887644</v>
      </c>
      <c r="EY91" s="59">
        <f t="shared" si="596"/>
        <v>-59.523698837737001</v>
      </c>
      <c r="EZ91" s="59">
        <f t="shared" si="597"/>
        <v>-119.45103085719562</v>
      </c>
      <c r="FA91" s="59">
        <f t="shared" si="598"/>
        <v>-65.380080155192644</v>
      </c>
      <c r="FB91" s="59">
        <f t="shared" si="599"/>
        <v>-74.261012651701037</v>
      </c>
      <c r="FC91" s="59">
        <f t="shared" si="600"/>
        <v>-22.464079158592586</v>
      </c>
      <c r="FD91" s="59">
        <f t="shared" si="601"/>
        <v>1175.8774498760999</v>
      </c>
      <c r="FE91" s="59">
        <f t="shared" si="602"/>
        <v>-203.64249422632793</v>
      </c>
      <c r="FF91" s="59">
        <f t="shared" si="603"/>
        <v>-179.5838232430778</v>
      </c>
      <c r="FG91" s="59">
        <f t="shared" si="604"/>
        <v>-747.39874914582958</v>
      </c>
      <c r="FH91" s="59">
        <f t="shared" si="605"/>
        <v>-328.55708049191088</v>
      </c>
      <c r="FI91" s="59">
        <f t="shared" si="606"/>
        <v>-27.25900325844357</v>
      </c>
      <c r="FJ91" s="59">
        <f t="shared" si="607"/>
        <v>353.30675661862421</v>
      </c>
      <c r="FK91" s="59">
        <f t="shared" si="608"/>
        <v>-68.392479024374708</v>
      </c>
      <c r="FL91" s="59">
        <f t="shared" si="609"/>
        <v>-762.43252870915899</v>
      </c>
      <c r="FM91" s="59">
        <f t="shared" si="610"/>
        <v>-254.72567908299922</v>
      </c>
      <c r="FN91" s="76">
        <f t="shared" si="419"/>
        <v>-18.332293096643848</v>
      </c>
      <c r="FO91" s="59">
        <f t="shared" si="420"/>
        <v>19.087217670057321</v>
      </c>
      <c r="FP91" s="59">
        <f t="shared" si="421"/>
        <v>1.1545918887634121</v>
      </c>
      <c r="FQ91" s="59">
        <f t="shared" si="422"/>
        <v>-27.923482042492953</v>
      </c>
      <c r="FR91" s="59">
        <f t="shared" si="423"/>
        <v>-109.52599510537127</v>
      </c>
      <c r="FS91" s="59">
        <f t="shared" si="424"/>
        <v>-48.881272950872926</v>
      </c>
      <c r="FT91" s="59">
        <f t="shared" si="425"/>
        <v>-63.536071310913265</v>
      </c>
      <c r="FU91" s="59">
        <f t="shared" si="426"/>
        <v>-54.405934842772496</v>
      </c>
      <c r="FV91" s="59">
        <f t="shared" si="427"/>
        <v>192.37276005475209</v>
      </c>
      <c r="FW91" s="59">
        <f t="shared" si="428"/>
        <v>-55.092205179674011</v>
      </c>
      <c r="FX91" s="59">
        <f t="shared" si="429"/>
        <v>16.207165352286388</v>
      </c>
      <c r="FY91" s="59">
        <f t="shared" si="430"/>
        <v>-152.43653966111421</v>
      </c>
      <c r="FZ91" s="59">
        <f t="shared" si="431"/>
        <v>-147.80208317994069</v>
      </c>
      <c r="GA91" s="59">
        <f t="shared" si="432"/>
        <v>-80.811986338950348</v>
      </c>
      <c r="GB91" s="59">
        <f t="shared" si="433"/>
        <v>-463.92038076377258</v>
      </c>
      <c r="GC91" s="59">
        <f t="shared" si="434"/>
        <v>-55.461209813151449</v>
      </c>
      <c r="GD91" s="59">
        <f t="shared" si="435"/>
        <v>-154.05699194033414</v>
      </c>
      <c r="GE91" s="59">
        <f t="shared" si="436"/>
        <v>-170.43045128314279</v>
      </c>
      <c r="GF91" s="59">
        <f t="shared" si="437"/>
        <v>-226.65339092738787</v>
      </c>
      <c r="GG91" s="59">
        <f t="shared" si="438"/>
        <v>-5168.2261525290023</v>
      </c>
      <c r="GH91" s="59">
        <f t="shared" si="439"/>
        <v>-209.7333927123353</v>
      </c>
      <c r="GI91" s="59">
        <f t="shared" si="440"/>
        <v>-66.303269732756249</v>
      </c>
      <c r="GJ91" s="59">
        <f t="shared" si="441"/>
        <v>27.53530347760389</v>
      </c>
      <c r="GK91" s="59">
        <f t="shared" si="442"/>
        <v>-50.56531829990012</v>
      </c>
      <c r="GL91" s="76">
        <f t="shared" si="506"/>
        <v>-10.667324694011903</v>
      </c>
      <c r="GM91" s="59">
        <f t="shared" si="507"/>
        <v>-8.7912949487830687</v>
      </c>
      <c r="GN91" s="59">
        <f t="shared" si="508"/>
        <v>-5.5434023923455644</v>
      </c>
      <c r="GO91" s="59">
        <f t="shared" si="509"/>
        <v>-18.118594127897325</v>
      </c>
      <c r="GP91" s="59">
        <f t="shared" si="510"/>
        <v>-91.571953986858105</v>
      </c>
      <c r="GQ91" s="59">
        <f t="shared" si="511"/>
        <v>58.516448155761381</v>
      </c>
      <c r="GR91" s="59">
        <f t="shared" si="512"/>
        <v>-131.42598792172453</v>
      </c>
      <c r="GS91" s="59">
        <f t="shared" si="513"/>
        <v>-13.933168224584037</v>
      </c>
      <c r="GT91" s="59">
        <f t="shared" si="514"/>
        <v>-47.279432682453638</v>
      </c>
      <c r="GU91" s="59">
        <f t="shared" si="515"/>
        <v>-114.10740260528118</v>
      </c>
      <c r="GV91" s="59">
        <f t="shared" si="516"/>
        <v>-28.079369653922569</v>
      </c>
      <c r="GW91" s="59">
        <f t="shared" si="517"/>
        <v>-138.02275100291251</v>
      </c>
      <c r="GX91" s="59">
        <f t="shared" si="518"/>
        <v>-64.874233128834376</v>
      </c>
      <c r="GY91" s="59">
        <f t="shared" si="519"/>
        <v>473.66023231914784</v>
      </c>
      <c r="GZ91" s="59">
        <f t="shared" si="520"/>
        <v>26.410224153191542</v>
      </c>
      <c r="HA91" s="59">
        <f t="shared" si="521"/>
        <v>-329.48237998247663</v>
      </c>
      <c r="HB91" s="59">
        <f t="shared" si="522"/>
        <v>-43.940856069580867</v>
      </c>
      <c r="HC91" s="59">
        <f t="shared" si="523"/>
        <v>-700.75890467300212</v>
      </c>
      <c r="HD91" s="59">
        <f t="shared" si="524"/>
        <v>-101.50292003801123</v>
      </c>
      <c r="HE91" s="59">
        <f t="shared" si="525"/>
        <v>568.3536463321667</v>
      </c>
      <c r="HF91" s="59">
        <f t="shared" si="526"/>
        <v>19.175897449854418</v>
      </c>
      <c r="HG91" s="59">
        <f t="shared" si="527"/>
        <v>129.62405687121108</v>
      </c>
      <c r="HH91" s="59">
        <f t="shared" si="528"/>
        <v>-4.1688344386819569</v>
      </c>
      <c r="HI91" s="59">
        <f t="shared" si="529"/>
        <v>-5.3416087100599308</v>
      </c>
      <c r="HJ91" s="76">
        <f t="shared" si="613"/>
        <v>-42.393516912285691</v>
      </c>
      <c r="HK91" s="59">
        <f t="shared" si="614"/>
        <v>-59.943166757182112</v>
      </c>
      <c r="HL91" s="59">
        <f t="shared" si="615"/>
        <v>-45.46990238184199</v>
      </c>
      <c r="HM91" s="59">
        <f t="shared" si="616"/>
        <v>20.854440071769197</v>
      </c>
      <c r="HN91" s="59">
        <f t="shared" si="617"/>
        <v>-102.08874190904645</v>
      </c>
      <c r="HO91" s="59">
        <f t="shared" si="618"/>
        <v>-69.56656721987693</v>
      </c>
      <c r="HP91" s="59">
        <f t="shared" si="619"/>
        <v>-90.357129171204491</v>
      </c>
      <c r="HQ91" s="59">
        <f t="shared" si="620"/>
        <v>-56.506240690328212</v>
      </c>
      <c r="HR91" s="59">
        <f t="shared" si="621"/>
        <v>-60.409849187976796</v>
      </c>
      <c r="HS91" s="59">
        <f t="shared" si="622"/>
        <v>-93.903891055280724</v>
      </c>
      <c r="HT91" s="59">
        <f t="shared" si="623"/>
        <v>-70.138078166934264</v>
      </c>
      <c r="HU91" s="59">
        <f t="shared" si="624"/>
        <v>-89.88062678979378</v>
      </c>
      <c r="HV91" s="59">
        <f t="shared" si="625"/>
        <v>-114.22410848299778</v>
      </c>
      <c r="HW91" s="59">
        <f t="shared" si="626"/>
        <v>-27.932894758306016</v>
      </c>
      <c r="HX91" s="59">
        <f t="shared" si="627"/>
        <v>-3282.7205882352969</v>
      </c>
      <c r="HY91" s="59">
        <f t="shared" si="628"/>
        <v>-193.1528868360277</v>
      </c>
      <c r="HZ91" s="59">
        <f t="shared" si="629"/>
        <v>-115.29777628294569</v>
      </c>
      <c r="IA91" s="59">
        <f t="shared" si="630"/>
        <v>53.329297277018824</v>
      </c>
      <c r="IB91" s="59">
        <f t="shared" si="631"/>
        <v>-95.110163895059159</v>
      </c>
      <c r="IC91" s="59">
        <f t="shared" si="632"/>
        <v>42.378404650724399</v>
      </c>
      <c r="ID91" s="59">
        <f t="shared" si="633"/>
        <v>-227.77776156640743</v>
      </c>
      <c r="IE91" s="59">
        <f t="shared" si="634"/>
        <v>-25.961159860501738</v>
      </c>
      <c r="IF91" s="59">
        <f t="shared" si="635"/>
        <v>82.573407987486263</v>
      </c>
      <c r="IG91" s="59">
        <f t="shared" si="636"/>
        <v>12.846316637160937</v>
      </c>
    </row>
    <row r="92" spans="1:241">
      <c r="A92" s="70">
        <v>37316</v>
      </c>
      <c r="B92" s="80">
        <v>-1002.3894077775871</v>
      </c>
      <c r="C92" s="81">
        <v>1990.7539118149657</v>
      </c>
      <c r="D92" s="81">
        <f t="shared" si="453"/>
        <v>3334.1905700637117</v>
      </c>
      <c r="E92" s="81">
        <v>2386.8995602949808</v>
      </c>
      <c r="F92" s="81">
        <v>1830.2097800000001</v>
      </c>
      <c r="G92" s="81">
        <v>893.51907000000006</v>
      </c>
      <c r="H92" s="81">
        <v>159.21807000000013</v>
      </c>
      <c r="I92" s="81">
        <v>734.30100000000004</v>
      </c>
      <c r="J92" s="81">
        <v>20.378710000000002</v>
      </c>
      <c r="K92" s="82">
        <f t="shared" si="451"/>
        <v>179.59678000000014</v>
      </c>
      <c r="L92" s="81">
        <v>12.227226000000002</v>
      </c>
      <c r="M92" s="81">
        <v>8.151484</v>
      </c>
      <c r="N92" s="81">
        <v>916.31200000000024</v>
      </c>
      <c r="O92" s="81">
        <v>1384.5150000000001</v>
      </c>
      <c r="P92" s="81">
        <v>-452.92899999999986</v>
      </c>
      <c r="Q92" s="81">
        <v>-15.273999999999999</v>
      </c>
      <c r="R92" s="81">
        <v>-882.91877023126926</v>
      </c>
      <c r="S92" s="81">
        <v>-124.27662843999997</v>
      </c>
      <c r="T92" s="81">
        <v>36.692</v>
      </c>
      <c r="U92" s="81">
        <v>-246.49682758607995</v>
      </c>
      <c r="V92" s="82">
        <f>'Balanço de Pagamentos 1'!$CJ$133</f>
        <v>-171.53700000000003</v>
      </c>
      <c r="W92" s="82">
        <f>'Balanço de Pagamentos 1'!$CJ$170</f>
        <v>-133.63</v>
      </c>
      <c r="X92" s="82">
        <f>'Balanço de Pagamentos 1'!$CJ$240</f>
        <v>-942.68087824874544</v>
      </c>
      <c r="Y92" s="105">
        <f t="shared" si="454"/>
        <v>-1247.8478782487455</v>
      </c>
      <c r="Z92" s="81">
        <f t="shared" ref="Z92:AW92" si="644">SUM(B90:B92)</f>
        <v>-3247.5042480718334</v>
      </c>
      <c r="AA92" s="81">
        <f t="shared" si="644"/>
        <v>4609.8383859451114</v>
      </c>
      <c r="AB92" s="81">
        <f t="shared" si="644"/>
        <v>5335.3455745484225</v>
      </c>
      <c r="AC92" s="81">
        <f t="shared" si="644"/>
        <v>4718.6390729661953</v>
      </c>
      <c r="AD92" s="81">
        <f t="shared" si="644"/>
        <v>2660.3461000000002</v>
      </c>
      <c r="AE92" s="81">
        <f t="shared" si="644"/>
        <v>1246.7646500000001</v>
      </c>
      <c r="AF92" s="81">
        <f t="shared" si="644"/>
        <v>332.78065000000004</v>
      </c>
      <c r="AG92" s="81">
        <f t="shared" si="644"/>
        <v>913.98400000000004</v>
      </c>
      <c r="AH92" s="81">
        <f t="shared" si="644"/>
        <v>38.017449999999997</v>
      </c>
      <c r="AI92" s="81">
        <f t="shared" si="644"/>
        <v>370.79810000000003</v>
      </c>
      <c r="AJ92" s="81">
        <f t="shared" si="644"/>
        <v>21.055669999999999</v>
      </c>
      <c r="AK92" s="81">
        <f t="shared" si="644"/>
        <v>16.961779999999997</v>
      </c>
      <c r="AL92" s="81">
        <f t="shared" si="644"/>
        <v>1375.5640000000003</v>
      </c>
      <c r="AM92" s="81">
        <f t="shared" si="644"/>
        <v>2634.5150000000003</v>
      </c>
      <c r="AN92" s="81">
        <f t="shared" si="644"/>
        <v>-1019.2909999999999</v>
      </c>
      <c r="AO92" s="81">
        <f t="shared" si="644"/>
        <v>-239.66</v>
      </c>
      <c r="AP92" s="81">
        <f t="shared" si="644"/>
        <v>-2043.6395984177734</v>
      </c>
      <c r="AQ92" s="81">
        <f t="shared" si="644"/>
        <v>-842.33793729999991</v>
      </c>
      <c r="AR92" s="81">
        <f t="shared" si="644"/>
        <v>-363.82</v>
      </c>
      <c r="AS92" s="81">
        <f t="shared" si="644"/>
        <v>655.19022648427267</v>
      </c>
      <c r="AT92" s="81">
        <f t="shared" si="644"/>
        <v>-526.3130000000001</v>
      </c>
      <c r="AU92" s="81">
        <f t="shared" si="644"/>
        <v>-213.04199999999997</v>
      </c>
      <c r="AV92" s="81">
        <f t="shared" si="644"/>
        <v>289.03491139668915</v>
      </c>
      <c r="AW92" s="81">
        <f t="shared" si="644"/>
        <v>-450.32008860331075</v>
      </c>
      <c r="AX92" s="85">
        <f t="shared" si="538"/>
        <v>-19794.299233670947</v>
      </c>
      <c r="AY92" s="81">
        <f t="shared" si="539"/>
        <v>23859.116651601256</v>
      </c>
      <c r="AZ92" s="81">
        <f t="shared" si="540"/>
        <v>29622.994436444671</v>
      </c>
      <c r="BA92" s="81">
        <f t="shared" si="541"/>
        <v>22438.431890245331</v>
      </c>
      <c r="BB92" s="81">
        <f t="shared" si="542"/>
        <v>650.94468000000006</v>
      </c>
      <c r="BC92" s="81">
        <f t="shared" si="543"/>
        <v>2838.5679199999995</v>
      </c>
      <c r="BD92" s="81">
        <f t="shared" si="544"/>
        <v>-571.35208000000034</v>
      </c>
      <c r="BE92" s="81">
        <f t="shared" si="545"/>
        <v>3409.9199999999996</v>
      </c>
      <c r="BF92" s="81">
        <f t="shared" si="546"/>
        <v>-89.761240000000015</v>
      </c>
      <c r="BG92" s="81">
        <f t="shared" si="547"/>
        <v>-661.11332000000039</v>
      </c>
      <c r="BH92" s="81">
        <f t="shared" si="548"/>
        <v>-63.107144000000005</v>
      </c>
      <c r="BI92" s="81">
        <f t="shared" si="549"/>
        <v>-26.654095999999992</v>
      </c>
      <c r="BJ92" s="81">
        <f t="shared" si="550"/>
        <v>-2097.8619999999987</v>
      </c>
      <c r="BK92" s="81">
        <f t="shared" si="551"/>
        <v>2440.953</v>
      </c>
      <c r="BL92" s="81">
        <f t="shared" si="552"/>
        <v>-4666.8519999999999</v>
      </c>
      <c r="BM92" s="81">
        <f t="shared" si="553"/>
        <v>128.03699999999998</v>
      </c>
      <c r="BN92" s="81">
        <f t="shared" si="554"/>
        <v>6533.6178661993408</v>
      </c>
      <c r="BO92" s="81">
        <f t="shared" si="555"/>
        <v>2758.8778252312613</v>
      </c>
      <c r="BP92" s="81">
        <f t="shared" si="556"/>
        <v>2772.9430000000002</v>
      </c>
      <c r="BQ92" s="81">
        <f t="shared" si="557"/>
        <v>-1635.4723356435018</v>
      </c>
      <c r="BR92" s="81">
        <f t="shared" si="558"/>
        <v>1851.3679999999999</v>
      </c>
      <c r="BS92" s="81">
        <f t="shared" si="559"/>
        <v>-610.625</v>
      </c>
      <c r="BT92" s="81">
        <f t="shared" si="560"/>
        <v>-6368.8461048434137</v>
      </c>
      <c r="BU92" s="81">
        <f t="shared" si="561"/>
        <v>-5128.1031048434143</v>
      </c>
      <c r="BV92" s="85">
        <f t="shared" si="481"/>
        <v>-1082.5014160239446</v>
      </c>
      <c r="BW92" s="81">
        <f t="shared" si="482"/>
        <v>1536.6127953150371</v>
      </c>
      <c r="BX92" s="81">
        <f t="shared" si="483"/>
        <v>1778.4485248494741</v>
      </c>
      <c r="BY92" s="81">
        <f t="shared" si="484"/>
        <v>1572.8796909887317</v>
      </c>
      <c r="BZ92" s="81">
        <f t="shared" si="485"/>
        <v>886.7820333333334</v>
      </c>
      <c r="CA92" s="81">
        <f t="shared" si="486"/>
        <v>415.58821666666671</v>
      </c>
      <c r="CB92" s="81">
        <f t="shared" si="487"/>
        <v>110.92688333333335</v>
      </c>
      <c r="CC92" s="81">
        <f t="shared" si="488"/>
        <v>304.66133333333335</v>
      </c>
      <c r="CD92" s="81">
        <f t="shared" si="489"/>
        <v>12.672483333333332</v>
      </c>
      <c r="CE92" s="81">
        <f t="shared" si="490"/>
        <v>123.59936666666668</v>
      </c>
      <c r="CF92" s="81">
        <f t="shared" si="491"/>
        <v>7.0185566666666661</v>
      </c>
      <c r="CG92" s="81">
        <f t="shared" si="492"/>
        <v>5.6539266666666661</v>
      </c>
      <c r="CH92" s="81">
        <f t="shared" si="493"/>
        <v>458.52133333333342</v>
      </c>
      <c r="CI92" s="81">
        <f t="shared" si="494"/>
        <v>878.17166666666674</v>
      </c>
      <c r="CJ92" s="81">
        <f t="shared" si="495"/>
        <v>-339.76366666666667</v>
      </c>
      <c r="CK92" s="81">
        <f t="shared" si="496"/>
        <v>-79.88666666666667</v>
      </c>
      <c r="CL92" s="81">
        <f t="shared" si="497"/>
        <v>-681.2131994725911</v>
      </c>
      <c r="CM92" s="81">
        <f t="shared" si="498"/>
        <v>-280.7793124333333</v>
      </c>
      <c r="CN92" s="81">
        <f t="shared" si="499"/>
        <v>-121.27333333333333</v>
      </c>
      <c r="CO92" s="81">
        <f t="shared" si="500"/>
        <v>218.39674216142421</v>
      </c>
      <c r="CP92" s="81">
        <f t="shared" si="501"/>
        <v>-175.4376666666667</v>
      </c>
      <c r="CQ92" s="81">
        <f t="shared" si="502"/>
        <v>-71.013999999999996</v>
      </c>
      <c r="CR92" s="81">
        <f t="shared" si="503"/>
        <v>96.344970465563051</v>
      </c>
      <c r="CS92" s="81">
        <f t="shared" si="504"/>
        <v>-150.10669620110357</v>
      </c>
      <c r="CT92" s="76">
        <f t="shared" si="456"/>
        <v>-6.4205169660978001</v>
      </c>
      <c r="CU92" s="59">
        <f t="shared" si="457"/>
        <v>91.522791075312938</v>
      </c>
      <c r="CV92" s="59">
        <f t="shared" si="458"/>
        <v>-4734.679335922021</v>
      </c>
      <c r="CW92" s="59">
        <f t="shared" si="459"/>
        <v>178.73689685459243</v>
      </c>
      <c r="CX92" s="59">
        <f t="shared" si="460"/>
        <v>-351.18865591867143</v>
      </c>
      <c r="CY92" s="59">
        <f t="shared" si="461"/>
        <v>360.1863934002389</v>
      </c>
      <c r="CZ92" s="59">
        <f t="shared" si="462"/>
        <v>53.202423633603146</v>
      </c>
      <c r="DA92" s="59">
        <f t="shared" si="463"/>
        <v>713.7381147631819</v>
      </c>
      <c r="DB92" s="59">
        <f t="shared" si="464"/>
        <v>131.58151321620966</v>
      </c>
      <c r="DC92" s="59">
        <f t="shared" si="465"/>
        <v>59.320957646123908</v>
      </c>
      <c r="DD92" s="59">
        <f t="shared" si="466"/>
        <v>246.86378748851138</v>
      </c>
      <c r="DE92" s="59">
        <f t="shared" si="467"/>
        <v>54.538705372038756</v>
      </c>
      <c r="DF92" s="59">
        <f t="shared" si="468"/>
        <v>-198.36064165979667</v>
      </c>
      <c r="DG92" s="59" t="e">
        <f t="shared" si="469"/>
        <v>#DIV/0!</v>
      </c>
      <c r="DH92" s="59">
        <f t="shared" si="470"/>
        <v>-35.418009365143654</v>
      </c>
      <c r="DI92" s="59">
        <f t="shared" si="471"/>
        <v>-93.366629028055243</v>
      </c>
      <c r="DJ92" s="59">
        <f t="shared" si="472"/>
        <v>342.23874324397025</v>
      </c>
      <c r="DK92" s="59">
        <f t="shared" si="473"/>
        <v>-61.123909719436398</v>
      </c>
      <c r="DL92" s="59">
        <f t="shared" si="474"/>
        <v>-140.1967550749882</v>
      </c>
      <c r="DM92" s="59">
        <f t="shared" si="475"/>
        <v>-136.31185872595552</v>
      </c>
      <c r="DN92" s="59">
        <f t="shared" si="476"/>
        <v>-50.414663687370442</v>
      </c>
      <c r="DO92" s="59">
        <f t="shared" si="477"/>
        <v>573.33467701300037</v>
      </c>
      <c r="DP92" s="59">
        <f t="shared" si="478"/>
        <v>-158.7864273375647</v>
      </c>
      <c r="DQ92" s="59">
        <f t="shared" si="479"/>
        <v>-200.81338835741477</v>
      </c>
      <c r="DR92" s="76">
        <f t="shared" si="563"/>
        <v>-61.564060023954845</v>
      </c>
      <c r="DS92" s="59">
        <f t="shared" si="564"/>
        <v>19.452801454289936</v>
      </c>
      <c r="DT92" s="59">
        <f t="shared" si="565"/>
        <v>97.691751086585768</v>
      </c>
      <c r="DU92" s="59">
        <f t="shared" si="566"/>
        <v>14.443770579296867</v>
      </c>
      <c r="DV92" s="59">
        <f t="shared" si="567"/>
        <v>544.61542601343001</v>
      </c>
      <c r="DW92" s="59">
        <f t="shared" si="568"/>
        <v>1492.1350208594638</v>
      </c>
      <c r="DX92" s="59">
        <f t="shared" si="569"/>
        <v>-219.53740221399903</v>
      </c>
      <c r="DY92" s="59">
        <f t="shared" si="570"/>
        <v>287.87054448646711</v>
      </c>
      <c r="DZ92" s="59">
        <f t="shared" si="571"/>
        <v>-116.15075424754873</v>
      </c>
      <c r="EA92" s="59">
        <f t="shared" si="572"/>
        <v>-169.2425965575635</v>
      </c>
      <c r="EB92" s="59">
        <f t="shared" si="573"/>
        <v>-110.47658435424093</v>
      </c>
      <c r="EC92" s="59">
        <f t="shared" si="574"/>
        <v>-186.09484467092841</v>
      </c>
      <c r="ED92" s="59">
        <f t="shared" si="575"/>
        <v>158.8598225888469</v>
      </c>
      <c r="EE92" s="59">
        <f t="shared" si="576"/>
        <v>-634.3822731360508</v>
      </c>
      <c r="EF92" s="59">
        <f t="shared" si="577"/>
        <v>-178.90061841303023</v>
      </c>
      <c r="EG92" s="59">
        <f t="shared" si="578"/>
        <v>-139.14703847041034</v>
      </c>
      <c r="EH92" s="59">
        <f t="shared" si="579"/>
        <v>29.267821475200016</v>
      </c>
      <c r="EI92" s="59">
        <f t="shared" si="580"/>
        <v>-123.86841919023061</v>
      </c>
      <c r="EJ92" s="59">
        <f t="shared" si="581"/>
        <v>-91.673096649449448</v>
      </c>
      <c r="EK92" s="59">
        <f t="shared" si="582"/>
        <v>-70.090992857914003</v>
      </c>
      <c r="EL92" s="59">
        <f t="shared" si="583"/>
        <v>310.07147809041146</v>
      </c>
      <c r="EM92" s="59">
        <f t="shared" si="584"/>
        <v>-8.6627843394575734</v>
      </c>
      <c r="EN92" s="59">
        <f t="shared" si="585"/>
        <v>-464.80393408032052</v>
      </c>
      <c r="EO92" s="59">
        <f t="shared" si="586"/>
        <v>-1875.7261189776141</v>
      </c>
      <c r="EP92" s="76">
        <f t="shared" si="587"/>
        <v>-51.295234019407708</v>
      </c>
      <c r="EQ92" s="59">
        <f t="shared" si="588"/>
        <v>-41.19318810886201</v>
      </c>
      <c r="ER92" s="59">
        <f t="shared" si="589"/>
        <v>-36.442820483776352</v>
      </c>
      <c r="ES92" s="59">
        <f t="shared" si="590"/>
        <v>-0.39939293199772186</v>
      </c>
      <c r="ET92" s="59">
        <f t="shared" si="591"/>
        <v>-7.6757963031937493</v>
      </c>
      <c r="EU92" s="59">
        <f t="shared" si="592"/>
        <v>40.180786621579514</v>
      </c>
      <c r="EV92" s="59">
        <f t="shared" si="593"/>
        <v>-7.3351036290747569</v>
      </c>
      <c r="EW92" s="59">
        <f t="shared" si="594"/>
        <v>72.360379048606831</v>
      </c>
      <c r="EX92" s="59">
        <f t="shared" si="595"/>
        <v>-126.0184116220447</v>
      </c>
      <c r="EY92" s="59">
        <f t="shared" si="596"/>
        <v>74.079381543678721</v>
      </c>
      <c r="EZ92" s="59">
        <f t="shared" si="597"/>
        <v>-112.98946180082783</v>
      </c>
      <c r="FA92" s="59">
        <f t="shared" si="598"/>
        <v>6.1397929640204962</v>
      </c>
      <c r="FB92" s="59">
        <f t="shared" si="599"/>
        <v>-35.668580696514795</v>
      </c>
      <c r="FC92" s="59">
        <f t="shared" si="600"/>
        <v>94.706626195707713</v>
      </c>
      <c r="FD92" s="59">
        <f t="shared" si="601"/>
        <v>-292.44251028961975</v>
      </c>
      <c r="FE92" s="59">
        <f t="shared" si="602"/>
        <v>-193.79415068273343</v>
      </c>
      <c r="FF92" s="59">
        <f t="shared" si="603"/>
        <v>-363.53449780067768</v>
      </c>
      <c r="FG92" s="59">
        <f t="shared" si="604"/>
        <v>-233.36810536700375</v>
      </c>
      <c r="FH92" s="59">
        <f t="shared" si="605"/>
        <v>-159.0732919940443</v>
      </c>
      <c r="FI92" s="59">
        <f t="shared" si="606"/>
        <v>57.71376852114647</v>
      </c>
      <c r="FJ92" s="59">
        <f t="shared" si="607"/>
        <v>338.24722095008133</v>
      </c>
      <c r="FK92" s="59">
        <f t="shared" si="608"/>
        <v>-46.410999426484359</v>
      </c>
      <c r="FL92" s="59">
        <f t="shared" si="609"/>
        <v>298.83805697251375</v>
      </c>
      <c r="FM92" s="59">
        <f t="shared" si="610"/>
        <v>1.1560270943436812</v>
      </c>
      <c r="FN92" s="76">
        <f t="shared" si="419"/>
        <v>-26.433679595893565</v>
      </c>
      <c r="FO92" s="59">
        <f t="shared" si="420"/>
        <v>28.391446512639007</v>
      </c>
      <c r="FP92" s="59">
        <f t="shared" si="421"/>
        <v>12.996680045901421</v>
      </c>
      <c r="FQ92" s="59">
        <f t="shared" si="422"/>
        <v>-26.555584032531666</v>
      </c>
      <c r="FR92" s="59">
        <f t="shared" si="423"/>
        <v>-92.044365516863252</v>
      </c>
      <c r="FS92" s="59">
        <f t="shared" si="424"/>
        <v>-23.664992361979053</v>
      </c>
      <c r="FT92" s="59">
        <f t="shared" si="425"/>
        <v>-77.677204976890593</v>
      </c>
      <c r="FU92" s="59">
        <f t="shared" si="426"/>
        <v>-45.685192591923595</v>
      </c>
      <c r="FV92" s="59">
        <f t="shared" si="427"/>
        <v>-57.513071495266068</v>
      </c>
      <c r="FW92" s="59">
        <f t="shared" si="428"/>
        <v>-76.139713117362206</v>
      </c>
      <c r="FX92" s="59">
        <f t="shared" si="429"/>
        <v>-77.894600459231157</v>
      </c>
      <c r="FY92" s="59">
        <f t="shared" si="430"/>
        <v>-135.91468178155858</v>
      </c>
      <c r="FZ92" s="59">
        <f t="shared" si="431"/>
        <v>-144.87514886845824</v>
      </c>
      <c r="GA92" s="59">
        <f t="shared" si="432"/>
        <v>-15.853609349840259</v>
      </c>
      <c r="GB92" s="59">
        <f t="shared" si="433"/>
        <v>-452.17514136475228</v>
      </c>
      <c r="GC92" s="59">
        <f t="shared" si="434"/>
        <v>-71.477230704798913</v>
      </c>
      <c r="GD92" s="59">
        <f t="shared" si="435"/>
        <v>-152.19395874422216</v>
      </c>
      <c r="GE92" s="59">
        <f t="shared" si="436"/>
        <v>-177.40189688199118</v>
      </c>
      <c r="GF92" s="59">
        <f t="shared" si="437"/>
        <v>-276.33001372854488</v>
      </c>
      <c r="GG92" s="59">
        <f t="shared" si="438"/>
        <v>74.908080445353619</v>
      </c>
      <c r="GH92" s="59">
        <f t="shared" si="439"/>
        <v>-189.00448251128319</v>
      </c>
      <c r="GI92" s="59">
        <f t="shared" si="440"/>
        <v>-68.724204646540386</v>
      </c>
      <c r="GJ92" s="59">
        <f t="shared" si="441"/>
        <v>91.17141089627458</v>
      </c>
      <c r="GK92" s="59">
        <f t="shared" si="442"/>
        <v>-30.362125836344887</v>
      </c>
      <c r="GL92" s="76">
        <f t="shared" si="506"/>
        <v>-19.457525471705161</v>
      </c>
      <c r="GM92" s="59">
        <f t="shared" si="507"/>
        <v>36.023159799850511</v>
      </c>
      <c r="GN92" s="59">
        <f t="shared" si="508"/>
        <v>-4.9583342740190943</v>
      </c>
      <c r="GO92" s="59">
        <f t="shared" si="509"/>
        <v>-21.234453221847026</v>
      </c>
      <c r="GP92" s="59">
        <f t="shared" si="510"/>
        <v>-3927.9683039414294</v>
      </c>
      <c r="GQ92" s="59">
        <f t="shared" si="511"/>
        <v>330.78918753440183</v>
      </c>
      <c r="GR92" s="59">
        <f t="shared" si="512"/>
        <v>840.58708143844262</v>
      </c>
      <c r="GS92" s="59">
        <f t="shared" si="513"/>
        <v>259.78805986600219</v>
      </c>
      <c r="GT92" s="59">
        <f t="shared" si="514"/>
        <v>-347.16026186962409</v>
      </c>
      <c r="GU92" s="59">
        <f t="shared" si="515"/>
        <v>1754.1388311065134</v>
      </c>
      <c r="GV92" s="59">
        <f t="shared" si="516"/>
        <v>-221.57541246560132</v>
      </c>
      <c r="GW92" s="59">
        <f t="shared" si="517"/>
        <v>775.52804905746234</v>
      </c>
      <c r="GX92" s="59">
        <f t="shared" si="518"/>
        <v>-500.42034174599041</v>
      </c>
      <c r="GY92" s="59">
        <f t="shared" si="519"/>
        <v>70.379709505704398</v>
      </c>
      <c r="GZ92" s="59">
        <f t="shared" si="520"/>
        <v>-39.619575680566776</v>
      </c>
      <c r="HA92" s="59">
        <f t="shared" si="521"/>
        <v>18.834169658263768</v>
      </c>
      <c r="HB92" s="59">
        <f t="shared" si="522"/>
        <v>564.48760931577704</v>
      </c>
      <c r="HC92" s="59">
        <f t="shared" si="523"/>
        <v>56.421518805131356</v>
      </c>
      <c r="HD92" s="59">
        <f t="shared" si="524"/>
        <v>11066.973603437755</v>
      </c>
      <c r="HE92" s="59">
        <f t="shared" si="525"/>
        <v>-62.894568880796072</v>
      </c>
      <c r="HF92" s="59">
        <f t="shared" si="526"/>
        <v>-220.19351980415084</v>
      </c>
      <c r="HG92" s="59">
        <f t="shared" si="527"/>
        <v>102.31716697847122</v>
      </c>
      <c r="HH92" s="59">
        <f t="shared" si="528"/>
        <v>-112.54672150246098</v>
      </c>
      <c r="HI92" s="59">
        <f t="shared" si="529"/>
        <v>-77.153658278030974</v>
      </c>
      <c r="HJ92" s="76">
        <f t="shared" si="613"/>
        <v>-51.295234019407701</v>
      </c>
      <c r="HK92" s="59">
        <f t="shared" si="614"/>
        <v>-41.193188108862003</v>
      </c>
      <c r="HL92" s="59">
        <f t="shared" si="615"/>
        <v>-36.442820483776352</v>
      </c>
      <c r="HM92" s="59">
        <f t="shared" si="616"/>
        <v>-0.39939293199773296</v>
      </c>
      <c r="HN92" s="59">
        <f t="shared" si="617"/>
        <v>-7.6757963031937493</v>
      </c>
      <c r="HO92" s="59">
        <f t="shared" si="618"/>
        <v>40.180786621579536</v>
      </c>
      <c r="HP92" s="59">
        <f t="shared" si="619"/>
        <v>-7.3351036290747462</v>
      </c>
      <c r="HQ92" s="59">
        <f t="shared" si="620"/>
        <v>72.360379048606831</v>
      </c>
      <c r="HR92" s="59">
        <f t="shared" si="621"/>
        <v>-126.0184116220447</v>
      </c>
      <c r="HS92" s="59">
        <f t="shared" si="622"/>
        <v>74.079381543678721</v>
      </c>
      <c r="HT92" s="59">
        <f t="shared" si="623"/>
        <v>-112.98946180082783</v>
      </c>
      <c r="HU92" s="59">
        <f t="shared" si="624"/>
        <v>6.1397929640205184</v>
      </c>
      <c r="HV92" s="59">
        <f t="shared" si="625"/>
        <v>-35.668580696514809</v>
      </c>
      <c r="HW92" s="59">
        <f t="shared" si="626"/>
        <v>94.706626195707713</v>
      </c>
      <c r="HX92" s="59">
        <f t="shared" si="627"/>
        <v>-292.44251028961975</v>
      </c>
      <c r="HY92" s="59">
        <f t="shared" si="628"/>
        <v>-193.79415068273346</v>
      </c>
      <c r="HZ92" s="59">
        <f t="shared" si="629"/>
        <v>-363.53449780067768</v>
      </c>
      <c r="IA92" s="59">
        <f t="shared" si="630"/>
        <v>-233.36810536700375</v>
      </c>
      <c r="IB92" s="59">
        <f t="shared" si="631"/>
        <v>-159.07329199404427</v>
      </c>
      <c r="IC92" s="59">
        <f t="shared" si="632"/>
        <v>57.71376852114647</v>
      </c>
      <c r="ID92" s="59">
        <f t="shared" si="633"/>
        <v>338.24722095008133</v>
      </c>
      <c r="IE92" s="59">
        <f t="shared" si="634"/>
        <v>-46.410999426484345</v>
      </c>
      <c r="IF92" s="59">
        <f t="shared" si="635"/>
        <v>298.83805697251375</v>
      </c>
      <c r="IG92" s="59">
        <f t="shared" si="636"/>
        <v>1.156027094343659</v>
      </c>
    </row>
    <row r="93" spans="1:241">
      <c r="A93" s="70">
        <v>37347</v>
      </c>
      <c r="B93" s="80">
        <v>-1953.3425206325599</v>
      </c>
      <c r="C93" s="81">
        <v>-2212.5400186219626</v>
      </c>
      <c r="D93" s="81">
        <f t="shared" si="453"/>
        <v>-943.76951720092165</v>
      </c>
      <c r="E93" s="81">
        <v>1964.1593632254992</v>
      </c>
      <c r="F93" s="81">
        <v>1158.4126999999996</v>
      </c>
      <c r="G93" s="81">
        <v>1001.8235500000001</v>
      </c>
      <c r="H93" s="81">
        <v>152.33454999999998</v>
      </c>
      <c r="I93" s="81">
        <v>849.48900000000003</v>
      </c>
      <c r="J93" s="81">
        <v>19.902149999999995</v>
      </c>
      <c r="K93" s="82">
        <f t="shared" si="451"/>
        <v>172.23669999999998</v>
      </c>
      <c r="L93" s="81">
        <v>11.930489999999999</v>
      </c>
      <c r="M93" s="81">
        <v>7.9716599999999964</v>
      </c>
      <c r="N93" s="81">
        <v>136.68700000000007</v>
      </c>
      <c r="O93" s="81">
        <v>1059.8510000000001</v>
      </c>
      <c r="P93" s="81">
        <v>-767.66100000000006</v>
      </c>
      <c r="Q93" s="81">
        <v>-155.50299999999999</v>
      </c>
      <c r="R93" s="81">
        <v>-4066.3415804264205</v>
      </c>
      <c r="S93" s="81">
        <v>415.65679343999994</v>
      </c>
      <c r="T93" s="81">
        <v>647.45399999999995</v>
      </c>
      <c r="U93" s="81">
        <v>41.914769999966261</v>
      </c>
      <c r="V93" s="82">
        <f>'Balanço de Pagamentos 1'!$CK$133</f>
        <v>-212.65700000000007</v>
      </c>
      <c r="W93" s="82">
        <f>'Balanço de Pagamentos 1'!$CK$170</f>
        <v>43.01</v>
      </c>
      <c r="X93" s="82">
        <f>'Balanço de Pagamentos 1'!$CK$240</f>
        <v>-1054.4538014210407</v>
      </c>
      <c r="Y93" s="105">
        <f t="shared" si="454"/>
        <v>-1224.1008014210408</v>
      </c>
      <c r="Z93" s="81">
        <f t="shared" ref="Z93:AW93" si="645">SUM(B90:B93)</f>
        <v>-5200.8467687043931</v>
      </c>
      <c r="AA93" s="81">
        <f t="shared" si="645"/>
        <v>2397.2983673231488</v>
      </c>
      <c r="AB93" s="81">
        <f t="shared" si="645"/>
        <v>4391.5760573475009</v>
      </c>
      <c r="AC93" s="81">
        <f t="shared" si="645"/>
        <v>6682.7984361916942</v>
      </c>
      <c r="AD93" s="81">
        <f t="shared" si="645"/>
        <v>3818.7587999999996</v>
      </c>
      <c r="AE93" s="81">
        <f t="shared" si="645"/>
        <v>2248.5882000000001</v>
      </c>
      <c r="AF93" s="81">
        <f t="shared" si="645"/>
        <v>485.11520000000002</v>
      </c>
      <c r="AG93" s="81">
        <f t="shared" si="645"/>
        <v>1763.473</v>
      </c>
      <c r="AH93" s="81">
        <f t="shared" si="645"/>
        <v>57.919599999999988</v>
      </c>
      <c r="AI93" s="81">
        <f t="shared" si="645"/>
        <v>543.03480000000002</v>
      </c>
      <c r="AJ93" s="81">
        <f t="shared" si="645"/>
        <v>32.986159999999998</v>
      </c>
      <c r="AK93" s="81">
        <f t="shared" si="645"/>
        <v>24.933439999999994</v>
      </c>
      <c r="AL93" s="81">
        <f t="shared" si="645"/>
        <v>1512.2510000000004</v>
      </c>
      <c r="AM93" s="81">
        <f t="shared" si="645"/>
        <v>3694.3660000000004</v>
      </c>
      <c r="AN93" s="81">
        <f t="shared" si="645"/>
        <v>-1786.952</v>
      </c>
      <c r="AO93" s="81">
        <f t="shared" si="645"/>
        <v>-395.16300000000001</v>
      </c>
      <c r="AP93" s="81">
        <f t="shared" si="645"/>
        <v>-6109.9811788441939</v>
      </c>
      <c r="AQ93" s="81">
        <f t="shared" si="645"/>
        <v>-426.68114385999996</v>
      </c>
      <c r="AR93" s="81">
        <f t="shared" si="645"/>
        <v>283.63399999999996</v>
      </c>
      <c r="AS93" s="81">
        <f t="shared" si="645"/>
        <v>697.10499648423888</v>
      </c>
      <c r="AT93" s="81">
        <f t="shared" si="645"/>
        <v>-738.97000000000014</v>
      </c>
      <c r="AU93" s="81">
        <f t="shared" si="645"/>
        <v>-170.03199999999998</v>
      </c>
      <c r="AV93" s="81">
        <f t="shared" si="645"/>
        <v>-765.41889002435153</v>
      </c>
      <c r="AW93" s="81">
        <f t="shared" si="645"/>
        <v>-1674.4208900243516</v>
      </c>
      <c r="AX93" s="85">
        <f t="shared" si="538"/>
        <v>-19370.241850764061</v>
      </c>
      <c r="AY93" s="81">
        <f t="shared" si="539"/>
        <v>18721.462484411491</v>
      </c>
      <c r="AZ93" s="81">
        <f t="shared" si="540"/>
        <v>25370.69136962212</v>
      </c>
      <c r="BA93" s="81">
        <f t="shared" si="541"/>
        <v>22373.61910365384</v>
      </c>
      <c r="BB93" s="81">
        <f t="shared" si="542"/>
        <v>1166.1520999999996</v>
      </c>
      <c r="BC93" s="81">
        <f t="shared" si="543"/>
        <v>3989.9866499999998</v>
      </c>
      <c r="BD93" s="81">
        <f t="shared" si="544"/>
        <v>-142.2133500000001</v>
      </c>
      <c r="BE93" s="81">
        <f t="shared" si="545"/>
        <v>4132.2</v>
      </c>
      <c r="BF93" s="81">
        <f t="shared" si="546"/>
        <v>-35.566550000000021</v>
      </c>
      <c r="BG93" s="81">
        <f t="shared" si="547"/>
        <v>-177.77990000000023</v>
      </c>
      <c r="BH93" s="81">
        <f t="shared" si="548"/>
        <v>-30.240530000000007</v>
      </c>
      <c r="BI93" s="81">
        <f t="shared" si="549"/>
        <v>-5.3260200000000069</v>
      </c>
      <c r="BJ93" s="81">
        <f t="shared" si="550"/>
        <v>-2788.2679999999987</v>
      </c>
      <c r="BK93" s="81">
        <f t="shared" si="551"/>
        <v>2636.0940000000001</v>
      </c>
      <c r="BL93" s="81">
        <f t="shared" si="552"/>
        <v>-5300.7179999999998</v>
      </c>
      <c r="BM93" s="81">
        <f t="shared" si="553"/>
        <v>-123.64399999999995</v>
      </c>
      <c r="BN93" s="81">
        <f t="shared" si="554"/>
        <v>1830.9201659682776</v>
      </c>
      <c r="BO93" s="81">
        <f t="shared" si="555"/>
        <v>2150.6401609913364</v>
      </c>
      <c r="BP93" s="81">
        <f t="shared" si="556"/>
        <v>2386.9290000000001</v>
      </c>
      <c r="BQ93" s="81">
        <f t="shared" si="557"/>
        <v>-790.30547291974847</v>
      </c>
      <c r="BR93" s="81">
        <f t="shared" si="558"/>
        <v>1665.7959999999996</v>
      </c>
      <c r="BS93" s="81">
        <f t="shared" si="559"/>
        <v>-658.06200000000001</v>
      </c>
      <c r="BT93" s="81">
        <f t="shared" si="560"/>
        <v>-7086.2867852106265</v>
      </c>
      <c r="BU93" s="81">
        <f t="shared" si="561"/>
        <v>-6078.552785210627</v>
      </c>
      <c r="BV93" s="85">
        <f t="shared" si="481"/>
        <v>-1342.2985267281947</v>
      </c>
      <c r="BW93" s="81">
        <f t="shared" si="482"/>
        <v>272.54945500196118</v>
      </c>
      <c r="BX93" s="81">
        <f t="shared" si="483"/>
        <v>772.82700139685596</v>
      </c>
      <c r="BY93" s="81">
        <f t="shared" si="484"/>
        <v>1735.7953381634934</v>
      </c>
      <c r="BZ93" s="81">
        <f t="shared" si="485"/>
        <v>753.33429333333333</v>
      </c>
      <c r="CA93" s="81">
        <f t="shared" si="486"/>
        <v>696.50240666666662</v>
      </c>
      <c r="CB93" s="81">
        <f t="shared" si="487"/>
        <v>138.49307333333334</v>
      </c>
      <c r="CC93" s="81">
        <f t="shared" si="488"/>
        <v>558.0093333333333</v>
      </c>
      <c r="CD93" s="81">
        <f t="shared" si="489"/>
        <v>16.360219999999998</v>
      </c>
      <c r="CE93" s="81">
        <f t="shared" si="490"/>
        <v>154.85329333333337</v>
      </c>
      <c r="CF93" s="81">
        <f t="shared" si="491"/>
        <v>9.2275986666666654</v>
      </c>
      <c r="CG93" s="81">
        <f t="shared" si="492"/>
        <v>7.1326213333333319</v>
      </c>
      <c r="CH93" s="81">
        <f t="shared" si="493"/>
        <v>40.471666666666785</v>
      </c>
      <c r="CI93" s="81">
        <f t="shared" si="494"/>
        <v>814.7886666666667</v>
      </c>
      <c r="CJ93" s="81">
        <f t="shared" si="495"/>
        <v>-640.63799999999992</v>
      </c>
      <c r="CK93" s="81">
        <f t="shared" si="496"/>
        <v>-133.679</v>
      </c>
      <c r="CL93" s="81">
        <f t="shared" si="497"/>
        <v>-1716.3026300999707</v>
      </c>
      <c r="CM93" s="81">
        <f t="shared" si="498"/>
        <v>-9.4311716666666712</v>
      </c>
      <c r="CN93" s="81">
        <f t="shared" si="499"/>
        <v>197.62166666666664</v>
      </c>
      <c r="CO93" s="81">
        <f t="shared" si="500"/>
        <v>158.08359940702886</v>
      </c>
      <c r="CP93" s="81">
        <f t="shared" si="501"/>
        <v>-243.37900000000002</v>
      </c>
      <c r="CQ93" s="81">
        <f t="shared" si="502"/>
        <v>-36.822000000000003</v>
      </c>
      <c r="CR93" s="81">
        <f t="shared" si="503"/>
        <v>-131.18858639489466</v>
      </c>
      <c r="CS93" s="81">
        <f t="shared" si="504"/>
        <v>-411.38958639489471</v>
      </c>
      <c r="CT93" s="76">
        <f t="shared" si="456"/>
        <v>94.86863143968624</v>
      </c>
      <c r="CU93" s="59">
        <f t="shared" si="457"/>
        <v>-211.14080979525971</v>
      </c>
      <c r="CV93" s="59">
        <f t="shared" si="458"/>
        <v>-128.30580608303043</v>
      </c>
      <c r="CW93" s="59">
        <f t="shared" si="459"/>
        <v>-17.710849844776799</v>
      </c>
      <c r="CX93" s="59">
        <f t="shared" si="460"/>
        <v>-36.706015197886245</v>
      </c>
      <c r="CY93" s="59">
        <f t="shared" si="461"/>
        <v>12.121115669081362</v>
      </c>
      <c r="CZ93" s="59">
        <f t="shared" si="462"/>
        <v>-4.3233283759815393</v>
      </c>
      <c r="DA93" s="59">
        <f t="shared" si="463"/>
        <v>15.686755158987943</v>
      </c>
      <c r="DB93" s="59">
        <f t="shared" si="464"/>
        <v>-2.3385189739684509</v>
      </c>
      <c r="DC93" s="59">
        <f t="shared" si="465"/>
        <v>-4.0981135630606236</v>
      </c>
      <c r="DD93" s="59">
        <f t="shared" si="466"/>
        <v>-2.4268464490637798</v>
      </c>
      <c r="DE93" s="59">
        <f t="shared" si="467"/>
        <v>-2.2060277613254686</v>
      </c>
      <c r="DF93" s="59">
        <f t="shared" si="468"/>
        <v>-85.082919354979524</v>
      </c>
      <c r="DG93" s="59">
        <f t="shared" si="469"/>
        <v>-23.449655655590583</v>
      </c>
      <c r="DH93" s="59">
        <f t="shared" si="470"/>
        <v>69.488153772445642</v>
      </c>
      <c r="DI93" s="59">
        <f t="shared" si="471"/>
        <v>918.0895639649076</v>
      </c>
      <c r="DJ93" s="59">
        <f t="shared" si="472"/>
        <v>360.5567032357115</v>
      </c>
      <c r="DK93" s="59">
        <f t="shared" si="473"/>
        <v>-434.4609510714854</v>
      </c>
      <c r="DL93" s="59">
        <f t="shared" si="474"/>
        <v>1664.564482721029</v>
      </c>
      <c r="DM93" s="59">
        <f t="shared" si="475"/>
        <v>-117.0041823298229</v>
      </c>
      <c r="DN93" s="59">
        <f t="shared" si="476"/>
        <v>23.971504689950287</v>
      </c>
      <c r="DO93" s="59">
        <f t="shared" si="477"/>
        <v>-132.18588640275385</v>
      </c>
      <c r="DP93" s="59">
        <f t="shared" si="478"/>
        <v>11.856920592251763</v>
      </c>
      <c r="DQ93" s="59">
        <f t="shared" si="479"/>
        <v>-1.9030426097315423</v>
      </c>
      <c r="DR93" s="76">
        <f t="shared" si="563"/>
        <v>-17.837023644005157</v>
      </c>
      <c r="DS93" s="59">
        <f t="shared" si="564"/>
        <v>-175.63944195836828</v>
      </c>
      <c r="DT93" s="59">
        <f t="shared" si="565"/>
        <v>-128.52531198629836</v>
      </c>
      <c r="DU93" s="59">
        <f t="shared" si="566"/>
        <v>-3.1943655114899938</v>
      </c>
      <c r="DV93" s="59">
        <f t="shared" si="567"/>
        <v>80.099998557225717</v>
      </c>
      <c r="DW93" s="59">
        <f t="shared" si="568"/>
        <v>-769.68972529729888</v>
      </c>
      <c r="DX93" s="59">
        <f t="shared" si="569"/>
        <v>-155.0333271701316</v>
      </c>
      <c r="DY93" s="59">
        <f t="shared" si="570"/>
        <v>567.79001485743936</v>
      </c>
      <c r="DZ93" s="59">
        <f t="shared" si="571"/>
        <v>-158.03638342333346</v>
      </c>
      <c r="EA93" s="59">
        <f t="shared" si="572"/>
        <v>-155.36435742556205</v>
      </c>
      <c r="EB93" s="59">
        <f t="shared" si="573"/>
        <v>-156.98518980877262</v>
      </c>
      <c r="EC93" s="59">
        <f t="shared" si="574"/>
        <v>-159.68412484307166</v>
      </c>
      <c r="ED93" s="59">
        <f t="shared" si="575"/>
        <v>-83.473805243183037</v>
      </c>
      <c r="EE93" s="59">
        <f t="shared" si="576"/>
        <v>22.567219067664301</v>
      </c>
      <c r="EF93" s="59">
        <f t="shared" si="577"/>
        <v>473.75910908479398</v>
      </c>
      <c r="EG93" s="59">
        <f t="shared" si="578"/>
        <v>-261.68250535465489</v>
      </c>
      <c r="EH93" s="59">
        <f t="shared" si="579"/>
        <v>-739.00408181424643</v>
      </c>
      <c r="EI93" s="59">
        <f t="shared" si="580"/>
        <v>-59.404332124050185</v>
      </c>
      <c r="EJ93" s="59">
        <f t="shared" si="581"/>
        <v>-37.351325827214787</v>
      </c>
      <c r="EK93" s="59">
        <f t="shared" si="582"/>
        <v>-105.21813393076083</v>
      </c>
      <c r="EL93" s="59">
        <f t="shared" si="583"/>
        <v>685.14676019937258</v>
      </c>
      <c r="EM93" s="59">
        <f t="shared" si="584"/>
        <v>-52.447289572899017</v>
      </c>
      <c r="EN93" s="59">
        <f t="shared" si="585"/>
        <v>212.88212106513896</v>
      </c>
      <c r="EO93" s="59">
        <f t="shared" si="586"/>
        <v>347.32168342926587</v>
      </c>
      <c r="EP93" s="76">
        <f t="shared" si="587"/>
        <v>-42.501163435376213</v>
      </c>
      <c r="EQ93" s="59">
        <f t="shared" si="588"/>
        <v>-77.728693822627676</v>
      </c>
      <c r="ER93" s="59">
        <f t="shared" si="589"/>
        <v>-62.475083743188264</v>
      </c>
      <c r="ES93" s="59">
        <f t="shared" si="590"/>
        <v>-1.2374767440036183</v>
      </c>
      <c r="ET93" s="59">
        <f t="shared" si="591"/>
        <v>8.3418366288817722</v>
      </c>
      <c r="EU93" s="59">
        <f t="shared" si="592"/>
        <v>203.94439467215096</v>
      </c>
      <c r="EV93" s="59">
        <f t="shared" si="593"/>
        <v>489.31498864957194</v>
      </c>
      <c r="EW93" s="59">
        <f t="shared" si="594"/>
        <v>168.215348206192</v>
      </c>
      <c r="EX93" s="59">
        <f t="shared" si="595"/>
        <v>-132.10442346248706</v>
      </c>
      <c r="EY93" s="59">
        <f t="shared" si="596"/>
        <v>-653.60003523239743</v>
      </c>
      <c r="EZ93" s="59">
        <f t="shared" si="597"/>
        <v>-118.02185425241088</v>
      </c>
      <c r="FA93" s="59">
        <f t="shared" si="598"/>
        <v>850.1392430725158</v>
      </c>
      <c r="FB93" s="59">
        <f t="shared" si="599"/>
        <v>-49.002424343388718</v>
      </c>
      <c r="FC93" s="59">
        <f t="shared" si="600"/>
        <v>66.579537456166761</v>
      </c>
      <c r="FD93" s="59">
        <f t="shared" si="601"/>
        <v>-551.40439291172493</v>
      </c>
      <c r="FE93" s="59">
        <f t="shared" si="602"/>
        <v>-212.35957292540411</v>
      </c>
      <c r="FF93" s="59">
        <f t="shared" si="603"/>
        <v>-532.77050366863421</v>
      </c>
      <c r="FG93" s="59">
        <f t="shared" si="604"/>
        <v>-125.77381300244706</v>
      </c>
      <c r="FH93" s="59">
        <f t="shared" si="605"/>
        <v>-82.803254863894622</v>
      </c>
      <c r="FI93" s="59">
        <f t="shared" si="606"/>
        <v>-279.74863114088197</v>
      </c>
      <c r="FJ93" s="59">
        <f t="shared" si="607"/>
        <v>402.08588123386335</v>
      </c>
      <c r="FK93" s="59">
        <f t="shared" si="608"/>
        <v>-44.633198849889787</v>
      </c>
      <c r="FL93" s="59">
        <f t="shared" si="609"/>
        <v>189.33532271393179</v>
      </c>
      <c r="FM93" s="59">
        <f t="shared" si="610"/>
        <v>132.9386385643208</v>
      </c>
      <c r="FN93" s="76">
        <f t="shared" ref="FN93:FN124" si="646">(AX93/AX81-1)*100</f>
        <v>-26.354910489791251</v>
      </c>
      <c r="FO93" s="59">
        <f t="shared" ref="FO93:FO124" si="647">(AY93/AY81-1)*100</f>
        <v>-36.185142534117112</v>
      </c>
      <c r="FP93" s="59">
        <f t="shared" ref="FP93:FP124" si="648">(AZ93/AZ81-1)*100</f>
        <v>-34.813330610612844</v>
      </c>
      <c r="FQ93" s="59">
        <f t="shared" ref="FQ93:FQ124" si="649">(BA93/BA81-1)*100</f>
        <v>-28.316215480036178</v>
      </c>
      <c r="FR93" s="59">
        <f t="shared" ref="FR93:FR124" si="650">(BB93/BB81-1)*100</f>
        <v>-86.363449746197603</v>
      </c>
      <c r="FS93" s="59">
        <f t="shared" ref="FS93:FS124" si="651">(BC93/BC81-1)*100</f>
        <v>6.6464156540380515</v>
      </c>
      <c r="FT93" s="59">
        <f t="shared" ref="FT93:FT124" si="652">(BD93/BD81-1)*100</f>
        <v>-94.330836880374775</v>
      </c>
      <c r="FU93" s="59">
        <f t="shared" ref="FU93:FU124" si="653">(BE93/BE81-1)*100</f>
        <v>-33.883371880832613</v>
      </c>
      <c r="FV93" s="59">
        <f t="shared" ref="FV93:FV124" si="654">(BF93/BF81-1)*100</f>
        <v>-84.232563121705013</v>
      </c>
      <c r="FW93" s="59">
        <f t="shared" ref="FW93:FW124" si="655">(BG93/BG81-1)*100</f>
        <v>-93.497709319006844</v>
      </c>
      <c r="FX93" s="59">
        <f t="shared" ref="FX93:FX124" si="656">(BH93/BH81-1)*100</f>
        <v>-88.00678485392109</v>
      </c>
      <c r="FY93" s="59">
        <f t="shared" ref="FY93:FY124" si="657">(BI93/BI81-1)*100</f>
        <v>-120.03969882446532</v>
      </c>
      <c r="FZ93" s="59">
        <f t="shared" ref="FZ93:FZ124" si="658">(BJ93/BJ81-1)*100</f>
        <v>-155.36768839632146</v>
      </c>
      <c r="GA93" s="59">
        <f t="shared" ref="GA93:GA124" si="659">(BK93/BK81-1)*100</f>
        <v>-18.530296933498224</v>
      </c>
      <c r="GB93" s="59">
        <f t="shared" ref="GB93:GB124" si="660">(BL93/BL81-1)*100</f>
        <v>-533.12645506476315</v>
      </c>
      <c r="GC93" s="59">
        <f t="shared" ref="GC93:GC124" si="661">(BM93/BM81-1)*100</f>
        <v>-121.45066627805505</v>
      </c>
      <c r="GD93" s="59">
        <f t="shared" ref="GD93:GD124" si="662">(BN93/BN81-1)*100</f>
        <v>-317.15168917606627</v>
      </c>
      <c r="GE93" s="59">
        <f t="shared" ref="GE93:GE124" si="663">(BO93/BO81-1)*100</f>
        <v>-199.83105402255771</v>
      </c>
      <c r="GF93" s="59">
        <f t="shared" ref="GF93:GF124" si="664">(BP93/BP81-1)*100</f>
        <v>-631.00099315291743</v>
      </c>
      <c r="GG93" s="59">
        <f t="shared" ref="GG93:GG124" si="665">(BQ93/BQ81-1)*100</f>
        <v>-35.435730493740436</v>
      </c>
      <c r="GH93" s="59">
        <f t="shared" ref="GH93:GH124" si="666">(BR93/BR81-1)*100</f>
        <v>-179.5562642947782</v>
      </c>
      <c r="GI93" s="59">
        <f t="shared" ref="GI93:GI124" si="667">(BS93/BS81-1)*100</f>
        <v>-64.570118790174291</v>
      </c>
      <c r="GJ93" s="59">
        <f t="shared" ref="GJ93:GJ124" si="668">(BT93/BT81-1)*100</f>
        <v>35.658270661444959</v>
      </c>
      <c r="GK93" s="59">
        <f t="shared" ref="GK93:GK124" si="669">(BU93/BU81-1)*100</f>
        <v>-33.747688402245402</v>
      </c>
      <c r="GL93" s="76">
        <f t="shared" si="506"/>
        <v>23.999701696325857</v>
      </c>
      <c r="GM93" s="59">
        <f t="shared" si="507"/>
        <v>-82.262971138016397</v>
      </c>
      <c r="GN93" s="59">
        <f t="shared" si="508"/>
        <v>-56.544876582117155</v>
      </c>
      <c r="GO93" s="59">
        <f t="shared" si="509"/>
        <v>10.357794566751055</v>
      </c>
      <c r="GP93" s="59">
        <f t="shared" si="510"/>
        <v>-15.048538985209492</v>
      </c>
      <c r="GQ93" s="59">
        <f t="shared" si="511"/>
        <v>67.594358726805396</v>
      </c>
      <c r="GR93" s="59">
        <f t="shared" si="512"/>
        <v>24.850774827202237</v>
      </c>
      <c r="GS93" s="59">
        <f t="shared" si="513"/>
        <v>83.157254393949984</v>
      </c>
      <c r="GT93" s="59">
        <f t="shared" si="514"/>
        <v>29.100347340497578</v>
      </c>
      <c r="GU93" s="59">
        <f t="shared" si="515"/>
        <v>25.286478005146208</v>
      </c>
      <c r="GV93" s="59">
        <f t="shared" si="516"/>
        <v>31.474305970790752</v>
      </c>
      <c r="GW93" s="59">
        <f t="shared" si="517"/>
        <v>26.153410785896281</v>
      </c>
      <c r="GX93" s="59">
        <f t="shared" si="518"/>
        <v>-91.173438676790013</v>
      </c>
      <c r="GY93" s="59">
        <f t="shared" si="519"/>
        <v>-7.2176093132891639</v>
      </c>
      <c r="GZ93" s="59">
        <f t="shared" si="520"/>
        <v>88.554004695420602</v>
      </c>
      <c r="HA93" s="59">
        <f t="shared" si="521"/>
        <v>67.335809062839019</v>
      </c>
      <c r="HB93" s="59">
        <f t="shared" si="522"/>
        <v>151.94794103061517</v>
      </c>
      <c r="HC93" s="59">
        <f t="shared" si="523"/>
        <v>-96.641073167060355</v>
      </c>
      <c r="HD93" s="59">
        <f t="shared" si="524"/>
        <v>-262.95558243087243</v>
      </c>
      <c r="HE93" s="59">
        <f t="shared" si="525"/>
        <v>-27.616319802891532</v>
      </c>
      <c r="HF93" s="59">
        <f t="shared" si="526"/>
        <v>38.726765251855809</v>
      </c>
      <c r="HG93" s="59">
        <f t="shared" si="527"/>
        <v>-48.14825245726194</v>
      </c>
      <c r="HH93" s="59">
        <f t="shared" si="528"/>
        <v>-236.16547471129888</v>
      </c>
      <c r="HI93" s="59">
        <f t="shared" si="529"/>
        <v>174.0647797908633</v>
      </c>
      <c r="HJ93" s="76">
        <f t="shared" si="613"/>
        <v>-40.248531801761359</v>
      </c>
      <c r="HK93" s="59">
        <f t="shared" si="614"/>
        <v>-86.058136000930403</v>
      </c>
      <c r="HL93" s="59">
        <f t="shared" si="615"/>
        <v>-66.293280868489575</v>
      </c>
      <c r="HM93" s="59">
        <f t="shared" si="616"/>
        <v>1.9196383023966757</v>
      </c>
      <c r="HN93" s="59">
        <f t="shared" si="617"/>
        <v>125.6869036792891</v>
      </c>
      <c r="HO93" s="59">
        <f t="shared" si="618"/>
        <v>1342.4892134695092</v>
      </c>
      <c r="HP93" s="59">
        <f t="shared" si="619"/>
        <v>-264.1628129280474</v>
      </c>
      <c r="HQ93" s="59">
        <f t="shared" si="620"/>
        <v>320.66923989305025</v>
      </c>
      <c r="HR93" s="59">
        <f t="shared" si="621"/>
        <v>-123.15522059462165</v>
      </c>
      <c r="HS93" s="59">
        <f t="shared" si="622"/>
        <v>-199.89387455746487</v>
      </c>
      <c r="HT93" s="59">
        <f t="shared" si="623"/>
        <v>-114.03989302479201</v>
      </c>
      <c r="HU93" s="59">
        <f t="shared" si="624"/>
        <v>-244.66543657220657</v>
      </c>
      <c r="HV93" s="59">
        <f t="shared" si="625"/>
        <v>-88.636852853257537</v>
      </c>
      <c r="HW93" s="59">
        <f t="shared" si="626"/>
        <v>303.61181791312413</v>
      </c>
      <c r="HX93" s="59">
        <f t="shared" si="627"/>
        <v>-686.52160644531261</v>
      </c>
      <c r="HY93" s="59">
        <f t="shared" si="628"/>
        <v>-396.63597026517255</v>
      </c>
      <c r="HZ93" s="59">
        <f t="shared" si="629"/>
        <v>-770.69290628778379</v>
      </c>
      <c r="IA93" s="59">
        <f t="shared" si="630"/>
        <v>-102.15394432243276</v>
      </c>
      <c r="IB93" s="59">
        <f t="shared" si="631"/>
        <v>-50.483708103060778</v>
      </c>
      <c r="IC93" s="59">
        <f t="shared" si="632"/>
        <v>-155.82513942098365</v>
      </c>
      <c r="ID93" s="59">
        <f t="shared" si="633"/>
        <v>1143.8449744463376</v>
      </c>
      <c r="IE93" s="59">
        <f t="shared" si="634"/>
        <v>-25.969064979626879</v>
      </c>
      <c r="IF93" s="59">
        <f t="shared" si="635"/>
        <v>-31.498449058514268</v>
      </c>
      <c r="IG93" s="59">
        <f t="shared" si="636"/>
        <v>57.731014364639563</v>
      </c>
    </row>
    <row r="94" spans="1:241">
      <c r="A94" s="70">
        <v>37377</v>
      </c>
      <c r="B94" s="80">
        <v>-1900.1672956657503</v>
      </c>
      <c r="C94" s="81">
        <v>1408.3355712286759</v>
      </c>
      <c r="D94" s="81">
        <f t="shared" si="453"/>
        <v>1411.8249207588856</v>
      </c>
      <c r="E94" s="81">
        <v>1427.9304801177152</v>
      </c>
      <c r="F94" s="81">
        <v>-1091.9558428125001</v>
      </c>
      <c r="G94" s="81">
        <v>69.463509999999815</v>
      </c>
      <c r="H94" s="81">
        <v>-150.4104900000001</v>
      </c>
      <c r="I94" s="81">
        <v>219.874</v>
      </c>
      <c r="J94" s="81">
        <v>-17.977970000000003</v>
      </c>
      <c r="K94" s="82">
        <f t="shared" si="451"/>
        <v>-168.38846000000009</v>
      </c>
      <c r="L94" s="81">
        <v>-11.386782000000004</v>
      </c>
      <c r="M94" s="81">
        <v>-6.5911879999999989</v>
      </c>
      <c r="N94" s="81">
        <v>-1143.4413828125</v>
      </c>
      <c r="O94" s="81">
        <v>-497.05500000000001</v>
      </c>
      <c r="P94" s="81">
        <v>-546.66638281250005</v>
      </c>
      <c r="Q94" s="81">
        <v>-99.72</v>
      </c>
      <c r="R94" s="81">
        <v>1075.8502834536705</v>
      </c>
      <c r="S94" s="81">
        <v>935.32667242000002</v>
      </c>
      <c r="T94" s="81">
        <v>1035.903</v>
      </c>
      <c r="U94" s="81">
        <v>705.0796852098606</v>
      </c>
      <c r="V94" s="82">
        <f>'Balanço de Pagamentos 1'!$CL$133</f>
        <v>-201.535</v>
      </c>
      <c r="W94" s="82">
        <f>'Balanço de Pagamentos 1'!$CL$170</f>
        <v>-19.465</v>
      </c>
      <c r="X94" s="82">
        <f>'Balanço de Pagamentos 1'!$CL$240</f>
        <v>256.59619046979049</v>
      </c>
      <c r="Y94" s="105">
        <f t="shared" si="454"/>
        <v>35.596190469790486</v>
      </c>
      <c r="Z94" s="81">
        <f t="shared" ref="Z94:AW94" si="670">SUM(B90:B94)</f>
        <v>-7101.0140643701434</v>
      </c>
      <c r="AA94" s="81">
        <f t="shared" si="670"/>
        <v>3805.6339385518249</v>
      </c>
      <c r="AB94" s="81">
        <f t="shared" si="670"/>
        <v>5803.4009781063869</v>
      </c>
      <c r="AC94" s="81">
        <f t="shared" si="670"/>
        <v>8110.7289163094092</v>
      </c>
      <c r="AD94" s="81">
        <f t="shared" si="670"/>
        <v>2726.8029571874995</v>
      </c>
      <c r="AE94" s="81">
        <f t="shared" si="670"/>
        <v>2318.0517099999997</v>
      </c>
      <c r="AF94" s="81">
        <f t="shared" si="670"/>
        <v>334.70470999999992</v>
      </c>
      <c r="AG94" s="81">
        <f t="shared" si="670"/>
        <v>1983.347</v>
      </c>
      <c r="AH94" s="81">
        <f t="shared" si="670"/>
        <v>39.941629999999989</v>
      </c>
      <c r="AI94" s="81">
        <f t="shared" si="670"/>
        <v>374.6463399999999</v>
      </c>
      <c r="AJ94" s="81">
        <f t="shared" si="670"/>
        <v>21.599377999999994</v>
      </c>
      <c r="AK94" s="81">
        <f t="shared" si="670"/>
        <v>18.342251999999995</v>
      </c>
      <c r="AL94" s="81">
        <f t="shared" si="670"/>
        <v>368.80961718750041</v>
      </c>
      <c r="AM94" s="81">
        <f t="shared" si="670"/>
        <v>3197.3110000000006</v>
      </c>
      <c r="AN94" s="81">
        <f t="shared" si="670"/>
        <v>-2333.6183828124999</v>
      </c>
      <c r="AO94" s="81">
        <f t="shared" si="670"/>
        <v>-494.88300000000004</v>
      </c>
      <c r="AP94" s="81">
        <f t="shared" si="670"/>
        <v>-5034.1308953905236</v>
      </c>
      <c r="AQ94" s="81">
        <f t="shared" si="670"/>
        <v>508.64552856000006</v>
      </c>
      <c r="AR94" s="81">
        <f t="shared" si="670"/>
        <v>1319.537</v>
      </c>
      <c r="AS94" s="81">
        <f t="shared" si="670"/>
        <v>1402.1846816940995</v>
      </c>
      <c r="AT94" s="81">
        <f t="shared" si="670"/>
        <v>-940.50500000000011</v>
      </c>
      <c r="AU94" s="81">
        <f t="shared" si="670"/>
        <v>-189.49699999999999</v>
      </c>
      <c r="AV94" s="81">
        <f t="shared" si="670"/>
        <v>-508.82269955456104</v>
      </c>
      <c r="AW94" s="81">
        <f t="shared" si="670"/>
        <v>-1638.824699554561</v>
      </c>
      <c r="AX94" s="85">
        <f t="shared" si="538"/>
        <v>-19084.866792434193</v>
      </c>
      <c r="AY94" s="81">
        <f t="shared" si="539"/>
        <v>17028.449635441561</v>
      </c>
      <c r="AZ94" s="81">
        <f t="shared" si="540"/>
        <v>23555.601755735737</v>
      </c>
      <c r="BA94" s="81">
        <f t="shared" si="541"/>
        <v>21761.21528970842</v>
      </c>
      <c r="BB94" s="81">
        <f t="shared" si="542"/>
        <v>174.02185718749911</v>
      </c>
      <c r="BC94" s="81">
        <f t="shared" si="543"/>
        <v>3616.9115599999996</v>
      </c>
      <c r="BD94" s="81">
        <f t="shared" si="544"/>
        <v>-326.36544000000026</v>
      </c>
      <c r="BE94" s="81">
        <f t="shared" si="545"/>
        <v>3943.277</v>
      </c>
      <c r="BF94" s="81">
        <f t="shared" si="546"/>
        <v>-57.84332000000002</v>
      </c>
      <c r="BG94" s="81">
        <f t="shared" si="547"/>
        <v>-384.20876000000044</v>
      </c>
      <c r="BH94" s="81">
        <f t="shared" si="548"/>
        <v>-44.206592000000008</v>
      </c>
      <c r="BI94" s="81">
        <f t="shared" si="549"/>
        <v>-13.636728000000005</v>
      </c>
      <c r="BJ94" s="81">
        <f t="shared" si="550"/>
        <v>-3385.0463828125003</v>
      </c>
      <c r="BK94" s="81">
        <f t="shared" si="551"/>
        <v>676.61099999999988</v>
      </c>
      <c r="BL94" s="81">
        <f t="shared" si="552"/>
        <v>-3727.0343828124996</v>
      </c>
      <c r="BM94" s="81">
        <f t="shared" si="553"/>
        <v>-334.62299999999993</v>
      </c>
      <c r="BN94" s="81">
        <f t="shared" si="554"/>
        <v>1620.3646088398229</v>
      </c>
      <c r="BO94" s="81">
        <f t="shared" si="555"/>
        <v>2186.613062929749</v>
      </c>
      <c r="BP94" s="81">
        <f t="shared" si="556"/>
        <v>2676.0050000000001</v>
      </c>
      <c r="BQ94" s="81">
        <f t="shared" si="557"/>
        <v>76.394377073402552</v>
      </c>
      <c r="BR94" s="81">
        <f t="shared" si="558"/>
        <v>1612.6929999999993</v>
      </c>
      <c r="BS94" s="81">
        <f t="shared" si="559"/>
        <v>-624.904</v>
      </c>
      <c r="BT94" s="81">
        <f t="shared" si="560"/>
        <v>-6957.7598802941757</v>
      </c>
      <c r="BU94" s="81">
        <f t="shared" si="561"/>
        <v>-5969.9708802941777</v>
      </c>
      <c r="BV94" s="85">
        <f t="shared" si="481"/>
        <v>-1618.6330746919657</v>
      </c>
      <c r="BW94" s="81">
        <f t="shared" si="482"/>
        <v>395.51648814055966</v>
      </c>
      <c r="BX94" s="81">
        <f t="shared" si="483"/>
        <v>1267.4153245405585</v>
      </c>
      <c r="BY94" s="81">
        <f t="shared" si="484"/>
        <v>1926.3298012127316</v>
      </c>
      <c r="BZ94" s="81">
        <f t="shared" si="485"/>
        <v>632.22221239583325</v>
      </c>
      <c r="CA94" s="81">
        <f t="shared" si="486"/>
        <v>654.93537666666668</v>
      </c>
      <c r="CB94" s="81">
        <f t="shared" si="487"/>
        <v>53.714043333333336</v>
      </c>
      <c r="CC94" s="81">
        <f t="shared" si="488"/>
        <v>601.22133333333329</v>
      </c>
      <c r="CD94" s="81">
        <f t="shared" si="489"/>
        <v>7.4342966666666648</v>
      </c>
      <c r="CE94" s="81">
        <f t="shared" si="490"/>
        <v>61.148340000000012</v>
      </c>
      <c r="CF94" s="81">
        <f t="shared" si="491"/>
        <v>4.2569779999999993</v>
      </c>
      <c r="CG94" s="81">
        <f t="shared" si="492"/>
        <v>3.177318666666666</v>
      </c>
      <c r="CH94" s="81">
        <f t="shared" si="493"/>
        <v>-30.147460937499925</v>
      </c>
      <c r="CI94" s="81">
        <f t="shared" si="494"/>
        <v>649.10366666666664</v>
      </c>
      <c r="CJ94" s="81">
        <f t="shared" si="495"/>
        <v>-589.08546093749999</v>
      </c>
      <c r="CK94" s="81">
        <f t="shared" si="496"/>
        <v>-90.165666666666652</v>
      </c>
      <c r="CL94" s="81">
        <f t="shared" si="497"/>
        <v>-1291.1366890680065</v>
      </c>
      <c r="CM94" s="81">
        <f t="shared" si="498"/>
        <v>408.90227914000002</v>
      </c>
      <c r="CN94" s="81">
        <f t="shared" si="499"/>
        <v>573.34966666666662</v>
      </c>
      <c r="CO94" s="81">
        <f t="shared" si="500"/>
        <v>166.83254254124896</v>
      </c>
      <c r="CP94" s="81">
        <f t="shared" si="501"/>
        <v>-195.24300000000002</v>
      </c>
      <c r="CQ94" s="81">
        <f t="shared" si="502"/>
        <v>-36.695</v>
      </c>
      <c r="CR94" s="81">
        <f t="shared" si="503"/>
        <v>-580.17949639999858</v>
      </c>
      <c r="CS94" s="81">
        <f t="shared" si="504"/>
        <v>-812.11749639999869</v>
      </c>
      <c r="CT94" s="76">
        <f t="shared" si="456"/>
        <v>-2.722268337740863</v>
      </c>
      <c r="CU94" s="59">
        <f t="shared" si="457"/>
        <v>-163.65243382607065</v>
      </c>
      <c r="CV94" s="59">
        <f t="shared" si="458"/>
        <v>-249.59424891642465</v>
      </c>
      <c r="CW94" s="59">
        <f t="shared" si="459"/>
        <v>-27.300681052030363</v>
      </c>
      <c r="CX94" s="59">
        <f t="shared" si="460"/>
        <v>-194.26311044522393</v>
      </c>
      <c r="CY94" s="59">
        <f t="shared" si="461"/>
        <v>-93.066292961470126</v>
      </c>
      <c r="CZ94" s="59">
        <f t="shared" si="462"/>
        <v>-198.73695100684651</v>
      </c>
      <c r="DA94" s="59">
        <f t="shared" si="463"/>
        <v>-74.116910283711746</v>
      </c>
      <c r="DB94" s="59">
        <f t="shared" si="464"/>
        <v>-190.33179832329677</v>
      </c>
      <c r="DC94" s="59">
        <f t="shared" si="465"/>
        <v>-197.76572588768835</v>
      </c>
      <c r="DD94" s="59">
        <f t="shared" si="466"/>
        <v>-195.44270185046889</v>
      </c>
      <c r="DE94" s="59">
        <f t="shared" si="467"/>
        <v>-182.68275365482222</v>
      </c>
      <c r="DF94" s="59">
        <f t="shared" si="468"/>
        <v>-936.53996562401642</v>
      </c>
      <c r="DG94" s="59">
        <f t="shared" si="469"/>
        <v>-146.89857347872484</v>
      </c>
      <c r="DH94" s="59">
        <f t="shared" si="470"/>
        <v>-28.788048003936627</v>
      </c>
      <c r="DI94" s="59">
        <f t="shared" si="471"/>
        <v>-35.872619820839468</v>
      </c>
      <c r="DJ94" s="59">
        <f t="shared" si="472"/>
        <v>-126.4574498274405</v>
      </c>
      <c r="DK94" s="59">
        <f t="shared" si="473"/>
        <v>125.02379058433806</v>
      </c>
      <c r="DL94" s="59">
        <f t="shared" si="474"/>
        <v>59.996385843627522</v>
      </c>
      <c r="DM94" s="59">
        <f t="shared" si="475"/>
        <v>1582.174768489552</v>
      </c>
      <c r="DN94" s="59">
        <f t="shared" si="476"/>
        <v>-5.2300182923675553</v>
      </c>
      <c r="DO94" s="59">
        <f t="shared" si="477"/>
        <v>-145.25691699604744</v>
      </c>
      <c r="DP94" s="59">
        <f t="shared" si="478"/>
        <v>-124.33451234411477</v>
      </c>
      <c r="DQ94" s="59">
        <f t="shared" si="479"/>
        <v>-102.90794601461475</v>
      </c>
      <c r="DR94" s="76">
        <f t="shared" si="563"/>
        <v>-13.057402333482282</v>
      </c>
      <c r="DS94" s="59">
        <f t="shared" si="564"/>
        <v>-54.58957264987049</v>
      </c>
      <c r="DT94" s="59">
        <f t="shared" si="565"/>
        <v>-56.24845636284914</v>
      </c>
      <c r="DU94" s="59">
        <f t="shared" si="566"/>
        <v>-30.014876274312673</v>
      </c>
      <c r="DV94" s="59">
        <f t="shared" si="567"/>
        <v>993.86354082770583</v>
      </c>
      <c r="DW94" s="59">
        <f t="shared" si="568"/>
        <v>-84.303400878477092</v>
      </c>
      <c r="DX94" s="59">
        <f t="shared" si="569"/>
        <v>-545.77165872394846</v>
      </c>
      <c r="DY94" s="59">
        <f t="shared" si="570"/>
        <v>-46.214380242516462</v>
      </c>
      <c r="DZ94" s="59">
        <f t="shared" si="571"/>
        <v>-518.20903507955757</v>
      </c>
      <c r="EA94" s="59">
        <f t="shared" si="572"/>
        <v>-542.65691212500349</v>
      </c>
      <c r="EB94" s="59">
        <f t="shared" si="573"/>
        <v>-541.47134083930462</v>
      </c>
      <c r="EC94" s="59">
        <f t="shared" si="574"/>
        <v>-483.31557643993682</v>
      </c>
      <c r="ED94" s="59">
        <f t="shared" si="575"/>
        <v>109.167509564851</v>
      </c>
      <c r="EE94" s="59">
        <f t="shared" si="576"/>
        <v>-133.98833993878671</v>
      </c>
      <c r="EF94" s="59">
        <f t="shared" si="577"/>
        <v>-74.218106312047539</v>
      </c>
      <c r="EG94" s="59">
        <f t="shared" si="578"/>
        <v>-189.62870419471685</v>
      </c>
      <c r="EH94" s="59">
        <f t="shared" si="579"/>
        <v>-16.367739517816116</v>
      </c>
      <c r="EI94" s="59">
        <f t="shared" si="580"/>
        <v>3.9998611357519698</v>
      </c>
      <c r="EJ94" s="59">
        <f t="shared" si="581"/>
        <v>38.707224029125896</v>
      </c>
      <c r="EK94" s="59">
        <f t="shared" si="582"/>
        <v>-536.25724930751778</v>
      </c>
      <c r="EL94" s="59">
        <f t="shared" si="583"/>
        <v>35.77597822571947</v>
      </c>
      <c r="EM94" s="59">
        <f t="shared" si="584"/>
        <v>-63.010470706725187</v>
      </c>
      <c r="EN94" s="59">
        <f t="shared" si="585"/>
        <v>100.35732171154991</v>
      </c>
      <c r="EO94" s="59">
        <f t="shared" si="586"/>
        <v>-148.77144896047506</v>
      </c>
      <c r="EP94" s="76">
        <f t="shared" si="587"/>
        <v>-36.771269225161753</v>
      </c>
      <c r="EQ94" s="59">
        <f t="shared" si="588"/>
        <v>-72.553048262120996</v>
      </c>
      <c r="ER94" s="59">
        <f t="shared" si="589"/>
        <v>-61.129284446238664</v>
      </c>
      <c r="ES94" s="59">
        <f t="shared" si="590"/>
        <v>-7.9044918315823942</v>
      </c>
      <c r="ET94" s="59">
        <f t="shared" si="591"/>
        <v>-20.383126758774651</v>
      </c>
      <c r="EU94" s="59">
        <f t="shared" si="592"/>
        <v>96.056089871662962</v>
      </c>
      <c r="EV94" s="59">
        <f t="shared" si="593"/>
        <v>188.38915255019987</v>
      </c>
      <c r="EW94" s="59">
        <f t="shared" si="594"/>
        <v>86.006034056688591</v>
      </c>
      <c r="EX94" s="59">
        <f t="shared" si="595"/>
        <v>-122.6797745947263</v>
      </c>
      <c r="EY94" s="59">
        <f t="shared" si="596"/>
        <v>-723.8788139575729</v>
      </c>
      <c r="EZ94" s="59">
        <f t="shared" si="597"/>
        <v>-111.96940257739026</v>
      </c>
      <c r="FA94" s="59">
        <f t="shared" si="598"/>
        <v>322.27175491538355</v>
      </c>
      <c r="FB94" s="59">
        <f t="shared" si="599"/>
        <v>-84.751590655900159</v>
      </c>
      <c r="FC94" s="59">
        <f t="shared" si="600"/>
        <v>-13.121435832277905</v>
      </c>
      <c r="FD94" s="59">
        <f t="shared" si="601"/>
        <v>35.322625758559802</v>
      </c>
      <c r="FE94" s="59">
        <f t="shared" si="602"/>
        <v>-206.89679752200004</v>
      </c>
      <c r="FF94" s="59">
        <f t="shared" si="603"/>
        <v>-286.57123852993641</v>
      </c>
      <c r="FG94" s="59">
        <f t="shared" si="604"/>
        <v>-80.090881150464028</v>
      </c>
      <c r="FH94" s="59">
        <f t="shared" si="605"/>
        <v>-44.931503304851816</v>
      </c>
      <c r="FI94" s="59">
        <f t="shared" si="606"/>
        <v>-355.20143922582037</v>
      </c>
      <c r="FJ94" s="59">
        <f t="shared" si="607"/>
        <v>218.15521697360049</v>
      </c>
      <c r="FK94" s="59">
        <f t="shared" si="608"/>
        <v>-47.321557638634069</v>
      </c>
      <c r="FL94" s="59">
        <f t="shared" si="609"/>
        <v>272.83327361544099</v>
      </c>
      <c r="FM94" s="59">
        <f t="shared" si="610"/>
        <v>106.97180743184886</v>
      </c>
      <c r="FN94" s="76">
        <f t="shared" si="646"/>
        <v>-29.024818377314766</v>
      </c>
      <c r="FO94" s="59">
        <f t="shared" si="647"/>
        <v>-46.211215440681094</v>
      </c>
      <c r="FP94" s="59">
        <f t="shared" si="648"/>
        <v>-42.412435897648884</v>
      </c>
      <c r="FQ94" s="59">
        <f t="shared" si="649"/>
        <v>-31.103902374364147</v>
      </c>
      <c r="FR94" s="59">
        <f t="shared" si="650"/>
        <v>-97.922997002790595</v>
      </c>
      <c r="FS94" s="59">
        <f t="shared" si="651"/>
        <v>-12.00816080753212</v>
      </c>
      <c r="FT94" s="59">
        <f t="shared" si="652"/>
        <v>-83.998768663971916</v>
      </c>
      <c r="FU94" s="59">
        <f t="shared" si="653"/>
        <v>-35.883082241284114</v>
      </c>
      <c r="FV94" s="59">
        <f t="shared" si="654"/>
        <v>-73.227390257861799</v>
      </c>
      <c r="FW94" s="59">
        <f t="shared" si="655"/>
        <v>-82.967062366663399</v>
      </c>
      <c r="FX94" s="59">
        <f t="shared" si="656"/>
        <v>-73.096772411864279</v>
      </c>
      <c r="FY94" s="59">
        <f t="shared" si="657"/>
        <v>-73.642233101075504</v>
      </c>
      <c r="FZ94" s="59">
        <f t="shared" si="658"/>
        <v>-175.49076059682631</v>
      </c>
      <c r="GA94" s="59">
        <f t="shared" si="659"/>
        <v>-85.598205402947826</v>
      </c>
      <c r="GB94" s="59">
        <f t="shared" si="660"/>
        <v>348.98126188722881</v>
      </c>
      <c r="GC94" s="59">
        <f t="shared" si="661"/>
        <v>-154.31653683644964</v>
      </c>
      <c r="GD94" s="59">
        <f t="shared" si="662"/>
        <v>72.395776092459911</v>
      </c>
      <c r="GE94" s="59">
        <f t="shared" si="663"/>
        <v>-548.62204331739588</v>
      </c>
      <c r="GF94" s="59">
        <f t="shared" si="664"/>
        <v>195.96800742946931</v>
      </c>
      <c r="GG94" s="59">
        <f t="shared" si="665"/>
        <v>-108.03253915968352</v>
      </c>
      <c r="GH94" s="59">
        <f t="shared" si="666"/>
        <v>-173.81455425921939</v>
      </c>
      <c r="GI94" s="59">
        <f t="shared" si="667"/>
        <v>-66.852294018856838</v>
      </c>
      <c r="GJ94" s="59">
        <f t="shared" si="668"/>
        <v>46.996915540541217</v>
      </c>
      <c r="GK94" s="59">
        <f t="shared" si="669"/>
        <v>-32.184619096512755</v>
      </c>
      <c r="GL94" s="76">
        <f t="shared" si="506"/>
        <v>20.586668498946104</v>
      </c>
      <c r="GM94" s="59">
        <f t="shared" si="507"/>
        <v>45.117328573529392</v>
      </c>
      <c r="GN94" s="59">
        <f t="shared" si="508"/>
        <v>63.997288170541736</v>
      </c>
      <c r="GO94" s="59">
        <f t="shared" si="509"/>
        <v>10.976781585945927</v>
      </c>
      <c r="GP94" s="59">
        <f t="shared" si="510"/>
        <v>-16.076804415952793</v>
      </c>
      <c r="GQ94" s="59">
        <f t="shared" si="511"/>
        <v>-5.9679664567035999</v>
      </c>
      <c r="GR94" s="59">
        <f t="shared" si="512"/>
        <v>-61.215357533404436</v>
      </c>
      <c r="GS94" s="59">
        <f t="shared" si="513"/>
        <v>7.7439564929618898</v>
      </c>
      <c r="GT94" s="59">
        <f t="shared" si="514"/>
        <v>-54.558699903383534</v>
      </c>
      <c r="GU94" s="59">
        <f t="shared" si="515"/>
        <v>-60.512082963341562</v>
      </c>
      <c r="GV94" s="59">
        <f t="shared" si="516"/>
        <v>-53.866892636134011</v>
      </c>
      <c r="GW94" s="59">
        <f t="shared" si="517"/>
        <v>-55.453703229443832</v>
      </c>
      <c r="GX94" s="59">
        <f t="shared" si="518"/>
        <v>-174.49028770127208</v>
      </c>
      <c r="GY94" s="59">
        <f t="shared" si="519"/>
        <v>-20.334720741492895</v>
      </c>
      <c r="GZ94" s="59">
        <f t="shared" si="520"/>
        <v>-8.0470623132720682</v>
      </c>
      <c r="HA94" s="59">
        <f t="shared" si="521"/>
        <v>-32.550612536997846</v>
      </c>
      <c r="HB94" s="59">
        <f t="shared" si="522"/>
        <v>-24.772201217637203</v>
      </c>
      <c r="HC94" s="59">
        <f t="shared" si="523"/>
        <v>-4435.6466576174771</v>
      </c>
      <c r="HD94" s="59">
        <f t="shared" si="524"/>
        <v>190.12490195913068</v>
      </c>
      <c r="HE94" s="59">
        <f t="shared" si="525"/>
        <v>5.5343774857337324</v>
      </c>
      <c r="HF94" s="59">
        <f t="shared" si="526"/>
        <v>-19.778206007913578</v>
      </c>
      <c r="HG94" s="59">
        <f t="shared" si="527"/>
        <v>-0.3449025039378717</v>
      </c>
      <c r="HH94" s="59">
        <f t="shared" si="528"/>
        <v>342.24845494834665</v>
      </c>
      <c r="HI94" s="59">
        <f t="shared" si="529"/>
        <v>97.408374751723414</v>
      </c>
      <c r="HJ94" s="76">
        <f t="shared" si="613"/>
        <v>-32.283176719648978</v>
      </c>
      <c r="HK94" s="59">
        <f t="shared" si="614"/>
        <v>-84.576292537082637</v>
      </c>
      <c r="HL94" s="59">
        <f t="shared" si="615"/>
        <v>-53.755265129526833</v>
      </c>
      <c r="HM94" s="59">
        <f t="shared" si="616"/>
        <v>-6.1084030974975274</v>
      </c>
      <c r="HN94" s="59">
        <f t="shared" si="617"/>
        <v>129.259167063418</v>
      </c>
      <c r="HO94" s="59">
        <f t="shared" si="618"/>
        <v>462.87810698907748</v>
      </c>
      <c r="HP94" s="59">
        <f t="shared" si="619"/>
        <v>-142.82758865019588</v>
      </c>
      <c r="HQ94" s="59">
        <f t="shared" si="620"/>
        <v>148.67079724591284</v>
      </c>
      <c r="HR94" s="59">
        <f t="shared" si="621"/>
        <v>-114.28099603891381</v>
      </c>
      <c r="HS94" s="59">
        <f t="shared" si="622"/>
        <v>-134.45432539642147</v>
      </c>
      <c r="HT94" s="59">
        <f t="shared" si="623"/>
        <v>-109.45526648182293</v>
      </c>
      <c r="HU94" s="59">
        <f t="shared" si="624"/>
        <v>-145.16460708410989</v>
      </c>
      <c r="HV94" s="59">
        <f t="shared" si="625"/>
        <v>-114.25614079420244</v>
      </c>
      <c r="HW94" s="59">
        <f t="shared" si="626"/>
        <v>-5.8383473134850377</v>
      </c>
      <c r="HX94" s="59">
        <f t="shared" si="627"/>
        <v>5.1878841858644886</v>
      </c>
      <c r="HY94" s="59">
        <f t="shared" si="628"/>
        <v>-209.75557304811448</v>
      </c>
      <c r="HZ94" s="59">
        <f t="shared" si="629"/>
        <v>-412.43556759494629</v>
      </c>
      <c r="IA94" s="59">
        <f t="shared" si="630"/>
        <v>-49.805813180327476</v>
      </c>
      <c r="IB94" s="59">
        <f t="shared" si="631"/>
        <v>-22.553073272161029</v>
      </c>
      <c r="IC94" s="59">
        <f t="shared" si="632"/>
        <v>-127.97595128260701</v>
      </c>
      <c r="ID94" s="59">
        <f t="shared" si="633"/>
        <v>169.48902221322487</v>
      </c>
      <c r="IE94" s="59">
        <f t="shared" si="634"/>
        <v>1.4795353982300474</v>
      </c>
      <c r="IF94" s="59">
        <f t="shared" si="635"/>
        <v>-3618.8193957193666</v>
      </c>
      <c r="IG94" s="59">
        <f t="shared" si="636"/>
        <v>781.57281684231441</v>
      </c>
    </row>
    <row r="95" spans="1:241">
      <c r="A95" s="70">
        <v>37408</v>
      </c>
      <c r="B95" s="80">
        <v>-1292.296179688798</v>
      </c>
      <c r="C95" s="81">
        <v>10128.051172015774</v>
      </c>
      <c r="D95" s="81">
        <f t="shared" si="453"/>
        <v>10823.442612168657</v>
      </c>
      <c r="E95" s="81">
        <v>1530.1623669291837</v>
      </c>
      <c r="F95" s="81">
        <v>-1490.5794800000003</v>
      </c>
      <c r="G95" s="81">
        <v>-316.42711999999995</v>
      </c>
      <c r="H95" s="81">
        <v>-447.27411999999993</v>
      </c>
      <c r="I95" s="81">
        <v>130.84699999999998</v>
      </c>
      <c r="J95" s="81">
        <v>-56.504360000000005</v>
      </c>
      <c r="K95" s="82">
        <f t="shared" si="451"/>
        <v>-503.77847999999994</v>
      </c>
      <c r="L95" s="81">
        <v>-33.902616000000009</v>
      </c>
      <c r="M95" s="81">
        <v>-22.601743999999993</v>
      </c>
      <c r="N95" s="81">
        <v>-1117.6480000000001</v>
      </c>
      <c r="O95" s="81">
        <v>0</v>
      </c>
      <c r="P95" s="81">
        <v>-939.96500000000003</v>
      </c>
      <c r="Q95" s="81">
        <v>-177.68299999999999</v>
      </c>
      <c r="R95" s="81">
        <v>10783.859725239474</v>
      </c>
      <c r="S95" s="81">
        <v>1356.65752148</v>
      </c>
      <c r="T95" s="81">
        <v>1434.635</v>
      </c>
      <c r="U95" s="81">
        <v>381.55761736060515</v>
      </c>
      <c r="V95" s="82">
        <f>'Balanço de Pagamentos 1'!$CM$133</f>
        <v>-92.521000000000001</v>
      </c>
      <c r="W95" s="82">
        <f>'Balanço de Pagamentos 1'!$CM$170</f>
        <v>-142.25700000000001</v>
      </c>
      <c r="X95" s="82">
        <f>'Balanço de Pagamentos 1'!$CM$240</f>
        <v>-451.74592015288346</v>
      </c>
      <c r="Y95" s="105">
        <f t="shared" si="454"/>
        <v>-686.52392015288342</v>
      </c>
      <c r="Z95" s="81">
        <f t="shared" ref="Z95:AW95" si="671">SUM(B90:B95)</f>
        <v>-8393.310244058941</v>
      </c>
      <c r="AA95" s="81">
        <f t="shared" si="671"/>
        <v>13933.6851105676</v>
      </c>
      <c r="AB95" s="81">
        <f t="shared" si="671"/>
        <v>16626.843590275043</v>
      </c>
      <c r="AC95" s="81">
        <f t="shared" si="671"/>
        <v>9640.8912832385922</v>
      </c>
      <c r="AD95" s="81">
        <f t="shared" si="671"/>
        <v>1236.2234771874992</v>
      </c>
      <c r="AE95" s="81">
        <f t="shared" si="671"/>
        <v>2001.6245899999999</v>
      </c>
      <c r="AF95" s="81">
        <f t="shared" si="671"/>
        <v>-112.56941</v>
      </c>
      <c r="AG95" s="81">
        <f t="shared" si="671"/>
        <v>2114.194</v>
      </c>
      <c r="AH95" s="81">
        <f t="shared" si="671"/>
        <v>-16.562730000000016</v>
      </c>
      <c r="AI95" s="81">
        <f t="shared" si="671"/>
        <v>-129.13214000000005</v>
      </c>
      <c r="AJ95" s="81">
        <f t="shared" si="671"/>
        <v>-12.303238000000015</v>
      </c>
      <c r="AK95" s="81">
        <f t="shared" si="671"/>
        <v>-4.2594919999999981</v>
      </c>
      <c r="AL95" s="81">
        <f t="shared" si="671"/>
        <v>-748.83838281249973</v>
      </c>
      <c r="AM95" s="81">
        <f t="shared" si="671"/>
        <v>3197.3110000000006</v>
      </c>
      <c r="AN95" s="81">
        <f t="shared" si="671"/>
        <v>-3273.5833828125001</v>
      </c>
      <c r="AO95" s="81">
        <f t="shared" si="671"/>
        <v>-672.56600000000003</v>
      </c>
      <c r="AP95" s="81">
        <f t="shared" si="671"/>
        <v>5749.7288298489502</v>
      </c>
      <c r="AQ95" s="81">
        <f t="shared" si="671"/>
        <v>1865.30305004</v>
      </c>
      <c r="AR95" s="81">
        <f t="shared" si="671"/>
        <v>2754.172</v>
      </c>
      <c r="AS95" s="81">
        <f t="shared" si="671"/>
        <v>1783.7422990547047</v>
      </c>
      <c r="AT95" s="81">
        <f t="shared" si="671"/>
        <v>-1033.0260000000001</v>
      </c>
      <c r="AU95" s="81">
        <f t="shared" si="671"/>
        <v>-331.75400000000002</v>
      </c>
      <c r="AV95" s="81">
        <f t="shared" si="671"/>
        <v>-960.56861970744444</v>
      </c>
      <c r="AW95" s="81">
        <f t="shared" si="671"/>
        <v>-2325.3486197074444</v>
      </c>
      <c r="AX95" s="85">
        <f t="shared" si="538"/>
        <v>-18266.938058419542</v>
      </c>
      <c r="AY95" s="81">
        <f t="shared" si="539"/>
        <v>23437.100592790906</v>
      </c>
      <c r="AZ95" s="81">
        <f t="shared" si="540"/>
        <v>31170.170768431577</v>
      </c>
      <c r="BA95" s="81">
        <f t="shared" si="541"/>
        <v>22197.894572339665</v>
      </c>
      <c r="BB95" s="81">
        <f t="shared" si="542"/>
        <v>20.71723718749854</v>
      </c>
      <c r="BC95" s="81">
        <f t="shared" si="543"/>
        <v>2590.4265299999993</v>
      </c>
      <c r="BD95" s="81">
        <f t="shared" si="544"/>
        <v>-822.40547000000015</v>
      </c>
      <c r="BE95" s="81">
        <f t="shared" si="545"/>
        <v>3412.8319999999994</v>
      </c>
      <c r="BF95" s="81">
        <f t="shared" si="546"/>
        <v>-122.07991000000004</v>
      </c>
      <c r="BG95" s="81">
        <f t="shared" si="547"/>
        <v>-944.4853800000003</v>
      </c>
      <c r="BH95" s="81">
        <f t="shared" si="548"/>
        <v>-82.451546000000036</v>
      </c>
      <c r="BI95" s="81">
        <f t="shared" si="549"/>
        <v>-39.628363999999991</v>
      </c>
      <c r="BJ95" s="81">
        <f t="shared" si="550"/>
        <v>-2447.6293828124999</v>
      </c>
      <c r="BK95" s="81">
        <f t="shared" si="551"/>
        <v>3389.3879999999999</v>
      </c>
      <c r="BL95" s="81">
        <f t="shared" si="552"/>
        <v>-5444.9523828125002</v>
      </c>
      <c r="BM95" s="81">
        <f t="shared" si="553"/>
        <v>-392.06499999999994</v>
      </c>
      <c r="BN95" s="81">
        <f t="shared" si="554"/>
        <v>8951.5589589044175</v>
      </c>
      <c r="BO95" s="81">
        <f t="shared" si="555"/>
        <v>3282.5445270638411</v>
      </c>
      <c r="BP95" s="81">
        <f t="shared" si="556"/>
        <v>3849.9090000000006</v>
      </c>
      <c r="BQ95" s="81">
        <f t="shared" si="557"/>
        <v>82.956197627341112</v>
      </c>
      <c r="BR95" s="81">
        <f t="shared" si="558"/>
        <v>-958.01599999999996</v>
      </c>
      <c r="BS95" s="81">
        <f t="shared" si="559"/>
        <v>-806.90599999999995</v>
      </c>
      <c r="BT95" s="81">
        <f t="shared" si="560"/>
        <v>-5429.5145556406696</v>
      </c>
      <c r="BU95" s="81">
        <f t="shared" si="561"/>
        <v>-7194.4365556406683</v>
      </c>
      <c r="BV95" s="85">
        <f t="shared" si="481"/>
        <v>-1715.2686653290359</v>
      </c>
      <c r="BW95" s="81">
        <f t="shared" si="482"/>
        <v>3107.9489082074956</v>
      </c>
      <c r="BX95" s="81">
        <f t="shared" si="483"/>
        <v>3763.8326719088741</v>
      </c>
      <c r="BY95" s="81">
        <f t="shared" si="484"/>
        <v>1640.750736757466</v>
      </c>
      <c r="BZ95" s="81">
        <f t="shared" si="485"/>
        <v>-474.70754093750026</v>
      </c>
      <c r="CA95" s="81">
        <f t="shared" si="486"/>
        <v>251.61997999999997</v>
      </c>
      <c r="CB95" s="81">
        <f t="shared" si="487"/>
        <v>-148.45002000000002</v>
      </c>
      <c r="CC95" s="81">
        <f t="shared" si="488"/>
        <v>400.07</v>
      </c>
      <c r="CD95" s="81">
        <f t="shared" si="489"/>
        <v>-18.193393333333336</v>
      </c>
      <c r="CE95" s="81">
        <f t="shared" si="490"/>
        <v>-166.64341333333334</v>
      </c>
      <c r="CF95" s="81">
        <f t="shared" si="491"/>
        <v>-11.119636000000005</v>
      </c>
      <c r="CG95" s="81">
        <f t="shared" si="492"/>
        <v>-7.0737573333333321</v>
      </c>
      <c r="CH95" s="81">
        <f t="shared" si="493"/>
        <v>-708.13412760416668</v>
      </c>
      <c r="CI95" s="81">
        <f t="shared" si="494"/>
        <v>187.59866666666667</v>
      </c>
      <c r="CJ95" s="81">
        <f t="shared" si="495"/>
        <v>-751.43079427083342</v>
      </c>
      <c r="CK95" s="81">
        <f t="shared" si="496"/>
        <v>-144.30199999999999</v>
      </c>
      <c r="CL95" s="81">
        <f t="shared" si="497"/>
        <v>2597.789476088908</v>
      </c>
      <c r="CM95" s="81">
        <f t="shared" si="498"/>
        <v>902.54699577999997</v>
      </c>
      <c r="CN95" s="81">
        <f t="shared" si="499"/>
        <v>1039.3306666666667</v>
      </c>
      <c r="CO95" s="81">
        <f t="shared" si="500"/>
        <v>376.18402419014393</v>
      </c>
      <c r="CP95" s="81">
        <f t="shared" si="501"/>
        <v>-168.90433333333337</v>
      </c>
      <c r="CQ95" s="81">
        <f t="shared" si="502"/>
        <v>-39.570666666666668</v>
      </c>
      <c r="CR95" s="81">
        <f t="shared" si="503"/>
        <v>-416.53451036804455</v>
      </c>
      <c r="CS95" s="81">
        <f t="shared" si="504"/>
        <v>-625.00951036804463</v>
      </c>
      <c r="CT95" s="76">
        <f t="shared" si="456"/>
        <v>-31.99039986444857</v>
      </c>
      <c r="CU95" s="59">
        <f t="shared" si="457"/>
        <v>619.15041975256975</v>
      </c>
      <c r="CV95" s="59">
        <f t="shared" si="458"/>
        <v>666.62781999561457</v>
      </c>
      <c r="CW95" s="59">
        <f t="shared" si="459"/>
        <v>7.1594442611128128</v>
      </c>
      <c r="CX95" s="59">
        <f t="shared" si="460"/>
        <v>36.505472250671225</v>
      </c>
      <c r="CY95" s="59">
        <f t="shared" si="461"/>
        <v>-555.52998977448851</v>
      </c>
      <c r="CZ95" s="59">
        <f t="shared" si="462"/>
        <v>197.36896675225219</v>
      </c>
      <c r="DA95" s="59">
        <f t="shared" si="463"/>
        <v>-40.490007913623259</v>
      </c>
      <c r="DB95" s="59">
        <f t="shared" si="464"/>
        <v>214.29777666777724</v>
      </c>
      <c r="DC95" s="59">
        <f t="shared" si="465"/>
        <v>199.17636873690731</v>
      </c>
      <c r="DD95" s="59">
        <f t="shared" si="466"/>
        <v>197.73658615752896</v>
      </c>
      <c r="DE95" s="59">
        <f t="shared" si="467"/>
        <v>242.90850147196522</v>
      </c>
      <c r="DF95" s="59">
        <f t="shared" si="468"/>
        <v>-2.2557678251119762</v>
      </c>
      <c r="DG95" s="59">
        <f t="shared" si="469"/>
        <v>-100</v>
      </c>
      <c r="DH95" s="59">
        <f t="shared" si="470"/>
        <v>71.944906354777018</v>
      </c>
      <c r="DI95" s="59">
        <f t="shared" si="471"/>
        <v>78.181909346169263</v>
      </c>
      <c r="DJ95" s="59">
        <f t="shared" si="472"/>
        <v>902.35691630078566</v>
      </c>
      <c r="DK95" s="59">
        <f t="shared" si="473"/>
        <v>45.046384486168598</v>
      </c>
      <c r="DL95" s="59">
        <f t="shared" si="474"/>
        <v>38.49124869799585</v>
      </c>
      <c r="DM95" s="59">
        <f t="shared" si="475"/>
        <v>-45.884468753763919</v>
      </c>
      <c r="DN95" s="59">
        <f t="shared" si="476"/>
        <v>-54.091845088942357</v>
      </c>
      <c r="DO95" s="59">
        <f t="shared" si="477"/>
        <v>630.8348317492937</v>
      </c>
      <c r="DP95" s="59">
        <f t="shared" si="478"/>
        <v>-276.05324511084984</v>
      </c>
      <c r="DQ95" s="59">
        <f t="shared" si="479"/>
        <v>-2028.6443607933761</v>
      </c>
      <c r="DR95" s="76">
        <f t="shared" si="563"/>
        <v>-38.760263358808714</v>
      </c>
      <c r="DS95" s="59">
        <f t="shared" si="564"/>
        <v>172.30334428864657</v>
      </c>
      <c r="DT95" s="59">
        <f t="shared" si="565"/>
        <v>237.29725639385833</v>
      </c>
      <c r="DU95" s="59">
        <f t="shared" si="566"/>
        <v>39.934708538414434</v>
      </c>
      <c r="DV95" s="59">
        <f t="shared" si="567"/>
        <v>11.463957379711797</v>
      </c>
      <c r="DW95" s="59">
        <f t="shared" si="568"/>
        <v>-144.56356524498119</v>
      </c>
      <c r="DX95" s="59">
        <f t="shared" si="569"/>
        <v>-1017.1860424628603</v>
      </c>
      <c r="DY95" s="59">
        <f t="shared" si="570"/>
        <v>-80.213430678127068</v>
      </c>
      <c r="DZ95" s="59">
        <f t="shared" si="571"/>
        <v>-830.76408746247841</v>
      </c>
      <c r="EA95" s="59">
        <f t="shared" si="572"/>
        <v>-991.67268161394395</v>
      </c>
      <c r="EB95" s="59">
        <f t="shared" si="573"/>
        <v>-880.74567203197842</v>
      </c>
      <c r="EC95" s="59">
        <f t="shared" si="574"/>
        <v>-766.73935334813086</v>
      </c>
      <c r="ED95" s="59">
        <f t="shared" si="575"/>
        <v>-45.614956217929837</v>
      </c>
      <c r="EE95" s="59">
        <f t="shared" si="576"/>
        <v>-100</v>
      </c>
      <c r="EF95" s="59">
        <f t="shared" si="577"/>
        <v>-220.82542261550503</v>
      </c>
      <c r="EG95" s="59">
        <f t="shared" si="578"/>
        <v>47.772390449181223</v>
      </c>
      <c r="EH95" s="59">
        <f t="shared" si="579"/>
        <v>212.33434328089982</v>
      </c>
      <c r="EI95" s="59">
        <f t="shared" si="580"/>
        <v>420.338295025153</v>
      </c>
      <c r="EJ95" s="59">
        <f t="shared" si="581"/>
        <v>450.23568352056333</v>
      </c>
      <c r="EK95" s="59">
        <f t="shared" si="582"/>
        <v>1.7498384274748702</v>
      </c>
      <c r="EL95" s="59">
        <f t="shared" si="583"/>
        <v>-103.73341328422218</v>
      </c>
      <c r="EM95" s="59">
        <f t="shared" si="584"/>
        <v>-457.92426720342183</v>
      </c>
      <c r="EN95" s="59">
        <f t="shared" si="585"/>
        <v>-77.184448601081755</v>
      </c>
      <c r="EO95" s="59">
        <f t="shared" si="586"/>
        <v>-227.62049302266928</v>
      </c>
      <c r="EP95" s="76">
        <f t="shared" si="587"/>
        <v>-37.08588252718166</v>
      </c>
      <c r="EQ95" s="59">
        <f t="shared" si="588"/>
        <v>-20.762973994584044</v>
      </c>
      <c r="ER95" s="59">
        <f t="shared" si="589"/>
        <v>-8.3358948369724235</v>
      </c>
      <c r="ES95" s="59">
        <f t="shared" si="590"/>
        <v>-2.6207032855628642</v>
      </c>
      <c r="ET95" s="59">
        <f t="shared" si="591"/>
        <v>-40.783429773389145</v>
      </c>
      <c r="EU95" s="59">
        <f t="shared" si="592"/>
        <v>5.771805523042417</v>
      </c>
      <c r="EV95" s="59">
        <f t="shared" si="593"/>
        <v>-168.29590598570604</v>
      </c>
      <c r="EW95" s="59">
        <f t="shared" si="594"/>
        <v>22.379430565307491</v>
      </c>
      <c r="EX95" s="59">
        <f t="shared" si="595"/>
        <v>-90.16342299217834</v>
      </c>
      <c r="EY95" s="59">
        <f t="shared" si="596"/>
        <v>3534.4537010979152</v>
      </c>
      <c r="EZ95" s="59">
        <f t="shared" si="597"/>
        <v>-93.013993320182649</v>
      </c>
      <c r="FA95" s="59">
        <f t="shared" si="598"/>
        <v>-155.0777386986654</v>
      </c>
      <c r="FB95" s="59">
        <f t="shared" si="599"/>
        <v>-305.9449199316025</v>
      </c>
      <c r="FC95" s="59">
        <f t="shared" si="600"/>
        <v>230.49533299566889</v>
      </c>
      <c r="FD95" s="59">
        <f t="shared" si="601"/>
        <v>245.85025998196576</v>
      </c>
      <c r="FE95" s="59">
        <f t="shared" si="602"/>
        <v>-296.24758909058022</v>
      </c>
      <c r="FF95" s="59">
        <f t="shared" si="603"/>
        <v>-6.5221632611201397</v>
      </c>
      <c r="FG95" s="59">
        <f t="shared" si="604"/>
        <v>-33.75026477406157</v>
      </c>
      <c r="FH95" s="59">
        <f t="shared" si="605"/>
        <v>3.6609137323314167</v>
      </c>
      <c r="FI95" s="59">
        <f t="shared" si="606"/>
        <v>-1122.5153091202594</v>
      </c>
      <c r="FJ95" s="59">
        <f t="shared" si="607"/>
        <v>-147.3305855099662</v>
      </c>
      <c r="FK95" s="59">
        <f t="shared" si="608"/>
        <v>3.6799289953403092</v>
      </c>
      <c r="FL95" s="59">
        <f t="shared" si="609"/>
        <v>-54.614499241202012</v>
      </c>
      <c r="FM95" s="59">
        <f t="shared" si="610"/>
        <v>815.96456778494564</v>
      </c>
      <c r="FN95" s="76">
        <f t="shared" si="646"/>
        <v>-31.294162469679566</v>
      </c>
      <c r="FO95" s="59">
        <f t="shared" si="647"/>
        <v>-30.042805863362986</v>
      </c>
      <c r="FP95" s="59">
        <f t="shared" si="648"/>
        <v>-21.371638421605944</v>
      </c>
      <c r="FQ95" s="59">
        <f t="shared" si="649"/>
        <v>-24.172272147198072</v>
      </c>
      <c r="FR95" s="59">
        <f t="shared" si="650"/>
        <v>-99.66236894533445</v>
      </c>
      <c r="FS95" s="59">
        <f t="shared" si="651"/>
        <v>-23.482030660282515</v>
      </c>
      <c r="FT95" s="59">
        <f t="shared" si="652"/>
        <v>-63.783794301485642</v>
      </c>
      <c r="FU95" s="59">
        <f t="shared" si="653"/>
        <v>-39.662158638168187</v>
      </c>
      <c r="FV95" s="59">
        <f t="shared" si="654"/>
        <v>-48.465395647919294</v>
      </c>
      <c r="FW95" s="59">
        <f t="shared" si="655"/>
        <v>-62.33675225969737</v>
      </c>
      <c r="FX95" s="59">
        <f t="shared" si="656"/>
        <v>-44.077184866113853</v>
      </c>
      <c r="FY95" s="59">
        <f t="shared" si="657"/>
        <v>-55.698282593826633</v>
      </c>
      <c r="FZ95" s="59">
        <f t="shared" si="658"/>
        <v>-181.92726507686217</v>
      </c>
      <c r="GA95" s="59">
        <f t="shared" si="659"/>
        <v>20.550149381135306</v>
      </c>
      <c r="GB95" s="59">
        <f t="shared" si="660"/>
        <v>1553.0757415620537</v>
      </c>
      <c r="GC95" s="59">
        <f t="shared" si="661"/>
        <v>-177.58332393385137</v>
      </c>
      <c r="GD95" s="59">
        <f t="shared" si="662"/>
        <v>111.50923753857556</v>
      </c>
      <c r="GE95" s="59">
        <f t="shared" si="663"/>
        <v>3943.4035976019209</v>
      </c>
      <c r="GF95" s="59">
        <f t="shared" si="664"/>
        <v>184.99338200022763</v>
      </c>
      <c r="GG95" s="59">
        <f t="shared" si="665"/>
        <v>-116.96743003699785</v>
      </c>
      <c r="GH95" s="59">
        <f t="shared" si="666"/>
        <v>-252.4391447002026</v>
      </c>
      <c r="GI95" s="59">
        <f t="shared" si="667"/>
        <v>-54.097970056715859</v>
      </c>
      <c r="GJ95" s="59">
        <f t="shared" si="668"/>
        <v>19.427259023275401</v>
      </c>
      <c r="GK95" s="59">
        <f t="shared" si="669"/>
        <v>26.758049878264266</v>
      </c>
      <c r="GL95" s="76">
        <f t="shared" si="506"/>
        <v>5.9701974553720616</v>
      </c>
      <c r="GM95" s="59">
        <f t="shared" si="507"/>
        <v>685.79503039655447</v>
      </c>
      <c r="GN95" s="59">
        <f t="shared" si="508"/>
        <v>196.9691622809811</v>
      </c>
      <c r="GO95" s="59">
        <f t="shared" si="509"/>
        <v>-14.825034855167463</v>
      </c>
      <c r="GP95" s="59">
        <f t="shared" si="510"/>
        <v>-175.08555245766763</v>
      </c>
      <c r="GQ95" s="59">
        <f t="shared" si="511"/>
        <v>-61.580945393324896</v>
      </c>
      <c r="GR95" s="59">
        <f t="shared" si="512"/>
        <v>-376.37096518458583</v>
      </c>
      <c r="GS95" s="59">
        <f t="shared" si="513"/>
        <v>-33.457118398992272</v>
      </c>
      <c r="GT95" s="59">
        <f t="shared" si="514"/>
        <v>-344.72245525131507</v>
      </c>
      <c r="GU95" s="59">
        <f t="shared" si="515"/>
        <v>-372.52320068432488</v>
      </c>
      <c r="GV95" s="59">
        <f t="shared" si="516"/>
        <v>-361.2096186543601</v>
      </c>
      <c r="GW95" s="59">
        <f t="shared" si="517"/>
        <v>-322.6329202526743</v>
      </c>
      <c r="GX95" s="59">
        <f t="shared" si="518"/>
        <v>2248.9013853346778</v>
      </c>
      <c r="GY95" s="59">
        <f t="shared" si="519"/>
        <v>-71.098812670395219</v>
      </c>
      <c r="GZ95" s="59">
        <f t="shared" si="520"/>
        <v>27.558876274924348</v>
      </c>
      <c r="HA95" s="59">
        <f t="shared" si="521"/>
        <v>60.0409616372825</v>
      </c>
      <c r="HB95" s="59">
        <f t="shared" si="522"/>
        <v>-301.20173937308647</v>
      </c>
      <c r="HC95" s="59">
        <f t="shared" si="523"/>
        <v>120.72437396979777</v>
      </c>
      <c r="HD95" s="59">
        <f t="shared" si="524"/>
        <v>81.273440465940254</v>
      </c>
      <c r="HE95" s="59">
        <f t="shared" si="525"/>
        <v>125.48599839095141</v>
      </c>
      <c r="HF95" s="59">
        <f t="shared" si="526"/>
        <v>-13.49019768527765</v>
      </c>
      <c r="HG95" s="59">
        <f t="shared" si="527"/>
        <v>7.8366716628060162</v>
      </c>
      <c r="HH95" s="59">
        <f t="shared" si="528"/>
        <v>-28.205923692127644</v>
      </c>
      <c r="HI95" s="59">
        <f t="shared" si="529"/>
        <v>-23.039521603878399</v>
      </c>
      <c r="HJ95" s="76">
        <f t="shared" si="613"/>
        <v>-22.888099998968446</v>
      </c>
      <c r="HK95" s="59">
        <f t="shared" si="614"/>
        <v>-4.3302072703890087</v>
      </c>
      <c r="HL95" s="59">
        <f t="shared" si="615"/>
        <v>15.877722248934711</v>
      </c>
      <c r="HM95" s="59">
        <f t="shared" si="616"/>
        <v>-4.6590572130208567</v>
      </c>
      <c r="HN95" s="59">
        <f t="shared" si="617"/>
        <v>79.384213267613177</v>
      </c>
      <c r="HO95" s="59">
        <f t="shared" si="618"/>
        <v>-24.739886436641136</v>
      </c>
      <c r="HP95" s="59">
        <f t="shared" si="619"/>
        <v>129.21137042647209</v>
      </c>
      <c r="HQ95" s="59">
        <f t="shared" si="620"/>
        <v>0.24321430420828349</v>
      </c>
      <c r="HR95" s="59">
        <f t="shared" si="621"/>
        <v>145.17734870635465</v>
      </c>
      <c r="HS95" s="59">
        <f t="shared" si="622"/>
        <v>130.85262353054509</v>
      </c>
      <c r="HT95" s="59">
        <f t="shared" si="623"/>
        <v>138.0312798752951</v>
      </c>
      <c r="HU95" s="59">
        <f t="shared" si="624"/>
        <v>157.32098589984912</v>
      </c>
      <c r="HV95" s="59">
        <f t="shared" si="625"/>
        <v>19.709257555074757</v>
      </c>
      <c r="HW95" s="59">
        <f t="shared" si="626"/>
        <v>-245.93855911876128</v>
      </c>
      <c r="HX95" s="59">
        <f t="shared" si="627"/>
        <v>52.709971522166498</v>
      </c>
      <c r="HY95" s="59">
        <f t="shared" si="628"/>
        <v>-596.47460892701497</v>
      </c>
      <c r="HZ95" s="59">
        <f t="shared" si="629"/>
        <v>44.981374349699777</v>
      </c>
      <c r="IA95" s="59">
        <f t="shared" si="630"/>
        <v>23.977695401798748</v>
      </c>
      <c r="IB95" s="59">
        <f t="shared" si="631"/>
        <v>52.765912830115845</v>
      </c>
      <c r="IC95" s="59">
        <f t="shared" si="632"/>
        <v>-291.32007255051417</v>
      </c>
      <c r="ID95" s="59">
        <f t="shared" si="633"/>
        <v>-122.00544498106764</v>
      </c>
      <c r="IE95" s="59">
        <f t="shared" si="634"/>
        <v>-253.0405187639393</v>
      </c>
      <c r="IF95" s="59">
        <f t="shared" si="635"/>
        <v>-42.912718501960114</v>
      </c>
      <c r="IG95" s="59">
        <f t="shared" si="636"/>
        <v>-1080.1256204555189</v>
      </c>
    </row>
    <row r="96" spans="1:241">
      <c r="A96" s="70">
        <v>37438</v>
      </c>
      <c r="B96" s="80">
        <v>-543.55176155506922</v>
      </c>
      <c r="C96" s="81">
        <v>-1810.0101976797159</v>
      </c>
      <c r="D96" s="81">
        <f t="shared" si="453"/>
        <v>-821.00460263882576</v>
      </c>
      <c r="E96" s="81">
        <v>930.35499626206945</v>
      </c>
      <c r="F96" s="81">
        <v>-1903.8554199999999</v>
      </c>
      <c r="G96" s="81">
        <v>-213.69972999999982</v>
      </c>
      <c r="H96" s="81">
        <v>-302.51472999999987</v>
      </c>
      <c r="I96" s="81">
        <v>88.814999999999998</v>
      </c>
      <c r="J96" s="81">
        <v>-176.58369000000002</v>
      </c>
      <c r="K96" s="82">
        <f t="shared" si="451"/>
        <v>-479.09841999999992</v>
      </c>
      <c r="L96" s="81">
        <v>-187.15481400000002</v>
      </c>
      <c r="M96" s="81">
        <v>10.571124000000005</v>
      </c>
      <c r="N96" s="81">
        <v>-1513.5720000000001</v>
      </c>
      <c r="O96" s="81">
        <v>-789.52499999999998</v>
      </c>
      <c r="P96" s="81">
        <v>-678.43700000000013</v>
      </c>
      <c r="Q96" s="81">
        <v>-45.61</v>
      </c>
      <c r="R96" s="81">
        <v>152.49582109910466</v>
      </c>
      <c r="S96" s="81">
        <v>849.03941745999998</v>
      </c>
      <c r="T96" s="81">
        <v>781.71730000000002</v>
      </c>
      <c r="U96" s="81">
        <v>-1071.3379654099674</v>
      </c>
      <c r="V96" s="82">
        <f>'Balanço de Pagamentos 1'!$CN$133</f>
        <v>-653.24400000000003</v>
      </c>
      <c r="W96" s="82">
        <f>'Balanço de Pagamentos 1'!$CN$170</f>
        <v>136.01300000000003</v>
      </c>
      <c r="X96" s="82">
        <f>'Balanço de Pagamentos 1'!$CN$240</f>
        <v>-535.24501504089028</v>
      </c>
      <c r="Y96" s="105">
        <f t="shared" si="454"/>
        <v>-1052.4760150408902</v>
      </c>
      <c r="Z96" s="81">
        <f t="shared" ref="Z96:AW96" si="672">SUM(B90:B96)</f>
        <v>-8936.8620056140098</v>
      </c>
      <c r="AA96" s="81">
        <f t="shared" si="672"/>
        <v>12123.674912887884</v>
      </c>
      <c r="AB96" s="81">
        <f t="shared" si="672"/>
        <v>15805.838987636216</v>
      </c>
      <c r="AC96" s="81">
        <f t="shared" si="672"/>
        <v>10571.246279500661</v>
      </c>
      <c r="AD96" s="81">
        <f t="shared" si="672"/>
        <v>-667.63194281250071</v>
      </c>
      <c r="AE96" s="81">
        <f t="shared" si="672"/>
        <v>1787.9248600000001</v>
      </c>
      <c r="AF96" s="81">
        <f t="shared" si="672"/>
        <v>-415.08413999999988</v>
      </c>
      <c r="AG96" s="81">
        <f t="shared" si="672"/>
        <v>2203.009</v>
      </c>
      <c r="AH96" s="81">
        <f t="shared" si="672"/>
        <v>-193.14642000000003</v>
      </c>
      <c r="AI96" s="81">
        <f t="shared" si="672"/>
        <v>-608.23055999999997</v>
      </c>
      <c r="AJ96" s="81">
        <f t="shared" si="672"/>
        <v>-199.45805200000004</v>
      </c>
      <c r="AK96" s="81">
        <f t="shared" si="672"/>
        <v>6.3116320000000066</v>
      </c>
      <c r="AL96" s="81">
        <f t="shared" si="672"/>
        <v>-2262.4103828124998</v>
      </c>
      <c r="AM96" s="81">
        <f t="shared" si="672"/>
        <v>2407.7860000000005</v>
      </c>
      <c r="AN96" s="81">
        <f t="shared" si="672"/>
        <v>-3952.0203828125004</v>
      </c>
      <c r="AO96" s="81">
        <f t="shared" si="672"/>
        <v>-718.17600000000004</v>
      </c>
      <c r="AP96" s="81">
        <f t="shared" si="672"/>
        <v>5902.2246509480547</v>
      </c>
      <c r="AQ96" s="81">
        <f t="shared" si="672"/>
        <v>2714.3424675000001</v>
      </c>
      <c r="AR96" s="81">
        <f t="shared" si="672"/>
        <v>3535.8892999999998</v>
      </c>
      <c r="AS96" s="81">
        <f t="shared" si="672"/>
        <v>712.40433364473733</v>
      </c>
      <c r="AT96" s="81">
        <f t="shared" si="672"/>
        <v>-1686.27</v>
      </c>
      <c r="AU96" s="81">
        <f t="shared" si="672"/>
        <v>-195.74099999999999</v>
      </c>
      <c r="AV96" s="81">
        <f t="shared" si="672"/>
        <v>-1495.8136347483346</v>
      </c>
      <c r="AW96" s="81">
        <f t="shared" si="672"/>
        <v>-3377.8246347483346</v>
      </c>
      <c r="AX96" s="85">
        <f t="shared" si="538"/>
        <v>-16774.33700895837</v>
      </c>
      <c r="AY96" s="81">
        <f t="shared" si="539"/>
        <v>21326.94738072202</v>
      </c>
      <c r="AZ96" s="81">
        <f t="shared" si="540"/>
        <v>26672.327014012622</v>
      </c>
      <c r="BA96" s="81">
        <f t="shared" si="541"/>
        <v>20638.355073075607</v>
      </c>
      <c r="BB96" s="81">
        <f t="shared" si="542"/>
        <v>-2454.1236228125008</v>
      </c>
      <c r="BC96" s="81">
        <f t="shared" si="543"/>
        <v>1688.9429399999999</v>
      </c>
      <c r="BD96" s="81">
        <f t="shared" si="544"/>
        <v>-1015.39306</v>
      </c>
      <c r="BE96" s="81">
        <f t="shared" si="545"/>
        <v>2704.3359999999998</v>
      </c>
      <c r="BF96" s="81">
        <f t="shared" si="546"/>
        <v>-284.81218000000001</v>
      </c>
      <c r="BG96" s="81">
        <f t="shared" si="547"/>
        <v>-1300.2052400000002</v>
      </c>
      <c r="BH96" s="81">
        <f t="shared" si="548"/>
        <v>-261.29550800000004</v>
      </c>
      <c r="BI96" s="81">
        <f t="shared" si="549"/>
        <v>-23.516671999999993</v>
      </c>
      <c r="BJ96" s="81">
        <f t="shared" si="550"/>
        <v>-3858.2543828124999</v>
      </c>
      <c r="BK96" s="81">
        <f t="shared" si="551"/>
        <v>2766.2630000000004</v>
      </c>
      <c r="BL96" s="81">
        <f t="shared" si="552"/>
        <v>-6239.6133828125003</v>
      </c>
      <c r="BM96" s="81">
        <f t="shared" si="553"/>
        <v>-384.904</v>
      </c>
      <c r="BN96" s="81">
        <f t="shared" si="554"/>
        <v>8488.0955637495226</v>
      </c>
      <c r="BO96" s="81">
        <f t="shared" si="555"/>
        <v>3077.3585246549605</v>
      </c>
      <c r="BP96" s="81">
        <f t="shared" si="556"/>
        <v>3722.4612999999999</v>
      </c>
      <c r="BQ96" s="81">
        <f t="shared" si="557"/>
        <v>-1031.4229940107671</v>
      </c>
      <c r="BR96" s="81">
        <f t="shared" si="558"/>
        <v>-1849.5529999999999</v>
      </c>
      <c r="BS96" s="81">
        <f t="shared" si="559"/>
        <v>-320.85499999999996</v>
      </c>
      <c r="BT96" s="81">
        <f t="shared" si="560"/>
        <v>-2704.0058732906059</v>
      </c>
      <c r="BU96" s="81">
        <f t="shared" si="561"/>
        <v>-4874.4138732906049</v>
      </c>
      <c r="BV96" s="85">
        <f t="shared" si="481"/>
        <v>-1245.3384123032058</v>
      </c>
      <c r="BW96" s="81">
        <f t="shared" si="482"/>
        <v>3242.1255151882447</v>
      </c>
      <c r="BX96" s="81">
        <f t="shared" si="483"/>
        <v>3804.7543100962389</v>
      </c>
      <c r="BY96" s="81">
        <f t="shared" si="484"/>
        <v>1296.1492811029896</v>
      </c>
      <c r="BZ96" s="81">
        <f t="shared" si="485"/>
        <v>-1495.4635809375002</v>
      </c>
      <c r="CA96" s="81">
        <f t="shared" si="486"/>
        <v>-153.55444666666665</v>
      </c>
      <c r="CB96" s="81">
        <f t="shared" si="487"/>
        <v>-300.06644666666665</v>
      </c>
      <c r="CC96" s="81">
        <f t="shared" si="488"/>
        <v>146.512</v>
      </c>
      <c r="CD96" s="81">
        <f t="shared" si="489"/>
        <v>-83.688673333333341</v>
      </c>
      <c r="CE96" s="81">
        <f t="shared" si="490"/>
        <v>-383.75511999999998</v>
      </c>
      <c r="CF96" s="81">
        <f t="shared" si="491"/>
        <v>-77.481404000000012</v>
      </c>
      <c r="CG96" s="81">
        <f t="shared" si="492"/>
        <v>-6.2072693333333291</v>
      </c>
      <c r="CH96" s="81">
        <f t="shared" si="493"/>
        <v>-1258.2204609375001</v>
      </c>
      <c r="CI96" s="81">
        <f t="shared" si="494"/>
        <v>-428.85999999999996</v>
      </c>
      <c r="CJ96" s="81">
        <f t="shared" si="495"/>
        <v>-721.68946093750003</v>
      </c>
      <c r="CK96" s="81">
        <f t="shared" si="496"/>
        <v>-107.67100000000001</v>
      </c>
      <c r="CL96" s="81">
        <f t="shared" si="497"/>
        <v>4004.0686099307495</v>
      </c>
      <c r="CM96" s="81">
        <f t="shared" si="498"/>
        <v>1047.0078704533332</v>
      </c>
      <c r="CN96" s="81">
        <f t="shared" si="499"/>
        <v>1084.0851</v>
      </c>
      <c r="CO96" s="81">
        <f t="shared" si="500"/>
        <v>5.0997790534994083</v>
      </c>
      <c r="CP96" s="81">
        <f t="shared" si="501"/>
        <v>-315.76666666666665</v>
      </c>
      <c r="CQ96" s="81">
        <f t="shared" si="502"/>
        <v>-8.5696666666666577</v>
      </c>
      <c r="CR96" s="81">
        <f t="shared" si="503"/>
        <v>-243.4649149079944</v>
      </c>
      <c r="CS96" s="81">
        <f t="shared" si="504"/>
        <v>-567.8012482413277</v>
      </c>
      <c r="CT96" s="76">
        <f t="shared" si="456"/>
        <v>-57.939072319631578</v>
      </c>
      <c r="CU96" s="59">
        <f t="shared" si="457"/>
        <v>-117.87125841821226</v>
      </c>
      <c r="CV96" s="59">
        <f t="shared" si="458"/>
        <v>-107.58542944289999</v>
      </c>
      <c r="CW96" s="59">
        <f t="shared" si="459"/>
        <v>-39.198936245624807</v>
      </c>
      <c r="CX96" s="59">
        <f t="shared" si="460"/>
        <v>27.725857328989889</v>
      </c>
      <c r="CY96" s="59">
        <f t="shared" si="461"/>
        <v>-32.46478683622319</v>
      </c>
      <c r="CZ96" s="59">
        <f t="shared" si="462"/>
        <v>-32.36480349008346</v>
      </c>
      <c r="DA96" s="59">
        <f t="shared" si="463"/>
        <v>-32.123013901732541</v>
      </c>
      <c r="DB96" s="59">
        <f t="shared" si="464"/>
        <v>212.51338834737709</v>
      </c>
      <c r="DC96" s="59">
        <f t="shared" si="465"/>
        <v>-4.898990524565483</v>
      </c>
      <c r="DD96" s="59">
        <f t="shared" si="466"/>
        <v>452.03649771451256</v>
      </c>
      <c r="DE96" s="59">
        <f t="shared" si="467"/>
        <v>-146.7712757033263</v>
      </c>
      <c r="DF96" s="59">
        <f t="shared" si="468"/>
        <v>35.424749116000733</v>
      </c>
      <c r="DG96" s="59" t="e">
        <f t="shared" si="469"/>
        <v>#DIV/0!</v>
      </c>
      <c r="DH96" s="59">
        <f t="shared" si="470"/>
        <v>-27.823163628432969</v>
      </c>
      <c r="DI96" s="59">
        <f t="shared" si="471"/>
        <v>-74.330690049132443</v>
      </c>
      <c r="DJ96" s="59">
        <f t="shared" si="472"/>
        <v>-98.585888309153447</v>
      </c>
      <c r="DK96" s="59">
        <f t="shared" si="473"/>
        <v>-37.416820087816347</v>
      </c>
      <c r="DL96" s="59">
        <f t="shared" si="474"/>
        <v>-45.511067274951465</v>
      </c>
      <c r="DM96" s="59">
        <f t="shared" si="475"/>
        <v>-380.78012773558652</v>
      </c>
      <c r="DN96" s="59">
        <f t="shared" si="476"/>
        <v>606.04943742501712</v>
      </c>
      <c r="DO96" s="59">
        <f t="shared" si="477"/>
        <v>-195.61076080614663</v>
      </c>
      <c r="DP96" s="59">
        <f t="shared" si="478"/>
        <v>18.483641171512598</v>
      </c>
      <c r="DQ96" s="59">
        <f t="shared" si="479"/>
        <v>53.305075634729839</v>
      </c>
      <c r="DR96" s="76">
        <f t="shared" si="563"/>
        <v>-73.304962249675995</v>
      </c>
      <c r="DS96" s="59">
        <f t="shared" si="564"/>
        <v>-703.04925015939511</v>
      </c>
      <c r="DT96" s="59">
        <f t="shared" si="565"/>
        <v>-122.32908671681599</v>
      </c>
      <c r="DU96" s="59">
        <f t="shared" si="566"/>
        <v>-62.634762318895753</v>
      </c>
      <c r="DV96" s="59">
        <f t="shared" si="567"/>
        <v>-433.43326933170141</v>
      </c>
      <c r="DW96" s="59">
        <f t="shared" si="568"/>
        <v>-131.07076836609684</v>
      </c>
      <c r="DX96" s="59">
        <f t="shared" si="569"/>
        <v>176.20070240124937</v>
      </c>
      <c r="DY96" s="59">
        <f t="shared" si="570"/>
        <v>-88.860682970635054</v>
      </c>
      <c r="DZ96" s="59">
        <f t="shared" si="571"/>
        <v>1174.841785174372</v>
      </c>
      <c r="EA96" s="59">
        <f t="shared" si="572"/>
        <v>288.31578193164177</v>
      </c>
      <c r="EB96" s="59">
        <f t="shared" si="573"/>
        <v>2151.9329426152685</v>
      </c>
      <c r="EC96" s="59">
        <f t="shared" si="574"/>
        <v>-290.79495098697481</v>
      </c>
      <c r="ED96" s="59">
        <f t="shared" si="575"/>
        <v>1370.2439119158412</v>
      </c>
      <c r="EE96" s="59">
        <f t="shared" si="576"/>
        <v>374.47415865384619</v>
      </c>
      <c r="EF96" s="59">
        <f t="shared" si="577"/>
        <v>-683.73227560572673</v>
      </c>
      <c r="EG96" s="59">
        <f t="shared" si="578"/>
        <v>-13.569953193989125</v>
      </c>
      <c r="EH96" s="59">
        <f t="shared" si="579"/>
        <v>-75.242545760331467</v>
      </c>
      <c r="EI96" s="59">
        <f t="shared" si="580"/>
        <v>-19.463200046381036</v>
      </c>
      <c r="EJ96" s="59">
        <f t="shared" si="581"/>
        <v>-14.018104524481245</v>
      </c>
      <c r="EK96" s="59">
        <f t="shared" si="582"/>
        <v>-2589.0972197941755</v>
      </c>
      <c r="EL96" s="59">
        <f t="shared" si="583"/>
        <v>-374.13478364870139</v>
      </c>
      <c r="EM96" s="59">
        <f t="shared" si="584"/>
        <v>-138.85663842211417</v>
      </c>
      <c r="EN96" s="59">
        <f t="shared" si="585"/>
        <v>-83.585236276227832</v>
      </c>
      <c r="EO96" s="59">
        <f t="shared" si="586"/>
        <v>-68.792396692247465</v>
      </c>
      <c r="EP96" s="76">
        <f t="shared" si="587"/>
        <v>-41.881832453867574</v>
      </c>
      <c r="EQ96" s="59">
        <f t="shared" si="588"/>
        <v>-32.213012047291578</v>
      </c>
      <c r="ER96" s="59">
        <f t="shared" si="589"/>
        <v>-27.548399155597259</v>
      </c>
      <c r="ES96" s="59">
        <f t="shared" si="590"/>
        <v>-14.680890983426909</v>
      </c>
      <c r="ET96" s="59">
        <f t="shared" si="591"/>
        <v>-125.11200686070008</v>
      </c>
      <c r="EU96" s="59">
        <f t="shared" si="592"/>
        <v>-30.705498136670826</v>
      </c>
      <c r="EV96" s="59">
        <f t="shared" si="593"/>
        <v>-850.61970536101228</v>
      </c>
      <c r="EW96" s="59">
        <f t="shared" si="594"/>
        <v>-12.748110408240532</v>
      </c>
      <c r="EX96" s="59">
        <f t="shared" si="595"/>
        <v>5.9902183181052227</v>
      </c>
      <c r="EY96" s="59">
        <f t="shared" si="596"/>
        <v>379.17992971960712</v>
      </c>
      <c r="EZ96" s="59">
        <f t="shared" si="597"/>
        <v>8.1522169967841229</v>
      </c>
      <c r="FA96" s="59">
        <f t="shared" si="598"/>
        <v>187.80391713390179</v>
      </c>
      <c r="FB96" s="59">
        <f t="shared" si="599"/>
        <v>-967.94125111733752</v>
      </c>
      <c r="FC96" s="59">
        <f t="shared" si="600"/>
        <v>200.58624520929297</v>
      </c>
      <c r="FD96" s="59">
        <f t="shared" si="601"/>
        <v>375.970408910007</v>
      </c>
      <c r="FE96" s="59">
        <f t="shared" si="602"/>
        <v>-347.69643583889194</v>
      </c>
      <c r="FF96" s="59">
        <f t="shared" si="603"/>
        <v>-12.777494985729088</v>
      </c>
      <c r="FG96" s="59">
        <f t="shared" si="604"/>
        <v>-29.858117432993659</v>
      </c>
      <c r="FH96" s="59">
        <f t="shared" si="605"/>
        <v>-0.84632943268079242</v>
      </c>
      <c r="FI96" s="59">
        <f t="shared" si="606"/>
        <v>-642.14282585022602</v>
      </c>
      <c r="FJ96" s="59">
        <f t="shared" si="607"/>
        <v>-169.65556583193887</v>
      </c>
      <c r="FK96" s="59">
        <f t="shared" si="608"/>
        <v>-70.785666632339186</v>
      </c>
      <c r="FL96" s="59">
        <f t="shared" si="609"/>
        <v>-72.182396042257935</v>
      </c>
      <c r="FM96" s="59">
        <f t="shared" si="610"/>
        <v>-6.8537703291339902</v>
      </c>
      <c r="FN96" s="76">
        <f t="shared" si="646"/>
        <v>-38.602261631652112</v>
      </c>
      <c r="FO96" s="59">
        <f t="shared" si="647"/>
        <v>-33.603534863670937</v>
      </c>
      <c r="FP96" s="59">
        <f t="shared" si="648"/>
        <v>-30.421823372431422</v>
      </c>
      <c r="FQ96" s="59">
        <f t="shared" si="649"/>
        <v>-22.444172612373503</v>
      </c>
      <c r="FR96" s="59">
        <f t="shared" si="650"/>
        <v>-148.3044345258416</v>
      </c>
      <c r="FS96" s="59">
        <f t="shared" si="651"/>
        <v>-52.909223780584881</v>
      </c>
      <c r="FT96" s="59">
        <f t="shared" si="652"/>
        <v>-55.837604702097302</v>
      </c>
      <c r="FU96" s="59">
        <f t="shared" si="653"/>
        <v>-54.053165978965637</v>
      </c>
      <c r="FV96" s="59">
        <f t="shared" si="654"/>
        <v>44.1280336147057</v>
      </c>
      <c r="FW96" s="59">
        <f t="shared" si="655"/>
        <v>-47.92588643358873</v>
      </c>
      <c r="FX96" s="59">
        <f t="shared" si="656"/>
        <v>151.20963773426541</v>
      </c>
      <c r="FY96" s="59">
        <f t="shared" si="657"/>
        <v>-74.874173182706301</v>
      </c>
      <c r="FZ96" s="59">
        <f t="shared" si="658"/>
        <v>-328.08625600608036</v>
      </c>
      <c r="GA96" s="59">
        <f t="shared" si="659"/>
        <v>105.8355451481824</v>
      </c>
      <c r="GB96" s="59">
        <f t="shared" si="660"/>
        <v>8356.0078023765618</v>
      </c>
      <c r="GC96" s="59">
        <f t="shared" si="661"/>
        <v>-191.32915882661402</v>
      </c>
      <c r="GD96" s="59">
        <f t="shared" si="662"/>
        <v>27.778348932976861</v>
      </c>
      <c r="GE96" s="59">
        <f t="shared" si="663"/>
        <v>17.622151405117581</v>
      </c>
      <c r="GF96" s="59">
        <f t="shared" si="664"/>
        <v>4.1115921076154915</v>
      </c>
      <c r="GG96" s="59">
        <f t="shared" si="665"/>
        <v>122.2546351190522</v>
      </c>
      <c r="GH96" s="59">
        <f t="shared" si="666"/>
        <v>-304.68963212256892</v>
      </c>
      <c r="GI96" s="59">
        <f t="shared" si="667"/>
        <v>-183.19016914167378</v>
      </c>
      <c r="GJ96" s="59">
        <f t="shared" si="668"/>
        <v>-61.602984212180587</v>
      </c>
      <c r="GK96" s="59">
        <f t="shared" si="669"/>
        <v>-15.271078583448826</v>
      </c>
      <c r="GL96" s="76">
        <f t="shared" si="506"/>
        <v>-27.396889042783535</v>
      </c>
      <c r="GM96" s="59">
        <f t="shared" si="507"/>
        <v>4.31720761645773</v>
      </c>
      <c r="GN96" s="59">
        <f t="shared" si="508"/>
        <v>1.0872331943122981</v>
      </c>
      <c r="GO96" s="59">
        <f t="shared" si="509"/>
        <v>-21.002669566706711</v>
      </c>
      <c r="GP96" s="59">
        <f t="shared" si="510"/>
        <v>215.02840211556534</v>
      </c>
      <c r="GQ96" s="59">
        <f t="shared" si="511"/>
        <v>-161.02633291150676</v>
      </c>
      <c r="GR96" s="59">
        <f t="shared" si="512"/>
        <v>102.13297826882517</v>
      </c>
      <c r="GS96" s="59">
        <f t="shared" si="513"/>
        <v>-63.378408778463765</v>
      </c>
      <c r="GT96" s="59">
        <f t="shared" si="514"/>
        <v>359.99485527530322</v>
      </c>
      <c r="GU96" s="59">
        <f t="shared" si="515"/>
        <v>130.28520139129807</v>
      </c>
      <c r="GV96" s="59">
        <f t="shared" si="516"/>
        <v>596.7980246835416</v>
      </c>
      <c r="GW96" s="59">
        <f t="shared" si="517"/>
        <v>-12.249331708297262</v>
      </c>
      <c r="GX96" s="59">
        <f t="shared" si="518"/>
        <v>77.681093438391798</v>
      </c>
      <c r="GY96" s="59">
        <f t="shared" si="519"/>
        <v>-328.60503628312921</v>
      </c>
      <c r="GZ96" s="59">
        <f t="shared" si="520"/>
        <v>-3.9579604083425313</v>
      </c>
      <c r="HA96" s="59">
        <f t="shared" si="521"/>
        <v>-25.384956549458771</v>
      </c>
      <c r="HB96" s="59">
        <f t="shared" si="522"/>
        <v>54.133683533088274</v>
      </c>
      <c r="HC96" s="59">
        <f t="shared" si="523"/>
        <v>16.005911642139715</v>
      </c>
      <c r="HD96" s="59">
        <f t="shared" si="524"/>
        <v>4.3060822478056426</v>
      </c>
      <c r="HE96" s="59">
        <f t="shared" si="525"/>
        <v>-98.644339279298663</v>
      </c>
      <c r="HF96" s="59">
        <f t="shared" si="526"/>
        <v>86.950009176792349</v>
      </c>
      <c r="HG96" s="59">
        <f t="shared" si="527"/>
        <v>-78.343385672889028</v>
      </c>
      <c r="HH96" s="59">
        <f t="shared" si="528"/>
        <v>-41.549881498925046</v>
      </c>
      <c r="HI96" s="59">
        <f t="shared" si="529"/>
        <v>-9.1531826600573023</v>
      </c>
      <c r="HJ96" s="76">
        <f t="shared" si="613"/>
        <v>-40.997119507743029</v>
      </c>
      <c r="HK96" s="59">
        <f t="shared" si="614"/>
        <v>36.589306854337764</v>
      </c>
      <c r="HL96" s="59">
        <f t="shared" si="615"/>
        <v>12.871389477644524</v>
      </c>
      <c r="HM96" s="59">
        <f t="shared" si="616"/>
        <v>-30.856204398302335</v>
      </c>
      <c r="HN96" s="59">
        <f t="shared" si="617"/>
        <v>417.9901790425597</v>
      </c>
      <c r="HO96" s="59">
        <f t="shared" si="618"/>
        <v>-125.03087663339943</v>
      </c>
      <c r="HP96" s="59">
        <f t="shared" si="619"/>
        <v>3231.6493971234977</v>
      </c>
      <c r="HQ96" s="59">
        <f t="shared" si="620"/>
        <v>-76.46267537753026</v>
      </c>
      <c r="HR96" s="59">
        <f t="shared" si="621"/>
        <v>13691.880860694664</v>
      </c>
      <c r="HS96" s="59">
        <f t="shared" si="622"/>
        <v>3891.9020860595788</v>
      </c>
      <c r="HT96" s="59">
        <f t="shared" si="623"/>
        <v>16631.825739940119</v>
      </c>
      <c r="HU96" s="59">
        <f t="shared" si="624"/>
        <v>4219.0418317267831</v>
      </c>
      <c r="HV96" s="59">
        <f t="shared" si="625"/>
        <v>39.560626796657687</v>
      </c>
      <c r="HW96" s="59">
        <f t="shared" si="626"/>
        <v>-9.1878660228452702</v>
      </c>
      <c r="HX96" s="59">
        <f t="shared" si="627"/>
        <v>76.571200215018621</v>
      </c>
      <c r="HY96" s="59">
        <f t="shared" si="628"/>
        <v>423.07256327627806</v>
      </c>
      <c r="HZ96" s="59">
        <f t="shared" si="629"/>
        <v>124.31629441331187</v>
      </c>
      <c r="IA96" s="59">
        <f t="shared" si="630"/>
        <v>41.851427874622239</v>
      </c>
      <c r="IB96" s="59">
        <f t="shared" si="631"/>
        <v>69.677898162645306</v>
      </c>
      <c r="IC96" s="59">
        <f t="shared" si="632"/>
        <v>-94.033412130223013</v>
      </c>
      <c r="ID96" s="59">
        <f t="shared" si="633"/>
        <v>-136.88792542509898</v>
      </c>
      <c r="IE96" s="59">
        <f t="shared" si="634"/>
        <v>-92.915991579318629</v>
      </c>
      <c r="IF96" s="59">
        <f t="shared" si="635"/>
        <v>-85.714041066250246</v>
      </c>
      <c r="IG96" s="59">
        <f t="shared" si="636"/>
        <v>-41.414316284180821</v>
      </c>
    </row>
    <row r="97" spans="1:241">
      <c r="A97" s="70">
        <v>37469</v>
      </c>
      <c r="B97" s="80">
        <v>309.08477531023971</v>
      </c>
      <c r="C97" s="81">
        <v>-2656.2062894952073</v>
      </c>
      <c r="D97" s="81">
        <f t="shared" si="453"/>
        <v>-2341.620309155709</v>
      </c>
      <c r="E97" s="81">
        <v>881.83329800000013</v>
      </c>
      <c r="F97" s="81">
        <v>-892.9136400000001</v>
      </c>
      <c r="G97" s="81">
        <v>-317.04016000000001</v>
      </c>
      <c r="H97" s="81">
        <v>-483.91516000000001</v>
      </c>
      <c r="I97" s="81">
        <v>166.875</v>
      </c>
      <c r="J97" s="81">
        <v>-59.070480000000032</v>
      </c>
      <c r="K97" s="82">
        <f t="shared" si="451"/>
        <v>-542.9856400000001</v>
      </c>
      <c r="L97" s="81">
        <v>-35.862288000000014</v>
      </c>
      <c r="M97" s="81">
        <v>-23.208192000000015</v>
      </c>
      <c r="N97" s="81">
        <v>-516.80300000000011</v>
      </c>
      <c r="O97" s="81">
        <v>-47.99</v>
      </c>
      <c r="P97" s="81">
        <v>-431.97300000000007</v>
      </c>
      <c r="Q97" s="81">
        <v>-36.840000000000003</v>
      </c>
      <c r="R97" s="81">
        <v>-2330.5399671557093</v>
      </c>
      <c r="S97" s="81">
        <v>496.13250568000001</v>
      </c>
      <c r="T97" s="81">
        <v>477.53030000000001</v>
      </c>
      <c r="U97" s="81">
        <v>-2811.9798944937424</v>
      </c>
      <c r="V97" s="82">
        <f>'Balanço de Pagamentos 1'!$CO$133</f>
        <v>-266.21499999999997</v>
      </c>
      <c r="W97" s="82">
        <f>'Balanço de Pagamentos 1'!$CO$170</f>
        <v>-148.12699999999998</v>
      </c>
      <c r="X97" s="82">
        <f>'Balanço de Pagamentos 1'!$CO$240</f>
        <v>120.11737966050225</v>
      </c>
      <c r="Y97" s="105">
        <f t="shared" si="454"/>
        <v>-294.22462033949773</v>
      </c>
      <c r="Z97" s="81">
        <f t="shared" ref="Z97:AW97" si="673">SUM(B90:B97)</f>
        <v>-8627.7772303037709</v>
      </c>
      <c r="AA97" s="81">
        <f t="shared" si="673"/>
        <v>9467.4686233926768</v>
      </c>
      <c r="AB97" s="81">
        <f t="shared" si="673"/>
        <v>13464.218678480507</v>
      </c>
      <c r="AC97" s="81">
        <f t="shared" si="673"/>
        <v>11453.079577500661</v>
      </c>
      <c r="AD97" s="81">
        <f t="shared" si="673"/>
        <v>-1560.5455828125009</v>
      </c>
      <c r="AE97" s="81">
        <f t="shared" si="673"/>
        <v>1470.8847000000001</v>
      </c>
      <c r="AF97" s="81">
        <f t="shared" si="673"/>
        <v>-898.99929999999995</v>
      </c>
      <c r="AG97" s="81">
        <f t="shared" si="673"/>
        <v>2369.884</v>
      </c>
      <c r="AH97" s="81">
        <f t="shared" si="673"/>
        <v>-252.21690000000007</v>
      </c>
      <c r="AI97" s="81">
        <f t="shared" si="673"/>
        <v>-1151.2162000000001</v>
      </c>
      <c r="AJ97" s="81">
        <f t="shared" si="673"/>
        <v>-235.32034000000004</v>
      </c>
      <c r="AK97" s="81">
        <f t="shared" si="673"/>
        <v>-16.896560000000008</v>
      </c>
      <c r="AL97" s="81">
        <f t="shared" si="673"/>
        <v>-2779.2133828124997</v>
      </c>
      <c r="AM97" s="81">
        <f t="shared" si="673"/>
        <v>2359.7960000000007</v>
      </c>
      <c r="AN97" s="81">
        <f t="shared" si="673"/>
        <v>-4383.9933828125004</v>
      </c>
      <c r="AO97" s="81">
        <f t="shared" si="673"/>
        <v>-755.01600000000008</v>
      </c>
      <c r="AP97" s="81">
        <f t="shared" si="673"/>
        <v>3571.6846837923454</v>
      </c>
      <c r="AQ97" s="81">
        <f t="shared" si="673"/>
        <v>3210.4749731800002</v>
      </c>
      <c r="AR97" s="81">
        <f t="shared" si="673"/>
        <v>4013.4195999999997</v>
      </c>
      <c r="AS97" s="81">
        <f t="shared" si="673"/>
        <v>-2099.5755608490053</v>
      </c>
      <c r="AT97" s="81">
        <f t="shared" si="673"/>
        <v>-1952.4849999999999</v>
      </c>
      <c r="AU97" s="81">
        <f t="shared" si="673"/>
        <v>-343.86799999999994</v>
      </c>
      <c r="AV97" s="81">
        <f t="shared" si="673"/>
        <v>-1375.6962550878325</v>
      </c>
      <c r="AW97" s="81">
        <f t="shared" si="673"/>
        <v>-3672.0492550878325</v>
      </c>
      <c r="AX97" s="85">
        <f t="shared" si="538"/>
        <v>-15320.891415664866</v>
      </c>
      <c r="AY97" s="81">
        <f t="shared" si="539"/>
        <v>16892.980959932771</v>
      </c>
      <c r="AZ97" s="81">
        <f t="shared" si="540"/>
        <v>21108.385014434381</v>
      </c>
      <c r="BA97" s="81">
        <f t="shared" si="541"/>
        <v>20117.010371075608</v>
      </c>
      <c r="BB97" s="81">
        <f t="shared" si="542"/>
        <v>-5088.7067828125009</v>
      </c>
      <c r="BC97" s="81">
        <f t="shared" si="543"/>
        <v>1515.4873999999995</v>
      </c>
      <c r="BD97" s="81">
        <f t="shared" si="544"/>
        <v>-1295.7656000000002</v>
      </c>
      <c r="BE97" s="81">
        <f t="shared" si="545"/>
        <v>2811.2530000000002</v>
      </c>
      <c r="BF97" s="81">
        <f t="shared" si="546"/>
        <v>-316.8608000000001</v>
      </c>
      <c r="BG97" s="81">
        <f t="shared" si="547"/>
        <v>-1612.6264000000003</v>
      </c>
      <c r="BH97" s="81">
        <f t="shared" si="548"/>
        <v>-280.44188000000008</v>
      </c>
      <c r="BI97" s="81">
        <f t="shared" si="549"/>
        <v>-36.41892</v>
      </c>
      <c r="BJ97" s="81">
        <f t="shared" si="550"/>
        <v>-6287.3333828124996</v>
      </c>
      <c r="BK97" s="81">
        <f t="shared" si="551"/>
        <v>1008.8770000000002</v>
      </c>
      <c r="BL97" s="81">
        <f t="shared" si="552"/>
        <v>-6889.1953828124997</v>
      </c>
      <c r="BM97" s="81">
        <f t="shared" si="553"/>
        <v>-407.01499999999999</v>
      </c>
      <c r="BN97" s="81">
        <f t="shared" si="554"/>
        <v>6080.0814261712785</v>
      </c>
      <c r="BO97" s="81">
        <f t="shared" si="555"/>
        <v>3644.9670730170583</v>
      </c>
      <c r="BP97" s="81">
        <f t="shared" si="556"/>
        <v>4385.5036000000009</v>
      </c>
      <c r="BQ97" s="81">
        <f t="shared" si="557"/>
        <v>-3455.5454772663397</v>
      </c>
      <c r="BR97" s="81">
        <f t="shared" si="558"/>
        <v>-1829.0729999999999</v>
      </c>
      <c r="BS97" s="81">
        <f t="shared" si="559"/>
        <v>-415.83699999999988</v>
      </c>
      <c r="BT97" s="81">
        <f t="shared" si="560"/>
        <v>-1507.5784545016131</v>
      </c>
      <c r="BU97" s="81">
        <f t="shared" si="561"/>
        <v>-3752.4884545016121</v>
      </c>
      <c r="BV97" s="85">
        <f t="shared" si="481"/>
        <v>-508.92105531120916</v>
      </c>
      <c r="BW97" s="81">
        <f t="shared" si="482"/>
        <v>1887.2782282802837</v>
      </c>
      <c r="BX97" s="81">
        <f t="shared" si="483"/>
        <v>2553.6059001247072</v>
      </c>
      <c r="BY97" s="81">
        <f t="shared" si="484"/>
        <v>1114.1168870637509</v>
      </c>
      <c r="BZ97" s="81">
        <f t="shared" si="485"/>
        <v>-1429.11618</v>
      </c>
      <c r="CA97" s="81">
        <f t="shared" si="486"/>
        <v>-282.38900333333328</v>
      </c>
      <c r="CB97" s="81">
        <f t="shared" si="487"/>
        <v>-411.23466999999999</v>
      </c>
      <c r="CC97" s="81">
        <f t="shared" si="488"/>
        <v>128.84566666666666</v>
      </c>
      <c r="CD97" s="81">
        <f t="shared" si="489"/>
        <v>-97.386176666666685</v>
      </c>
      <c r="CE97" s="81">
        <f t="shared" si="490"/>
        <v>-508.62084666666669</v>
      </c>
      <c r="CF97" s="81">
        <f t="shared" si="491"/>
        <v>-85.639906000000011</v>
      </c>
      <c r="CG97" s="81">
        <f t="shared" si="492"/>
        <v>-11.746270666666668</v>
      </c>
      <c r="CH97" s="81">
        <f t="shared" si="493"/>
        <v>-1049.3410000000001</v>
      </c>
      <c r="CI97" s="81">
        <f t="shared" si="494"/>
        <v>-279.17166666666668</v>
      </c>
      <c r="CJ97" s="81">
        <f t="shared" si="495"/>
        <v>-683.45833333333337</v>
      </c>
      <c r="CK97" s="81">
        <f t="shared" si="496"/>
        <v>-86.711000000000013</v>
      </c>
      <c r="CL97" s="81">
        <f t="shared" si="497"/>
        <v>2868.605193060956</v>
      </c>
      <c r="CM97" s="81">
        <f t="shared" si="498"/>
        <v>900.60981487333345</v>
      </c>
      <c r="CN97" s="81">
        <f t="shared" si="499"/>
        <v>897.96086666666667</v>
      </c>
      <c r="CO97" s="81">
        <f t="shared" si="500"/>
        <v>-1167.2534141810349</v>
      </c>
      <c r="CP97" s="81">
        <f t="shared" si="501"/>
        <v>-337.32666666666665</v>
      </c>
      <c r="CQ97" s="81">
        <f t="shared" si="502"/>
        <v>-51.456999999999987</v>
      </c>
      <c r="CR97" s="81">
        <f t="shared" si="503"/>
        <v>-288.95785184442383</v>
      </c>
      <c r="CS97" s="81">
        <f t="shared" si="504"/>
        <v>-677.74151851109048</v>
      </c>
      <c r="CT97" s="76">
        <f t="shared" si="456"/>
        <v>-156.86390831040021</v>
      </c>
      <c r="CU97" s="59">
        <f t="shared" si="457"/>
        <v>46.750901895483523</v>
      </c>
      <c r="CV97" s="59">
        <f t="shared" si="458"/>
        <v>185.21402944994557</v>
      </c>
      <c r="CW97" s="59">
        <f t="shared" si="459"/>
        <v>-5.2153961076166873</v>
      </c>
      <c r="CX97" s="59">
        <f t="shared" si="460"/>
        <v>-53.099713842766484</v>
      </c>
      <c r="CY97" s="59">
        <f t="shared" si="461"/>
        <v>48.357772843232084</v>
      </c>
      <c r="CZ97" s="59">
        <f t="shared" si="462"/>
        <v>59.964164389615092</v>
      </c>
      <c r="DA97" s="59">
        <f t="shared" si="463"/>
        <v>87.890559027191358</v>
      </c>
      <c r="DB97" s="59">
        <f t="shared" si="464"/>
        <v>-66.548167613894577</v>
      </c>
      <c r="DC97" s="59">
        <f t="shared" si="465"/>
        <v>13.334884302060557</v>
      </c>
      <c r="DD97" s="59">
        <f t="shared" si="466"/>
        <v>-80.83816962357163</v>
      </c>
      <c r="DE97" s="59">
        <f t="shared" si="467"/>
        <v>-319.54327657115749</v>
      </c>
      <c r="DF97" s="59">
        <f t="shared" si="468"/>
        <v>-65.855406944631639</v>
      </c>
      <c r="DG97" s="59">
        <f t="shared" si="469"/>
        <v>-93.921661758652348</v>
      </c>
      <c r="DH97" s="59">
        <f t="shared" si="470"/>
        <v>-36.328207335390026</v>
      </c>
      <c r="DI97" s="59">
        <f t="shared" si="471"/>
        <v>-19.228239421179559</v>
      </c>
      <c r="DJ97" s="59">
        <f t="shared" si="472"/>
        <v>-1628.2648077557005</v>
      </c>
      <c r="DK97" s="59">
        <f t="shared" si="473"/>
        <v>-41.565433185159065</v>
      </c>
      <c r="DL97" s="59">
        <f t="shared" si="474"/>
        <v>-38.912660625522811</v>
      </c>
      <c r="DM97" s="59">
        <f t="shared" si="475"/>
        <v>162.4736530659292</v>
      </c>
      <c r="DN97" s="59">
        <f t="shared" si="476"/>
        <v>-59.247233805438704</v>
      </c>
      <c r="DO97" s="59">
        <f t="shared" si="477"/>
        <v>-208.90650158440732</v>
      </c>
      <c r="DP97" s="59">
        <f t="shared" si="478"/>
        <v>-122.44156905437519</v>
      </c>
      <c r="DQ97" s="59">
        <f t="shared" si="479"/>
        <v>-72.044529648681205</v>
      </c>
      <c r="DR97" s="76">
        <f t="shared" si="563"/>
        <v>-127.00938117183595</v>
      </c>
      <c r="DS97" s="59">
        <f t="shared" si="564"/>
        <v>-249.4130868803845</v>
      </c>
      <c r="DT97" s="59">
        <f t="shared" si="565"/>
        <v>-172.66873186856333</v>
      </c>
      <c r="DU97" s="59">
        <f t="shared" si="566"/>
        <v>-37.154566419941006</v>
      </c>
      <c r="DV97" s="59">
        <f t="shared" si="567"/>
        <v>-151.26768481313263</v>
      </c>
      <c r="DW97" s="59">
        <f t="shared" si="568"/>
        <v>120.80370446361167</v>
      </c>
      <c r="DX97" s="59">
        <f t="shared" si="569"/>
        <v>137.74635503856638</v>
      </c>
      <c r="DY97" s="59">
        <f t="shared" si="570"/>
        <v>178.31982387671371</v>
      </c>
      <c r="DZ97" s="59">
        <f t="shared" si="571"/>
        <v>118.60256843903434</v>
      </c>
      <c r="EA97" s="59">
        <f t="shared" si="572"/>
        <v>135.50272791368388</v>
      </c>
      <c r="EB97" s="59">
        <f t="shared" si="573"/>
        <v>114.53977155664114</v>
      </c>
      <c r="EC97" s="59">
        <f t="shared" si="574"/>
        <v>125.19229679493704</v>
      </c>
      <c r="ED97" s="59">
        <f t="shared" si="575"/>
        <v>-127.02554442977898</v>
      </c>
      <c r="EE97" s="59">
        <f t="shared" si="576"/>
        <v>-102.80742437679741</v>
      </c>
      <c r="EF97" s="59">
        <f t="shared" si="577"/>
        <v>-298.5087932943951</v>
      </c>
      <c r="EG97" s="59">
        <f t="shared" si="578"/>
        <v>150.11881322560936</v>
      </c>
      <c r="EH97" s="59">
        <f t="shared" si="579"/>
        <v>-3108.1509159055295</v>
      </c>
      <c r="EI97" s="59">
        <f t="shared" si="580"/>
        <v>-794.12419471323619</v>
      </c>
      <c r="EJ97" s="59">
        <f t="shared" si="581"/>
        <v>-357.41208115917027</v>
      </c>
      <c r="EK97" s="59">
        <f t="shared" si="582"/>
        <v>625.00352269071516</v>
      </c>
      <c r="EL97" s="59">
        <f t="shared" si="583"/>
        <v>-7.1434800048832408</v>
      </c>
      <c r="EM97" s="59">
        <f t="shared" si="584"/>
        <v>178.72236334556396</v>
      </c>
      <c r="EN97" s="59">
        <f t="shared" si="585"/>
        <v>-111.16010956822105</v>
      </c>
      <c r="EO97" s="59">
        <f t="shared" si="586"/>
        <v>-79.223626578398026</v>
      </c>
      <c r="EP97" s="76">
        <f t="shared" si="587"/>
        <v>-47.778217985915184</v>
      </c>
      <c r="EQ97" s="59">
        <f t="shared" si="588"/>
        <v>-51.850664071673513</v>
      </c>
      <c r="ER97" s="59">
        <f t="shared" si="589"/>
        <v>-46.224954847553057</v>
      </c>
      <c r="ES97" s="59">
        <f t="shared" si="590"/>
        <v>-16.96709419164355</v>
      </c>
      <c r="ET97" s="59">
        <f t="shared" si="591"/>
        <v>-135.46464018471428</v>
      </c>
      <c r="EU97" s="59">
        <f t="shared" si="592"/>
        <v>-39.633679617202709</v>
      </c>
      <c r="EV97" s="59">
        <f t="shared" si="593"/>
        <v>506.43314767515403</v>
      </c>
      <c r="EW97" s="59">
        <f t="shared" si="594"/>
        <v>-8.3160982373390766</v>
      </c>
      <c r="EX97" s="59">
        <f t="shared" si="595"/>
        <v>20.532450112371592</v>
      </c>
      <c r="EY97" s="59">
        <f t="shared" si="596"/>
        <v>222.02208449637678</v>
      </c>
      <c r="EZ97" s="59">
        <f t="shared" si="597"/>
        <v>16.993675748250347</v>
      </c>
      <c r="FA97" s="59">
        <f t="shared" si="598"/>
        <v>108.26751233096132</v>
      </c>
      <c r="FB97" s="59">
        <f t="shared" si="599"/>
        <v>-227.90106412567761</v>
      </c>
      <c r="FC97" s="59">
        <f t="shared" si="600"/>
        <v>-6.0001768624129763</v>
      </c>
      <c r="FD97" s="59">
        <f t="shared" si="601"/>
        <v>615.52155019226427</v>
      </c>
      <c r="FE97" s="59">
        <f t="shared" si="602"/>
        <v>-374.33878486844742</v>
      </c>
      <c r="FF97" s="59">
        <f t="shared" si="603"/>
        <v>-47.815453107414726</v>
      </c>
      <c r="FG97" s="59">
        <f t="shared" si="604"/>
        <v>-15.476279143419458</v>
      </c>
      <c r="FH97" s="59">
        <f t="shared" si="605"/>
        <v>18.720625411544489</v>
      </c>
      <c r="FI97" s="59">
        <f t="shared" si="606"/>
        <v>304.33783707592693</v>
      </c>
      <c r="FJ97" s="59">
        <f t="shared" si="607"/>
        <v>-191.48668290401812</v>
      </c>
      <c r="FK97" s="59">
        <f t="shared" si="608"/>
        <v>-52.449382019519838</v>
      </c>
      <c r="FL97" s="59">
        <f t="shared" si="609"/>
        <v>-78.68304098007259</v>
      </c>
      <c r="FM97" s="59">
        <f t="shared" si="610"/>
        <v>-27.178255709960052</v>
      </c>
      <c r="FN97" s="76">
        <f t="shared" si="646"/>
        <v>-43.260037397495623</v>
      </c>
      <c r="FO97" s="59">
        <f t="shared" si="647"/>
        <v>-42.913150737593661</v>
      </c>
      <c r="FP97" s="59">
        <f t="shared" si="648"/>
        <v>-45.039564614454008</v>
      </c>
      <c r="FQ97" s="59">
        <f t="shared" si="649"/>
        <v>-21.189128204403097</v>
      </c>
      <c r="FR97" s="59">
        <f t="shared" si="650"/>
        <v>-204.93484291175125</v>
      </c>
      <c r="FS97" s="59">
        <f t="shared" si="651"/>
        <v>-26.98761361655184</v>
      </c>
      <c r="FT97" s="59">
        <f t="shared" si="652"/>
        <v>16.411255652823442</v>
      </c>
      <c r="FU97" s="59">
        <f t="shared" si="653"/>
        <v>-11.838428274895085</v>
      </c>
      <c r="FV97" s="59">
        <f t="shared" si="654"/>
        <v>524.26822914790478</v>
      </c>
      <c r="FW97" s="59">
        <f t="shared" si="655"/>
        <v>38.559617620337818</v>
      </c>
      <c r="FX97" s="59">
        <f t="shared" si="656"/>
        <v>1609.4179927702826</v>
      </c>
      <c r="FY97" s="59">
        <f t="shared" si="657"/>
        <v>6.0185429750795105</v>
      </c>
      <c r="FZ97" s="59">
        <f t="shared" si="658"/>
        <v>-322.60019629736979</v>
      </c>
      <c r="GA97" s="59">
        <f t="shared" si="659"/>
        <v>-66.965454553789357</v>
      </c>
      <c r="GB97" s="59">
        <f t="shared" si="660"/>
        <v>1090.4582859166562</v>
      </c>
      <c r="GC97" s="59">
        <f t="shared" si="661"/>
        <v>-216.55941877081597</v>
      </c>
      <c r="GD97" s="59">
        <f t="shared" si="662"/>
        <v>-24.296439145844005</v>
      </c>
      <c r="GE97" s="59">
        <f t="shared" si="663"/>
        <v>7.0040881701482371</v>
      </c>
      <c r="GF97" s="59">
        <f t="shared" si="664"/>
        <v>10.386745337765957</v>
      </c>
      <c r="GG97" s="59">
        <f t="shared" si="665"/>
        <v>280.83079822961088</v>
      </c>
      <c r="GH97" s="59">
        <f t="shared" si="666"/>
        <v>-259.59285813380654</v>
      </c>
      <c r="GI97" s="59">
        <f t="shared" si="667"/>
        <v>-24.993515317245574</v>
      </c>
      <c r="GJ97" s="59">
        <f t="shared" si="668"/>
        <v>-83.226839332589606</v>
      </c>
      <c r="GK97" s="59">
        <f t="shared" si="669"/>
        <v>-55.308124160738444</v>
      </c>
      <c r="GL97" s="76">
        <f t="shared" si="506"/>
        <v>-59.133914903501683</v>
      </c>
      <c r="GM97" s="59">
        <f t="shared" si="507"/>
        <v>-41.788859825474574</v>
      </c>
      <c r="GN97" s="59">
        <f t="shared" si="508"/>
        <v>-32.883816089031114</v>
      </c>
      <c r="GO97" s="59">
        <f t="shared" si="509"/>
        <v>-14.044091733348319</v>
      </c>
      <c r="GP97" s="59">
        <f t="shared" si="510"/>
        <v>-4.436577512366247</v>
      </c>
      <c r="GQ97" s="59">
        <f t="shared" si="511"/>
        <v>83.90154727745427</v>
      </c>
      <c r="GR97" s="59">
        <f t="shared" si="512"/>
        <v>37.047868753158617</v>
      </c>
      <c r="GS97" s="59">
        <f t="shared" si="513"/>
        <v>-12.057942921626452</v>
      </c>
      <c r="GT97" s="59">
        <f t="shared" si="514"/>
        <v>16.367212894839376</v>
      </c>
      <c r="GU97" s="59">
        <f t="shared" si="515"/>
        <v>32.537865987733717</v>
      </c>
      <c r="GV97" s="59">
        <f t="shared" si="516"/>
        <v>10.52962592159532</v>
      </c>
      <c r="GW97" s="59">
        <f t="shared" si="517"/>
        <v>89.234106591583526</v>
      </c>
      <c r="GX97" s="59">
        <f t="shared" si="518"/>
        <v>-16.601181384529696</v>
      </c>
      <c r="GY97" s="59">
        <f t="shared" si="519"/>
        <v>-34.903775902003751</v>
      </c>
      <c r="GZ97" s="59">
        <f t="shared" si="520"/>
        <v>-5.2974485112340481</v>
      </c>
      <c r="HA97" s="59">
        <f t="shared" si="521"/>
        <v>-19.466708770235243</v>
      </c>
      <c r="HB97" s="59">
        <f t="shared" si="522"/>
        <v>-28.357741274803761</v>
      </c>
      <c r="HC97" s="59">
        <f t="shared" si="523"/>
        <v>-13.982517200812673</v>
      </c>
      <c r="HD97" s="59">
        <f t="shared" si="524"/>
        <v>-17.168784381718126</v>
      </c>
      <c r="HE97" s="59">
        <f t="shared" si="525"/>
        <v>-22988.313433502171</v>
      </c>
      <c r="HF97" s="59">
        <f t="shared" si="526"/>
        <v>6.8278264541328015</v>
      </c>
      <c r="HG97" s="59">
        <f t="shared" si="527"/>
        <v>500.45509354700738</v>
      </c>
      <c r="HH97" s="59">
        <f t="shared" si="528"/>
        <v>18.685623328363853</v>
      </c>
      <c r="HI97" s="59">
        <f t="shared" si="529"/>
        <v>19.362456600841394</v>
      </c>
      <c r="HJ97" s="76">
        <f t="shared" si="613"/>
        <v>-71.142721311765513</v>
      </c>
      <c r="HK97" s="59">
        <f t="shared" si="614"/>
        <v>-2.3367532642042166</v>
      </c>
      <c r="HL97" s="59">
        <f t="shared" si="615"/>
        <v>-24.210609445605659</v>
      </c>
      <c r="HM97" s="59">
        <f t="shared" si="616"/>
        <v>-32.972758296034542</v>
      </c>
      <c r="HN97" s="59">
        <f t="shared" si="617"/>
        <v>-539.55669589732247</v>
      </c>
      <c r="HO97" s="59">
        <f t="shared" si="618"/>
        <v>-167.54332713989314</v>
      </c>
      <c r="HP97" s="59">
        <f t="shared" si="619"/>
        <v>366.77489185269138</v>
      </c>
      <c r="HQ97" s="59">
        <f t="shared" si="620"/>
        <v>-74.545836485989042</v>
      </c>
      <c r="HR97" s="59">
        <f t="shared" si="621"/>
        <v>781.56087390109883</v>
      </c>
      <c r="HS97" s="59">
        <f t="shared" si="622"/>
        <v>412.98998234631011</v>
      </c>
      <c r="HT97" s="59">
        <f t="shared" si="623"/>
        <v>1142.0923274172899</v>
      </c>
      <c r="HU97" s="59">
        <f t="shared" si="624"/>
        <v>182.89224524790825</v>
      </c>
      <c r="HV97" s="59">
        <f t="shared" si="625"/>
        <v>1181.0589413028601</v>
      </c>
      <c r="HW97" s="59">
        <f t="shared" si="626"/>
        <v>-28.404120087435182</v>
      </c>
      <c r="HX97" s="59">
        <f t="shared" si="627"/>
        <v>-284.42173223983752</v>
      </c>
      <c r="HY97" s="59">
        <f t="shared" si="628"/>
        <v>38.559504849766469</v>
      </c>
      <c r="HZ97" s="59">
        <f t="shared" si="629"/>
        <v>107.56417233389772</v>
      </c>
      <c r="IA97" s="59">
        <f t="shared" si="630"/>
        <v>117.28048416456028</v>
      </c>
      <c r="IB97" s="59">
        <f t="shared" si="631"/>
        <v>173.66176207658805</v>
      </c>
      <c r="IC97" s="59">
        <f t="shared" si="632"/>
        <v>-11703.065891434857</v>
      </c>
      <c r="ID97" s="59">
        <f t="shared" si="633"/>
        <v>-141.64893533833842</v>
      </c>
      <c r="IE97" s="59">
        <f t="shared" si="634"/>
        <v>-57.524804781008058</v>
      </c>
      <c r="IF97" s="59">
        <f t="shared" si="635"/>
        <v>-86.277251692507349</v>
      </c>
      <c r="IG97" s="59">
        <f t="shared" si="636"/>
        <v>-52.167379109743074</v>
      </c>
    </row>
    <row r="98" spans="1:241">
      <c r="A98" s="70">
        <v>37500</v>
      </c>
      <c r="B98" s="80">
        <v>1231.3689985935912</v>
      </c>
      <c r="C98" s="81">
        <v>-165.14059689486533</v>
      </c>
      <c r="D98" s="81">
        <f t="shared" si="453"/>
        <v>1078.2772762839907</v>
      </c>
      <c r="E98" s="81">
        <v>1236.2976580621419</v>
      </c>
      <c r="F98" s="81">
        <v>-926.69203999999991</v>
      </c>
      <c r="G98" s="81">
        <v>-237.39076</v>
      </c>
      <c r="H98" s="81">
        <v>-305.49175999999994</v>
      </c>
      <c r="I98" s="81">
        <v>68.100999999999999</v>
      </c>
      <c r="J98" s="81">
        <v>-36.753280000000004</v>
      </c>
      <c r="K98" s="82">
        <f t="shared" si="451"/>
        <v>-342.24503999999996</v>
      </c>
      <c r="L98" s="81">
        <v>-22.231968000000006</v>
      </c>
      <c r="M98" s="81">
        <v>-14.521311999999998</v>
      </c>
      <c r="N98" s="81">
        <v>-652.548</v>
      </c>
      <c r="O98" s="81">
        <v>-211.80699999999999</v>
      </c>
      <c r="P98" s="81">
        <v>-618.21299999999997</v>
      </c>
      <c r="Q98" s="81">
        <v>177.47200000000001</v>
      </c>
      <c r="R98" s="81">
        <v>768.6716582218487</v>
      </c>
      <c r="S98" s="81">
        <v>-321.05103686000001</v>
      </c>
      <c r="T98" s="81">
        <v>-217.4205</v>
      </c>
      <c r="U98" s="81">
        <v>-680.07813740971767</v>
      </c>
      <c r="V98" s="82">
        <f>'Balanço de Pagamentos 1'!$CP$133</f>
        <v>-344.50299999999999</v>
      </c>
      <c r="W98" s="82">
        <f>'Balanço de Pagamentos 1'!$CP$170</f>
        <v>-42.631</v>
      </c>
      <c r="X98" s="82">
        <f>'Balanço de Pagamentos 1'!$CP$240</f>
        <v>-865.28891317885609</v>
      </c>
      <c r="Y98" s="105">
        <f t="shared" si="454"/>
        <v>-1252.4229131788561</v>
      </c>
      <c r="Z98" s="81">
        <f t="shared" ref="Z98:AW98" si="674">SUM(B90:B98)</f>
        <v>-7396.4082317101802</v>
      </c>
      <c r="AA98" s="81">
        <f t="shared" si="674"/>
        <v>9302.3280264978112</v>
      </c>
      <c r="AB98" s="81">
        <f t="shared" si="674"/>
        <v>14542.495954764498</v>
      </c>
      <c r="AC98" s="81">
        <f t="shared" si="674"/>
        <v>12689.377235562803</v>
      </c>
      <c r="AD98" s="81">
        <f t="shared" si="674"/>
        <v>-2487.2376228125008</v>
      </c>
      <c r="AE98" s="81">
        <f t="shared" si="674"/>
        <v>1233.4939400000001</v>
      </c>
      <c r="AF98" s="81">
        <f t="shared" si="674"/>
        <v>-1204.4910599999998</v>
      </c>
      <c r="AG98" s="81">
        <f t="shared" si="674"/>
        <v>2437.9850000000001</v>
      </c>
      <c r="AH98" s="81">
        <f t="shared" si="674"/>
        <v>-288.97018000000008</v>
      </c>
      <c r="AI98" s="81">
        <f t="shared" si="674"/>
        <v>-1493.4612400000001</v>
      </c>
      <c r="AJ98" s="81">
        <f t="shared" si="674"/>
        <v>-257.55230800000004</v>
      </c>
      <c r="AK98" s="81">
        <f t="shared" si="674"/>
        <v>-31.417872000000006</v>
      </c>
      <c r="AL98" s="81">
        <f t="shared" si="674"/>
        <v>-3431.7613828124995</v>
      </c>
      <c r="AM98" s="81">
        <f t="shared" si="674"/>
        <v>2147.9890000000009</v>
      </c>
      <c r="AN98" s="81">
        <f t="shared" si="674"/>
        <v>-5002.2063828125001</v>
      </c>
      <c r="AO98" s="81">
        <f t="shared" si="674"/>
        <v>-577.5440000000001</v>
      </c>
      <c r="AP98" s="81">
        <f t="shared" si="674"/>
        <v>4340.3563420141945</v>
      </c>
      <c r="AQ98" s="81">
        <f t="shared" si="674"/>
        <v>2889.4239363200004</v>
      </c>
      <c r="AR98" s="81">
        <f t="shared" si="674"/>
        <v>3795.9990999999995</v>
      </c>
      <c r="AS98" s="81">
        <f t="shared" si="674"/>
        <v>-2779.6536982587231</v>
      </c>
      <c r="AT98" s="81">
        <f t="shared" si="674"/>
        <v>-2296.9879999999998</v>
      </c>
      <c r="AU98" s="81">
        <f t="shared" si="674"/>
        <v>-386.49899999999991</v>
      </c>
      <c r="AV98" s="81">
        <f t="shared" si="674"/>
        <v>-2240.9851682666886</v>
      </c>
      <c r="AW98" s="81">
        <f t="shared" si="674"/>
        <v>-4924.4721682666886</v>
      </c>
      <c r="AX98" s="85">
        <f t="shared" si="538"/>
        <v>-13177.353955272298</v>
      </c>
      <c r="AY98" s="81">
        <f t="shared" si="539"/>
        <v>11262.993307839823</v>
      </c>
      <c r="AZ98" s="81">
        <f t="shared" si="540"/>
        <v>17144.853431950316</v>
      </c>
      <c r="BA98" s="81">
        <f t="shared" si="541"/>
        <v>19865.437824206147</v>
      </c>
      <c r="BB98" s="81">
        <f t="shared" si="542"/>
        <v>-5860.9323428125008</v>
      </c>
      <c r="BC98" s="81">
        <f t="shared" si="543"/>
        <v>1265.7892600000002</v>
      </c>
      <c r="BD98" s="81">
        <f t="shared" si="544"/>
        <v>-1523.72874</v>
      </c>
      <c r="BE98" s="81">
        <f t="shared" si="545"/>
        <v>2789.518</v>
      </c>
      <c r="BF98" s="81">
        <f t="shared" si="546"/>
        <v>-344.14722000000006</v>
      </c>
      <c r="BG98" s="81">
        <f t="shared" si="547"/>
        <v>-1867.8759600000001</v>
      </c>
      <c r="BH98" s="81">
        <f t="shared" si="548"/>
        <v>-297.23373200000003</v>
      </c>
      <c r="BI98" s="81">
        <f t="shared" si="549"/>
        <v>-46.913488000000001</v>
      </c>
      <c r="BJ98" s="81">
        <f t="shared" si="550"/>
        <v>-6782.5743828124996</v>
      </c>
      <c r="BK98" s="81">
        <f t="shared" si="551"/>
        <v>812.5590000000002</v>
      </c>
      <c r="BL98" s="81">
        <f t="shared" si="552"/>
        <v>-7351.5983828124999</v>
      </c>
      <c r="BM98" s="81">
        <f t="shared" si="553"/>
        <v>-243.53500000000005</v>
      </c>
      <c r="BN98" s="81">
        <f t="shared" si="554"/>
        <v>3140.3479505566743</v>
      </c>
      <c r="BO98" s="81">
        <f t="shared" si="555"/>
        <v>2830.813845329953</v>
      </c>
      <c r="BP98" s="81">
        <f t="shared" si="556"/>
        <v>3723.7831000000001</v>
      </c>
      <c r="BQ98" s="81">
        <f t="shared" si="557"/>
        <v>-3461.9465410566399</v>
      </c>
      <c r="BR98" s="81">
        <f t="shared" si="558"/>
        <v>-1909.0569999999998</v>
      </c>
      <c r="BS98" s="81">
        <f t="shared" si="559"/>
        <v>-381.59699999999987</v>
      </c>
      <c r="BT98" s="81">
        <f t="shared" si="560"/>
        <v>-3145.5220841104942</v>
      </c>
      <c r="BU98" s="81">
        <f t="shared" si="561"/>
        <v>-5436.1760841104942</v>
      </c>
      <c r="BV98" s="85">
        <f t="shared" si="481"/>
        <v>332.30067078292058</v>
      </c>
      <c r="BW98" s="81">
        <f t="shared" si="482"/>
        <v>-1543.7856946899294</v>
      </c>
      <c r="BX98" s="81">
        <f t="shared" si="483"/>
        <v>-694.78254517018138</v>
      </c>
      <c r="BY98" s="81">
        <f t="shared" si="484"/>
        <v>1016.1619841080704</v>
      </c>
      <c r="BZ98" s="81">
        <f t="shared" si="485"/>
        <v>-1241.1537000000001</v>
      </c>
      <c r="CA98" s="81">
        <f t="shared" si="486"/>
        <v>-256.04354999999993</v>
      </c>
      <c r="CB98" s="81">
        <f t="shared" si="487"/>
        <v>-363.97388333333328</v>
      </c>
      <c r="CC98" s="81">
        <f t="shared" si="488"/>
        <v>107.93033333333334</v>
      </c>
      <c r="CD98" s="81">
        <f t="shared" si="489"/>
        <v>-90.802483333333342</v>
      </c>
      <c r="CE98" s="81">
        <f t="shared" si="490"/>
        <v>-454.77636666666666</v>
      </c>
      <c r="CF98" s="81">
        <f t="shared" si="491"/>
        <v>-81.749690000000001</v>
      </c>
      <c r="CG98" s="81">
        <f t="shared" si="492"/>
        <v>-9.0527933333333355</v>
      </c>
      <c r="CH98" s="81">
        <f t="shared" si="493"/>
        <v>-894.30766666666671</v>
      </c>
      <c r="CI98" s="81">
        <f t="shared" si="494"/>
        <v>-349.77399999999994</v>
      </c>
      <c r="CJ98" s="81">
        <f t="shared" si="495"/>
        <v>-576.2076666666668</v>
      </c>
      <c r="CK98" s="81">
        <f t="shared" si="496"/>
        <v>31.674000000000003</v>
      </c>
      <c r="CL98" s="81">
        <f t="shared" si="497"/>
        <v>-469.79082927825192</v>
      </c>
      <c r="CM98" s="81">
        <f t="shared" si="498"/>
        <v>341.37362875999997</v>
      </c>
      <c r="CN98" s="81">
        <f t="shared" si="499"/>
        <v>347.27570000000009</v>
      </c>
      <c r="CO98" s="81">
        <f t="shared" si="500"/>
        <v>-1521.1319991044759</v>
      </c>
      <c r="CP98" s="81">
        <f t="shared" si="501"/>
        <v>-421.32066666666668</v>
      </c>
      <c r="CQ98" s="81">
        <f t="shared" si="502"/>
        <v>-18.248333333333317</v>
      </c>
      <c r="CR98" s="81">
        <f t="shared" si="503"/>
        <v>-426.80551618641471</v>
      </c>
      <c r="CS98" s="81">
        <f t="shared" si="504"/>
        <v>-866.37451618641478</v>
      </c>
      <c r="CT98" s="76">
        <f t="shared" si="456"/>
        <v>298.39199370387013</v>
      </c>
      <c r="CU98" s="59">
        <f t="shared" si="457"/>
        <v>-93.782839926704298</v>
      </c>
      <c r="CV98" s="59">
        <f t="shared" si="458"/>
        <v>-146.04833977856865</v>
      </c>
      <c r="CW98" s="59">
        <f t="shared" si="459"/>
        <v>40.196300237932462</v>
      </c>
      <c r="CX98" s="59">
        <f t="shared" si="460"/>
        <v>3.7829414275718509</v>
      </c>
      <c r="CY98" s="59">
        <f t="shared" si="461"/>
        <v>-25.122810939787566</v>
      </c>
      <c r="CZ98" s="59">
        <f t="shared" si="462"/>
        <v>-36.870801898415429</v>
      </c>
      <c r="DA98" s="59">
        <f t="shared" si="463"/>
        <v>-59.190411985018734</v>
      </c>
      <c r="DB98" s="59">
        <f t="shared" si="464"/>
        <v>-37.7806308667206</v>
      </c>
      <c r="DC98" s="59">
        <f t="shared" si="465"/>
        <v>-36.96978063729275</v>
      </c>
      <c r="DD98" s="59">
        <f t="shared" si="466"/>
        <v>-38.007390939473808</v>
      </c>
      <c r="DE98" s="59">
        <f t="shared" si="467"/>
        <v>-37.430231532038391</v>
      </c>
      <c r="DF98" s="59">
        <f t="shared" si="468"/>
        <v>26.266294893798971</v>
      </c>
      <c r="DG98" s="59">
        <f t="shared" si="469"/>
        <v>341.35653261096064</v>
      </c>
      <c r="DH98" s="59">
        <f t="shared" si="470"/>
        <v>43.113805723968838</v>
      </c>
      <c r="DI98" s="59">
        <f t="shared" si="471"/>
        <v>-581.73724212812158</v>
      </c>
      <c r="DJ98" s="59">
        <f t="shared" si="472"/>
        <v>-132.98255636267712</v>
      </c>
      <c r="DK98" s="59">
        <f t="shared" si="473"/>
        <v>-164.71074424361026</v>
      </c>
      <c r="DL98" s="59">
        <f t="shared" si="474"/>
        <v>-145.53019986375736</v>
      </c>
      <c r="DM98" s="59">
        <f t="shared" si="475"/>
        <v>-75.814971552911615</v>
      </c>
      <c r="DN98" s="59">
        <f t="shared" si="476"/>
        <v>29.407809477302195</v>
      </c>
      <c r="DO98" s="59">
        <f t="shared" si="477"/>
        <v>-71.219966650239314</v>
      </c>
      <c r="DP98" s="59">
        <f t="shared" si="478"/>
        <v>-820.36945496521344</v>
      </c>
      <c r="DQ98" s="59">
        <f t="shared" si="479"/>
        <v>325.66897077944043</v>
      </c>
      <c r="DR98" s="76">
        <f t="shared" si="563"/>
        <v>-234.99359495120956</v>
      </c>
      <c r="DS98" s="59">
        <f t="shared" si="564"/>
        <v>-103.02187042431107</v>
      </c>
      <c r="DT98" s="59">
        <f t="shared" si="565"/>
        <v>-78.613285301191226</v>
      </c>
      <c r="DU98" s="59">
        <f t="shared" si="566"/>
        <v>-16.908232051130135</v>
      </c>
      <c r="DV98" s="59">
        <f t="shared" si="567"/>
        <v>499.93083289008712</v>
      </c>
      <c r="DW98" s="59">
        <f t="shared" si="568"/>
        <v>-2028.8488695400608</v>
      </c>
      <c r="DX98" s="59">
        <f t="shared" si="569"/>
        <v>294.03740192976477</v>
      </c>
      <c r="DY98" s="59">
        <f t="shared" si="570"/>
        <v>-24.19408700298321</v>
      </c>
      <c r="DZ98" s="59">
        <f t="shared" si="571"/>
        <v>288.23094457930057</v>
      </c>
      <c r="EA98" s="59">
        <f t="shared" si="572"/>
        <v>293.40554244887198</v>
      </c>
      <c r="EB98" s="59">
        <f t="shared" si="573"/>
        <v>308.66716812656188</v>
      </c>
      <c r="EC98" s="59">
        <f t="shared" si="574"/>
        <v>260.62168342462252</v>
      </c>
      <c r="ED98" s="59">
        <f t="shared" si="575"/>
        <v>314.82451512011534</v>
      </c>
      <c r="EE98" s="59">
        <f t="shared" si="576"/>
        <v>1267.4672348118017</v>
      </c>
      <c r="EF98" s="59">
        <f t="shared" si="577"/>
        <v>296.77363455490655</v>
      </c>
      <c r="EG98" s="59">
        <f t="shared" si="578"/>
        <v>1168.3819325328764</v>
      </c>
      <c r="EH98" s="59">
        <f t="shared" si="579"/>
        <v>-79.272176839356405</v>
      </c>
      <c r="EI98" s="59">
        <f t="shared" si="580"/>
        <v>-165.10841826143272</v>
      </c>
      <c r="EJ98" s="59">
        <f t="shared" si="581"/>
        <v>-148.93551654287643</v>
      </c>
      <c r="EK98" s="59">
        <f t="shared" si="582"/>
        <v>0.95016797230607075</v>
      </c>
      <c r="EL98" s="59">
        <f t="shared" si="583"/>
        <v>30.237525470760129</v>
      </c>
      <c r="EM98" s="59">
        <f t="shared" si="584"/>
        <v>-44.542155038961383</v>
      </c>
      <c r="EN98" s="59">
        <f t="shared" si="585"/>
        <v>-211.98908060470245</v>
      </c>
      <c r="EO98" s="59">
        <f t="shared" si="586"/>
        <v>-390.40699724900111</v>
      </c>
      <c r="EP98" s="76">
        <f t="shared" si="587"/>
        <v>-57.573792408033299</v>
      </c>
      <c r="EQ98" s="59">
        <f t="shared" si="588"/>
        <v>-62.979589799927403</v>
      </c>
      <c r="ER98" s="59">
        <f t="shared" si="589"/>
        <v>-51.653697472117301</v>
      </c>
      <c r="ES98" s="59">
        <f t="shared" si="590"/>
        <v>-16.961363051856594</v>
      </c>
      <c r="ET98" s="59">
        <f t="shared" si="591"/>
        <v>-158.58086135146991</v>
      </c>
      <c r="EU98" s="59">
        <f t="shared" si="592"/>
        <v>-49.630809373535598</v>
      </c>
      <c r="EV98" s="59">
        <f t="shared" si="593"/>
        <v>433.49796817484975</v>
      </c>
      <c r="EW98" s="59">
        <f t="shared" si="594"/>
        <v>-8.8494016849878676</v>
      </c>
      <c r="EX98" s="59">
        <f t="shared" si="595"/>
        <v>32.119292349082997</v>
      </c>
      <c r="EY98" s="59">
        <f t="shared" si="596"/>
        <v>235.99319060125171</v>
      </c>
      <c r="EZ98" s="59">
        <f t="shared" si="597"/>
        <v>24.674678730439648</v>
      </c>
      <c r="FA98" s="59">
        <f t="shared" si="598"/>
        <v>158.80364320043364</v>
      </c>
      <c r="FB98" s="59">
        <f t="shared" si="599"/>
        <v>-270.25725332004879</v>
      </c>
      <c r="FC98" s="59">
        <f t="shared" si="600"/>
        <v>-13.90608259847841</v>
      </c>
      <c r="FD98" s="59">
        <f t="shared" si="601"/>
        <v>550.89756695269671</v>
      </c>
      <c r="FE98" s="59">
        <f t="shared" si="602"/>
        <v>-299.70055842741311</v>
      </c>
      <c r="FF98" s="59">
        <f t="shared" si="603"/>
        <v>-58.869860341636695</v>
      </c>
      <c r="FG98" s="59">
        <f t="shared" si="604"/>
        <v>-32.669662349759932</v>
      </c>
      <c r="FH98" s="59">
        <f t="shared" si="605"/>
        <v>-0.75450905628392517</v>
      </c>
      <c r="FI98" s="59">
        <f t="shared" si="606"/>
        <v>133.00872055373887</v>
      </c>
      <c r="FJ98" s="59">
        <f t="shared" si="607"/>
        <v>-222.85624888014098</v>
      </c>
      <c r="FK98" s="59">
        <f t="shared" si="608"/>
        <v>-51.68961780326562</v>
      </c>
      <c r="FL98" s="59">
        <f t="shared" si="609"/>
        <v>-60.552111715144783</v>
      </c>
      <c r="FM98" s="59">
        <f t="shared" si="610"/>
        <v>6.7924990901608417</v>
      </c>
      <c r="FN98" s="76">
        <f t="shared" si="646"/>
        <v>-49.926070527665402</v>
      </c>
      <c r="FO98" s="59">
        <f t="shared" si="647"/>
        <v>-66.459023667360555</v>
      </c>
      <c r="FP98" s="59">
        <f t="shared" si="648"/>
        <v>-58.742998508936495</v>
      </c>
      <c r="FQ98" s="59">
        <f t="shared" si="649"/>
        <v>-21.880336655464451</v>
      </c>
      <c r="FR98" s="59">
        <f t="shared" si="650"/>
        <v>-228.09263411169184</v>
      </c>
      <c r="FS98" s="59">
        <f t="shared" si="651"/>
        <v>-49.155388984495033</v>
      </c>
      <c r="FT98" s="59">
        <f t="shared" si="652"/>
        <v>115.20465181999633</v>
      </c>
      <c r="FU98" s="59">
        <f t="shared" si="653"/>
        <v>-12.761097361051943</v>
      </c>
      <c r="FV98" s="59">
        <f t="shared" si="654"/>
        <v>1225.5424434754491</v>
      </c>
      <c r="FW98" s="59">
        <f t="shared" si="655"/>
        <v>154.47907272578948</v>
      </c>
      <c r="FX98" s="59">
        <f t="shared" si="656"/>
        <v>-2376.7193503552385</v>
      </c>
      <c r="FY98" s="59">
        <f t="shared" si="657"/>
        <v>20.235198128820976</v>
      </c>
      <c r="FZ98" s="59">
        <f t="shared" si="658"/>
        <v>-421.14767916614386</v>
      </c>
      <c r="GA98" s="59">
        <f t="shared" si="659"/>
        <v>-74.52421747997748</v>
      </c>
      <c r="GB98" s="59">
        <f t="shared" si="660"/>
        <v>406.92703465821029</v>
      </c>
      <c r="GC98" s="59">
        <f t="shared" si="661"/>
        <v>-165.34817386824378</v>
      </c>
      <c r="GD98" s="59">
        <f t="shared" si="662"/>
        <v>-72.813636663139334</v>
      </c>
      <c r="GE98" s="59">
        <f t="shared" si="663"/>
        <v>-30.167298739133152</v>
      </c>
      <c r="GF98" s="59">
        <f t="shared" si="664"/>
        <v>-15.456397757884389</v>
      </c>
      <c r="GG98" s="59">
        <f t="shared" si="665"/>
        <v>73.948946414475316</v>
      </c>
      <c r="GH98" s="59">
        <f t="shared" si="666"/>
        <v>-246.25236628343919</v>
      </c>
      <c r="GI98" s="59">
        <f t="shared" si="667"/>
        <v>-41.9845277317214</v>
      </c>
      <c r="GJ98" s="59">
        <f t="shared" si="668"/>
        <v>-61.763770470486769</v>
      </c>
      <c r="GK98" s="59">
        <f t="shared" si="669"/>
        <v>-28.273006362491458</v>
      </c>
      <c r="GL98" s="76">
        <f t="shared" si="506"/>
        <v>-165.29513120256269</v>
      </c>
      <c r="GM98" s="59">
        <f t="shared" si="507"/>
        <v>-181.79958161742005</v>
      </c>
      <c r="GN98" s="59">
        <f t="shared" si="508"/>
        <v>-127.20790021421283</v>
      </c>
      <c r="GO98" s="59">
        <f t="shared" si="509"/>
        <v>-8.7921567380456978</v>
      </c>
      <c r="GP98" s="59">
        <f t="shared" si="510"/>
        <v>-13.152358263832674</v>
      </c>
      <c r="GQ98" s="59">
        <f t="shared" si="511"/>
        <v>-9.3294898251526703</v>
      </c>
      <c r="GR98" s="59">
        <f t="shared" si="512"/>
        <v>-11.492412997830826</v>
      </c>
      <c r="GS98" s="59">
        <f t="shared" si="513"/>
        <v>-16.232857397868759</v>
      </c>
      <c r="GT98" s="59">
        <f t="shared" si="514"/>
        <v>-6.7603981988819672</v>
      </c>
      <c r="GU98" s="59">
        <f t="shared" si="515"/>
        <v>-10.58636907096494</v>
      </c>
      <c r="GV98" s="59">
        <f t="shared" si="516"/>
        <v>-4.5425271718537497</v>
      </c>
      <c r="GW98" s="59">
        <f t="shared" si="517"/>
        <v>-22.930489257129317</v>
      </c>
      <c r="GX98" s="59">
        <f t="shared" si="518"/>
        <v>-14.774352029829519</v>
      </c>
      <c r="GY98" s="59">
        <f t="shared" si="519"/>
        <v>25.289935105639884</v>
      </c>
      <c r="GZ98" s="59">
        <f t="shared" si="520"/>
        <v>-15.692348960555979</v>
      </c>
      <c r="HA98" s="59">
        <f t="shared" si="521"/>
        <v>-136.52823747852062</v>
      </c>
      <c r="HB98" s="59">
        <f t="shared" si="522"/>
        <v>-116.37697757832474</v>
      </c>
      <c r="HC98" s="59">
        <f t="shared" si="523"/>
        <v>-62.095279984483341</v>
      </c>
      <c r="HD98" s="59">
        <f t="shared" si="524"/>
        <v>-61.326187711372413</v>
      </c>
      <c r="HE98" s="59">
        <f t="shared" si="525"/>
        <v>30.317202813386345</v>
      </c>
      <c r="HF98" s="59">
        <f t="shared" si="526"/>
        <v>24.899899207494226</v>
      </c>
      <c r="HG98" s="59">
        <f t="shared" si="527"/>
        <v>-64.536732935590251</v>
      </c>
      <c r="HH98" s="59">
        <f t="shared" si="528"/>
        <v>47.705111130258771</v>
      </c>
      <c r="HI98" s="59">
        <f t="shared" si="529"/>
        <v>27.832586985334217</v>
      </c>
      <c r="HJ98" s="76">
        <f t="shared" si="613"/>
        <v>-124.35815903194829</v>
      </c>
      <c r="HK98" s="59">
        <f t="shared" si="614"/>
        <v>-161.40143794671417</v>
      </c>
      <c r="HL98" s="59">
        <f t="shared" si="615"/>
        <v>-117.45543023479156</v>
      </c>
      <c r="HM98" s="59">
        <f t="shared" si="616"/>
        <v>-43.346619318862267</v>
      </c>
      <c r="HN98" s="59">
        <f t="shared" si="617"/>
        <v>-272.52715110405933</v>
      </c>
      <c r="HO98" s="59">
        <f t="shared" si="618"/>
        <v>-238.02722598340341</v>
      </c>
      <c r="HP98" s="59">
        <f t="shared" si="619"/>
        <v>179.55099301743127</v>
      </c>
      <c r="HQ98" s="59">
        <f t="shared" si="620"/>
        <v>-65.812555102127007</v>
      </c>
      <c r="HR98" s="59">
        <f t="shared" si="621"/>
        <v>441.13367583006323</v>
      </c>
      <c r="HS98" s="59">
        <f t="shared" si="622"/>
        <v>209.414813657015</v>
      </c>
      <c r="HT98" s="59">
        <f t="shared" si="623"/>
        <v>704.9693234135791</v>
      </c>
      <c r="HU98" s="59">
        <f t="shared" si="624"/>
        <v>36.657928625284164</v>
      </c>
      <c r="HV98" s="59">
        <f t="shared" si="625"/>
        <v>-262.40237720805169</v>
      </c>
      <c r="HW98" s="59">
        <f t="shared" si="626"/>
        <v>-168.69506980982737</v>
      </c>
      <c r="HX98" s="59">
        <f t="shared" si="627"/>
        <v>-1071.0110491341011</v>
      </c>
      <c r="HY98" s="59">
        <f t="shared" si="628"/>
        <v>-277.58466023772144</v>
      </c>
      <c r="HZ98" s="59">
        <f t="shared" si="629"/>
        <v>-132.01781440338954</v>
      </c>
      <c r="IA98" s="59">
        <f t="shared" si="630"/>
        <v>-30.608137804928461</v>
      </c>
      <c r="IB98" s="59">
        <f t="shared" si="631"/>
        <v>-10.798884886634962</v>
      </c>
      <c r="IC98" s="59">
        <f t="shared" si="632"/>
        <v>348.05362810690019</v>
      </c>
      <c r="ID98" s="59">
        <f t="shared" si="633"/>
        <v>303.92367402635176</v>
      </c>
      <c r="IE98" s="59">
        <f t="shared" si="634"/>
        <v>-88.596074608273241</v>
      </c>
      <c r="IF98" s="59">
        <f t="shared" si="635"/>
        <v>-64.077732343772297</v>
      </c>
      <c r="IG98" s="59">
        <f t="shared" si="636"/>
        <v>-40.351285620542875</v>
      </c>
    </row>
    <row r="99" spans="1:241">
      <c r="A99" s="70">
        <v>37530</v>
      </c>
      <c r="B99" s="80">
        <v>-24.255971530285251</v>
      </c>
      <c r="C99" s="81">
        <v>-2734.1081774140416</v>
      </c>
      <c r="D99" s="81">
        <f t="shared" si="453"/>
        <v>-1097.8015660482827</v>
      </c>
      <c r="E99" s="81">
        <v>1244.1949777703126</v>
      </c>
      <c r="F99" s="81">
        <v>-1522.8828799999999</v>
      </c>
      <c r="G99" s="81">
        <v>-239.75271999999995</v>
      </c>
      <c r="H99" s="81">
        <v>-361.18871999999988</v>
      </c>
      <c r="I99" s="81">
        <v>121.43600000000001</v>
      </c>
      <c r="J99" s="81">
        <v>-43.729159999999993</v>
      </c>
      <c r="K99" s="82">
        <f t="shared" si="451"/>
        <v>-404.91787999999985</v>
      </c>
      <c r="L99" s="81">
        <v>-26.265096</v>
      </c>
      <c r="M99" s="81">
        <v>-17.464063999999997</v>
      </c>
      <c r="N99" s="81">
        <v>-1239.4009999999998</v>
      </c>
      <c r="O99" s="81">
        <v>-470.85199999999998</v>
      </c>
      <c r="P99" s="81">
        <v>-631.57099999999991</v>
      </c>
      <c r="Q99" s="81">
        <v>-136.97800000000001</v>
      </c>
      <c r="R99" s="81">
        <v>-819.11366381859534</v>
      </c>
      <c r="S99" s="81">
        <v>-261.97967354000002</v>
      </c>
      <c r="T99" s="81">
        <v>-88.174799999999991</v>
      </c>
      <c r="U99" s="81">
        <v>-181.4444512442978</v>
      </c>
      <c r="V99" s="82">
        <f>'Balanço de Pagamentos 1'!$CQ$133</f>
        <v>-56.536000000000001</v>
      </c>
      <c r="W99" s="82">
        <f>'Balanço de Pagamentos 1'!$CQ$170</f>
        <v>-27.868000000000009</v>
      </c>
      <c r="X99" s="82">
        <f>'Balanço de Pagamentos 1'!$CQ$240</f>
        <v>-1539.808491365759</v>
      </c>
      <c r="Y99" s="105">
        <f t="shared" si="454"/>
        <v>-1624.212491365759</v>
      </c>
      <c r="Z99" s="81">
        <f t="shared" ref="Z99:AW99" si="675">SUM(B90:B99)</f>
        <v>-7420.6642032404652</v>
      </c>
      <c r="AA99" s="81">
        <f t="shared" si="675"/>
        <v>6568.2198490837691</v>
      </c>
      <c r="AB99" s="81">
        <f t="shared" si="675"/>
        <v>13444.694388716214</v>
      </c>
      <c r="AC99" s="81">
        <f t="shared" si="675"/>
        <v>13933.572213333115</v>
      </c>
      <c r="AD99" s="81">
        <f t="shared" si="675"/>
        <v>-4010.1205028125005</v>
      </c>
      <c r="AE99" s="81">
        <f t="shared" si="675"/>
        <v>993.74122000000011</v>
      </c>
      <c r="AF99" s="81">
        <f t="shared" si="675"/>
        <v>-1565.6797799999997</v>
      </c>
      <c r="AG99" s="81">
        <f t="shared" si="675"/>
        <v>2559.4210000000003</v>
      </c>
      <c r="AH99" s="81">
        <f t="shared" si="675"/>
        <v>-332.69934000000006</v>
      </c>
      <c r="AI99" s="81">
        <f t="shared" si="675"/>
        <v>-1898.3791200000001</v>
      </c>
      <c r="AJ99" s="81">
        <f t="shared" si="675"/>
        <v>-283.81740400000001</v>
      </c>
      <c r="AK99" s="81">
        <f t="shared" si="675"/>
        <v>-48.881936000000003</v>
      </c>
      <c r="AL99" s="81">
        <f t="shared" si="675"/>
        <v>-4671.1623828124993</v>
      </c>
      <c r="AM99" s="81">
        <f t="shared" si="675"/>
        <v>1677.1370000000011</v>
      </c>
      <c r="AN99" s="81">
        <f t="shared" si="675"/>
        <v>-5633.7773828125</v>
      </c>
      <c r="AO99" s="81">
        <f t="shared" si="675"/>
        <v>-714.52200000000016</v>
      </c>
      <c r="AP99" s="81">
        <f t="shared" si="675"/>
        <v>3521.2426781955992</v>
      </c>
      <c r="AQ99" s="81">
        <f t="shared" si="675"/>
        <v>2627.4442627800004</v>
      </c>
      <c r="AR99" s="81">
        <f t="shared" si="675"/>
        <v>3707.8242999999998</v>
      </c>
      <c r="AS99" s="81">
        <f t="shared" si="675"/>
        <v>-2961.098149503021</v>
      </c>
      <c r="AT99" s="81">
        <f t="shared" si="675"/>
        <v>-2353.5239999999999</v>
      </c>
      <c r="AU99" s="81">
        <f t="shared" si="675"/>
        <v>-414.3669999999999</v>
      </c>
      <c r="AV99" s="81">
        <f t="shared" si="675"/>
        <v>-3780.7936596324475</v>
      </c>
      <c r="AW99" s="81">
        <f t="shared" si="675"/>
        <v>-6548.6846596324476</v>
      </c>
      <c r="AX99" s="85">
        <f t="shared" si="538"/>
        <v>-10760.223119929025</v>
      </c>
      <c r="AY99" s="81">
        <f t="shared" si="539"/>
        <v>8704.2348407149275</v>
      </c>
      <c r="AZ99" s="81">
        <f t="shared" si="540"/>
        <v>17314.742841565247</v>
      </c>
      <c r="BA99" s="81">
        <f t="shared" si="541"/>
        <v>19774.521644748467</v>
      </c>
      <c r="BB99" s="81">
        <f t="shared" si="542"/>
        <v>-6393.4756228125016</v>
      </c>
      <c r="BC99" s="81">
        <f t="shared" si="543"/>
        <v>1017.23694</v>
      </c>
      <c r="BD99" s="81">
        <f t="shared" si="544"/>
        <v>-1747.8980599999998</v>
      </c>
      <c r="BE99" s="81">
        <f t="shared" si="545"/>
        <v>2765.1350000000007</v>
      </c>
      <c r="BF99" s="81">
        <f t="shared" si="546"/>
        <v>-370.71418000000006</v>
      </c>
      <c r="BG99" s="81">
        <f t="shared" si="547"/>
        <v>-2118.6122399999999</v>
      </c>
      <c r="BH99" s="81">
        <f t="shared" si="548"/>
        <v>-313.2015080000001</v>
      </c>
      <c r="BI99" s="81">
        <f t="shared" si="549"/>
        <v>-57.512671999999995</v>
      </c>
      <c r="BJ99" s="81">
        <f t="shared" si="550"/>
        <v>-7039.9983828124996</v>
      </c>
      <c r="BK99" s="81">
        <f t="shared" si="551"/>
        <v>696.68000000000018</v>
      </c>
      <c r="BL99" s="81">
        <f t="shared" si="552"/>
        <v>-7104.1653828125</v>
      </c>
      <c r="BM99" s="81">
        <f t="shared" si="553"/>
        <v>-632.51300000000015</v>
      </c>
      <c r="BN99" s="81">
        <f t="shared" si="554"/>
        <v>3933.6968196292773</v>
      </c>
      <c r="BO99" s="81">
        <f t="shared" si="555"/>
        <v>3115.4693731018629</v>
      </c>
      <c r="BP99" s="81">
        <f t="shared" si="556"/>
        <v>4233.8333000000002</v>
      </c>
      <c r="BQ99" s="81">
        <f t="shared" si="557"/>
        <v>-2919.7579484575926</v>
      </c>
      <c r="BR99" s="81">
        <f t="shared" si="558"/>
        <v>-1977.261</v>
      </c>
      <c r="BS99" s="81">
        <f t="shared" si="559"/>
        <v>-400.65899999999993</v>
      </c>
      <c r="BT99" s="81">
        <f t="shared" si="560"/>
        <v>-5812.8232408503118</v>
      </c>
      <c r="BU99" s="81">
        <f t="shared" si="561"/>
        <v>-8190.7432408503109</v>
      </c>
      <c r="BV99" s="85">
        <f t="shared" si="481"/>
        <v>505.39926745784857</v>
      </c>
      <c r="BW99" s="81">
        <f t="shared" si="482"/>
        <v>-1851.8183546013715</v>
      </c>
      <c r="BX99" s="81">
        <f t="shared" si="483"/>
        <v>-787.04819964000035</v>
      </c>
      <c r="BY99" s="81">
        <f t="shared" si="484"/>
        <v>1120.7753112774849</v>
      </c>
      <c r="BZ99" s="81">
        <f t="shared" si="485"/>
        <v>-1114.1628533333333</v>
      </c>
      <c r="CA99" s="81">
        <f t="shared" si="486"/>
        <v>-264.72787999999997</v>
      </c>
      <c r="CB99" s="81">
        <f t="shared" si="487"/>
        <v>-383.53187999999994</v>
      </c>
      <c r="CC99" s="81">
        <f t="shared" si="488"/>
        <v>118.80400000000002</v>
      </c>
      <c r="CD99" s="81">
        <f t="shared" si="489"/>
        <v>-46.517640000000007</v>
      </c>
      <c r="CE99" s="81">
        <f t="shared" si="490"/>
        <v>-430.04952000000003</v>
      </c>
      <c r="CF99" s="81">
        <f t="shared" si="491"/>
        <v>-28.119784000000006</v>
      </c>
      <c r="CG99" s="81">
        <f t="shared" si="492"/>
        <v>-18.397856000000004</v>
      </c>
      <c r="CH99" s="81">
        <f t="shared" si="493"/>
        <v>-802.91733333333332</v>
      </c>
      <c r="CI99" s="81">
        <f t="shared" si="494"/>
        <v>-243.54966666666664</v>
      </c>
      <c r="CJ99" s="81">
        <f t="shared" si="495"/>
        <v>-560.58566666666673</v>
      </c>
      <c r="CK99" s="81">
        <f t="shared" si="496"/>
        <v>1.2179999999999989</v>
      </c>
      <c r="CL99" s="81">
        <f t="shared" si="497"/>
        <v>-793.66065758415198</v>
      </c>
      <c r="CM99" s="81">
        <f t="shared" si="498"/>
        <v>-28.966068240000009</v>
      </c>
      <c r="CN99" s="81">
        <f t="shared" si="499"/>
        <v>57.311666666666667</v>
      </c>
      <c r="CO99" s="81">
        <f t="shared" si="500"/>
        <v>-1224.5008277159193</v>
      </c>
      <c r="CP99" s="81">
        <f t="shared" si="501"/>
        <v>-222.41799999999998</v>
      </c>
      <c r="CQ99" s="81">
        <f t="shared" si="502"/>
        <v>-72.87533333333333</v>
      </c>
      <c r="CR99" s="81">
        <f t="shared" si="503"/>
        <v>-761.66000829470431</v>
      </c>
      <c r="CS99" s="81">
        <f t="shared" si="504"/>
        <v>-1056.9533416280376</v>
      </c>
      <c r="CT99" s="76">
        <f t="shared" si="456"/>
        <v>-101.96983776252198</v>
      </c>
      <c r="CU99" s="59">
        <f t="shared" si="457"/>
        <v>1555.6244974424292</v>
      </c>
      <c r="CV99" s="59">
        <f t="shared" si="458"/>
        <v>-201.81069287035126</v>
      </c>
      <c r="CW99" s="59">
        <f t="shared" si="459"/>
        <v>0.63878788871520875</v>
      </c>
      <c r="CX99" s="59">
        <f t="shared" si="460"/>
        <v>64.335379421193693</v>
      </c>
      <c r="CY99" s="59">
        <f t="shared" si="461"/>
        <v>0.99496711666451354</v>
      </c>
      <c r="CZ99" s="59">
        <f t="shared" si="462"/>
        <v>18.231902556062373</v>
      </c>
      <c r="DA99" s="59">
        <f t="shared" si="463"/>
        <v>78.317499008825138</v>
      </c>
      <c r="DB99" s="59">
        <f t="shared" si="464"/>
        <v>18.980292371184259</v>
      </c>
      <c r="DC99" s="59">
        <f t="shared" si="465"/>
        <v>18.312271231162303</v>
      </c>
      <c r="DD99" s="59">
        <f t="shared" si="466"/>
        <v>18.141120030399428</v>
      </c>
      <c r="DE99" s="59">
        <f t="shared" si="467"/>
        <v>20.265055939848953</v>
      </c>
      <c r="DF99" s="59">
        <f t="shared" si="468"/>
        <v>89.932541360941997</v>
      </c>
      <c r="DG99" s="59">
        <f t="shared" si="469"/>
        <v>122.30237905262808</v>
      </c>
      <c r="DH99" s="59">
        <f t="shared" si="470"/>
        <v>2.1607439507095316</v>
      </c>
      <c r="DI99" s="59">
        <f t="shared" si="471"/>
        <v>-177.18287955283088</v>
      </c>
      <c r="DJ99" s="59">
        <f t="shared" si="472"/>
        <v>-206.56223044744917</v>
      </c>
      <c r="DK99" s="59">
        <f t="shared" si="473"/>
        <v>-18.399368492231073</v>
      </c>
      <c r="DL99" s="59">
        <f t="shared" si="474"/>
        <v>-59.445038531325253</v>
      </c>
      <c r="DM99" s="59">
        <f t="shared" si="475"/>
        <v>-73.320058201637892</v>
      </c>
      <c r="DN99" s="59">
        <f t="shared" si="476"/>
        <v>-83.589112431531802</v>
      </c>
      <c r="DO99" s="59">
        <f t="shared" si="477"/>
        <v>-34.629729539536939</v>
      </c>
      <c r="DP99" s="59">
        <f t="shared" si="478"/>
        <v>77.953105363257905</v>
      </c>
      <c r="DQ99" s="59">
        <f t="shared" si="479"/>
        <v>29.6856256999674</v>
      </c>
      <c r="DR99" s="76">
        <f t="shared" si="563"/>
        <v>-99.006467493721431</v>
      </c>
      <c r="DS99" s="59">
        <f t="shared" si="564"/>
        <v>1459.2316479482956</v>
      </c>
      <c r="DT99" s="59">
        <f t="shared" si="565"/>
        <v>-13.401484500277661</v>
      </c>
      <c r="DU99" s="59">
        <f t="shared" si="566"/>
        <v>-6.8096337121804744</v>
      </c>
      <c r="DV99" s="59">
        <f t="shared" si="567"/>
        <v>53.77380446061126</v>
      </c>
      <c r="DW99" s="59">
        <f t="shared" si="568"/>
        <v>-2824.5865721169321</v>
      </c>
      <c r="DX99" s="59">
        <f t="shared" si="569"/>
        <v>163.60407358374047</v>
      </c>
      <c r="DY99" s="59">
        <f t="shared" si="570"/>
        <v>-16.721414904779198</v>
      </c>
      <c r="DZ99" s="59">
        <f t="shared" si="571"/>
        <v>154.79926815909386</v>
      </c>
      <c r="EA99" s="59">
        <f t="shared" si="572"/>
        <v>162.6239966377309</v>
      </c>
      <c r="EB99" s="59">
        <f t="shared" si="573"/>
        <v>155.06729906422257</v>
      </c>
      <c r="EC99" s="59">
        <f t="shared" si="574"/>
        <v>154.39722180140086</v>
      </c>
      <c r="ED99" s="59">
        <f t="shared" si="575"/>
        <v>26.214870613059162</v>
      </c>
      <c r="EE99" s="59">
        <f t="shared" si="576"/>
        <v>32.644454648663412</v>
      </c>
      <c r="EF99" s="59">
        <f t="shared" si="577"/>
        <v>-28.149246192281264</v>
      </c>
      <c r="EG99" s="59">
        <f t="shared" si="578"/>
        <v>-154.35634920634919</v>
      </c>
      <c r="EH99" s="59">
        <f t="shared" si="579"/>
        <v>-49.20107307238343</v>
      </c>
      <c r="EI99" s="59">
        <f t="shared" si="580"/>
        <v>-52.074130441790857</v>
      </c>
      <c r="EJ99" s="59">
        <f t="shared" si="581"/>
        <v>-85.26059592962514</v>
      </c>
      <c r="EK99" s="59">
        <f t="shared" si="582"/>
        <v>-74.925903012856693</v>
      </c>
      <c r="EL99" s="59">
        <f t="shared" si="583"/>
        <v>-584.53890983887561</v>
      </c>
      <c r="EM99" s="59">
        <f t="shared" si="584"/>
        <v>216.4660458778113</v>
      </c>
      <c r="EN99" s="59">
        <f t="shared" si="585"/>
        <v>-236.56926902091291</v>
      </c>
      <c r="EO99" s="59">
        <f t="shared" si="586"/>
        <v>-243.69051954399401</v>
      </c>
      <c r="EP99" s="76">
        <f t="shared" si="587"/>
        <v>-62.663268563323271</v>
      </c>
      <c r="EQ99" s="59">
        <f t="shared" si="588"/>
        <v>-73.676807869092727</v>
      </c>
      <c r="ER99" s="59">
        <f t="shared" si="589"/>
        <v>-53.336736316823007</v>
      </c>
      <c r="ES99" s="59">
        <f t="shared" si="590"/>
        <v>-16.145681924049416</v>
      </c>
      <c r="ET99" s="59">
        <f t="shared" si="591"/>
        <v>-223.18062622498837</v>
      </c>
      <c r="EU99" s="59">
        <f t="shared" si="592"/>
        <v>-59.566297377193187</v>
      </c>
      <c r="EV99" s="59">
        <f t="shared" si="593"/>
        <v>331.56429288447498</v>
      </c>
      <c r="EW99" s="59">
        <f t="shared" si="594"/>
        <v>-9.2563828289836678</v>
      </c>
      <c r="EX99" s="59">
        <f t="shared" si="595"/>
        <v>41.045213665481192</v>
      </c>
      <c r="EY99" s="59">
        <f t="shared" si="596"/>
        <v>217.09777115097478</v>
      </c>
      <c r="EZ99" s="59">
        <f t="shared" si="597"/>
        <v>30.865725963021816</v>
      </c>
      <c r="FA99" s="59">
        <f t="shared" si="598"/>
        <v>157.21194140177928</v>
      </c>
      <c r="FB99" s="59">
        <f t="shared" si="599"/>
        <v>-551.90686096849424</v>
      </c>
      <c r="FC99" s="59">
        <f t="shared" si="600"/>
        <v>-21.62779373858622</v>
      </c>
      <c r="FD99" s="59">
        <f t="shared" si="601"/>
        <v>241.95647517273008</v>
      </c>
      <c r="FE99" s="59">
        <f t="shared" si="602"/>
        <v>-232.02427915484893</v>
      </c>
      <c r="FF99" s="59">
        <f t="shared" si="603"/>
        <v>-60.613716590440383</v>
      </c>
      <c r="FG99" s="59">
        <f t="shared" si="604"/>
        <v>-29.837141603231188</v>
      </c>
      <c r="FH99" s="59">
        <f t="shared" si="605"/>
        <v>14.913109114051704</v>
      </c>
      <c r="FI99" s="59">
        <f t="shared" si="606"/>
        <v>54.499642590668969</v>
      </c>
      <c r="FJ99" s="59">
        <f t="shared" si="607"/>
        <v>-225.0994114248324</v>
      </c>
      <c r="FK99" s="59">
        <f t="shared" si="608"/>
        <v>-48.770150796388414</v>
      </c>
      <c r="FL99" s="59">
        <f t="shared" si="609"/>
        <v>-16.967355292004139</v>
      </c>
      <c r="FM99" s="59">
        <f t="shared" si="610"/>
        <v>88.132036445662081</v>
      </c>
      <c r="FN99" s="76">
        <f t="shared" si="646"/>
        <v>-57.478046037279725</v>
      </c>
      <c r="FO99" s="59">
        <f t="shared" si="647"/>
        <v>-71.986548413903279</v>
      </c>
      <c r="FP99" s="59">
        <f t="shared" si="648"/>
        <v>-54.285340812148753</v>
      </c>
      <c r="FQ99" s="59">
        <f t="shared" si="649"/>
        <v>-19.756656805169058</v>
      </c>
      <c r="FR99" s="59">
        <f t="shared" si="650"/>
        <v>-262.88756286901747</v>
      </c>
      <c r="FS99" s="59">
        <f t="shared" si="651"/>
        <v>-58.796205094932375</v>
      </c>
      <c r="FT99" s="59">
        <f t="shared" si="652"/>
        <v>164.68317257334749</v>
      </c>
      <c r="FU99" s="59">
        <f t="shared" si="653"/>
        <v>-11.633539650156187</v>
      </c>
      <c r="FV99" s="59">
        <f t="shared" si="654"/>
        <v>148.12519703010793</v>
      </c>
      <c r="FW99" s="59">
        <f t="shared" si="655"/>
        <v>161.6281907748255</v>
      </c>
      <c r="FX99" s="59">
        <f t="shared" si="656"/>
        <v>178.56709405578758</v>
      </c>
      <c r="FY99" s="59">
        <f t="shared" si="657"/>
        <v>55.552997535501603</v>
      </c>
      <c r="FZ99" s="59">
        <f t="shared" si="658"/>
        <v>-538.43878283465051</v>
      </c>
      <c r="GA99" s="59">
        <f t="shared" si="659"/>
        <v>-72.60824418404863</v>
      </c>
      <c r="GB99" s="59">
        <f t="shared" si="660"/>
        <v>352.71404692417786</v>
      </c>
      <c r="GC99" s="59">
        <f t="shared" si="661"/>
        <v>-200.15359207528229</v>
      </c>
      <c r="GD99" s="59">
        <f t="shared" si="662"/>
        <v>-57.735871931113024</v>
      </c>
      <c r="GE99" s="59">
        <f t="shared" si="663"/>
        <v>-9.0443214421133682</v>
      </c>
      <c r="GF99" s="59">
        <f t="shared" si="664"/>
        <v>24.781921669945749</v>
      </c>
      <c r="GG99" s="59">
        <f t="shared" si="665"/>
        <v>-11.167246415940413</v>
      </c>
      <c r="GH99" s="59">
        <f t="shared" si="666"/>
        <v>-232.57911118680522</v>
      </c>
      <c r="GI99" s="59">
        <f t="shared" si="667"/>
        <v>-46.763353707148561</v>
      </c>
      <c r="GJ99" s="59">
        <f t="shared" si="668"/>
        <v>-17.992940148275103</v>
      </c>
      <c r="GK99" s="59">
        <f t="shared" si="669"/>
        <v>28.999934955396057</v>
      </c>
      <c r="GL99" s="76">
        <f t="shared" si="506"/>
        <v>52.090956141345487</v>
      </c>
      <c r="GM99" s="59">
        <f t="shared" si="507"/>
        <v>19.953071269604592</v>
      </c>
      <c r="GN99" s="59">
        <f t="shared" si="508"/>
        <v>13.279788778691781</v>
      </c>
      <c r="GO99" s="59">
        <f t="shared" si="509"/>
        <v>10.294945963879787</v>
      </c>
      <c r="GP99" s="59">
        <f t="shared" si="510"/>
        <v>-10.231677725866406</v>
      </c>
      <c r="GQ99" s="59">
        <f t="shared" si="511"/>
        <v>3.3917394130803302</v>
      </c>
      <c r="GR99" s="59">
        <f t="shared" si="512"/>
        <v>5.373461548271341</v>
      </c>
      <c r="GS99" s="59">
        <f t="shared" si="513"/>
        <v>10.07470868554099</v>
      </c>
      <c r="GT99" s="59">
        <f t="shared" si="514"/>
        <v>-48.770520042678712</v>
      </c>
      <c r="GU99" s="59">
        <f t="shared" si="515"/>
        <v>-5.4371441611851479</v>
      </c>
      <c r="GV99" s="59">
        <f t="shared" si="516"/>
        <v>-65.602580266665228</v>
      </c>
      <c r="GW99" s="59">
        <f t="shared" si="517"/>
        <v>103.22849890162816</v>
      </c>
      <c r="GX99" s="59">
        <f t="shared" si="518"/>
        <v>-10.219115494555753</v>
      </c>
      <c r="GY99" s="59">
        <f t="shared" si="519"/>
        <v>-30.369419491824246</v>
      </c>
      <c r="GZ99" s="59">
        <f t="shared" si="520"/>
        <v>-2.7111753112159298</v>
      </c>
      <c r="HA99" s="59">
        <f t="shared" si="521"/>
        <v>-96.154574730062521</v>
      </c>
      <c r="HB99" s="59">
        <f t="shared" si="522"/>
        <v>68.939155071091335</v>
      </c>
      <c r="HC99" s="59">
        <f t="shared" si="523"/>
        <v>-108.48515110707757</v>
      </c>
      <c r="HD99" s="59">
        <f t="shared" si="524"/>
        <v>-83.496781759660507</v>
      </c>
      <c r="HE99" s="59">
        <f t="shared" si="525"/>
        <v>-19.500685776329075</v>
      </c>
      <c r="HF99" s="59">
        <f t="shared" si="526"/>
        <v>-47.209330660257201</v>
      </c>
      <c r="HG99" s="59">
        <f t="shared" si="527"/>
        <v>299.35336560416511</v>
      </c>
      <c r="HH99" s="59">
        <f t="shared" si="528"/>
        <v>78.455989767957007</v>
      </c>
      <c r="HI99" s="59">
        <f t="shared" si="529"/>
        <v>21.997279684599658</v>
      </c>
      <c r="HJ99" s="76">
        <f t="shared" si="613"/>
        <v>-133.70889481179361</v>
      </c>
      <c r="HK99" s="59">
        <f t="shared" si="614"/>
        <v>-178.60835808671982</v>
      </c>
      <c r="HL99" s="59">
        <f t="shared" si="615"/>
        <v>-133.74780235155501</v>
      </c>
      <c r="HM99" s="59">
        <f t="shared" si="616"/>
        <v>-20.440152732094695</v>
      </c>
      <c r="HN99" s="59">
        <f t="shared" si="617"/>
        <v>-660.00892934571471</v>
      </c>
      <c r="HO99" s="59">
        <f t="shared" si="618"/>
        <v>548.43153411512424</v>
      </c>
      <c r="HP99" s="59">
        <f t="shared" si="619"/>
        <v>175.20243935621224</v>
      </c>
      <c r="HQ99" s="59">
        <f t="shared" si="620"/>
        <v>20.567092786853113</v>
      </c>
      <c r="HR99" s="59">
        <f t="shared" si="621"/>
        <v>160.11281819584832</v>
      </c>
      <c r="HS99" s="59">
        <f t="shared" si="622"/>
        <v>173.48630466223921</v>
      </c>
      <c r="HT99" s="59">
        <f t="shared" si="623"/>
        <v>159.94033528493463</v>
      </c>
      <c r="HU99" s="59">
        <f t="shared" si="624"/>
        <v>160.37688851853198</v>
      </c>
      <c r="HV99" s="59">
        <f t="shared" si="625"/>
        <v>-411.61409173704254</v>
      </c>
      <c r="HW99" s="59">
        <f t="shared" si="626"/>
        <v>-154.56945600007171</v>
      </c>
      <c r="HX99" s="59">
        <f t="shared" si="627"/>
        <v>105.79377267637868</v>
      </c>
      <c r="HY99" s="59">
        <f t="shared" si="628"/>
        <v>-98.545746886728253</v>
      </c>
      <c r="HZ99" s="59">
        <f t="shared" si="629"/>
        <v>-209.55017942803673</v>
      </c>
      <c r="IA99" s="59">
        <f t="shared" si="630"/>
        <v>-30.486470764657049</v>
      </c>
      <c r="IB99" s="59">
        <f t="shared" si="631"/>
        <v>-150.65299304436465</v>
      </c>
      <c r="IC99" s="59">
        <f t="shared" si="632"/>
        <v>105.77914532318253</v>
      </c>
      <c r="ID99" s="59">
        <f t="shared" si="633"/>
        <v>23.669529567451164</v>
      </c>
      <c r="IE99" s="59">
        <f t="shared" si="634"/>
        <v>57.486565529959208</v>
      </c>
      <c r="IF99" s="59">
        <f t="shared" si="635"/>
        <v>-377.35815148450757</v>
      </c>
      <c r="IG99" s="59">
        <f t="shared" si="636"/>
        <v>-2279.7445197476122</v>
      </c>
    </row>
    <row r="100" spans="1:241">
      <c r="A100" s="70">
        <v>37561</v>
      </c>
      <c r="B100" s="80">
        <v>-132.25389904931518</v>
      </c>
      <c r="C100" s="81">
        <v>-845.95308205730134</v>
      </c>
      <c r="D100" s="81">
        <f t="shared" si="453"/>
        <v>-1627.5554488794589</v>
      </c>
      <c r="E100" s="81">
        <v>1154.1210000909227</v>
      </c>
      <c r="F100" s="81">
        <v>-205.47662000000008</v>
      </c>
      <c r="G100" s="81">
        <v>241.39746999999988</v>
      </c>
      <c r="H100" s="81">
        <v>163.58246999999994</v>
      </c>
      <c r="I100" s="81">
        <v>77.814999999999998</v>
      </c>
      <c r="J100" s="81">
        <v>22.349910000000001</v>
      </c>
      <c r="K100" s="82">
        <f t="shared" si="451"/>
        <v>185.93237999999994</v>
      </c>
      <c r="L100" s="81">
        <v>13.409946000000005</v>
      </c>
      <c r="M100" s="81">
        <v>8.9399639999999962</v>
      </c>
      <c r="N100" s="81">
        <v>-469.22400000000005</v>
      </c>
      <c r="O100" s="81">
        <v>-20</v>
      </c>
      <c r="P100" s="81">
        <v>-459.74200000000002</v>
      </c>
      <c r="Q100" s="81">
        <v>10.518000000000001</v>
      </c>
      <c r="R100" s="81">
        <v>-2576.1998289703815</v>
      </c>
      <c r="S100" s="81">
        <v>78.34796922000001</v>
      </c>
      <c r="T100" s="81">
        <v>109.78570000000001</v>
      </c>
      <c r="U100" s="81">
        <v>-2083.2878661444488</v>
      </c>
      <c r="V100" s="82">
        <f>'Balanço de Pagamentos 1'!$CR$133</f>
        <v>-36.683000000000014</v>
      </c>
      <c r="W100" s="82">
        <f>'Balanço de Pagamentos 1'!$CR$170</f>
        <v>65.682000000000002</v>
      </c>
      <c r="X100" s="82">
        <f>'Balanço de Pagamentos 1'!$CR$240</f>
        <v>759.34374682215753</v>
      </c>
      <c r="Y100" s="105">
        <f t="shared" si="454"/>
        <v>788.34274682215755</v>
      </c>
      <c r="Z100" s="81">
        <f t="shared" ref="Z100:AW100" si="676">SUM(B90:B100)</f>
        <v>-7552.9181022897801</v>
      </c>
      <c r="AA100" s="81">
        <f t="shared" si="676"/>
        <v>5722.2667670264673</v>
      </c>
      <c r="AB100" s="81">
        <f t="shared" si="676"/>
        <v>11817.138939836756</v>
      </c>
      <c r="AC100" s="81">
        <f t="shared" si="676"/>
        <v>15087.693213424038</v>
      </c>
      <c r="AD100" s="81">
        <f t="shared" si="676"/>
        <v>-4215.5971228125009</v>
      </c>
      <c r="AE100" s="81">
        <f t="shared" si="676"/>
        <v>1235.13869</v>
      </c>
      <c r="AF100" s="81">
        <f t="shared" si="676"/>
        <v>-1402.0973099999997</v>
      </c>
      <c r="AG100" s="81">
        <f t="shared" si="676"/>
        <v>2637.2360000000003</v>
      </c>
      <c r="AH100" s="81">
        <f t="shared" si="676"/>
        <v>-310.34943000000004</v>
      </c>
      <c r="AI100" s="81">
        <f t="shared" si="676"/>
        <v>-1712.4467400000001</v>
      </c>
      <c r="AJ100" s="81">
        <f t="shared" si="676"/>
        <v>-270.40745800000002</v>
      </c>
      <c r="AK100" s="81">
        <f t="shared" si="676"/>
        <v>-39.941972000000007</v>
      </c>
      <c r="AL100" s="81">
        <f t="shared" si="676"/>
        <v>-5140.3863828124995</v>
      </c>
      <c r="AM100" s="81">
        <f t="shared" si="676"/>
        <v>1657.1370000000011</v>
      </c>
      <c r="AN100" s="81">
        <f t="shared" si="676"/>
        <v>-6093.5193828125002</v>
      </c>
      <c r="AO100" s="81">
        <f t="shared" si="676"/>
        <v>-704.00400000000013</v>
      </c>
      <c r="AP100" s="81">
        <f t="shared" si="676"/>
        <v>945.04284922521765</v>
      </c>
      <c r="AQ100" s="81">
        <f t="shared" si="676"/>
        <v>2705.7922320000002</v>
      </c>
      <c r="AR100" s="81">
        <f t="shared" si="676"/>
        <v>3817.6099999999997</v>
      </c>
      <c r="AS100" s="81">
        <f t="shared" si="676"/>
        <v>-5044.3860156474693</v>
      </c>
      <c r="AT100" s="81">
        <f t="shared" si="676"/>
        <v>-2390.2069999999999</v>
      </c>
      <c r="AU100" s="81">
        <f t="shared" si="676"/>
        <v>-348.68499999999989</v>
      </c>
      <c r="AV100" s="81">
        <f t="shared" si="676"/>
        <v>-3021.4499128102898</v>
      </c>
      <c r="AW100" s="81">
        <f t="shared" si="676"/>
        <v>-5760.3419128102905</v>
      </c>
      <c r="AX100" s="85">
        <f t="shared" si="538"/>
        <v>-9339.842589184289</v>
      </c>
      <c r="AY100" s="81">
        <f t="shared" si="539"/>
        <v>6492.1922179180583</v>
      </c>
      <c r="AZ100" s="81">
        <f t="shared" si="540"/>
        <v>15429.675082065543</v>
      </c>
      <c r="BA100" s="81">
        <f t="shared" si="541"/>
        <v>18746.693644774889</v>
      </c>
      <c r="BB100" s="81">
        <f t="shared" si="542"/>
        <v>-5115.2310428125011</v>
      </c>
      <c r="BC100" s="81">
        <f t="shared" si="543"/>
        <v>1171.3072100000002</v>
      </c>
      <c r="BD100" s="81">
        <f t="shared" si="544"/>
        <v>-1540.27979</v>
      </c>
      <c r="BE100" s="81">
        <f t="shared" si="545"/>
        <v>2711.5870000000004</v>
      </c>
      <c r="BF100" s="81">
        <f t="shared" si="546"/>
        <v>-343.36987000000005</v>
      </c>
      <c r="BG100" s="81">
        <f t="shared" si="547"/>
        <v>-1883.6496600000003</v>
      </c>
      <c r="BH100" s="81">
        <f t="shared" si="548"/>
        <v>-296.55492200000003</v>
      </c>
      <c r="BI100" s="81">
        <f t="shared" si="549"/>
        <v>-46.814948000000008</v>
      </c>
      <c r="BJ100" s="81">
        <f t="shared" si="550"/>
        <v>-5943.1683828124997</v>
      </c>
      <c r="BK100" s="81">
        <f t="shared" si="551"/>
        <v>1953.3980000000006</v>
      </c>
      <c r="BL100" s="81">
        <f t="shared" si="552"/>
        <v>-7215.2723828124999</v>
      </c>
      <c r="BM100" s="81">
        <f t="shared" si="553"/>
        <v>-681.2940000000001</v>
      </c>
      <c r="BN100" s="81">
        <f t="shared" si="554"/>
        <v>1798.2124801031496</v>
      </c>
      <c r="BO100" s="81">
        <f t="shared" si="555"/>
        <v>2885.348389053248</v>
      </c>
      <c r="BP100" s="81">
        <f t="shared" si="556"/>
        <v>4214.8640000000005</v>
      </c>
      <c r="BQ100" s="81">
        <f t="shared" si="557"/>
        <v>-4180.3201685335571</v>
      </c>
      <c r="BR100" s="81">
        <f t="shared" si="558"/>
        <v>-1597.5430000000001</v>
      </c>
      <c r="BS100" s="81">
        <f t="shared" si="559"/>
        <v>-374.5739999999999</v>
      </c>
      <c r="BT100" s="81">
        <f t="shared" si="560"/>
        <v>-6556.8345241474808</v>
      </c>
      <c r="BU100" s="81">
        <f t="shared" si="561"/>
        <v>-8528.9515241474801</v>
      </c>
      <c r="BV100" s="85">
        <f t="shared" si="481"/>
        <v>358.28637600466362</v>
      </c>
      <c r="BW100" s="81">
        <f t="shared" si="482"/>
        <v>-1248.400618788736</v>
      </c>
      <c r="BX100" s="81">
        <f t="shared" si="483"/>
        <v>-549.02657954791698</v>
      </c>
      <c r="BY100" s="81">
        <f t="shared" si="484"/>
        <v>1211.5378786411259</v>
      </c>
      <c r="BZ100" s="81">
        <f t="shared" si="485"/>
        <v>-885.01717999999994</v>
      </c>
      <c r="CA100" s="81">
        <f t="shared" si="486"/>
        <v>-78.582003333333361</v>
      </c>
      <c r="CB100" s="81">
        <f t="shared" si="487"/>
        <v>-167.6993366666666</v>
      </c>
      <c r="CC100" s="81">
        <f t="shared" si="488"/>
        <v>89.11733333333332</v>
      </c>
      <c r="CD100" s="81">
        <f t="shared" si="489"/>
        <v>-19.377509999999997</v>
      </c>
      <c r="CE100" s="81">
        <f t="shared" si="490"/>
        <v>-187.0768466666666</v>
      </c>
      <c r="CF100" s="81">
        <f t="shared" si="491"/>
        <v>-11.695706000000001</v>
      </c>
      <c r="CG100" s="81">
        <f t="shared" si="492"/>
        <v>-7.6818039999999996</v>
      </c>
      <c r="CH100" s="81">
        <f t="shared" si="493"/>
        <v>-787.05766666666659</v>
      </c>
      <c r="CI100" s="81">
        <f t="shared" si="494"/>
        <v>-234.21966666666665</v>
      </c>
      <c r="CJ100" s="81">
        <f t="shared" si="495"/>
        <v>-569.84199999999998</v>
      </c>
      <c r="CK100" s="81">
        <f t="shared" si="496"/>
        <v>17.004000000000001</v>
      </c>
      <c r="CL100" s="81">
        <f t="shared" si="497"/>
        <v>-875.54727818904269</v>
      </c>
      <c r="CM100" s="81">
        <f t="shared" si="498"/>
        <v>-168.22758039333337</v>
      </c>
      <c r="CN100" s="81">
        <f t="shared" si="499"/>
        <v>-65.269866666666658</v>
      </c>
      <c r="CO100" s="81">
        <f t="shared" si="500"/>
        <v>-981.60348493282129</v>
      </c>
      <c r="CP100" s="81">
        <f t="shared" si="501"/>
        <v>-145.90733333333333</v>
      </c>
      <c r="CQ100" s="81">
        <f t="shared" si="502"/>
        <v>-1.605666666666669</v>
      </c>
      <c r="CR100" s="81">
        <f t="shared" si="503"/>
        <v>-548.58455257415255</v>
      </c>
      <c r="CS100" s="81">
        <f t="shared" si="504"/>
        <v>-696.09755257415247</v>
      </c>
      <c r="CT100" s="76">
        <f t="shared" si="456"/>
        <v>445.2426380208563</v>
      </c>
      <c r="CU100" s="59">
        <f t="shared" si="457"/>
        <v>-69.059268062413835</v>
      </c>
      <c r="CV100" s="59">
        <f t="shared" si="458"/>
        <v>48.255886966723182</v>
      </c>
      <c r="CW100" s="59">
        <f t="shared" si="459"/>
        <v>-7.239538761103903</v>
      </c>
      <c r="CX100" s="59">
        <f t="shared" si="460"/>
        <v>-86.507391822541209</v>
      </c>
      <c r="CY100" s="59">
        <f t="shared" si="461"/>
        <v>-200.68601932858155</v>
      </c>
      <c r="CZ100" s="59">
        <f t="shared" si="462"/>
        <v>-145.29002732975712</v>
      </c>
      <c r="DA100" s="59">
        <f t="shared" si="463"/>
        <v>-35.920978951875895</v>
      </c>
      <c r="DB100" s="59">
        <f t="shared" si="464"/>
        <v>-151.10985438549474</v>
      </c>
      <c r="DC100" s="59">
        <f t="shared" si="465"/>
        <v>-145.91854032229944</v>
      </c>
      <c r="DD100" s="59">
        <f t="shared" si="466"/>
        <v>-151.05614691071375</v>
      </c>
      <c r="DE100" s="59">
        <f t="shared" si="467"/>
        <v>-151.19062779430951</v>
      </c>
      <c r="DF100" s="59">
        <f t="shared" si="468"/>
        <v>-62.14106653133247</v>
      </c>
      <c r="DG100" s="59">
        <f t="shared" si="469"/>
        <v>-95.752380790566889</v>
      </c>
      <c r="DH100" s="59">
        <f t="shared" si="470"/>
        <v>-27.206600683058578</v>
      </c>
      <c r="DI100" s="59">
        <f t="shared" si="471"/>
        <v>-107.67860532348261</v>
      </c>
      <c r="DJ100" s="59">
        <f t="shared" si="472"/>
        <v>214.51066473003172</v>
      </c>
      <c r="DK100" s="59">
        <f t="shared" si="473"/>
        <v>-129.90612522006884</v>
      </c>
      <c r="DL100" s="59">
        <f t="shared" si="474"/>
        <v>-224.50915681124312</v>
      </c>
      <c r="DM100" s="59">
        <f t="shared" si="475"/>
        <v>1048.168407387393</v>
      </c>
      <c r="DN100" s="59">
        <f t="shared" si="476"/>
        <v>-35.115678505730841</v>
      </c>
      <c r="DO100" s="59">
        <f t="shared" si="477"/>
        <v>-335.68967991962097</v>
      </c>
      <c r="DP100" s="59">
        <f t="shared" si="478"/>
        <v>-149.31416803323671</v>
      </c>
      <c r="DQ100" s="59">
        <f t="shared" si="479"/>
        <v>-148.53692180136235</v>
      </c>
      <c r="DR100" s="76">
        <f t="shared" si="563"/>
        <v>-91.481967904907407</v>
      </c>
      <c r="DS100" s="59">
        <f t="shared" si="564"/>
        <v>-161.9251562089643</v>
      </c>
      <c r="DT100" s="59">
        <f t="shared" si="565"/>
        <v>-732.03015225149284</v>
      </c>
      <c r="DU100" s="59">
        <f t="shared" si="566"/>
        <v>-47.105958935941793</v>
      </c>
      <c r="DV100" s="59">
        <f t="shared" si="567"/>
        <v>-86.151264806353097</v>
      </c>
      <c r="DW100" s="59">
        <f t="shared" si="568"/>
        <v>176.4287301092898</v>
      </c>
      <c r="DX100" s="59">
        <f t="shared" si="569"/>
        <v>-471.4760944504244</v>
      </c>
      <c r="DY100" s="59">
        <f t="shared" si="570"/>
        <v>-40.763380860668534</v>
      </c>
      <c r="DZ100" s="59">
        <f t="shared" si="571"/>
        <v>-547.49939932724703</v>
      </c>
      <c r="EA100" s="59">
        <f t="shared" si="572"/>
        <v>-479.22011331791418</v>
      </c>
      <c r="EB100" s="59">
        <f t="shared" si="573"/>
        <v>-514.31688417618261</v>
      </c>
      <c r="EC100" s="59">
        <f t="shared" si="574"/>
        <v>-608.5998088476257</v>
      </c>
      <c r="ED100" s="59">
        <f t="shared" si="575"/>
        <v>-70.037814787995828</v>
      </c>
      <c r="EE100" s="59">
        <f t="shared" si="576"/>
        <v>-98.43348335341085</v>
      </c>
      <c r="EF100" s="59">
        <f t="shared" si="577"/>
        <v>31.869146815437354</v>
      </c>
      <c r="EG100" s="59">
        <f t="shared" si="578"/>
        <v>-82.262770029848724</v>
      </c>
      <c r="EH100" s="59">
        <f t="shared" si="579"/>
        <v>484.54941808807064</v>
      </c>
      <c r="EI100" s="59">
        <f t="shared" si="580"/>
        <v>-74.601019522449462</v>
      </c>
      <c r="EJ100" s="59">
        <f t="shared" si="581"/>
        <v>-14.732864743116769</v>
      </c>
      <c r="EK100" s="59">
        <f t="shared" si="582"/>
        <v>153.21781034780506</v>
      </c>
      <c r="EL100" s="59">
        <f t="shared" si="583"/>
        <v>-91.190463039233819</v>
      </c>
      <c r="EM100" s="59">
        <f t="shared" si="584"/>
        <v>65.876202742631989</v>
      </c>
      <c r="EN100" s="59">
        <f t="shared" si="585"/>
        <v>-49.4900584619798</v>
      </c>
      <c r="EO100" s="59">
        <f t="shared" si="586"/>
        <v>-30.021567976494158</v>
      </c>
      <c r="EP100" s="76">
        <f t="shared" si="587"/>
        <v>-64.751458346349125</v>
      </c>
      <c r="EQ100" s="59">
        <f t="shared" si="588"/>
        <v>-78.257465384959247</v>
      </c>
      <c r="ER100" s="59">
        <f t="shared" si="589"/>
        <v>-59.348909600336917</v>
      </c>
      <c r="ES100" s="59">
        <f t="shared" si="590"/>
        <v>-19.739281090965775</v>
      </c>
      <c r="ET100" s="59">
        <f t="shared" si="591"/>
        <v>-337.93291774997817</v>
      </c>
      <c r="EU100" s="59">
        <f t="shared" si="592"/>
        <v>-51.468646124358621</v>
      </c>
      <c r="EV100" s="59">
        <f t="shared" si="593"/>
        <v>244.64165630068641</v>
      </c>
      <c r="EW100" s="59">
        <f t="shared" si="594"/>
        <v>-10.658500064366173</v>
      </c>
      <c r="EX100" s="59">
        <f t="shared" si="595"/>
        <v>28.842128310638572</v>
      </c>
      <c r="EY100" s="59">
        <f t="shared" si="596"/>
        <v>164.38751927348471</v>
      </c>
      <c r="EZ100" s="59">
        <f t="shared" si="597"/>
        <v>22.849133195153669</v>
      </c>
      <c r="FA100" s="59">
        <f t="shared" si="598"/>
        <v>92.377432630765171</v>
      </c>
      <c r="FB100" s="59">
        <f t="shared" si="599"/>
        <v>865.51571997124347</v>
      </c>
      <c r="FC100" s="59">
        <f t="shared" si="600"/>
        <v>91.965789589526111</v>
      </c>
      <c r="FD100" s="59">
        <f t="shared" si="601"/>
        <v>205.26390742632813</v>
      </c>
      <c r="FE100" s="59">
        <f t="shared" si="602"/>
        <v>-217.23552216138449</v>
      </c>
      <c r="FF100" s="59">
        <f t="shared" si="603"/>
        <v>-88.881274724219139</v>
      </c>
      <c r="FG100" s="59">
        <f t="shared" si="604"/>
        <v>-33.243857744547</v>
      </c>
      <c r="FH100" s="59">
        <f t="shared" si="605"/>
        <v>13.775515678067629</v>
      </c>
      <c r="FI100" s="59">
        <f t="shared" si="606"/>
        <v>84.148828137438073</v>
      </c>
      <c r="FJ100" s="59">
        <f t="shared" si="607"/>
        <v>-263.16274859685365</v>
      </c>
      <c r="FK100" s="59">
        <f t="shared" si="608"/>
        <v>-54.671611794467815</v>
      </c>
      <c r="FL100" s="59">
        <f t="shared" si="609"/>
        <v>-0.93695071822048615</v>
      </c>
      <c r="FM100" s="59">
        <f t="shared" si="610"/>
        <v>144.66833100591697</v>
      </c>
      <c r="FN100" s="76">
        <f t="shared" si="646"/>
        <v>-61.670273031404335</v>
      </c>
      <c r="FO100" s="59">
        <f t="shared" si="647"/>
        <v>-77.30511988730477</v>
      </c>
      <c r="FP100" s="59">
        <f t="shared" si="648"/>
        <v>-52.751362258513467</v>
      </c>
      <c r="FQ100" s="59">
        <f t="shared" si="649"/>
        <v>-11.167563585649054</v>
      </c>
      <c r="FR100" s="59">
        <f t="shared" si="650"/>
        <v>-304.4945513523632</v>
      </c>
      <c r="FS100" s="59">
        <f t="shared" si="651"/>
        <v>-56.011037289709506</v>
      </c>
      <c r="FT100" s="59">
        <f t="shared" si="652"/>
        <v>189.39505850373641</v>
      </c>
      <c r="FU100" s="59">
        <f t="shared" si="653"/>
        <v>-15.129526997271626</v>
      </c>
      <c r="FV100" s="59">
        <f t="shared" si="654"/>
        <v>32.172770743726886</v>
      </c>
      <c r="FW100" s="59">
        <f t="shared" si="655"/>
        <v>137.82558051976528</v>
      </c>
      <c r="FX100" s="59">
        <f t="shared" si="656"/>
        <v>27.428613273644697</v>
      </c>
      <c r="FY100" s="59">
        <f t="shared" si="657"/>
        <v>72.964203703917406</v>
      </c>
      <c r="FZ100" s="59">
        <f t="shared" si="658"/>
        <v>-6136.0633985156128</v>
      </c>
      <c r="GA100" s="59">
        <f t="shared" si="659"/>
        <v>39.860597490468443</v>
      </c>
      <c r="GB100" s="59">
        <f t="shared" si="660"/>
        <v>280.00758315940021</v>
      </c>
      <c r="GC100" s="59">
        <f t="shared" si="661"/>
        <v>-213.45369889292999</v>
      </c>
      <c r="GD100" s="59">
        <f t="shared" si="662"/>
        <v>-80.133549200360363</v>
      </c>
      <c r="GE100" s="59">
        <f t="shared" si="663"/>
        <v>-19.653362353386449</v>
      </c>
      <c r="GF100" s="59">
        <f t="shared" si="664"/>
        <v>35.372736689122441</v>
      </c>
      <c r="GG100" s="59">
        <f t="shared" si="665"/>
        <v>52.638785176991611</v>
      </c>
      <c r="GH100" s="59">
        <f t="shared" si="666"/>
        <v>-233.07413383357311</v>
      </c>
      <c r="GI100" s="59">
        <f t="shared" si="667"/>
        <v>-43.265447076892329</v>
      </c>
      <c r="GJ100" s="59">
        <f t="shared" si="668"/>
        <v>58.920215342314997</v>
      </c>
      <c r="GK100" s="59">
        <f t="shared" si="669"/>
        <v>137.8670116542975</v>
      </c>
      <c r="GL100" s="76">
        <f t="shared" si="506"/>
        <v>-29.10825181705561</v>
      </c>
      <c r="GM100" s="59">
        <f t="shared" si="507"/>
        <v>-32.585147150813789</v>
      </c>
      <c r="GN100" s="59">
        <f t="shared" si="508"/>
        <v>-30.242318094489718</v>
      </c>
      <c r="GO100" s="59">
        <f t="shared" si="509"/>
        <v>8.0981947452239744</v>
      </c>
      <c r="GP100" s="59">
        <f t="shared" si="510"/>
        <v>-20.566622971478477</v>
      </c>
      <c r="GQ100" s="59">
        <f t="shared" si="511"/>
        <v>-70.315932219404559</v>
      </c>
      <c r="GR100" s="59">
        <f t="shared" si="512"/>
        <v>-56.2749942282069</v>
      </c>
      <c r="GS100" s="59">
        <f t="shared" si="513"/>
        <v>-24.987935310820085</v>
      </c>
      <c r="GT100" s="59">
        <f t="shared" si="514"/>
        <v>-58.343737988427627</v>
      </c>
      <c r="GU100" s="59">
        <f t="shared" si="515"/>
        <v>-56.498766312617541</v>
      </c>
      <c r="GV100" s="59">
        <f t="shared" si="516"/>
        <v>-58.40755391293191</v>
      </c>
      <c r="GW100" s="59">
        <f t="shared" si="517"/>
        <v>-58.246199991999084</v>
      </c>
      <c r="GX100" s="59">
        <f t="shared" si="518"/>
        <v>-1.9752552359064035</v>
      </c>
      <c r="GY100" s="59">
        <f t="shared" si="519"/>
        <v>-3.8308408004390504</v>
      </c>
      <c r="GZ100" s="59">
        <f t="shared" si="520"/>
        <v>1.6511897973369383</v>
      </c>
      <c r="HA100" s="59">
        <f t="shared" si="521"/>
        <v>1296.0591133004939</v>
      </c>
      <c r="HB100" s="59">
        <f t="shared" si="522"/>
        <v>10.317585963520969</v>
      </c>
      <c r="HC100" s="59">
        <f t="shared" si="523"/>
        <v>480.77464638788445</v>
      </c>
      <c r="HD100" s="59">
        <f t="shared" si="524"/>
        <v>-213.88582894698578</v>
      </c>
      <c r="HE100" s="59">
        <f t="shared" si="525"/>
        <v>-19.836437614842474</v>
      </c>
      <c r="HF100" s="59">
        <f t="shared" si="526"/>
        <v>-34.399494045745691</v>
      </c>
      <c r="HG100" s="59">
        <f t="shared" si="527"/>
        <v>-97.79669389734066</v>
      </c>
      <c r="HH100" s="59">
        <f t="shared" si="528"/>
        <v>-27.975140272575238</v>
      </c>
      <c r="HI100" s="59">
        <f t="shared" si="529"/>
        <v>-34.141127601532041</v>
      </c>
      <c r="HJ100" s="76">
        <f t="shared" si="613"/>
        <v>-121.90822601804277</v>
      </c>
      <c r="HK100" s="59">
        <f t="shared" si="614"/>
        <v>-156.27154931208273</v>
      </c>
      <c r="HL100" s="59">
        <f t="shared" si="615"/>
        <v>-140.8539389651188</v>
      </c>
      <c r="HM100" s="59">
        <f t="shared" si="616"/>
        <v>-27.379336516717768</v>
      </c>
      <c r="HN100" s="59">
        <f t="shared" si="617"/>
        <v>1.009092057054839</v>
      </c>
      <c r="HO100" s="59">
        <f t="shared" si="618"/>
        <v>-317.40931687775941</v>
      </c>
      <c r="HP100" s="59">
        <f t="shared" si="619"/>
        <v>94.558967378546612</v>
      </c>
      <c r="HQ100" s="59">
        <f t="shared" si="620"/>
        <v>-27.155616345792311</v>
      </c>
      <c r="HR100" s="59">
        <f t="shared" si="621"/>
        <v>83.827228266609666</v>
      </c>
      <c r="HS100" s="59">
        <f t="shared" si="622"/>
        <v>93.389545568946346</v>
      </c>
      <c r="HT100" s="59">
        <f t="shared" si="623"/>
        <v>84.921352691957154</v>
      </c>
      <c r="HU100" s="59">
        <f t="shared" si="624"/>
        <v>82.18604162858847</v>
      </c>
      <c r="HV100" s="59">
        <f t="shared" si="625"/>
        <v>-12.721700578633799</v>
      </c>
      <c r="HW100" s="59">
        <f t="shared" si="626"/>
        <v>-57.341699146419955</v>
      </c>
      <c r="HX100" s="59">
        <f t="shared" si="627"/>
        <v>23.569860544190657</v>
      </c>
      <c r="HY100" s="59">
        <f t="shared" si="628"/>
        <v>-84.318041384483436</v>
      </c>
      <c r="HZ100" s="59">
        <f t="shared" si="629"/>
        <v>-258.687700093628</v>
      </c>
      <c r="IA100" s="59">
        <f t="shared" si="630"/>
        <v>-297.96453009687173</v>
      </c>
      <c r="IB100" s="59">
        <f t="shared" si="631"/>
        <v>677.94835121175936</v>
      </c>
      <c r="IC100" s="59">
        <f t="shared" si="632"/>
        <v>32.646982682583925</v>
      </c>
      <c r="ID100" s="59">
        <f t="shared" si="633"/>
        <v>-34.595339274294275</v>
      </c>
      <c r="IE100" s="59">
        <f t="shared" si="634"/>
        <v>-89.546440972222214</v>
      </c>
      <c r="IF100" s="59">
        <f t="shared" si="635"/>
        <v>-148.35470813703341</v>
      </c>
      <c r="IG100" s="59">
        <f t="shared" si="636"/>
        <v>-177.68453400349219</v>
      </c>
    </row>
    <row r="101" spans="1:241">
      <c r="A101" s="70">
        <v>37591</v>
      </c>
      <c r="B101" s="80">
        <v>-83.711248666622993</v>
      </c>
      <c r="C101" s="81">
        <v>1849.2003784874041</v>
      </c>
      <c r="D101" s="81">
        <f t="shared" si="453"/>
        <v>2125.2575320486831</v>
      </c>
      <c r="E101" s="81">
        <v>1502.5109796900003</v>
      </c>
      <c r="F101" s="81">
        <v>-581.82810000000018</v>
      </c>
      <c r="G101" s="81">
        <v>745.60384999999997</v>
      </c>
      <c r="H101" s="81">
        <v>678.81185000000005</v>
      </c>
      <c r="I101" s="81">
        <v>66.792000000000002</v>
      </c>
      <c r="J101" s="81">
        <v>87.785050000000027</v>
      </c>
      <c r="K101" s="82">
        <f t="shared" si="451"/>
        <v>766.59690000000012</v>
      </c>
      <c r="L101" s="81">
        <v>52.665030000000016</v>
      </c>
      <c r="M101" s="81">
        <v>35.120020000000011</v>
      </c>
      <c r="N101" s="81">
        <v>-1415.2170000000001</v>
      </c>
      <c r="O101" s="81">
        <v>-60</v>
      </c>
      <c r="P101" s="81">
        <v>-1244.6280000000002</v>
      </c>
      <c r="Q101" s="81">
        <v>-110.58900000000006</v>
      </c>
      <c r="R101" s="81">
        <v>1204.5746523586831</v>
      </c>
      <c r="S101" s="81">
        <v>-965.14985797999998</v>
      </c>
      <c r="T101" s="81">
        <v>-707.072</v>
      </c>
      <c r="U101" s="81">
        <v>32.88797158906516</v>
      </c>
      <c r="V101" s="82">
        <f>'Balanço de Pagamentos 1'!$CS$133</f>
        <v>-91.900999999999996</v>
      </c>
      <c r="W101" s="82">
        <f>'Balanço de Pagamentos 1'!$CS$170</f>
        <v>27.543999999999997</v>
      </c>
      <c r="X101" s="82">
        <f>'Balanço de Pagamentos 1'!$CS$240</f>
        <v>-190.03325356127911</v>
      </c>
      <c r="Y101" s="105">
        <f t="shared" si="454"/>
        <v>-254.39025356127911</v>
      </c>
      <c r="Z101" s="86">
        <f t="shared" ref="Z101:AW101" si="677">SUM(B90:B101)</f>
        <v>-7636.629350956403</v>
      </c>
      <c r="AA101" s="86">
        <f t="shared" si="677"/>
        <v>7571.4671455138714</v>
      </c>
      <c r="AB101" s="86">
        <f t="shared" si="677"/>
        <v>13942.396471885439</v>
      </c>
      <c r="AC101" s="86">
        <f t="shared" si="677"/>
        <v>16590.204193114037</v>
      </c>
      <c r="AD101" s="86">
        <f t="shared" si="677"/>
        <v>-4797.4252228125006</v>
      </c>
      <c r="AE101" s="86">
        <f t="shared" si="677"/>
        <v>1980.74254</v>
      </c>
      <c r="AF101" s="86">
        <f t="shared" si="677"/>
        <v>-723.2854599999996</v>
      </c>
      <c r="AG101" s="86">
        <f t="shared" si="677"/>
        <v>2704.0280000000002</v>
      </c>
      <c r="AH101" s="86">
        <f t="shared" si="677"/>
        <v>-222.56438000000003</v>
      </c>
      <c r="AI101" s="86">
        <f t="shared" si="677"/>
        <v>-945.84983999999997</v>
      </c>
      <c r="AJ101" s="86">
        <f t="shared" si="677"/>
        <v>-217.74242800000002</v>
      </c>
      <c r="AK101" s="86">
        <f t="shared" si="677"/>
        <v>-4.821951999999996</v>
      </c>
      <c r="AL101" s="86">
        <f t="shared" si="677"/>
        <v>-6555.6033828125001</v>
      </c>
      <c r="AM101" s="86">
        <f t="shared" si="677"/>
        <v>1597.1370000000011</v>
      </c>
      <c r="AN101" s="86">
        <f t="shared" si="677"/>
        <v>-7338.1473828124999</v>
      </c>
      <c r="AO101" s="86">
        <f t="shared" si="677"/>
        <v>-814.59300000000019</v>
      </c>
      <c r="AP101" s="86">
        <f t="shared" si="677"/>
        <v>2149.6175015839008</v>
      </c>
      <c r="AQ101" s="86">
        <f t="shared" si="677"/>
        <v>1740.6423740200003</v>
      </c>
      <c r="AR101" s="86">
        <f t="shared" si="677"/>
        <v>3110.5379999999996</v>
      </c>
      <c r="AS101" s="86">
        <f t="shared" si="677"/>
        <v>-5011.498044058404</v>
      </c>
      <c r="AT101" s="86">
        <f t="shared" si="677"/>
        <v>-2482.1079999999997</v>
      </c>
      <c r="AU101" s="86">
        <f t="shared" si="677"/>
        <v>-321.14099999999991</v>
      </c>
      <c r="AV101" s="86">
        <f t="shared" si="677"/>
        <v>-3211.483166371569</v>
      </c>
      <c r="AW101" s="86">
        <f t="shared" si="677"/>
        <v>-6014.7321663715693</v>
      </c>
      <c r="AX101" s="85">
        <f t="shared" si="538"/>
        <v>-7636.629350956403</v>
      </c>
      <c r="AY101" s="81">
        <f t="shared" si="539"/>
        <v>7571.4671455138714</v>
      </c>
      <c r="AZ101" s="81">
        <f t="shared" si="540"/>
        <v>13942.396471885439</v>
      </c>
      <c r="BA101" s="81">
        <f t="shared" si="541"/>
        <v>16590.204193114037</v>
      </c>
      <c r="BB101" s="81">
        <f t="shared" si="542"/>
        <v>-4797.4252228125006</v>
      </c>
      <c r="BC101" s="81">
        <f t="shared" si="543"/>
        <v>1980.74254</v>
      </c>
      <c r="BD101" s="81">
        <f t="shared" si="544"/>
        <v>-723.2854599999996</v>
      </c>
      <c r="BE101" s="81">
        <f t="shared" si="545"/>
        <v>2704.0280000000002</v>
      </c>
      <c r="BF101" s="81">
        <f t="shared" si="546"/>
        <v>-222.56438000000003</v>
      </c>
      <c r="BG101" s="81">
        <f t="shared" si="547"/>
        <v>-945.84983999999997</v>
      </c>
      <c r="BH101" s="81">
        <f t="shared" si="548"/>
        <v>-217.74242800000002</v>
      </c>
      <c r="BI101" s="81">
        <f t="shared" si="549"/>
        <v>-4.821951999999996</v>
      </c>
      <c r="BJ101" s="81">
        <f t="shared" si="550"/>
        <v>-6555.6033828125001</v>
      </c>
      <c r="BK101" s="81">
        <f t="shared" si="551"/>
        <v>1597.1370000000011</v>
      </c>
      <c r="BL101" s="81">
        <f t="shared" si="552"/>
        <v>-7338.1473828124999</v>
      </c>
      <c r="BM101" s="81">
        <f t="shared" si="553"/>
        <v>-814.59300000000019</v>
      </c>
      <c r="BN101" s="81">
        <f t="shared" si="554"/>
        <v>2149.6175015839008</v>
      </c>
      <c r="BO101" s="81">
        <f t="shared" si="555"/>
        <v>1740.6423740200003</v>
      </c>
      <c r="BP101" s="81">
        <f t="shared" si="556"/>
        <v>3110.5379999999996</v>
      </c>
      <c r="BQ101" s="81">
        <f t="shared" si="557"/>
        <v>-5011.498044058404</v>
      </c>
      <c r="BR101" s="81">
        <f t="shared" si="558"/>
        <v>-2482.1079999999997</v>
      </c>
      <c r="BS101" s="81">
        <f t="shared" si="559"/>
        <v>-321.14099999999991</v>
      </c>
      <c r="BT101" s="81">
        <f t="shared" si="560"/>
        <v>-3211.483166371569</v>
      </c>
      <c r="BU101" s="81">
        <f t="shared" si="561"/>
        <v>-6014.7321663715693</v>
      </c>
      <c r="BV101" s="85">
        <f t="shared" si="481"/>
        <v>-80.073706415407813</v>
      </c>
      <c r="BW101" s="81">
        <f t="shared" si="482"/>
        <v>-576.95362699464624</v>
      </c>
      <c r="BX101" s="81">
        <f t="shared" si="483"/>
        <v>-200.03316095968617</v>
      </c>
      <c r="BY101" s="81">
        <f t="shared" si="484"/>
        <v>1300.2756525170787</v>
      </c>
      <c r="BZ101" s="81">
        <f t="shared" si="485"/>
        <v>-770.06253333333336</v>
      </c>
      <c r="CA101" s="81">
        <f t="shared" si="486"/>
        <v>249.08286666666663</v>
      </c>
      <c r="CB101" s="81">
        <f t="shared" si="487"/>
        <v>160.40186666666671</v>
      </c>
      <c r="CC101" s="81">
        <f t="shared" si="488"/>
        <v>88.680999999999997</v>
      </c>
      <c r="CD101" s="81">
        <f t="shared" si="489"/>
        <v>22.135266666666677</v>
      </c>
      <c r="CE101" s="81">
        <f t="shared" si="490"/>
        <v>182.5371333333334</v>
      </c>
      <c r="CF101" s="81">
        <f t="shared" si="491"/>
        <v>13.269960000000006</v>
      </c>
      <c r="CG101" s="81">
        <f t="shared" si="492"/>
        <v>8.8653066666666707</v>
      </c>
      <c r="CH101" s="81">
        <f t="shared" si="493"/>
        <v>-1041.2806666666668</v>
      </c>
      <c r="CI101" s="81">
        <f t="shared" si="494"/>
        <v>-183.61733333333333</v>
      </c>
      <c r="CJ101" s="81">
        <f t="shared" si="495"/>
        <v>-778.64699999999993</v>
      </c>
      <c r="CK101" s="81">
        <f t="shared" si="496"/>
        <v>-79.01633333333335</v>
      </c>
      <c r="CL101" s="81">
        <f t="shared" si="497"/>
        <v>-730.24628014343125</v>
      </c>
      <c r="CM101" s="81">
        <f t="shared" si="498"/>
        <v>-382.9271874333333</v>
      </c>
      <c r="CN101" s="81">
        <f t="shared" si="499"/>
        <v>-228.48703333333333</v>
      </c>
      <c r="CO101" s="81">
        <f t="shared" si="500"/>
        <v>-743.94811526656042</v>
      </c>
      <c r="CP101" s="81">
        <f t="shared" si="501"/>
        <v>-61.706666666666671</v>
      </c>
      <c r="CQ101" s="81">
        <f t="shared" si="502"/>
        <v>21.785999999999998</v>
      </c>
      <c r="CR101" s="81">
        <f t="shared" si="503"/>
        <v>-323.49933270162688</v>
      </c>
      <c r="CS101" s="81">
        <f t="shared" si="504"/>
        <v>-363.41999936829353</v>
      </c>
      <c r="CT101" s="76">
        <f t="shared" si="456"/>
        <v>-36.704135554137032</v>
      </c>
      <c r="CU101" s="59">
        <f t="shared" si="457"/>
        <v>-318.59372791576959</v>
      </c>
      <c r="CV101" s="59">
        <f t="shared" si="458"/>
        <v>-230.57973130880933</v>
      </c>
      <c r="CW101" s="59">
        <f t="shared" si="459"/>
        <v>30.186607779568277</v>
      </c>
      <c r="CX101" s="59">
        <f t="shared" si="460"/>
        <v>183.16024470326596</v>
      </c>
      <c r="CY101" s="59">
        <f t="shared" si="461"/>
        <v>208.8697864149116</v>
      </c>
      <c r="CZ101" s="59">
        <f t="shared" si="462"/>
        <v>314.96613298478763</v>
      </c>
      <c r="DA101" s="59">
        <f t="shared" si="463"/>
        <v>-14.165649296408144</v>
      </c>
      <c r="DB101" s="59">
        <f t="shared" si="464"/>
        <v>292.77585457838546</v>
      </c>
      <c r="DC101" s="59">
        <f t="shared" si="465"/>
        <v>312.2987615174938</v>
      </c>
      <c r="DD101" s="59">
        <f t="shared" si="466"/>
        <v>292.73111166890601</v>
      </c>
      <c r="DE101" s="59">
        <f t="shared" si="467"/>
        <v>292.8429689426045</v>
      </c>
      <c r="DF101" s="59">
        <f t="shared" si="468"/>
        <v>201.60797401667435</v>
      </c>
      <c r="DG101" s="59">
        <f t="shared" si="469"/>
        <v>200</v>
      </c>
      <c r="DH101" s="59">
        <f t="shared" si="470"/>
        <v>170.72314472029967</v>
      </c>
      <c r="DI101" s="59">
        <f t="shared" si="471"/>
        <v>-1151.426126640046</v>
      </c>
      <c r="DJ101" s="59">
        <f t="shared" si="472"/>
        <v>-146.75781120753007</v>
      </c>
      <c r="DK101" s="59">
        <f t="shared" si="473"/>
        <v>-1331.8760365949915</v>
      </c>
      <c r="DL101" s="59">
        <f t="shared" si="474"/>
        <v>-744.04744880253077</v>
      </c>
      <c r="DM101" s="59">
        <f t="shared" si="475"/>
        <v>-101.57865708928315</v>
      </c>
      <c r="DN101" s="59">
        <f t="shared" si="476"/>
        <v>150.52749229888494</v>
      </c>
      <c r="DO101" s="59">
        <f t="shared" si="477"/>
        <v>-58.064614354008711</v>
      </c>
      <c r="DP101" s="59">
        <f t="shared" si="478"/>
        <v>-125.02598518214781</v>
      </c>
      <c r="DQ101" s="59">
        <f t="shared" si="479"/>
        <v>-132.26899144905394</v>
      </c>
      <c r="DR101" s="76">
        <f t="shared" si="563"/>
        <v>-95.315344924725693</v>
      </c>
      <c r="DS101" s="59">
        <f t="shared" si="564"/>
        <v>140.17914674024428</v>
      </c>
      <c r="DT101" s="59">
        <f t="shared" si="565"/>
        <v>-41.169930254663456</v>
      </c>
      <c r="DU101" s="59">
        <f t="shared" si="566"/>
        <v>-58.93657276407329</v>
      </c>
      <c r="DV101" s="59">
        <f t="shared" si="567"/>
        <v>-35.326126876140897</v>
      </c>
      <c r="DW101" s="59">
        <f t="shared" si="568"/>
        <v>-1268.0817208060944</v>
      </c>
      <c r="DX101" s="59">
        <f t="shared" si="569"/>
        <v>-591.24306496742508</v>
      </c>
      <c r="DY101" s="59">
        <f t="shared" si="570"/>
        <v>-10.166642008849912</v>
      </c>
      <c r="DZ101" s="59">
        <f t="shared" si="571"/>
        <v>-365.85063675711166</v>
      </c>
      <c r="EA101" s="59">
        <f t="shared" si="572"/>
        <v>-547.77092586972196</v>
      </c>
      <c r="EB101" s="59">
        <f t="shared" si="573"/>
        <v>-301.41544128333055</v>
      </c>
      <c r="EC101" s="59">
        <f t="shared" si="574"/>
        <v>-610.98708914449867</v>
      </c>
      <c r="ED101" s="59">
        <f t="shared" si="575"/>
        <v>76.289079725255448</v>
      </c>
      <c r="EE101" s="59">
        <f t="shared" si="576"/>
        <v>-120.25241256864724</v>
      </c>
      <c r="EF101" s="59">
        <f t="shared" si="577"/>
        <v>10.953837431234881</v>
      </c>
      <c r="EG101" s="59">
        <f t="shared" si="578"/>
        <v>-586.96169088507281</v>
      </c>
      <c r="EH101" s="59">
        <f t="shared" si="579"/>
        <v>41.188177445925447</v>
      </c>
      <c r="EI101" s="59">
        <f t="shared" si="580"/>
        <v>-637.51977866945697</v>
      </c>
      <c r="EJ101" s="59">
        <f t="shared" si="581"/>
        <v>-277.98990066808642</v>
      </c>
      <c r="EK101" s="59">
        <f t="shared" si="582"/>
        <v>-96.193811883791597</v>
      </c>
      <c r="EL101" s="59">
        <f t="shared" si="583"/>
        <v>-111.59394144303261</v>
      </c>
      <c r="EM101" s="59">
        <f t="shared" si="584"/>
        <v>-206.39267642628138</v>
      </c>
      <c r="EN101" s="59">
        <f t="shared" si="585"/>
        <v>-94.624820933148683</v>
      </c>
      <c r="EO101" s="59">
        <f t="shared" si="586"/>
        <v>-90.811624270912887</v>
      </c>
      <c r="EP101" s="76">
        <f t="shared" si="587"/>
        <v>-67.104095237704769</v>
      </c>
      <c r="EQ101" s="59">
        <f t="shared" si="588"/>
        <v>-72.048868559293112</v>
      </c>
      <c r="ER101" s="59">
        <f t="shared" si="589"/>
        <v>-57.339491565760348</v>
      </c>
      <c r="ES101" s="59">
        <f t="shared" si="590"/>
        <v>-26.125737445030339</v>
      </c>
      <c r="ET101" s="59">
        <f t="shared" si="591"/>
        <v>-650.08474049200208</v>
      </c>
      <c r="EU101" s="59">
        <f t="shared" si="592"/>
        <v>-20.170006867722702</v>
      </c>
      <c r="EV101" s="59">
        <f t="shared" si="593"/>
        <v>32.710478775382512</v>
      </c>
      <c r="EW101" s="59">
        <f t="shared" si="594"/>
        <v>-10.646415600234072</v>
      </c>
      <c r="EX101" s="59">
        <f t="shared" si="595"/>
        <v>-18.74133476414309</v>
      </c>
      <c r="EY101" s="59">
        <f t="shared" si="596"/>
        <v>15.501603700076828</v>
      </c>
      <c r="EZ101" s="59">
        <f t="shared" si="597"/>
        <v>-11.580595650203662</v>
      </c>
      <c r="FA101" s="59">
        <f t="shared" si="598"/>
        <v>-82.551458151018025</v>
      </c>
      <c r="FB101" s="59">
        <f t="shared" si="599"/>
        <v>390.99023223928617</v>
      </c>
      <c r="FC101" s="59">
        <f t="shared" si="600"/>
        <v>37.742764812976603</v>
      </c>
      <c r="FD101" s="59">
        <f t="shared" si="601"/>
        <v>135.35536833313503</v>
      </c>
      <c r="FE101" s="59">
        <f t="shared" si="602"/>
        <v>-230.70839230184177</v>
      </c>
      <c r="FF101" s="59">
        <f t="shared" si="603"/>
        <v>-77.016151093814102</v>
      </c>
      <c r="FG101" s="59">
        <f t="shared" si="604"/>
        <v>-58.877326541891662</v>
      </c>
      <c r="FH101" s="59">
        <f t="shared" si="605"/>
        <v>-17.11071826196051</v>
      </c>
      <c r="FI101" s="59">
        <f t="shared" si="606"/>
        <v>167.24674081393638</v>
      </c>
      <c r="FJ101" s="59">
        <f t="shared" si="607"/>
        <v>-209.94522467804106</v>
      </c>
      <c r="FK101" s="59">
        <f t="shared" si="608"/>
        <v>-59.611560862298177</v>
      </c>
      <c r="FL101" s="59">
        <f t="shared" si="609"/>
        <v>-51.233373465180932</v>
      </c>
      <c r="FM101" s="59">
        <f t="shared" si="610"/>
        <v>17.407435390744851</v>
      </c>
      <c r="FN101" s="76">
        <f t="shared" si="646"/>
        <v>-67.104095237704769</v>
      </c>
      <c r="FO101" s="59">
        <f t="shared" si="647"/>
        <v>-72.048868559293112</v>
      </c>
      <c r="FP101" s="59">
        <f t="shared" si="648"/>
        <v>-57.339491565760348</v>
      </c>
      <c r="FQ101" s="59">
        <f t="shared" si="649"/>
        <v>-26.125737445030339</v>
      </c>
      <c r="FR101" s="59">
        <f t="shared" si="650"/>
        <v>-650.08474049200208</v>
      </c>
      <c r="FS101" s="59">
        <f t="shared" si="651"/>
        <v>-20.170006867722702</v>
      </c>
      <c r="FT101" s="59">
        <f t="shared" si="652"/>
        <v>32.710478775382512</v>
      </c>
      <c r="FU101" s="59">
        <f t="shared" si="653"/>
        <v>-10.646415600234072</v>
      </c>
      <c r="FV101" s="59">
        <f t="shared" si="654"/>
        <v>-18.74133476414309</v>
      </c>
      <c r="FW101" s="59">
        <f t="shared" si="655"/>
        <v>15.501603700076828</v>
      </c>
      <c r="FX101" s="59">
        <f t="shared" si="656"/>
        <v>-11.580595650203662</v>
      </c>
      <c r="FY101" s="59">
        <f t="shared" si="657"/>
        <v>-82.551458151018025</v>
      </c>
      <c r="FZ101" s="59">
        <f t="shared" si="658"/>
        <v>390.99023223928617</v>
      </c>
      <c r="GA101" s="59">
        <f t="shared" si="659"/>
        <v>37.742764812976603</v>
      </c>
      <c r="GB101" s="59">
        <f t="shared" si="660"/>
        <v>135.35536833313503</v>
      </c>
      <c r="GC101" s="59">
        <f t="shared" si="661"/>
        <v>-230.70839230184177</v>
      </c>
      <c r="GD101" s="59">
        <f t="shared" si="662"/>
        <v>-77.016151093814102</v>
      </c>
      <c r="GE101" s="59">
        <f t="shared" si="663"/>
        <v>-58.877326541891662</v>
      </c>
      <c r="GF101" s="59">
        <f t="shared" si="664"/>
        <v>-17.11071826196051</v>
      </c>
      <c r="GG101" s="59">
        <f t="shared" si="665"/>
        <v>167.24674081393638</v>
      </c>
      <c r="GH101" s="59">
        <f t="shared" si="666"/>
        <v>-209.94522467804106</v>
      </c>
      <c r="GI101" s="59">
        <f t="shared" si="667"/>
        <v>-59.611560862298177</v>
      </c>
      <c r="GJ101" s="59">
        <f t="shared" si="668"/>
        <v>-51.233373465180932</v>
      </c>
      <c r="GK101" s="59">
        <f t="shared" si="669"/>
        <v>17.407435390744851</v>
      </c>
      <c r="GL101" s="76">
        <f t="shared" si="506"/>
        <v>-122.34907933378008</v>
      </c>
      <c r="GM101" s="59">
        <f t="shared" si="507"/>
        <v>-53.784576977025452</v>
      </c>
      <c r="GN101" s="59">
        <f t="shared" si="508"/>
        <v>-63.565851197149911</v>
      </c>
      <c r="GO101" s="59">
        <f t="shared" si="509"/>
        <v>7.3243912089221652</v>
      </c>
      <c r="GP101" s="59">
        <f t="shared" si="510"/>
        <v>-12.988973464522646</v>
      </c>
      <c r="GQ101" s="59">
        <f t="shared" si="511"/>
        <v>-416.97189700050473</v>
      </c>
      <c r="GR101" s="59">
        <f t="shared" si="512"/>
        <v>-195.64848010430418</v>
      </c>
      <c r="GS101" s="59">
        <f t="shared" si="513"/>
        <v>-0.48961668511923184</v>
      </c>
      <c r="GT101" s="59">
        <f t="shared" si="514"/>
        <v>-214.23173909685343</v>
      </c>
      <c r="GU101" s="59">
        <f t="shared" si="515"/>
        <v>-197.57334303297188</v>
      </c>
      <c r="GV101" s="59">
        <f t="shared" si="516"/>
        <v>-213.46010236577428</v>
      </c>
      <c r="GW101" s="59">
        <f t="shared" si="517"/>
        <v>-215.40657203264587</v>
      </c>
      <c r="GX101" s="59">
        <f t="shared" si="518"/>
        <v>32.300428642882181</v>
      </c>
      <c r="GY101" s="59">
        <f t="shared" si="519"/>
        <v>-21.604647489038065</v>
      </c>
      <c r="GZ101" s="59">
        <f t="shared" si="520"/>
        <v>36.64261321559308</v>
      </c>
      <c r="HA101" s="59">
        <f t="shared" si="521"/>
        <v>-564.69262134399753</v>
      </c>
      <c r="HB101" s="59">
        <f t="shared" si="522"/>
        <v>-16.595448545753911</v>
      </c>
      <c r="HC101" s="59">
        <f t="shared" si="523"/>
        <v>127.62449922777832</v>
      </c>
      <c r="HD101" s="59">
        <f t="shared" si="524"/>
        <v>250.06511427427463</v>
      </c>
      <c r="HE101" s="59">
        <f t="shared" si="525"/>
        <v>-24.210933774600996</v>
      </c>
      <c r="HF101" s="59">
        <f t="shared" si="526"/>
        <v>-57.708317151068478</v>
      </c>
      <c r="HG101" s="59">
        <f t="shared" si="527"/>
        <v>-1456.8195972597032</v>
      </c>
      <c r="HH101" s="59">
        <f t="shared" si="528"/>
        <v>-41.030178268116792</v>
      </c>
      <c r="HI101" s="59">
        <f t="shared" si="529"/>
        <v>-47.791800441708943</v>
      </c>
      <c r="HJ101" s="76">
        <f t="shared" si="613"/>
        <v>-95.844605178230196</v>
      </c>
      <c r="HK101" s="59">
        <f t="shared" si="614"/>
        <v>-188.27926405669913</v>
      </c>
      <c r="HL101" s="59">
        <f t="shared" si="615"/>
        <v>-123.05984047695108</v>
      </c>
      <c r="HM101" s="59">
        <f t="shared" si="616"/>
        <v>-45.641108943191057</v>
      </c>
      <c r="HN101" s="59">
        <f t="shared" si="617"/>
        <v>-31.523513781353639</v>
      </c>
      <c r="HO101" s="59">
        <f t="shared" si="618"/>
        <v>2213.7984079427106</v>
      </c>
      <c r="HP101" s="59">
        <f t="shared" si="619"/>
        <v>-250.73584045592608</v>
      </c>
      <c r="HQ101" s="59">
        <f t="shared" si="620"/>
        <v>-24.319196206330563</v>
      </c>
      <c r="HR101" s="59">
        <f t="shared" si="621"/>
        <v>-220.3504211171894</v>
      </c>
      <c r="HS101" s="59">
        <f t="shared" si="622"/>
        <v>-246.25797831880112</v>
      </c>
      <c r="HT101" s="59">
        <f t="shared" si="623"/>
        <v>-200.32371822140254</v>
      </c>
      <c r="HU101" s="59">
        <f t="shared" si="624"/>
        <v>-271.63512570265056</v>
      </c>
      <c r="HV101" s="59">
        <f t="shared" si="625"/>
        <v>-6.7736098672172895</v>
      </c>
      <c r="HW101" s="59">
        <f t="shared" si="626"/>
        <v>-58.750964108938696</v>
      </c>
      <c r="HX101" s="59">
        <f t="shared" si="627"/>
        <v>-0.57253110592017098</v>
      </c>
      <c r="HY101" s="59">
        <f t="shared" si="628"/>
        <v>-170.97084210305712</v>
      </c>
      <c r="HZ101" s="59">
        <f t="shared" si="629"/>
        <v>82.560293413401936</v>
      </c>
      <c r="IA101" s="59">
        <f t="shared" si="630"/>
        <v>1860.0405713328012</v>
      </c>
      <c r="IB101" s="59">
        <f t="shared" si="631"/>
        <v>849.18176027473123</v>
      </c>
      <c r="IC101" s="59">
        <f t="shared" si="632"/>
        <v>227.10944711766729</v>
      </c>
      <c r="ID101" s="59">
        <f t="shared" si="633"/>
        <v>-147.71982646398459</v>
      </c>
      <c r="IE101" s="59">
        <f t="shared" si="634"/>
        <v>1233.2925336597266</v>
      </c>
      <c r="IF101" s="59">
        <f t="shared" si="635"/>
        <v>7.2922487856166729</v>
      </c>
      <c r="IG101" s="59">
        <f t="shared" si="636"/>
        <v>113.06461888356458</v>
      </c>
    </row>
    <row r="102" spans="1:241">
      <c r="A102" s="70">
        <v>37622</v>
      </c>
      <c r="B102" s="80">
        <v>173.21652865952231</v>
      </c>
      <c r="C102" s="81">
        <v>487.81935794035053</v>
      </c>
      <c r="D102" s="81">
        <f t="shared" si="453"/>
        <v>815.96448983919004</v>
      </c>
      <c r="E102" s="81">
        <v>904.89499916137947</v>
      </c>
      <c r="F102" s="81">
        <v>621.15852000000007</v>
      </c>
      <c r="G102" s="81">
        <v>126.22088000000008</v>
      </c>
      <c r="H102" s="81">
        <v>86.736880000000042</v>
      </c>
      <c r="I102" s="81">
        <v>39.484000000000002</v>
      </c>
      <c r="J102" s="82">
        <v>11.046640000000011</v>
      </c>
      <c r="K102" s="82">
        <f>H102+J102</f>
        <v>97.783520000000053</v>
      </c>
      <c r="L102" s="81">
        <v>6.627984000000005</v>
      </c>
      <c r="M102" s="81">
        <v>4.4186560000000057</v>
      </c>
      <c r="N102" s="82">
        <v>483.89100000000002</v>
      </c>
      <c r="O102" s="81">
        <v>-20</v>
      </c>
      <c r="P102" s="81">
        <v>-316.28199999999998</v>
      </c>
      <c r="Q102" s="81">
        <v>820.173</v>
      </c>
      <c r="R102" s="81">
        <v>-710.08902932218939</v>
      </c>
      <c r="S102" s="81">
        <v>-126.95486154207016</v>
      </c>
      <c r="T102" s="81">
        <v>-64.351176000000166</v>
      </c>
      <c r="U102" s="81">
        <v>-217.40259555404845</v>
      </c>
      <c r="V102" s="82">
        <f>'Balanço de Pagamentos 1'!$CT$133</f>
        <v>-181.04</v>
      </c>
      <c r="W102" s="82">
        <f>'Balanço de Pagamentos 1'!$CT$170</f>
        <v>-78.484000000000009</v>
      </c>
      <c r="X102" s="82">
        <f>'Balanço de Pagamentos 1'!$CT$240</f>
        <v>-67.3976118988396</v>
      </c>
      <c r="Y102" s="105">
        <f t="shared" si="454"/>
        <v>-326.92161189883961</v>
      </c>
      <c r="Z102" s="82">
        <f t="shared" ref="Z102:AW102" si="678">SUM(B102:B102)</f>
        <v>173.21652865952231</v>
      </c>
      <c r="AA102" s="82">
        <f t="shared" si="678"/>
        <v>487.81935794035053</v>
      </c>
      <c r="AB102" s="82">
        <f t="shared" si="678"/>
        <v>815.96448983919004</v>
      </c>
      <c r="AC102" s="82">
        <f t="shared" si="678"/>
        <v>904.89499916137947</v>
      </c>
      <c r="AD102" s="82">
        <f t="shared" si="678"/>
        <v>621.15852000000007</v>
      </c>
      <c r="AE102" s="82">
        <f t="shared" si="678"/>
        <v>126.22088000000008</v>
      </c>
      <c r="AF102" s="82">
        <f t="shared" si="678"/>
        <v>86.736880000000042</v>
      </c>
      <c r="AG102" s="82">
        <f t="shared" si="678"/>
        <v>39.484000000000002</v>
      </c>
      <c r="AH102" s="82">
        <f t="shared" si="678"/>
        <v>11.046640000000011</v>
      </c>
      <c r="AI102" s="82">
        <f t="shared" si="678"/>
        <v>97.783520000000053</v>
      </c>
      <c r="AJ102" s="82">
        <f t="shared" si="678"/>
        <v>6.627984000000005</v>
      </c>
      <c r="AK102" s="82">
        <f t="shared" si="678"/>
        <v>4.4186560000000057</v>
      </c>
      <c r="AL102" s="82">
        <f t="shared" si="678"/>
        <v>483.89100000000002</v>
      </c>
      <c r="AM102" s="82">
        <f t="shared" si="678"/>
        <v>-20</v>
      </c>
      <c r="AN102" s="82">
        <f t="shared" si="678"/>
        <v>-316.28199999999998</v>
      </c>
      <c r="AO102" s="82">
        <f t="shared" si="678"/>
        <v>820.173</v>
      </c>
      <c r="AP102" s="82">
        <f t="shared" si="678"/>
        <v>-710.08902932218939</v>
      </c>
      <c r="AQ102" s="82">
        <f t="shared" si="678"/>
        <v>-126.95486154207016</v>
      </c>
      <c r="AR102" s="82">
        <f t="shared" si="678"/>
        <v>-64.351176000000166</v>
      </c>
      <c r="AS102" s="82">
        <f t="shared" si="678"/>
        <v>-217.40259555404845</v>
      </c>
      <c r="AT102" s="82">
        <f t="shared" si="678"/>
        <v>-181.04</v>
      </c>
      <c r="AU102" s="82">
        <f t="shared" si="678"/>
        <v>-78.484000000000009</v>
      </c>
      <c r="AV102" s="82">
        <f t="shared" si="678"/>
        <v>-67.3976118988396</v>
      </c>
      <c r="AW102" s="82">
        <f t="shared" si="678"/>
        <v>-326.92161189883961</v>
      </c>
      <c r="AX102" s="85">
        <f t="shared" si="538"/>
        <v>-6289.4616337770703</v>
      </c>
      <c r="AY102" s="81">
        <f t="shared" si="539"/>
        <v>6479.6365011369553</v>
      </c>
      <c r="AZ102" s="81">
        <f t="shared" si="540"/>
        <v>12685.265908567697</v>
      </c>
      <c r="BA102" s="81">
        <f t="shared" si="541"/>
        <v>16019.686770574204</v>
      </c>
      <c r="BB102" s="81">
        <f t="shared" si="542"/>
        <v>-5735.0226228125002</v>
      </c>
      <c r="BC102" s="81">
        <f t="shared" si="543"/>
        <v>1947.8824400000003</v>
      </c>
      <c r="BD102" s="81">
        <f t="shared" si="544"/>
        <v>-706.18455999999958</v>
      </c>
      <c r="BE102" s="81">
        <f t="shared" si="545"/>
        <v>2654.067</v>
      </c>
      <c r="BF102" s="81">
        <f t="shared" si="546"/>
        <v>-220.35668000000004</v>
      </c>
      <c r="BG102" s="81">
        <f t="shared" si="547"/>
        <v>-926.54123999999945</v>
      </c>
      <c r="BH102" s="81">
        <f t="shared" si="548"/>
        <v>-216.41780800000001</v>
      </c>
      <c r="BI102" s="81">
        <f t="shared" si="549"/>
        <v>-3.9388719999999893</v>
      </c>
      <c r="BJ102" s="81">
        <f t="shared" si="550"/>
        <v>-7462.5483828124998</v>
      </c>
      <c r="BK102" s="81">
        <f t="shared" si="551"/>
        <v>327.13700000000006</v>
      </c>
      <c r="BL102" s="81">
        <f t="shared" si="552"/>
        <v>-7789.3913828124996</v>
      </c>
      <c r="BM102" s="81">
        <f t="shared" si="553"/>
        <v>-0.29399999999998272</v>
      </c>
      <c r="BN102" s="81">
        <f t="shared" si="554"/>
        <v>2400.6017608059929</v>
      </c>
      <c r="BO102" s="81">
        <f t="shared" si="555"/>
        <v>2012.0751413379301</v>
      </c>
      <c r="BP102" s="81">
        <f t="shared" si="556"/>
        <v>3355.417824000001</v>
      </c>
      <c r="BQ102" s="81">
        <f t="shared" si="557"/>
        <v>-5451.7548378756046</v>
      </c>
      <c r="BR102" s="81">
        <f t="shared" si="558"/>
        <v>-2654.3149999999996</v>
      </c>
      <c r="BS102" s="81">
        <f t="shared" si="559"/>
        <v>-340.05899999999986</v>
      </c>
      <c r="BT102" s="81">
        <f t="shared" si="560"/>
        <v>-2907.0276474307416</v>
      </c>
      <c r="BU102" s="81">
        <f t="shared" si="561"/>
        <v>-5901.4016474307409</v>
      </c>
      <c r="BV102" s="85">
        <f t="shared" si="481"/>
        <v>-14.249539685471953</v>
      </c>
      <c r="BW102" s="81">
        <f t="shared" si="482"/>
        <v>497.02221812348444</v>
      </c>
      <c r="BX102" s="81">
        <f t="shared" si="483"/>
        <v>437.88885766947141</v>
      </c>
      <c r="BY102" s="81">
        <f t="shared" si="484"/>
        <v>1187.175659647434</v>
      </c>
      <c r="BZ102" s="81">
        <f t="shared" si="485"/>
        <v>-55.382066666666752</v>
      </c>
      <c r="CA102" s="81">
        <f t="shared" si="486"/>
        <v>371.07406666666662</v>
      </c>
      <c r="CB102" s="81">
        <f t="shared" si="487"/>
        <v>309.71039999999999</v>
      </c>
      <c r="CC102" s="81">
        <f t="shared" si="488"/>
        <v>61.363666666666667</v>
      </c>
      <c r="CD102" s="81">
        <f t="shared" si="489"/>
        <v>40.393866666666682</v>
      </c>
      <c r="CE102" s="81">
        <f t="shared" si="490"/>
        <v>350.10426666666672</v>
      </c>
      <c r="CF102" s="81">
        <f t="shared" si="491"/>
        <v>24.234320000000007</v>
      </c>
      <c r="CG102" s="81">
        <f t="shared" si="492"/>
        <v>16.159546666666671</v>
      </c>
      <c r="CH102" s="81">
        <f t="shared" si="493"/>
        <v>-466.85000000000008</v>
      </c>
      <c r="CI102" s="81">
        <f t="shared" si="494"/>
        <v>-33.333333333333336</v>
      </c>
      <c r="CJ102" s="81">
        <f t="shared" si="495"/>
        <v>-673.55066666666664</v>
      </c>
      <c r="CK102" s="81">
        <f t="shared" si="496"/>
        <v>240.03399999999999</v>
      </c>
      <c r="CL102" s="81">
        <f t="shared" si="497"/>
        <v>-693.90473531129589</v>
      </c>
      <c r="CM102" s="81">
        <f t="shared" si="498"/>
        <v>-337.91891676735673</v>
      </c>
      <c r="CN102" s="81">
        <f t="shared" si="499"/>
        <v>-220.54582533333337</v>
      </c>
      <c r="CO102" s="81">
        <f t="shared" si="500"/>
        <v>-755.93416336981056</v>
      </c>
      <c r="CP102" s="81">
        <f t="shared" si="501"/>
        <v>-103.20800000000001</v>
      </c>
      <c r="CQ102" s="81">
        <f t="shared" si="502"/>
        <v>4.913999999999997</v>
      </c>
      <c r="CR102" s="81">
        <f t="shared" si="503"/>
        <v>167.30429378734627</v>
      </c>
      <c r="CS102" s="81">
        <f t="shared" si="504"/>
        <v>69.010293787346271</v>
      </c>
      <c r="CT102" s="76">
        <f t="shared" si="456"/>
        <v>-306.92144893137458</v>
      </c>
      <c r="CU102" s="59">
        <f t="shared" si="457"/>
        <v>-73.619983879768952</v>
      </c>
      <c r="CV102" s="59">
        <f t="shared" si="458"/>
        <v>-61.606324055578085</v>
      </c>
      <c r="CW102" s="59">
        <f t="shared" si="459"/>
        <v>-39.774483421873008</v>
      </c>
      <c r="CX102" s="59">
        <f t="shared" si="460"/>
        <v>-206.75980070402238</v>
      </c>
      <c r="CY102" s="59">
        <f t="shared" si="461"/>
        <v>-83.0713213189551</v>
      </c>
      <c r="CZ102" s="59">
        <f t="shared" si="462"/>
        <v>-87.222250171384005</v>
      </c>
      <c r="DA102" s="59">
        <f t="shared" si="463"/>
        <v>-40.885135944424476</v>
      </c>
      <c r="DB102" s="59">
        <f t="shared" si="464"/>
        <v>-87.416262791899072</v>
      </c>
      <c r="DC102" s="59">
        <f t="shared" si="465"/>
        <v>-87.244467072590552</v>
      </c>
      <c r="DD102" s="59">
        <f t="shared" si="466"/>
        <v>-87.414829157032656</v>
      </c>
      <c r="DE102" s="59">
        <f t="shared" si="467"/>
        <v>-87.418412631883456</v>
      </c>
      <c r="DF102" s="59">
        <f t="shared" si="468"/>
        <v>-134.19200023741942</v>
      </c>
      <c r="DG102" s="59">
        <f t="shared" si="469"/>
        <v>-66.666666666666671</v>
      </c>
      <c r="DH102" s="59">
        <f t="shared" si="470"/>
        <v>-74.588230378876261</v>
      </c>
      <c r="DI102" s="59">
        <f t="shared" si="471"/>
        <v>-841.64066950600829</v>
      </c>
      <c r="DJ102" s="59">
        <f t="shared" si="472"/>
        <v>-158.94935842554557</v>
      </c>
      <c r="DK102" s="59">
        <f t="shared" si="473"/>
        <v>-86.846098510776443</v>
      </c>
      <c r="DL102" s="59">
        <f t="shared" si="474"/>
        <v>-90.898921750543053</v>
      </c>
      <c r="DM102" s="59">
        <f t="shared" si="475"/>
        <v>-761.03984237912709</v>
      </c>
      <c r="DN102" s="59">
        <f t="shared" si="476"/>
        <v>96.994592006615818</v>
      </c>
      <c r="DO102" s="59">
        <f t="shared" si="477"/>
        <v>-384.94045890212033</v>
      </c>
      <c r="DP102" s="59">
        <f t="shared" si="478"/>
        <v>-64.533779938095819</v>
      </c>
      <c r="DQ102" s="59">
        <f t="shared" si="479"/>
        <v>28.511846394338658</v>
      </c>
      <c r="DR102" s="76">
        <f t="shared" si="563"/>
        <v>-114.75500262305833</v>
      </c>
      <c r="DS102" s="59">
        <f t="shared" si="564"/>
        <v>-69.118516302678145</v>
      </c>
      <c r="DT102" s="59">
        <f t="shared" si="565"/>
        <v>-60.640276064687427</v>
      </c>
      <c r="DU102" s="59">
        <f t="shared" si="566"/>
        <v>-38.668335317524559</v>
      </c>
      <c r="DV102" s="59">
        <f t="shared" si="567"/>
        <v>-60.150366582088097</v>
      </c>
      <c r="DW102" s="59">
        <f t="shared" si="568"/>
        <v>-20.656209183523945</v>
      </c>
      <c r="DX102" s="59">
        <f t="shared" si="569"/>
        <v>24.557563489449109</v>
      </c>
      <c r="DY102" s="59">
        <f t="shared" si="570"/>
        <v>-55.856671697691304</v>
      </c>
      <c r="DZ102" s="59">
        <f t="shared" si="571"/>
        <v>24.97697687731797</v>
      </c>
      <c r="EA102" s="59">
        <f t="shared" si="572"/>
        <v>24.604803674855734</v>
      </c>
      <c r="EB102" s="59">
        <f t="shared" si="573"/>
        <v>24.976976877317924</v>
      </c>
      <c r="EC102" s="59">
        <f t="shared" si="574"/>
        <v>24.976976877318059</v>
      </c>
      <c r="ED102" s="59">
        <f t="shared" si="575"/>
        <v>-65.208622727625681</v>
      </c>
      <c r="EE102" s="59">
        <f t="shared" si="576"/>
        <v>-101.6</v>
      </c>
      <c r="EF102" s="59">
        <f t="shared" si="577"/>
        <v>-334.34892784635684</v>
      </c>
      <c r="EG102" s="59">
        <f t="shared" si="578"/>
        <v>13862.768130745659</v>
      </c>
      <c r="EH102" s="59">
        <f t="shared" si="579"/>
        <v>-26.114996870036155</v>
      </c>
      <c r="EI102" s="59">
        <f t="shared" si="580"/>
        <v>-68.132830352851087</v>
      </c>
      <c r="EJ102" s="59">
        <f t="shared" si="581"/>
        <v>-79.189933738855373</v>
      </c>
      <c r="EK102" s="59">
        <f t="shared" si="582"/>
        <v>-197.5537356928468</v>
      </c>
      <c r="EL102" s="59">
        <f t="shared" si="583"/>
        <v>1949.5867768595026</v>
      </c>
      <c r="EM102" s="59">
        <f t="shared" si="584"/>
        <v>31.7597287042944</v>
      </c>
      <c r="EN102" s="59">
        <f t="shared" si="585"/>
        <v>-81.875206550862799</v>
      </c>
      <c r="EO102" s="59">
        <f t="shared" si="586"/>
        <v>-25.742185216611912</v>
      </c>
      <c r="EP102" s="76">
        <f t="shared" si="587"/>
        <v>-114.75500262305833</v>
      </c>
      <c r="EQ102" s="59">
        <f t="shared" si="588"/>
        <v>-69.118516302678145</v>
      </c>
      <c r="ER102" s="59">
        <f t="shared" si="589"/>
        <v>-60.640276064687427</v>
      </c>
      <c r="ES102" s="59">
        <f t="shared" si="590"/>
        <v>-38.668335317524559</v>
      </c>
      <c r="ET102" s="59">
        <f t="shared" si="591"/>
        <v>-60.150366582088097</v>
      </c>
      <c r="EU102" s="59">
        <f t="shared" si="592"/>
        <v>-20.656209183523945</v>
      </c>
      <c r="EV102" s="59">
        <f t="shared" si="593"/>
        <v>24.557563489449109</v>
      </c>
      <c r="EW102" s="59">
        <f t="shared" si="594"/>
        <v>-55.856671697691304</v>
      </c>
      <c r="EX102" s="59">
        <f t="shared" si="595"/>
        <v>24.97697687731797</v>
      </c>
      <c r="EY102" s="59">
        <f t="shared" si="596"/>
        <v>24.604803674855734</v>
      </c>
      <c r="EZ102" s="59">
        <f t="shared" si="597"/>
        <v>24.976976877317924</v>
      </c>
      <c r="FA102" s="59">
        <f t="shared" si="598"/>
        <v>24.976976877318059</v>
      </c>
      <c r="FB102" s="59">
        <f t="shared" si="599"/>
        <v>-65.208622727625681</v>
      </c>
      <c r="FC102" s="59">
        <f t="shared" si="600"/>
        <v>-101.6</v>
      </c>
      <c r="FD102" s="59">
        <f t="shared" si="601"/>
        <v>-334.34892784635684</v>
      </c>
      <c r="FE102" s="59">
        <f t="shared" si="602"/>
        <v>13862.768130745659</v>
      </c>
      <c r="FF102" s="59">
        <f t="shared" si="603"/>
        <v>-26.114996870036155</v>
      </c>
      <c r="FG102" s="59">
        <f t="shared" si="604"/>
        <v>-68.132830352851087</v>
      </c>
      <c r="FH102" s="59">
        <f t="shared" si="605"/>
        <v>-79.189933738855373</v>
      </c>
      <c r="FI102" s="59">
        <f t="shared" si="606"/>
        <v>-197.5537356928468</v>
      </c>
      <c r="FJ102" s="59">
        <f t="shared" si="607"/>
        <v>1949.5867768595026</v>
      </c>
      <c r="FK102" s="59">
        <f t="shared" si="608"/>
        <v>31.7597287042944</v>
      </c>
      <c r="FL102" s="59">
        <f t="shared" si="609"/>
        <v>-81.875206550862799</v>
      </c>
      <c r="FM102" s="59">
        <f t="shared" si="610"/>
        <v>-25.742185216611912</v>
      </c>
      <c r="FN102" s="76">
        <f t="shared" si="646"/>
        <v>-71.51867294823451</v>
      </c>
      <c r="FO102" s="59">
        <f t="shared" si="647"/>
        <v>-72.738570326499001</v>
      </c>
      <c r="FP102" s="59">
        <f t="shared" si="648"/>
        <v>-57.617742425286323</v>
      </c>
      <c r="FQ102" s="59">
        <f t="shared" si="649"/>
        <v>-28.083954180433768</v>
      </c>
      <c r="FR102" s="59">
        <f t="shared" si="650"/>
        <v>6102.5591244989428</v>
      </c>
      <c r="FS102" s="59">
        <f t="shared" si="651"/>
        <v>-4.764565312740876</v>
      </c>
      <c r="FT102" s="59">
        <f t="shared" si="652"/>
        <v>-12.900841569925825</v>
      </c>
      <c r="FU102" s="59">
        <f t="shared" si="653"/>
        <v>-7.0742574881412335</v>
      </c>
      <c r="FV102" s="59">
        <f t="shared" si="654"/>
        <v>-25.708502283631507</v>
      </c>
      <c r="FW102" s="59">
        <f t="shared" si="655"/>
        <v>-16.331322966404414</v>
      </c>
      <c r="FX102" s="59">
        <f t="shared" si="656"/>
        <v>-15.162123836329066</v>
      </c>
      <c r="FY102" s="59">
        <f t="shared" si="657"/>
        <v>-90.51220807049765</v>
      </c>
      <c r="FZ102" s="59">
        <f t="shared" si="658"/>
        <v>305.31225177331453</v>
      </c>
      <c r="GA102" s="59">
        <f t="shared" si="659"/>
        <v>-58.972021104883545</v>
      </c>
      <c r="GB102" s="59">
        <f t="shared" si="660"/>
        <v>155.29579862412993</v>
      </c>
      <c r="GC102" s="59">
        <f t="shared" si="661"/>
        <v>-100.07125752566725</v>
      </c>
      <c r="GD102" s="59">
        <f t="shared" si="662"/>
        <v>-69.014609369099716</v>
      </c>
      <c r="GE102" s="59">
        <f t="shared" si="663"/>
        <v>-42.388707249557733</v>
      </c>
      <c r="GF102" s="59">
        <f t="shared" si="664"/>
        <v>12.169673832485861</v>
      </c>
      <c r="GG102" s="59">
        <f t="shared" si="665"/>
        <v>157.87770642032771</v>
      </c>
      <c r="GH102" s="59">
        <f t="shared" si="666"/>
        <v>-213.56655498189525</v>
      </c>
      <c r="GI102" s="59">
        <f t="shared" si="667"/>
        <v>-51.197884077771349</v>
      </c>
      <c r="GJ102" s="59">
        <f t="shared" si="668"/>
        <v>-59.998279695620994</v>
      </c>
      <c r="GK102" s="59">
        <f t="shared" si="669"/>
        <v>4.8795823640132241</v>
      </c>
      <c r="GL102" s="76">
        <f t="shared" si="506"/>
        <v>-82.20447095136582</v>
      </c>
      <c r="GM102" s="59">
        <f t="shared" si="507"/>
        <v>-186.14595608185621</v>
      </c>
      <c r="GN102" s="59">
        <f t="shared" si="508"/>
        <v>-318.90813281589925</v>
      </c>
      <c r="GO102" s="59">
        <f t="shared" si="509"/>
        <v>-8.6981550912458623</v>
      </c>
      <c r="GP102" s="59">
        <f t="shared" si="510"/>
        <v>-92.808107878338532</v>
      </c>
      <c r="GQ102" s="59">
        <f t="shared" si="511"/>
        <v>48.976150641165475</v>
      </c>
      <c r="GR102" s="59">
        <f t="shared" si="512"/>
        <v>93.084037259749209</v>
      </c>
      <c r="GS102" s="59">
        <f t="shared" si="513"/>
        <v>-30.804042955462087</v>
      </c>
      <c r="GT102" s="59">
        <f t="shared" si="514"/>
        <v>82.486469555370149</v>
      </c>
      <c r="GU102" s="59">
        <f t="shared" si="515"/>
        <v>91.798928948520754</v>
      </c>
      <c r="GV102" s="59">
        <f t="shared" si="516"/>
        <v>82.62541861467551</v>
      </c>
      <c r="GW102" s="59">
        <f t="shared" si="517"/>
        <v>82.278484820228044</v>
      </c>
      <c r="GX102" s="59">
        <f t="shared" si="518"/>
        <v>-55.165786233746772</v>
      </c>
      <c r="GY102" s="59">
        <f t="shared" si="519"/>
        <v>-81.846303544327696</v>
      </c>
      <c r="GZ102" s="59">
        <f t="shared" si="520"/>
        <v>-13.497301515748894</v>
      </c>
      <c r="HA102" s="59">
        <f t="shared" si="521"/>
        <v>-403.77769996920455</v>
      </c>
      <c r="HB102" s="59">
        <f t="shared" si="522"/>
        <v>-4.9766148517726538</v>
      </c>
      <c r="HC102" s="59">
        <f t="shared" si="523"/>
        <v>-11.753741218443103</v>
      </c>
      <c r="HD102" s="59">
        <f t="shared" si="524"/>
        <v>-3.475561778779257</v>
      </c>
      <c r="HE102" s="59">
        <f t="shared" si="525"/>
        <v>1.6111403278379788</v>
      </c>
      <c r="HF102" s="59">
        <f t="shared" si="526"/>
        <v>67.255834053586881</v>
      </c>
      <c r="HG102" s="59">
        <f t="shared" si="527"/>
        <v>-77.444230239603428</v>
      </c>
      <c r="HH102" s="59">
        <f t="shared" si="528"/>
        <v>-151.71704448047686</v>
      </c>
      <c r="HI102" s="59">
        <f t="shared" si="529"/>
        <v>-118.9891293564751</v>
      </c>
      <c r="HJ102" s="76">
        <f t="shared" si="613"/>
        <v>-99.052874191926904</v>
      </c>
      <c r="HK102" s="59">
        <f t="shared" si="614"/>
        <v>-59.870799525821042</v>
      </c>
      <c r="HL102" s="59">
        <f t="shared" si="615"/>
        <v>-77.896098728209012</v>
      </c>
      <c r="HM102" s="59">
        <f t="shared" si="616"/>
        <v>-51.321065709384058</v>
      </c>
      <c r="HN102" s="59">
        <f t="shared" si="617"/>
        <v>-79.851278051203508</v>
      </c>
      <c r="HO102" s="59">
        <f t="shared" si="618"/>
        <v>509.72851409845879</v>
      </c>
      <c r="HP102" s="59">
        <f t="shared" si="619"/>
        <v>-925.29065403708955</v>
      </c>
      <c r="HQ102" s="59">
        <f t="shared" si="620"/>
        <v>-37.629887619892997</v>
      </c>
      <c r="HR102" s="59">
        <f t="shared" si="621"/>
        <v>-515.34828402894175</v>
      </c>
      <c r="HS102" s="59">
        <f t="shared" si="622"/>
        <v>-840.91855003802164</v>
      </c>
      <c r="HT102" s="59">
        <f t="shared" si="623"/>
        <v>-401.91331329518948</v>
      </c>
      <c r="HU102" s="59">
        <f t="shared" si="624"/>
        <v>-1051.4645271198558</v>
      </c>
      <c r="HV102" s="59">
        <f t="shared" si="625"/>
        <v>43.205521472392626</v>
      </c>
      <c r="HW102" s="59">
        <f t="shared" si="626"/>
        <v>-137.09983193776134</v>
      </c>
      <c r="HX102" s="59">
        <f t="shared" si="627"/>
        <v>51.311416731439998</v>
      </c>
      <c r="HY102" s="59">
        <f t="shared" si="628"/>
        <v>719.38713971985453</v>
      </c>
      <c r="HZ102" s="59">
        <f t="shared" si="629"/>
        <v>279.44614527174093</v>
      </c>
      <c r="IA102" s="59">
        <f t="shared" si="630"/>
        <v>-1230.9518448857623</v>
      </c>
      <c r="IB102" s="59">
        <f t="shared" si="631"/>
        <v>-405.21430957015934</v>
      </c>
      <c r="IC102" s="59">
        <f t="shared" si="632"/>
        <v>-958.3840142124368</v>
      </c>
      <c r="ID102" s="59">
        <f t="shared" si="633"/>
        <v>-184.26747951990859</v>
      </c>
      <c r="IE102" s="59">
        <f t="shared" si="634"/>
        <v>-132.14706267172573</v>
      </c>
      <c r="IF102" s="59">
        <f t="shared" si="635"/>
        <v>-120.87925832839164</v>
      </c>
      <c r="IG102" s="59">
        <f t="shared" si="636"/>
        <v>-109.94236259570846</v>
      </c>
    </row>
    <row r="103" spans="1:241">
      <c r="A103" s="70">
        <v>37653</v>
      </c>
      <c r="B103" s="80">
        <v>-193.73303616975454</v>
      </c>
      <c r="C103" s="81">
        <v>-32.914378616359613</v>
      </c>
      <c r="D103" s="81">
        <f t="shared" si="453"/>
        <v>1069.3264386832407</v>
      </c>
      <c r="E103" s="81">
        <v>788.49134176064558</v>
      </c>
      <c r="F103" s="81">
        <v>505.30024000000009</v>
      </c>
      <c r="G103" s="81">
        <v>88.995560000000125</v>
      </c>
      <c r="H103" s="81">
        <v>45.357560000000092</v>
      </c>
      <c r="I103" s="81">
        <v>43.637999999999998</v>
      </c>
      <c r="J103" s="82">
        <v>6.4336800000000025</v>
      </c>
      <c r="K103" s="82">
        <f t="shared" ref="K103:K163" si="679">H103+J103</f>
        <v>51.791240000000094</v>
      </c>
      <c r="L103" s="81">
        <v>3.8602079999999965</v>
      </c>
      <c r="M103" s="81">
        <v>2.573472000000006</v>
      </c>
      <c r="N103" s="82">
        <v>409.87100000000004</v>
      </c>
      <c r="O103" s="81">
        <v>0</v>
      </c>
      <c r="P103" s="81">
        <v>68.484999999999999</v>
      </c>
      <c r="Q103" s="81">
        <v>341.38600000000002</v>
      </c>
      <c r="R103" s="81">
        <v>-224.46514307740503</v>
      </c>
      <c r="S103" s="81">
        <v>-188.52892230927324</v>
      </c>
      <c r="T103" s="81">
        <v>-201.82035999999979</v>
      </c>
      <c r="U103" s="81">
        <v>288.99091730185938</v>
      </c>
      <c r="V103" s="82">
        <f>'Balanço de Pagamentos 1'!$CU$133</f>
        <v>-280.83199999999999</v>
      </c>
      <c r="W103" s="82">
        <f>'Balanço de Pagamentos 1'!$CU$170</f>
        <v>-59.174000000000014</v>
      </c>
      <c r="X103" s="82">
        <f>'Balanço de Pagamentos 1'!$CU$240</f>
        <v>-733.9665772996002</v>
      </c>
      <c r="Y103" s="105">
        <f t="shared" si="454"/>
        <v>-1073.9725772996003</v>
      </c>
      <c r="Z103" s="82">
        <f t="shared" ref="Z103:AW103" si="680">SUM(B102:B103)</f>
        <v>-20.516507510232231</v>
      </c>
      <c r="AA103" s="82">
        <f t="shared" si="680"/>
        <v>454.90497932399091</v>
      </c>
      <c r="AB103" s="82">
        <f t="shared" si="680"/>
        <v>1885.2909285224307</v>
      </c>
      <c r="AC103" s="82">
        <f t="shared" si="680"/>
        <v>1693.3863409220251</v>
      </c>
      <c r="AD103" s="82">
        <f t="shared" si="680"/>
        <v>1126.4587600000002</v>
      </c>
      <c r="AE103" s="82">
        <f t="shared" si="680"/>
        <v>215.2164400000002</v>
      </c>
      <c r="AF103" s="82">
        <f t="shared" si="680"/>
        <v>132.09444000000013</v>
      </c>
      <c r="AG103" s="82">
        <f t="shared" si="680"/>
        <v>83.122</v>
      </c>
      <c r="AH103" s="82">
        <f t="shared" si="680"/>
        <v>17.480320000000013</v>
      </c>
      <c r="AI103" s="82">
        <f t="shared" si="680"/>
        <v>149.57476000000014</v>
      </c>
      <c r="AJ103" s="82">
        <f t="shared" si="680"/>
        <v>10.488192000000002</v>
      </c>
      <c r="AK103" s="82">
        <f t="shared" si="680"/>
        <v>6.9921280000000117</v>
      </c>
      <c r="AL103" s="82">
        <f t="shared" si="680"/>
        <v>893.76200000000006</v>
      </c>
      <c r="AM103" s="82">
        <f t="shared" si="680"/>
        <v>-20</v>
      </c>
      <c r="AN103" s="82">
        <f t="shared" si="680"/>
        <v>-247.79699999999997</v>
      </c>
      <c r="AO103" s="82">
        <f t="shared" si="680"/>
        <v>1161.559</v>
      </c>
      <c r="AP103" s="82">
        <f t="shared" si="680"/>
        <v>-934.55417239959445</v>
      </c>
      <c r="AQ103" s="82">
        <f t="shared" si="680"/>
        <v>-315.48378385134339</v>
      </c>
      <c r="AR103" s="82">
        <f t="shared" si="680"/>
        <v>-266.17153599999995</v>
      </c>
      <c r="AS103" s="82">
        <f t="shared" si="680"/>
        <v>71.588321747810937</v>
      </c>
      <c r="AT103" s="82">
        <f t="shared" si="680"/>
        <v>-461.87199999999996</v>
      </c>
      <c r="AU103" s="82">
        <f t="shared" si="680"/>
        <v>-137.65800000000002</v>
      </c>
      <c r="AV103" s="82">
        <f t="shared" si="680"/>
        <v>-801.36418919843982</v>
      </c>
      <c r="AW103" s="82">
        <f t="shared" si="680"/>
        <v>-1400.89418919844</v>
      </c>
      <c r="AX103" s="85">
        <f t="shared" si="538"/>
        <v>-5412.0310181723871</v>
      </c>
      <c r="AY103" s="81">
        <f t="shared" si="539"/>
        <v>5407.2876507077171</v>
      </c>
      <c r="AZ103" s="81">
        <f t="shared" si="540"/>
        <v>13826.532395923161</v>
      </c>
      <c r="BA103" s="81">
        <f t="shared" si="541"/>
        <v>15951.85102136485</v>
      </c>
      <c r="BB103" s="81">
        <f t="shared" si="542"/>
        <v>-4501.1027828124998</v>
      </c>
      <c r="BC103" s="81">
        <f t="shared" si="543"/>
        <v>1842.7134000000003</v>
      </c>
      <c r="BD103" s="81">
        <f t="shared" si="544"/>
        <v>-764.75359999999932</v>
      </c>
      <c r="BE103" s="81">
        <f t="shared" si="545"/>
        <v>2607.4670000000001</v>
      </c>
      <c r="BF103" s="81">
        <f t="shared" si="546"/>
        <v>-222.72279999999998</v>
      </c>
      <c r="BG103" s="81">
        <f t="shared" si="547"/>
        <v>-987.47639999999944</v>
      </c>
      <c r="BH103" s="81">
        <f t="shared" si="548"/>
        <v>-216.08268000000001</v>
      </c>
      <c r="BI103" s="81">
        <f t="shared" si="549"/>
        <v>-6.6401199999999854</v>
      </c>
      <c r="BJ103" s="81">
        <f t="shared" si="550"/>
        <v>-6121.0933828125007</v>
      </c>
      <c r="BK103" s="81">
        <f t="shared" si="551"/>
        <v>327.13700000000006</v>
      </c>
      <c r="BL103" s="81">
        <f t="shared" si="552"/>
        <v>-7019.5823828125012</v>
      </c>
      <c r="BM103" s="81">
        <f t="shared" si="553"/>
        <v>571.35199999999986</v>
      </c>
      <c r="BN103" s="81">
        <f t="shared" si="554"/>
        <v>2375.7841573708106</v>
      </c>
      <c r="BO103" s="81">
        <f t="shared" si="555"/>
        <v>2143.219899028657</v>
      </c>
      <c r="BP103" s="81">
        <f t="shared" si="556"/>
        <v>3244.8784640000013</v>
      </c>
      <c r="BQ103" s="81">
        <f t="shared" si="557"/>
        <v>-5841.5967763809458</v>
      </c>
      <c r="BR103" s="81">
        <f t="shared" si="558"/>
        <v>-2589.2039999999997</v>
      </c>
      <c r="BS103" s="81">
        <f t="shared" si="559"/>
        <v>-379.387</v>
      </c>
      <c r="BT103" s="81">
        <f t="shared" si="560"/>
        <v>-5244.5631452154439</v>
      </c>
      <c r="BU103" s="81">
        <f t="shared" si="561"/>
        <v>-8213.1541452154452</v>
      </c>
      <c r="BV103" s="85">
        <f t="shared" si="481"/>
        <v>-34.742585392285072</v>
      </c>
      <c r="BW103" s="81">
        <f t="shared" si="482"/>
        <v>768.03511927046509</v>
      </c>
      <c r="BX103" s="81">
        <f t="shared" si="483"/>
        <v>1336.8494868570378</v>
      </c>
      <c r="BY103" s="81">
        <f t="shared" si="484"/>
        <v>1065.2991068706751</v>
      </c>
      <c r="BZ103" s="81">
        <f t="shared" si="485"/>
        <v>181.54355333333334</v>
      </c>
      <c r="CA103" s="81">
        <f t="shared" si="486"/>
        <v>320.27343000000002</v>
      </c>
      <c r="CB103" s="81">
        <f t="shared" si="487"/>
        <v>270.30209666666673</v>
      </c>
      <c r="CC103" s="81">
        <f t="shared" si="488"/>
        <v>49.971333333333341</v>
      </c>
      <c r="CD103" s="81">
        <f t="shared" si="489"/>
        <v>35.08845666666668</v>
      </c>
      <c r="CE103" s="81">
        <f t="shared" si="490"/>
        <v>305.39055333333346</v>
      </c>
      <c r="CF103" s="81">
        <f t="shared" si="491"/>
        <v>21.051074000000003</v>
      </c>
      <c r="CG103" s="81">
        <f t="shared" si="492"/>
        <v>14.037382666666673</v>
      </c>
      <c r="CH103" s="81">
        <f t="shared" si="493"/>
        <v>-173.8183333333333</v>
      </c>
      <c r="CI103" s="81">
        <f t="shared" si="494"/>
        <v>-26.666666666666668</v>
      </c>
      <c r="CJ103" s="81">
        <f t="shared" si="495"/>
        <v>-497.47500000000008</v>
      </c>
      <c r="CK103" s="81">
        <f t="shared" si="496"/>
        <v>350.32333333333332</v>
      </c>
      <c r="CL103" s="81">
        <f t="shared" si="497"/>
        <v>90.006826653029563</v>
      </c>
      <c r="CM103" s="81">
        <f t="shared" si="498"/>
        <v>-426.87788061044779</v>
      </c>
      <c r="CN103" s="81">
        <f t="shared" si="499"/>
        <v>-324.414512</v>
      </c>
      <c r="CO103" s="81">
        <f t="shared" si="500"/>
        <v>34.82543111229203</v>
      </c>
      <c r="CP103" s="81">
        <f t="shared" si="501"/>
        <v>-184.59099999999998</v>
      </c>
      <c r="CQ103" s="81">
        <f t="shared" si="502"/>
        <v>-36.704666666666675</v>
      </c>
      <c r="CR103" s="81">
        <f t="shared" si="503"/>
        <v>-330.46581425323961</v>
      </c>
      <c r="CS103" s="81">
        <f t="shared" si="504"/>
        <v>-551.76148091990638</v>
      </c>
      <c r="CT103" s="76">
        <f t="shared" ref="CT103:CT134" si="681">(B103/B102-1)*100</f>
        <v>-211.84442828233782</v>
      </c>
      <c r="CU103" s="59">
        <f t="shared" ref="CU103:CU134" si="682">(C103/C102-1)*100</f>
        <v>-106.74724733256369</v>
      </c>
      <c r="CV103" s="59">
        <f t="shared" ref="CV103:CV134" si="683">(D103/D102-1)*100</f>
        <v>31.050609677142084</v>
      </c>
      <c r="CW103" s="59">
        <f t="shared" ref="CW103:CW134" si="684">(E103/E102-1)*100</f>
        <v>-12.863775079828288</v>
      </c>
      <c r="CX103" s="59">
        <f t="shared" ref="CX103:CX134" si="685">(F103/F102-1)*100</f>
        <v>-18.651966650960528</v>
      </c>
      <c r="CY103" s="59">
        <f t="shared" ref="CY103:CY134" si="686">(G103/G102-1)*100</f>
        <v>-29.492204459357218</v>
      </c>
      <c r="CZ103" s="59">
        <f t="shared" ref="CZ103:CZ134" si="687">(H103/H102-1)*100</f>
        <v>-47.706719448520552</v>
      </c>
      <c r="DA103" s="59">
        <f t="shared" ref="DA103:DA134" si="688">(I103/I102-1)*100</f>
        <v>10.520717252557986</v>
      </c>
      <c r="DB103" s="59">
        <f t="shared" ref="DB103:DB134" si="689">(J103/J102-1)*100</f>
        <v>-41.758942085557273</v>
      </c>
      <c r="DC103" s="59">
        <f t="shared" ref="DC103:DC134" si="690">(K103/K102-1)*100</f>
        <v>-47.034796865565831</v>
      </c>
      <c r="DD103" s="59">
        <f t="shared" ref="DD103:DD134" si="691">(L103/L102-1)*100</f>
        <v>-41.758942085557337</v>
      </c>
      <c r="DE103" s="59">
        <f t="shared" ref="DE103:DE134" si="692">(M103/M102-1)*100</f>
        <v>-41.75894208555718</v>
      </c>
      <c r="DF103" s="59">
        <f t="shared" ref="DF103:DF134" si="693">(N103/N102-1)*100</f>
        <v>-15.296833377764818</v>
      </c>
      <c r="DG103" s="59">
        <f t="shared" ref="DG103:DG134" si="694">(O103/O102-1)*100</f>
        <v>-100</v>
      </c>
      <c r="DH103" s="59">
        <f t="shared" ref="DH103:DH134" si="695">(P103/P102-1)*100</f>
        <v>-121.65314497821565</v>
      </c>
      <c r="DI103" s="59">
        <f t="shared" ref="DI103:DI134" si="696">(Q103/Q102-1)*100</f>
        <v>-58.3763425521201</v>
      </c>
      <c r="DJ103" s="59">
        <f t="shared" ref="DJ103:DJ134" si="697">(R103/R102-1)*100</f>
        <v>-68.389154907566081</v>
      </c>
      <c r="DK103" s="59">
        <f t="shared" ref="DK103:DK134" si="698">(S103/S102-1)*100</f>
        <v>48.500750596934594</v>
      </c>
      <c r="DL103" s="59">
        <f t="shared" ref="DL103:DL134" si="699">(T103/T102-1)*100</f>
        <v>213.62342158284608</v>
      </c>
      <c r="DM103" s="59">
        <f t="shared" ref="DM103:DM134" si="700">(U103/U102-1)*100</f>
        <v>-232.92891769087154</v>
      </c>
      <c r="DN103" s="59">
        <f t="shared" ref="DN103:DN134" si="701">(V103/V102-1)*100</f>
        <v>55.121520106053914</v>
      </c>
      <c r="DO103" s="59">
        <f t="shared" ref="DO103:DO134" si="702">(W103/W102-1)*100</f>
        <v>-24.603740889862891</v>
      </c>
      <c r="DP103" s="59">
        <f t="shared" ref="DP103:DP134" si="703">(X103/X102-1)*100</f>
        <v>989.00976847851359</v>
      </c>
      <c r="DQ103" s="59">
        <f t="shared" ref="DQ103:DQ134" si="704">(Y103/Y102-1)*100</f>
        <v>228.51073107761471</v>
      </c>
      <c r="DR103" s="76">
        <f t="shared" si="563"/>
        <v>-81.913777988188286</v>
      </c>
      <c r="DS103" s="59">
        <f t="shared" si="564"/>
        <v>-103.16656600381491</v>
      </c>
      <c r="DT103" s="59">
        <f t="shared" si="565"/>
        <v>-1586.413282197484</v>
      </c>
      <c r="DU103" s="59">
        <f t="shared" si="566"/>
        <v>-7.9217100480277747</v>
      </c>
      <c r="DV103" s="59">
        <f t="shared" si="567"/>
        <v>-169.35034962002123</v>
      </c>
      <c r="DW103" s="59">
        <f t="shared" si="568"/>
        <v>-54.164888965341703</v>
      </c>
      <c r="DX103" s="59">
        <f t="shared" si="569"/>
        <v>-56.356159058412267</v>
      </c>
      <c r="DY103" s="59">
        <f t="shared" si="570"/>
        <v>-51.641215452470135</v>
      </c>
      <c r="DZ103" s="59">
        <f t="shared" si="571"/>
        <v>-26.888338371326547</v>
      </c>
      <c r="EA103" s="59">
        <f t="shared" si="572"/>
        <v>-54.055802367502096</v>
      </c>
      <c r="EB103" s="59">
        <f t="shared" si="573"/>
        <v>9.5069615441352173</v>
      </c>
      <c r="EC103" s="59">
        <f t="shared" si="574"/>
        <v>-51.211211211211079</v>
      </c>
      <c r="ED103" s="59">
        <f t="shared" si="575"/>
        <v>-143.99721334844736</v>
      </c>
      <c r="EE103" s="59" t="e">
        <f t="shared" si="576"/>
        <v>#DIV/0!</v>
      </c>
      <c r="EF103" s="59">
        <f t="shared" si="577"/>
        <v>-109.76510143671115</v>
      </c>
      <c r="EG103" s="59">
        <f t="shared" si="578"/>
        <v>-248.26109615217584</v>
      </c>
      <c r="EH103" s="59">
        <f t="shared" si="579"/>
        <v>12.430708377201904</v>
      </c>
      <c r="EI103" s="59">
        <f t="shared" si="580"/>
        <v>-41.024571585226141</v>
      </c>
      <c r="EJ103" s="59">
        <f t="shared" si="581"/>
        <v>121.09788455428819</v>
      </c>
      <c r="EK103" s="59">
        <f t="shared" si="582"/>
        <v>-57.428266055534351</v>
      </c>
      <c r="EL103" s="59">
        <f t="shared" si="583"/>
        <v>-18.821308712707008</v>
      </c>
      <c r="EM103" s="59">
        <f t="shared" si="584"/>
        <v>198.16587725486266</v>
      </c>
      <c r="EN103" s="59">
        <f t="shared" si="585"/>
        <v>-145.77081582982819</v>
      </c>
      <c r="EO103" s="59">
        <f t="shared" si="586"/>
        <v>-186.76603647591054</v>
      </c>
      <c r="EP103" s="76">
        <f t="shared" si="587"/>
        <v>-99.086171132896553</v>
      </c>
      <c r="EQ103" s="59">
        <f t="shared" si="588"/>
        <v>-82.631145202940644</v>
      </c>
      <c r="ER103" s="59">
        <f t="shared" si="589"/>
        <v>-5.7898601408997052</v>
      </c>
      <c r="ES103" s="59">
        <f t="shared" si="590"/>
        <v>-27.376693163204123</v>
      </c>
      <c r="ET103" s="59">
        <f t="shared" si="591"/>
        <v>35.695636109500683</v>
      </c>
      <c r="EU103" s="59">
        <f t="shared" si="592"/>
        <v>-39.074555441005018</v>
      </c>
      <c r="EV103" s="59">
        <f t="shared" si="593"/>
        <v>-23.892327482110375</v>
      </c>
      <c r="EW103" s="59">
        <f t="shared" si="594"/>
        <v>-53.739641479717058</v>
      </c>
      <c r="EX103" s="59">
        <f t="shared" si="595"/>
        <v>-0.89813671498066849</v>
      </c>
      <c r="EY103" s="59">
        <f t="shared" si="596"/>
        <v>-21.771063086802844</v>
      </c>
      <c r="EZ103" s="59">
        <f t="shared" si="597"/>
        <v>18.800005980668889</v>
      </c>
      <c r="FA103" s="59">
        <f t="shared" si="598"/>
        <v>-20.636854879790491</v>
      </c>
      <c r="FB103" s="59">
        <f t="shared" si="599"/>
        <v>94.612543875693518</v>
      </c>
      <c r="FC103" s="59">
        <f t="shared" si="600"/>
        <v>-101.6</v>
      </c>
      <c r="FD103" s="59">
        <f t="shared" si="601"/>
        <v>-56.247594294814988</v>
      </c>
      <c r="FE103" s="59">
        <f t="shared" si="602"/>
        <v>-617.66108402484997</v>
      </c>
      <c r="FF103" s="59">
        <f t="shared" si="603"/>
        <v>-19.485017438712603</v>
      </c>
      <c r="FG103" s="59">
        <f t="shared" si="604"/>
        <v>-56.064505919110431</v>
      </c>
      <c r="FH103" s="59">
        <f t="shared" si="605"/>
        <v>-33.542182007031016</v>
      </c>
      <c r="FI103" s="59">
        <f t="shared" si="606"/>
        <v>-92.060624423445987</v>
      </c>
      <c r="FJ103" s="59">
        <f t="shared" si="607"/>
        <v>30.186934854668856</v>
      </c>
      <c r="FK103" s="59">
        <f t="shared" si="608"/>
        <v>73.346597491563031</v>
      </c>
      <c r="FL103" s="59">
        <f t="shared" si="609"/>
        <v>-165.06080346904727</v>
      </c>
      <c r="FM103" s="59">
        <f t="shared" si="610"/>
        <v>-275.65459252789799</v>
      </c>
      <c r="FN103" s="76">
        <f t="shared" si="646"/>
        <v>-74.709967656620179</v>
      </c>
      <c r="FO103" s="59">
        <f t="shared" si="647"/>
        <v>-77.024409811321135</v>
      </c>
      <c r="FP103" s="59">
        <f t="shared" si="648"/>
        <v>-50.576041410129378</v>
      </c>
      <c r="FQ103" s="59">
        <f t="shared" si="649"/>
        <v>-27.940923748165869</v>
      </c>
      <c r="FR103" s="59">
        <f t="shared" si="650"/>
        <v>402.72420739844108</v>
      </c>
      <c r="FS103" s="59">
        <f t="shared" si="651"/>
        <v>-7.9181822094983811</v>
      </c>
      <c r="FT103" s="59">
        <f t="shared" si="652"/>
        <v>-11.462805395734076</v>
      </c>
      <c r="FU103" s="59">
        <f t="shared" si="653"/>
        <v>-8.9868705572726739</v>
      </c>
      <c r="FV103" s="59">
        <f t="shared" si="654"/>
        <v>-5.7529341181853049</v>
      </c>
      <c r="FW103" s="59">
        <f t="shared" si="655"/>
        <v>-10.236220644224691</v>
      </c>
      <c r="FX103" s="59">
        <f t="shared" si="656"/>
        <v>12.517035903132644</v>
      </c>
      <c r="FY103" s="59">
        <f t="shared" si="657"/>
        <v>-85.00208069782795</v>
      </c>
      <c r="FZ103" s="59">
        <f t="shared" si="658"/>
        <v>130.09951089328447</v>
      </c>
      <c r="GA103" s="59">
        <f t="shared" si="659"/>
        <v>-58.972021104883545</v>
      </c>
      <c r="GB103" s="59">
        <f t="shared" si="660"/>
        <v>92.852398498862513</v>
      </c>
      <c r="GC103" s="59">
        <f t="shared" si="661"/>
        <v>213.36492475099806</v>
      </c>
      <c r="GD103" s="59">
        <f t="shared" si="662"/>
        <v>-64.717062940444478</v>
      </c>
      <c r="GE103" s="59">
        <f t="shared" si="663"/>
        <v>-37.035018279674404</v>
      </c>
      <c r="GF103" s="59">
        <f t="shared" si="664"/>
        <v>2.1399342439709423</v>
      </c>
      <c r="GG103" s="59">
        <f t="shared" si="665"/>
        <v>163.9516535882897</v>
      </c>
      <c r="GH103" s="59">
        <f t="shared" si="666"/>
        <v>-230.69698557449141</v>
      </c>
      <c r="GI103" s="59">
        <f t="shared" si="667"/>
        <v>-39.132422801897647</v>
      </c>
      <c r="GJ103" s="59">
        <f t="shared" si="668"/>
        <v>1.4862434551006221</v>
      </c>
      <c r="GK103" s="59">
        <f t="shared" si="669"/>
        <v>115.56932995723398</v>
      </c>
      <c r="GL103" s="76">
        <f t="shared" si="506"/>
        <v>143.81549270469912</v>
      </c>
      <c r="GM103" s="59">
        <f t="shared" si="507"/>
        <v>54.527321166887546</v>
      </c>
      <c r="GN103" s="59">
        <f t="shared" si="508"/>
        <v>205.29424611806922</v>
      </c>
      <c r="GO103" s="59">
        <f t="shared" si="509"/>
        <v>-10.266092619600508</v>
      </c>
      <c r="GP103" s="59">
        <f t="shared" si="510"/>
        <v>-427.80205626129231</v>
      </c>
      <c r="GQ103" s="59">
        <f t="shared" si="511"/>
        <v>-13.690160868153711</v>
      </c>
      <c r="GR103" s="59">
        <f t="shared" si="512"/>
        <v>-12.724242819528586</v>
      </c>
      <c r="GS103" s="59">
        <f t="shared" si="513"/>
        <v>-18.565274782580342</v>
      </c>
      <c r="GT103" s="59">
        <f t="shared" si="514"/>
        <v>-13.134196940789689</v>
      </c>
      <c r="GU103" s="59">
        <f t="shared" si="515"/>
        <v>-12.771541963498855</v>
      </c>
      <c r="GV103" s="59">
        <f t="shared" si="516"/>
        <v>-13.135280874396326</v>
      </c>
      <c r="GW103" s="59">
        <f t="shared" si="517"/>
        <v>-13.132571375764645</v>
      </c>
      <c r="GX103" s="59">
        <f t="shared" si="518"/>
        <v>-62.767841205240813</v>
      </c>
      <c r="GY103" s="59">
        <f t="shared" si="519"/>
        <v>-20.000000000000007</v>
      </c>
      <c r="GZ103" s="59">
        <f t="shared" si="520"/>
        <v>-26.141413761498743</v>
      </c>
      <c r="HA103" s="59">
        <f t="shared" si="521"/>
        <v>45.947379676768008</v>
      </c>
      <c r="HB103" s="59">
        <f t="shared" si="522"/>
        <v>-112.9710639044207</v>
      </c>
      <c r="HC103" s="59">
        <f t="shared" si="523"/>
        <v>26.325535336731566</v>
      </c>
      <c r="HD103" s="59">
        <f t="shared" si="524"/>
        <v>47.096192598376916</v>
      </c>
      <c r="HE103" s="59">
        <f t="shared" si="525"/>
        <v>-104.60693970451698</v>
      </c>
      <c r="HF103" s="59">
        <f t="shared" si="526"/>
        <v>78.853383458646562</v>
      </c>
      <c r="HG103" s="59">
        <f t="shared" si="527"/>
        <v>-846.94071360738087</v>
      </c>
      <c r="HH103" s="59">
        <f t="shared" si="528"/>
        <v>-297.52380932510994</v>
      </c>
      <c r="HI103" s="59">
        <f t="shared" si="529"/>
        <v>-899.53504127970734</v>
      </c>
      <c r="HJ103" s="76">
        <f t="shared" si="613"/>
        <v>-97.415011419307618</v>
      </c>
      <c r="HK103" s="59">
        <f t="shared" si="614"/>
        <v>-32.012434050436823</v>
      </c>
      <c r="HL103" s="59">
        <f t="shared" si="615"/>
        <v>-28.557728671641136</v>
      </c>
      <c r="HM103" s="59">
        <f t="shared" si="616"/>
        <v>-46.652711510185121</v>
      </c>
      <c r="HN103" s="59">
        <f t="shared" si="617"/>
        <v>-883.66829933695522</v>
      </c>
      <c r="HO103" s="59">
        <f t="shared" si="618"/>
        <v>231.98807176291717</v>
      </c>
      <c r="HP103" s="59">
        <f t="shared" si="619"/>
        <v>2191.9841662403614</v>
      </c>
      <c r="HQ103" s="59">
        <f t="shared" si="620"/>
        <v>-40.986639583677764</v>
      </c>
      <c r="HR103" s="59">
        <f t="shared" si="621"/>
        <v>-784.35459019484165</v>
      </c>
      <c r="HS103" s="59">
        <f t="shared" si="622"/>
        <v>4481.2247979839012</v>
      </c>
      <c r="HT103" s="59">
        <f t="shared" si="623"/>
        <v>-464.64662550190468</v>
      </c>
      <c r="HU103" s="59">
        <f t="shared" si="624"/>
        <v>2073.7321660851121</v>
      </c>
      <c r="HV103" s="59">
        <f t="shared" si="625"/>
        <v>51.793147614473313</v>
      </c>
      <c r="HW103" s="59">
        <f t="shared" si="626"/>
        <v>-105.17377079289977</v>
      </c>
      <c r="HX103" s="59">
        <f t="shared" si="627"/>
        <v>-11.592219724367093</v>
      </c>
      <c r="HY103" s="59">
        <f t="shared" si="628"/>
        <v>-621.11803090104922</v>
      </c>
      <c r="HZ103" s="59">
        <f t="shared" si="629"/>
        <v>-187.79692042238182</v>
      </c>
      <c r="IA103" s="59">
        <f t="shared" si="630"/>
        <v>137.81270012638828</v>
      </c>
      <c r="IB103" s="59">
        <f t="shared" si="631"/>
        <v>29772.422836095931</v>
      </c>
      <c r="IC103" s="59">
        <f t="shared" si="632"/>
        <v>-94.083187219072087</v>
      </c>
      <c r="ID103" s="59">
        <f t="shared" si="633"/>
        <v>-226.46452974276525</v>
      </c>
      <c r="IE103" s="59">
        <f t="shared" si="634"/>
        <v>4.5707068308943333</v>
      </c>
      <c r="IF103" s="59">
        <f t="shared" si="635"/>
        <v>-56.964411141716887</v>
      </c>
      <c r="IG103" s="59">
        <f t="shared" si="636"/>
        <v>-16.021525613837341</v>
      </c>
    </row>
    <row r="104" spans="1:241">
      <c r="A104" s="70">
        <v>37681</v>
      </c>
      <c r="B104" s="80">
        <v>183.08196060340754</v>
      </c>
      <c r="C104" s="81">
        <v>3608.8964409408186</v>
      </c>
      <c r="D104" s="81">
        <f t="shared" si="453"/>
        <v>3652.9425514385634</v>
      </c>
      <c r="E104" s="81">
        <v>283.68335849246705</v>
      </c>
      <c r="F104" s="81">
        <v>-46.440139999999872</v>
      </c>
      <c r="G104" s="81">
        <v>-75.152909999999906</v>
      </c>
      <c r="H104" s="81">
        <v>-115.8769099999999</v>
      </c>
      <c r="I104" s="81">
        <v>40.723999999999997</v>
      </c>
      <c r="J104" s="82">
        <v>-14.805230000000002</v>
      </c>
      <c r="K104" s="82">
        <f t="shared" si="679"/>
        <v>-130.68213999999989</v>
      </c>
      <c r="L104" s="81">
        <v>-8.8831380000000024</v>
      </c>
      <c r="M104" s="81">
        <v>-5.9220919999999992</v>
      </c>
      <c r="N104" s="82">
        <v>43.518000000000029</v>
      </c>
      <c r="O104" s="81">
        <v>-555.21500000000003</v>
      </c>
      <c r="P104" s="81">
        <v>-97.126000000000005</v>
      </c>
      <c r="Q104" s="81">
        <v>695.85900000000004</v>
      </c>
      <c r="R104" s="81">
        <v>3415.6993329460961</v>
      </c>
      <c r="S104" s="81">
        <v>-821.93399680828406</v>
      </c>
      <c r="T104" s="81">
        <v>-737.14465100000029</v>
      </c>
      <c r="U104" s="81">
        <v>916.0330352838223</v>
      </c>
      <c r="V104" s="82">
        <f>'Balanço de Pagamentos 1'!$CV$133</f>
        <v>-234.00299999999999</v>
      </c>
      <c r="W104" s="82">
        <f>'Balanço de Pagamentos 1'!$CV$170</f>
        <v>56.782000000000011</v>
      </c>
      <c r="X104" s="82">
        <f>'Balanço de Pagamentos 1'!$CV$240</f>
        <v>122.4267495022555</v>
      </c>
      <c r="Y104" s="105">
        <f t="shared" si="454"/>
        <v>-54.794250497744471</v>
      </c>
      <c r="Z104" s="82">
        <f t="shared" ref="Z104:AW104" si="705">SUM(B102:B104)</f>
        <v>162.56545309317531</v>
      </c>
      <c r="AA104" s="82">
        <f t="shared" si="705"/>
        <v>4063.8014202648096</v>
      </c>
      <c r="AB104" s="82">
        <f t="shared" si="705"/>
        <v>5538.2334799609944</v>
      </c>
      <c r="AC104" s="82">
        <f t="shared" si="705"/>
        <v>1977.0696994144921</v>
      </c>
      <c r="AD104" s="82">
        <f t="shared" si="705"/>
        <v>1080.0186200000003</v>
      </c>
      <c r="AE104" s="82">
        <f t="shared" si="705"/>
        <v>140.0635300000003</v>
      </c>
      <c r="AF104" s="82">
        <f t="shared" si="705"/>
        <v>16.217530000000238</v>
      </c>
      <c r="AG104" s="82">
        <f t="shared" si="705"/>
        <v>123.846</v>
      </c>
      <c r="AH104" s="82">
        <f t="shared" si="705"/>
        <v>2.6750900000000115</v>
      </c>
      <c r="AI104" s="82">
        <f t="shared" si="705"/>
        <v>18.89262000000025</v>
      </c>
      <c r="AJ104" s="82">
        <f t="shared" si="705"/>
        <v>1.6050539999999991</v>
      </c>
      <c r="AK104" s="82">
        <f t="shared" si="705"/>
        <v>1.0700360000000124</v>
      </c>
      <c r="AL104" s="82">
        <f t="shared" si="705"/>
        <v>937.28000000000009</v>
      </c>
      <c r="AM104" s="82">
        <f t="shared" si="705"/>
        <v>-575.21500000000003</v>
      </c>
      <c r="AN104" s="82">
        <f t="shared" si="705"/>
        <v>-344.923</v>
      </c>
      <c r="AO104" s="82">
        <f t="shared" si="705"/>
        <v>1857.4180000000001</v>
      </c>
      <c r="AP104" s="82">
        <f t="shared" si="705"/>
        <v>2481.1451605465018</v>
      </c>
      <c r="AQ104" s="82">
        <f t="shared" si="705"/>
        <v>-1137.4177806596274</v>
      </c>
      <c r="AR104" s="82">
        <f t="shared" si="705"/>
        <v>-1003.3161870000002</v>
      </c>
      <c r="AS104" s="82">
        <f t="shared" si="705"/>
        <v>987.62135703163324</v>
      </c>
      <c r="AT104" s="82">
        <f t="shared" si="705"/>
        <v>-695.875</v>
      </c>
      <c r="AU104" s="82">
        <f t="shared" si="705"/>
        <v>-80.876000000000005</v>
      </c>
      <c r="AV104" s="82">
        <f t="shared" si="705"/>
        <v>-678.93743969618436</v>
      </c>
      <c r="AW104" s="82">
        <f t="shared" si="705"/>
        <v>-1455.6884396961846</v>
      </c>
      <c r="AX104" s="85">
        <f t="shared" si="538"/>
        <v>-4226.5596497913921</v>
      </c>
      <c r="AY104" s="81">
        <f t="shared" si="539"/>
        <v>7025.4301798335691</v>
      </c>
      <c r="AZ104" s="81">
        <f t="shared" si="540"/>
        <v>14145.284377298014</v>
      </c>
      <c r="BA104" s="81">
        <f t="shared" si="541"/>
        <v>13848.634819562336</v>
      </c>
      <c r="BB104" s="81">
        <f t="shared" si="542"/>
        <v>-6377.7527028125005</v>
      </c>
      <c r="BC104" s="81">
        <f t="shared" si="543"/>
        <v>874.04142000000036</v>
      </c>
      <c r="BD104" s="81">
        <f t="shared" si="544"/>
        <v>-1039.8485799999996</v>
      </c>
      <c r="BE104" s="81">
        <f t="shared" si="545"/>
        <v>1913.8899999999999</v>
      </c>
      <c r="BF104" s="81">
        <f t="shared" si="546"/>
        <v>-257.90674000000001</v>
      </c>
      <c r="BG104" s="81">
        <f t="shared" si="547"/>
        <v>-1297.7553200000002</v>
      </c>
      <c r="BH104" s="81">
        <f t="shared" si="548"/>
        <v>-237.1930440000001</v>
      </c>
      <c r="BI104" s="81">
        <f t="shared" si="549"/>
        <v>-20.713695999999981</v>
      </c>
      <c r="BJ104" s="81">
        <f t="shared" si="550"/>
        <v>-6993.8873828125006</v>
      </c>
      <c r="BK104" s="81">
        <f t="shared" si="551"/>
        <v>-1612.5929999999998</v>
      </c>
      <c r="BL104" s="81">
        <f t="shared" si="552"/>
        <v>-6663.7793828125014</v>
      </c>
      <c r="BM104" s="81">
        <f t="shared" si="553"/>
        <v>1282.4850000000001</v>
      </c>
      <c r="BN104" s="81">
        <f t="shared" si="554"/>
        <v>6674.402260548175</v>
      </c>
      <c r="BO104" s="81">
        <f t="shared" si="555"/>
        <v>1445.5625306603724</v>
      </c>
      <c r="BP104" s="81">
        <f t="shared" si="556"/>
        <v>2471.0418130000007</v>
      </c>
      <c r="BQ104" s="81">
        <f t="shared" si="557"/>
        <v>-4679.0669135110438</v>
      </c>
      <c r="BR104" s="81">
        <f t="shared" si="558"/>
        <v>-2651.67</v>
      </c>
      <c r="BS104" s="81">
        <f t="shared" si="559"/>
        <v>-188.97499999999997</v>
      </c>
      <c r="BT104" s="81">
        <f t="shared" si="560"/>
        <v>-4179.455517464442</v>
      </c>
      <c r="BU104" s="81">
        <f t="shared" si="561"/>
        <v>-7020.1005174644424</v>
      </c>
      <c r="BV104" s="85">
        <f t="shared" ref="BV104:BV135" si="706">AVERAGE(B102:B104)</f>
        <v>54.188484364391769</v>
      </c>
      <c r="BW104" s="81">
        <f t="shared" ref="BW104:BW135" si="707">AVERAGE(C102:C104)</f>
        <v>1354.6004734216033</v>
      </c>
      <c r="BX104" s="81">
        <f t="shared" ref="BX104:BX135" si="708">AVERAGE(D102:D104)</f>
        <v>1846.0778266536647</v>
      </c>
      <c r="BY104" s="81">
        <f t="shared" ref="BY104:BY135" si="709">AVERAGE(E102:E104)</f>
        <v>659.02323313816407</v>
      </c>
      <c r="BZ104" s="81">
        <f t="shared" ref="BZ104:BZ135" si="710">AVERAGE(F102:F104)</f>
        <v>360.00620666666674</v>
      </c>
      <c r="CA104" s="81">
        <f t="shared" ref="CA104:CA135" si="711">AVERAGE(G102:G104)</f>
        <v>46.687843333333433</v>
      </c>
      <c r="CB104" s="81">
        <f t="shared" ref="CB104:CB135" si="712">AVERAGE(H102:H104)</f>
        <v>5.4058433333334124</v>
      </c>
      <c r="CC104" s="81">
        <f t="shared" ref="CC104:CC135" si="713">AVERAGE(I102:I104)</f>
        <v>41.282000000000004</v>
      </c>
      <c r="CD104" s="81">
        <f t="shared" ref="CD104:CD135" si="714">AVERAGE(J102:J104)</f>
        <v>0.89169666666667047</v>
      </c>
      <c r="CE104" s="81">
        <f t="shared" ref="CE104:CE135" si="715">AVERAGE(K102:K104)</f>
        <v>6.2975400000000832</v>
      </c>
      <c r="CF104" s="81">
        <f t="shared" ref="CF104:CF135" si="716">AVERAGE(L102:L104)</f>
        <v>0.53501799999999966</v>
      </c>
      <c r="CG104" s="81">
        <f t="shared" ref="CG104:CG135" si="717">AVERAGE(M102:M104)</f>
        <v>0.35667866666667081</v>
      </c>
      <c r="CH104" s="81">
        <f t="shared" ref="CH104:CH135" si="718">AVERAGE(N102:N104)</f>
        <v>312.42666666666668</v>
      </c>
      <c r="CI104" s="81">
        <f t="shared" ref="CI104:CI135" si="719">AVERAGE(O102:O104)</f>
        <v>-191.73833333333334</v>
      </c>
      <c r="CJ104" s="81">
        <f t="shared" ref="CJ104:CJ135" si="720">AVERAGE(P102:P104)</f>
        <v>-114.97433333333333</v>
      </c>
      <c r="CK104" s="81">
        <f t="shared" ref="CK104:CK135" si="721">AVERAGE(Q102:Q104)</f>
        <v>619.13933333333341</v>
      </c>
      <c r="CL104" s="81">
        <f t="shared" ref="CL104:CL135" si="722">AVERAGE(R102:R104)</f>
        <v>827.04838684883396</v>
      </c>
      <c r="CM104" s="81">
        <f t="shared" ref="CM104:CM135" si="723">AVERAGE(S102:S104)</f>
        <v>-379.13926021987578</v>
      </c>
      <c r="CN104" s="81">
        <f t="shared" ref="CN104:CN135" si="724">AVERAGE(T102:T104)</f>
        <v>-334.43872900000008</v>
      </c>
      <c r="CO104" s="81">
        <f t="shared" ref="CO104:CO135" si="725">AVERAGE(U102:U104)</f>
        <v>329.20711901054443</v>
      </c>
      <c r="CP104" s="81">
        <f t="shared" ref="CP104:CP135" si="726">AVERAGE(V102:V104)</f>
        <v>-231.95833333333334</v>
      </c>
      <c r="CQ104" s="81">
        <f t="shared" ref="CQ104:CQ135" si="727">AVERAGE(W102:W104)</f>
        <v>-26.958666666666669</v>
      </c>
      <c r="CR104" s="81">
        <f t="shared" ref="CR104:CR135" si="728">AVERAGE(X102:X104)</f>
        <v>-226.31247989872813</v>
      </c>
      <c r="CS104" s="81">
        <f t="shared" ref="CS104:CS135" si="729">AVERAGE(Y102:Y104)</f>
        <v>-485.22947989872819</v>
      </c>
      <c r="CT104" s="76">
        <f t="shared" si="681"/>
        <v>-194.50218931322883</v>
      </c>
      <c r="CU104" s="59">
        <f t="shared" si="682"/>
        <v>-11064.498169645132</v>
      </c>
      <c r="CV104" s="59">
        <f t="shared" si="683"/>
        <v>241.61154342510835</v>
      </c>
      <c r="CW104" s="59">
        <f t="shared" si="684"/>
        <v>-64.02200715875685</v>
      </c>
      <c r="CX104" s="59">
        <f t="shared" si="685"/>
        <v>-109.19060319464717</v>
      </c>
      <c r="CY104" s="59">
        <f t="shared" si="686"/>
        <v>-184.44568470606825</v>
      </c>
      <c r="CZ104" s="59">
        <f t="shared" si="687"/>
        <v>-355.47430240956447</v>
      </c>
      <c r="DA104" s="59">
        <f t="shared" si="688"/>
        <v>-6.6776662541821352</v>
      </c>
      <c r="DB104" s="59">
        <f t="shared" si="689"/>
        <v>-330.12070852140607</v>
      </c>
      <c r="DC104" s="59">
        <f t="shared" si="690"/>
        <v>-352.32479469500953</v>
      </c>
      <c r="DD104" s="59">
        <f t="shared" si="691"/>
        <v>-330.12070852140636</v>
      </c>
      <c r="DE104" s="59">
        <f t="shared" si="692"/>
        <v>-330.1207085214055</v>
      </c>
      <c r="DF104" s="59">
        <f t="shared" si="693"/>
        <v>-89.382513034588925</v>
      </c>
      <c r="DG104" s="59" t="e">
        <f t="shared" si="694"/>
        <v>#DIV/0!</v>
      </c>
      <c r="DH104" s="59">
        <f t="shared" si="695"/>
        <v>-241.82083667956488</v>
      </c>
      <c r="DI104" s="59">
        <f t="shared" si="696"/>
        <v>103.83349053564</v>
      </c>
      <c r="DJ104" s="59">
        <f t="shared" si="697"/>
        <v>-1621.7059032494053</v>
      </c>
      <c r="DK104" s="59">
        <f t="shared" si="698"/>
        <v>335.97236261709395</v>
      </c>
      <c r="DL104" s="59">
        <f t="shared" si="699"/>
        <v>265.24791205406683</v>
      </c>
      <c r="DM104" s="59">
        <f t="shared" si="700"/>
        <v>216.97641013644704</v>
      </c>
      <c r="DN104" s="59">
        <f t="shared" si="701"/>
        <v>-16.675094006381041</v>
      </c>
      <c r="DO104" s="59">
        <f t="shared" si="702"/>
        <v>-195.95768411802479</v>
      </c>
      <c r="DP104" s="59">
        <f t="shared" si="703"/>
        <v>-116.68015319616956</v>
      </c>
      <c r="DQ104" s="59">
        <f t="shared" si="704"/>
        <v>-94.89798420779799</v>
      </c>
      <c r="DR104" s="76">
        <f t="shared" si="563"/>
        <v>-118.26455459154555</v>
      </c>
      <c r="DS104" s="59">
        <f t="shared" si="564"/>
        <v>81.282900891079805</v>
      </c>
      <c r="DT104" s="59">
        <f t="shared" si="565"/>
        <v>9.5601008603644733</v>
      </c>
      <c r="DU104" s="59">
        <f t="shared" si="566"/>
        <v>-88.114985514622632</v>
      </c>
      <c r="DV104" s="59">
        <f t="shared" si="567"/>
        <v>-102.53742169381259</v>
      </c>
      <c r="DW104" s="59">
        <f t="shared" si="568"/>
        <v>-108.41089043572399</v>
      </c>
      <c r="DX104" s="59">
        <f t="shared" si="569"/>
        <v>-172.77874301578947</v>
      </c>
      <c r="DY104" s="59">
        <f t="shared" si="570"/>
        <v>-94.454045411895123</v>
      </c>
      <c r="DZ104" s="59">
        <f t="shared" si="571"/>
        <v>-172.65047689475929</v>
      </c>
      <c r="EA104" s="59">
        <f t="shared" si="572"/>
        <v>-172.76418875661346</v>
      </c>
      <c r="EB104" s="59">
        <f t="shared" si="573"/>
        <v>-172.65047689475929</v>
      </c>
      <c r="EC104" s="59">
        <f t="shared" si="574"/>
        <v>-172.65047689475927</v>
      </c>
      <c r="ED104" s="59">
        <f t="shared" si="575"/>
        <v>-95.250744287971784</v>
      </c>
      <c r="EE104" s="59">
        <f t="shared" si="576"/>
        <v>-140.10176848932659</v>
      </c>
      <c r="EF104" s="59">
        <f t="shared" si="577"/>
        <v>-78.556020921601387</v>
      </c>
      <c r="EG104" s="59">
        <f t="shared" si="578"/>
        <v>-4655.839989524683</v>
      </c>
      <c r="EH104" s="59">
        <f t="shared" si="579"/>
        <v>-486.86450533285159</v>
      </c>
      <c r="EI104" s="59">
        <f t="shared" si="580"/>
        <v>561.37455378837308</v>
      </c>
      <c r="EJ104" s="59">
        <f t="shared" si="581"/>
        <v>-2109.0064618990523</v>
      </c>
      <c r="EK104" s="59">
        <f t="shared" si="582"/>
        <v>-471.62061851036663</v>
      </c>
      <c r="EL104" s="59">
        <f t="shared" si="583"/>
        <v>36.415467216985235</v>
      </c>
      <c r="EM104" s="59">
        <f t="shared" si="584"/>
        <v>-142.4919553992367</v>
      </c>
      <c r="EN104" s="59">
        <f t="shared" si="585"/>
        <v>-112.9870831505241</v>
      </c>
      <c r="EO104" s="59">
        <f t="shared" si="586"/>
        <v>-95.608899814403358</v>
      </c>
      <c r="EP104" s="76">
        <f t="shared" si="587"/>
        <v>-105.00585805822107</v>
      </c>
      <c r="EQ104" s="59">
        <f t="shared" si="588"/>
        <v>-11.845034900683471</v>
      </c>
      <c r="ER104" s="59">
        <f t="shared" si="589"/>
        <v>3.8027134808366059</v>
      </c>
      <c r="ES104" s="59">
        <f t="shared" si="590"/>
        <v>-58.100849231266125</v>
      </c>
      <c r="ET104" s="59">
        <f t="shared" si="591"/>
        <v>-59.403078419007201</v>
      </c>
      <c r="EU104" s="59">
        <f t="shared" si="592"/>
        <v>-88.765840449518649</v>
      </c>
      <c r="EV104" s="59">
        <f t="shared" si="593"/>
        <v>-95.126660759872834</v>
      </c>
      <c r="EW104" s="59">
        <f t="shared" si="594"/>
        <v>-86.449872207828577</v>
      </c>
      <c r="EX104" s="59">
        <f t="shared" si="595"/>
        <v>-92.963520699047393</v>
      </c>
      <c r="EY104" s="59">
        <f t="shared" si="596"/>
        <v>-94.904876804924228</v>
      </c>
      <c r="EZ104" s="59">
        <f t="shared" si="597"/>
        <v>-92.377093675955223</v>
      </c>
      <c r="FA104" s="59">
        <f t="shared" si="598"/>
        <v>-93.691487567932057</v>
      </c>
      <c r="FB104" s="59">
        <f t="shared" si="599"/>
        <v>-31.862130733284687</v>
      </c>
      <c r="FC104" s="59">
        <f t="shared" si="600"/>
        <v>-121.83381001816274</v>
      </c>
      <c r="FD104" s="59">
        <f t="shared" si="601"/>
        <v>-66.160497836241078</v>
      </c>
      <c r="FE104" s="59">
        <f t="shared" si="602"/>
        <v>-875.02211466243853</v>
      </c>
      <c r="FF104" s="59">
        <f t="shared" si="603"/>
        <v>-221.40815643166505</v>
      </c>
      <c r="FG104" s="59">
        <f t="shared" si="604"/>
        <v>35.031052300157107</v>
      </c>
      <c r="FH104" s="59">
        <f t="shared" si="605"/>
        <v>175.77268621845974</v>
      </c>
      <c r="FI104" s="59">
        <f t="shared" si="606"/>
        <v>50.738108889562362</v>
      </c>
      <c r="FJ104" s="59">
        <f t="shared" si="607"/>
        <v>32.216950749838944</v>
      </c>
      <c r="FK104" s="59">
        <f t="shared" si="608"/>
        <v>-62.037532505327576</v>
      </c>
      <c r="FL104" s="59">
        <f t="shared" si="609"/>
        <v>-334.8980738746709</v>
      </c>
      <c r="FM104" s="59">
        <f t="shared" si="610"/>
        <v>223.25638507735056</v>
      </c>
      <c r="FN104" s="76">
        <f t="shared" si="646"/>
        <v>-78.647591410552025</v>
      </c>
      <c r="FO104" s="59">
        <f t="shared" si="647"/>
        <v>-70.554525205516896</v>
      </c>
      <c r="FP104" s="59">
        <f t="shared" si="648"/>
        <v>-52.248971967886845</v>
      </c>
      <c r="FQ104" s="59">
        <f t="shared" si="649"/>
        <v>-38.281628202446896</v>
      </c>
      <c r="FR104" s="59">
        <f t="shared" si="650"/>
        <v>-1079.7687727953319</v>
      </c>
      <c r="FS104" s="59">
        <f t="shared" si="651"/>
        <v>-69.208366872546051</v>
      </c>
      <c r="FT104" s="59">
        <f t="shared" si="652"/>
        <v>81.997863734039257</v>
      </c>
      <c r="FU104" s="59">
        <f t="shared" si="653"/>
        <v>-43.872876783033036</v>
      </c>
      <c r="FV104" s="59">
        <f t="shared" si="654"/>
        <v>187.32528650450905</v>
      </c>
      <c r="FW104" s="59">
        <f t="shared" si="655"/>
        <v>96.298468165790311</v>
      </c>
      <c r="FX104" s="59">
        <f t="shared" si="656"/>
        <v>275.85767468735406</v>
      </c>
      <c r="FY104" s="59">
        <f t="shared" si="657"/>
        <v>-22.287006094673078</v>
      </c>
      <c r="FZ104" s="59">
        <f t="shared" si="658"/>
        <v>233.3816706157271</v>
      </c>
      <c r="GA104" s="59">
        <f t="shared" si="659"/>
        <v>-166.06407415464369</v>
      </c>
      <c r="GB104" s="59">
        <f t="shared" si="660"/>
        <v>42.789601701800308</v>
      </c>
      <c r="GC104" s="59">
        <f t="shared" si="661"/>
        <v>901.65186625741023</v>
      </c>
      <c r="GD104" s="59">
        <f t="shared" si="662"/>
        <v>2.15476933655947</v>
      </c>
      <c r="GE104" s="59">
        <f t="shared" si="663"/>
        <v>-47.6032422516137</v>
      </c>
      <c r="GF104" s="59">
        <f t="shared" si="664"/>
        <v>-10.887392456318047</v>
      </c>
      <c r="GG104" s="59">
        <f t="shared" si="665"/>
        <v>186.09881142807549</v>
      </c>
      <c r="GH104" s="59">
        <f t="shared" si="666"/>
        <v>-243.22760250798331</v>
      </c>
      <c r="GI104" s="59">
        <f t="shared" si="667"/>
        <v>-69.052200614124871</v>
      </c>
      <c r="GJ104" s="59">
        <f t="shared" si="668"/>
        <v>-34.376566042535906</v>
      </c>
      <c r="GK104" s="59">
        <f t="shared" si="669"/>
        <v>36.894683549440835</v>
      </c>
      <c r="GL104" s="76">
        <f t="shared" si="506"/>
        <v>-255.97136411277225</v>
      </c>
      <c r="GM104" s="59">
        <f t="shared" si="507"/>
        <v>76.372204790361693</v>
      </c>
      <c r="GN104" s="59">
        <f t="shared" si="508"/>
        <v>38.091673356125796</v>
      </c>
      <c r="GO104" s="59">
        <f t="shared" si="509"/>
        <v>-38.137258457481458</v>
      </c>
      <c r="GP104" s="59">
        <f t="shared" si="510"/>
        <v>98.302941666927126</v>
      </c>
      <c r="GQ104" s="59">
        <f t="shared" si="511"/>
        <v>-85.422504972287754</v>
      </c>
      <c r="GR104" s="59">
        <f t="shared" si="512"/>
        <v>-98.000073473347925</v>
      </c>
      <c r="GS104" s="59">
        <f t="shared" si="513"/>
        <v>-17.388636151393467</v>
      </c>
      <c r="GT104" s="59">
        <f t="shared" si="514"/>
        <v>-97.458717905043216</v>
      </c>
      <c r="GU104" s="59">
        <f t="shared" si="515"/>
        <v>-97.937873345700282</v>
      </c>
      <c r="GV104" s="59">
        <f t="shared" si="516"/>
        <v>-97.458476465381295</v>
      </c>
      <c r="GW104" s="59">
        <f t="shared" si="517"/>
        <v>-97.459079978537275</v>
      </c>
      <c r="GX104" s="59">
        <f t="shared" si="518"/>
        <v>-279.74321849440508</v>
      </c>
      <c r="GY104" s="59">
        <f t="shared" si="519"/>
        <v>619.01875000000007</v>
      </c>
      <c r="GZ104" s="59">
        <f t="shared" si="520"/>
        <v>-76.888419853593987</v>
      </c>
      <c r="HA104" s="59">
        <f t="shared" si="521"/>
        <v>76.733684120384055</v>
      </c>
      <c r="HB104" s="59">
        <f t="shared" si="522"/>
        <v>818.87295397831485</v>
      </c>
      <c r="HC104" s="59">
        <f t="shared" si="523"/>
        <v>-11.183203103028994</v>
      </c>
      <c r="HD104" s="59">
        <f t="shared" si="524"/>
        <v>3.0899409949947332</v>
      </c>
      <c r="HE104" s="59">
        <f t="shared" si="525"/>
        <v>845.30665808282583</v>
      </c>
      <c r="HF104" s="59">
        <f t="shared" si="526"/>
        <v>25.660694905674376</v>
      </c>
      <c r="HG104" s="59">
        <f t="shared" si="527"/>
        <v>-26.55248197322776</v>
      </c>
      <c r="HH104" s="59">
        <f t="shared" si="528"/>
        <v>-31.517128205793064</v>
      </c>
      <c r="HI104" s="59">
        <f t="shared" si="529"/>
        <v>-12.058109042018462</v>
      </c>
      <c r="HJ104" s="76">
        <f t="shared" si="613"/>
        <v>-105.00585805822107</v>
      </c>
      <c r="HK104" s="59">
        <f t="shared" si="614"/>
        <v>-11.84503490068346</v>
      </c>
      <c r="HL104" s="59">
        <f t="shared" si="615"/>
        <v>3.8027134808366059</v>
      </c>
      <c r="HM104" s="59">
        <f t="shared" si="616"/>
        <v>-58.100849231266125</v>
      </c>
      <c r="HN104" s="59">
        <f t="shared" si="617"/>
        <v>-59.403078419007201</v>
      </c>
      <c r="HO104" s="59">
        <f t="shared" si="618"/>
        <v>-88.765840449518649</v>
      </c>
      <c r="HP104" s="59">
        <f t="shared" si="619"/>
        <v>-95.126660759872834</v>
      </c>
      <c r="HQ104" s="59">
        <f t="shared" si="620"/>
        <v>-86.449872207828577</v>
      </c>
      <c r="HR104" s="59">
        <f t="shared" si="621"/>
        <v>-92.963520699047393</v>
      </c>
      <c r="HS104" s="59">
        <f t="shared" si="622"/>
        <v>-94.904876804924228</v>
      </c>
      <c r="HT104" s="59">
        <f t="shared" si="623"/>
        <v>-92.377093675955223</v>
      </c>
      <c r="HU104" s="59">
        <f t="shared" si="624"/>
        <v>-93.691487567932057</v>
      </c>
      <c r="HV104" s="59">
        <f t="shared" si="625"/>
        <v>-31.862130733284687</v>
      </c>
      <c r="HW104" s="59">
        <f t="shared" si="626"/>
        <v>-121.83381001816274</v>
      </c>
      <c r="HX104" s="59">
        <f t="shared" si="627"/>
        <v>-66.160497836241078</v>
      </c>
      <c r="HY104" s="59">
        <f t="shared" si="628"/>
        <v>-875.02211466243853</v>
      </c>
      <c r="HZ104" s="59">
        <f t="shared" si="629"/>
        <v>-221.40815643166505</v>
      </c>
      <c r="IA104" s="59">
        <f t="shared" si="630"/>
        <v>35.031052300157086</v>
      </c>
      <c r="IB104" s="59">
        <f t="shared" si="631"/>
        <v>175.77268621845974</v>
      </c>
      <c r="IC104" s="59">
        <f t="shared" si="632"/>
        <v>50.738108889562383</v>
      </c>
      <c r="ID104" s="59">
        <f t="shared" si="633"/>
        <v>32.216950749838944</v>
      </c>
      <c r="IE104" s="59">
        <f t="shared" si="634"/>
        <v>-62.037532505327576</v>
      </c>
      <c r="IF104" s="59">
        <f t="shared" si="635"/>
        <v>-334.8980738746709</v>
      </c>
      <c r="IG104" s="59">
        <f t="shared" si="636"/>
        <v>223.25638507735061</v>
      </c>
    </row>
    <row r="105" spans="1:241">
      <c r="A105" s="70">
        <v>37712</v>
      </c>
      <c r="B105" s="80">
        <v>-939.07715768292235</v>
      </c>
      <c r="C105" s="81">
        <v>-84.157332290399381</v>
      </c>
      <c r="D105" s="81">
        <f t="shared" si="453"/>
        <v>1055.5029054779675</v>
      </c>
      <c r="E105" s="81">
        <v>796.40200081830972</v>
      </c>
      <c r="F105" s="81">
        <v>272.12286000000012</v>
      </c>
      <c r="G105" s="81">
        <v>307.2640899999999</v>
      </c>
      <c r="H105" s="81">
        <v>285.47108999999989</v>
      </c>
      <c r="I105" s="81">
        <v>21.793000000000003</v>
      </c>
      <c r="J105" s="82">
        <v>36.30077</v>
      </c>
      <c r="K105" s="82">
        <f t="shared" si="679"/>
        <v>321.77185999999989</v>
      </c>
      <c r="L105" s="81">
        <v>21.780462</v>
      </c>
      <c r="M105" s="81">
        <v>14.520308</v>
      </c>
      <c r="N105" s="82">
        <v>-71.44199999999995</v>
      </c>
      <c r="O105" s="81">
        <v>-643.94299999999998</v>
      </c>
      <c r="P105" s="81">
        <v>243.88300000000004</v>
      </c>
      <c r="Q105" s="81">
        <v>328.61799999999999</v>
      </c>
      <c r="R105" s="81">
        <v>-13.021955340342307</v>
      </c>
      <c r="S105" s="81">
        <v>599.21657933115341</v>
      </c>
      <c r="T105" s="81">
        <v>658.22199999999998</v>
      </c>
      <c r="U105" s="81">
        <v>-1069.5783497528121</v>
      </c>
      <c r="V105" s="82">
        <f>'Balanço de Pagamentos 1'!$CW$133</f>
        <v>37.356999999999999</v>
      </c>
      <c r="W105" s="82">
        <f>'Balanço de Pagamentos 1'!$CW$170</f>
        <v>-13.936999999999998</v>
      </c>
      <c r="X105" s="82">
        <f>'Balanço de Pagamentos 1'!$CW$240</f>
        <v>-1155.8503777683668</v>
      </c>
      <c r="Y105" s="105">
        <f t="shared" si="454"/>
        <v>-1132.4303777683667</v>
      </c>
      <c r="Z105" s="82">
        <f t="shared" ref="Z105:AW105" si="730">SUM(B102:B105)</f>
        <v>-776.51170458974707</v>
      </c>
      <c r="AA105" s="82">
        <f t="shared" si="730"/>
        <v>3979.6440879744105</v>
      </c>
      <c r="AB105" s="82">
        <f t="shared" si="730"/>
        <v>6593.7363854389623</v>
      </c>
      <c r="AC105" s="82">
        <f t="shared" si="730"/>
        <v>2773.4717002328016</v>
      </c>
      <c r="AD105" s="82">
        <f t="shared" si="730"/>
        <v>1352.1414800000005</v>
      </c>
      <c r="AE105" s="82">
        <f t="shared" si="730"/>
        <v>447.32762000000019</v>
      </c>
      <c r="AF105" s="82">
        <f t="shared" si="730"/>
        <v>301.68862000000013</v>
      </c>
      <c r="AG105" s="82">
        <f t="shared" si="730"/>
        <v>145.63900000000001</v>
      </c>
      <c r="AH105" s="82">
        <f t="shared" si="730"/>
        <v>38.975860000000011</v>
      </c>
      <c r="AI105" s="82">
        <f t="shared" si="730"/>
        <v>340.66448000000014</v>
      </c>
      <c r="AJ105" s="82">
        <f t="shared" si="730"/>
        <v>23.385515999999999</v>
      </c>
      <c r="AK105" s="82">
        <f t="shared" si="730"/>
        <v>15.590344000000012</v>
      </c>
      <c r="AL105" s="82">
        <f t="shared" si="730"/>
        <v>865.83800000000019</v>
      </c>
      <c r="AM105" s="82">
        <f t="shared" si="730"/>
        <v>-1219.1579999999999</v>
      </c>
      <c r="AN105" s="82">
        <f t="shared" si="730"/>
        <v>-101.03999999999996</v>
      </c>
      <c r="AO105" s="82">
        <f t="shared" si="730"/>
        <v>2186.0360000000001</v>
      </c>
      <c r="AP105" s="82">
        <f t="shared" si="730"/>
        <v>2468.1232052061596</v>
      </c>
      <c r="AQ105" s="82">
        <f t="shared" si="730"/>
        <v>-538.20120132847399</v>
      </c>
      <c r="AR105" s="82">
        <f t="shared" si="730"/>
        <v>-345.09418700000026</v>
      </c>
      <c r="AS105" s="82">
        <f t="shared" si="730"/>
        <v>-81.956992721178835</v>
      </c>
      <c r="AT105" s="82">
        <f t="shared" si="730"/>
        <v>-658.51800000000003</v>
      </c>
      <c r="AU105" s="82">
        <f t="shared" si="730"/>
        <v>-94.813000000000002</v>
      </c>
      <c r="AV105" s="82">
        <f t="shared" si="730"/>
        <v>-1834.7878174645512</v>
      </c>
      <c r="AW105" s="82">
        <f t="shared" si="730"/>
        <v>-2588.1188174645513</v>
      </c>
      <c r="AX105" s="85">
        <f t="shared" si="538"/>
        <v>-3212.2942868417576</v>
      </c>
      <c r="AY105" s="81">
        <f t="shared" si="539"/>
        <v>9153.8128661651335</v>
      </c>
      <c r="AZ105" s="81">
        <f t="shared" si="540"/>
        <v>16144.556799976901</v>
      </c>
      <c r="BA105" s="81">
        <f t="shared" si="541"/>
        <v>12680.877457155148</v>
      </c>
      <c r="BB105" s="81">
        <f t="shared" si="542"/>
        <v>-7264.0425428124991</v>
      </c>
      <c r="BC105" s="81">
        <f t="shared" si="543"/>
        <v>179.48196000000024</v>
      </c>
      <c r="BD105" s="81">
        <f t="shared" si="544"/>
        <v>-906.71203999999977</v>
      </c>
      <c r="BE105" s="81">
        <f t="shared" si="545"/>
        <v>1086.1940000000002</v>
      </c>
      <c r="BF105" s="81">
        <f t="shared" si="546"/>
        <v>-241.50812000000002</v>
      </c>
      <c r="BG105" s="81">
        <f t="shared" si="547"/>
        <v>-1148.2201600000003</v>
      </c>
      <c r="BH105" s="81">
        <f t="shared" si="548"/>
        <v>-227.34307200000006</v>
      </c>
      <c r="BI105" s="81">
        <f t="shared" si="549"/>
        <v>-14.16504799999996</v>
      </c>
      <c r="BJ105" s="81">
        <f t="shared" si="550"/>
        <v>-7202.0163828125005</v>
      </c>
      <c r="BK105" s="81">
        <f t="shared" si="551"/>
        <v>-3316.3869999999997</v>
      </c>
      <c r="BL105" s="81">
        <f t="shared" si="552"/>
        <v>-5652.2353828125015</v>
      </c>
      <c r="BM105" s="81">
        <f t="shared" si="553"/>
        <v>1766.6059999999998</v>
      </c>
      <c r="BN105" s="81">
        <f t="shared" si="554"/>
        <v>10727.721885634255</v>
      </c>
      <c r="BO105" s="81">
        <f t="shared" si="555"/>
        <v>1629.1223165515262</v>
      </c>
      <c r="BP105" s="81">
        <f t="shared" si="556"/>
        <v>2481.8098129999994</v>
      </c>
      <c r="BQ105" s="81">
        <f t="shared" si="557"/>
        <v>-5790.5600332638205</v>
      </c>
      <c r="BR105" s="81">
        <f t="shared" si="558"/>
        <v>-2401.6559999999999</v>
      </c>
      <c r="BS105" s="81">
        <f t="shared" si="559"/>
        <v>-245.92199999999997</v>
      </c>
      <c r="BT105" s="81">
        <f t="shared" si="560"/>
        <v>-4280.8520938117681</v>
      </c>
      <c r="BU105" s="81">
        <f t="shared" si="561"/>
        <v>-6928.4300938117685</v>
      </c>
      <c r="BV105" s="85">
        <f t="shared" si="706"/>
        <v>-316.57607774975645</v>
      </c>
      <c r="BW105" s="81">
        <f t="shared" si="707"/>
        <v>1163.9415766780201</v>
      </c>
      <c r="BX105" s="81">
        <f t="shared" si="708"/>
        <v>1925.9239651999239</v>
      </c>
      <c r="BY105" s="81">
        <f t="shared" si="709"/>
        <v>622.85890035714078</v>
      </c>
      <c r="BZ105" s="81">
        <f t="shared" si="710"/>
        <v>243.66098666666676</v>
      </c>
      <c r="CA105" s="81">
        <f t="shared" si="711"/>
        <v>107.03558000000004</v>
      </c>
      <c r="CB105" s="81">
        <f t="shared" si="712"/>
        <v>71.650580000000033</v>
      </c>
      <c r="CC105" s="81">
        <f t="shared" si="713"/>
        <v>35.384999999999998</v>
      </c>
      <c r="CD105" s="81">
        <f t="shared" si="714"/>
        <v>9.3097399999999997</v>
      </c>
      <c r="CE105" s="81">
        <f t="shared" si="715"/>
        <v>80.960320000000038</v>
      </c>
      <c r="CF105" s="81">
        <f t="shared" si="716"/>
        <v>5.585843999999998</v>
      </c>
      <c r="CG105" s="81">
        <f t="shared" si="717"/>
        <v>3.7238960000000021</v>
      </c>
      <c r="CH105" s="81">
        <f t="shared" si="718"/>
        <v>127.3156666666667</v>
      </c>
      <c r="CI105" s="81">
        <f t="shared" si="719"/>
        <v>-399.71933333333328</v>
      </c>
      <c r="CJ105" s="81">
        <f t="shared" si="720"/>
        <v>71.747333333333344</v>
      </c>
      <c r="CK105" s="81">
        <f t="shared" si="721"/>
        <v>455.28766666666667</v>
      </c>
      <c r="CL105" s="81">
        <f t="shared" si="722"/>
        <v>1059.4040781761162</v>
      </c>
      <c r="CM105" s="81">
        <f t="shared" si="723"/>
        <v>-137.08211326213461</v>
      </c>
      <c r="CN105" s="81">
        <f t="shared" si="724"/>
        <v>-93.581003666666717</v>
      </c>
      <c r="CO105" s="81">
        <f t="shared" si="725"/>
        <v>45.148534277623185</v>
      </c>
      <c r="CP105" s="81">
        <f t="shared" si="726"/>
        <v>-159.15933333333336</v>
      </c>
      <c r="CQ105" s="81">
        <f t="shared" si="727"/>
        <v>-5.4430000000000005</v>
      </c>
      <c r="CR105" s="81">
        <f t="shared" si="728"/>
        <v>-589.13006852190381</v>
      </c>
      <c r="CS105" s="81">
        <f t="shared" si="729"/>
        <v>-753.73240185523719</v>
      </c>
      <c r="CT105" s="76">
        <f t="shared" si="681"/>
        <v>-612.9271909629332</v>
      </c>
      <c r="CU105" s="59">
        <f t="shared" si="682"/>
        <v>-102.33194090403049</v>
      </c>
      <c r="CV105" s="59">
        <f t="shared" si="683"/>
        <v>-71.10540637814573</v>
      </c>
      <c r="CW105" s="59">
        <f t="shared" si="684"/>
        <v>180.73624235503311</v>
      </c>
      <c r="CX105" s="59">
        <f t="shared" si="685"/>
        <v>-685.96477099337096</v>
      </c>
      <c r="CY105" s="59">
        <f t="shared" si="686"/>
        <v>-508.85188610793682</v>
      </c>
      <c r="CZ105" s="59">
        <f t="shared" si="687"/>
        <v>-346.35718194418558</v>
      </c>
      <c r="DA105" s="59">
        <f t="shared" si="688"/>
        <v>-46.486101561732632</v>
      </c>
      <c r="DB105" s="59">
        <f t="shared" si="689"/>
        <v>-345.18882854234619</v>
      </c>
      <c r="DC105" s="59">
        <f t="shared" si="690"/>
        <v>-346.22481694897266</v>
      </c>
      <c r="DD105" s="59">
        <f t="shared" si="691"/>
        <v>-345.18882854234613</v>
      </c>
      <c r="DE105" s="59">
        <f t="shared" si="692"/>
        <v>-345.18882854234619</v>
      </c>
      <c r="DF105" s="59">
        <f t="shared" si="693"/>
        <v>-264.16655177168047</v>
      </c>
      <c r="DG105" s="59">
        <f t="shared" si="694"/>
        <v>15.980836252622854</v>
      </c>
      <c r="DH105" s="59">
        <f t="shared" si="695"/>
        <v>-351.09960257809445</v>
      </c>
      <c r="DI105" s="59">
        <f t="shared" si="696"/>
        <v>-52.775203022451386</v>
      </c>
      <c r="DJ105" s="59">
        <f t="shared" si="697"/>
        <v>-100.38123833719025</v>
      </c>
      <c r="DK105" s="59">
        <f t="shared" si="698"/>
        <v>-172.90324790774173</v>
      </c>
      <c r="DL105" s="59">
        <f t="shared" si="699"/>
        <v>-189.29346487247315</v>
      </c>
      <c r="DM105" s="59">
        <f t="shared" si="700"/>
        <v>-216.76198439954905</v>
      </c>
      <c r="DN105" s="59">
        <f t="shared" si="701"/>
        <v>-115.96432524369347</v>
      </c>
      <c r="DO105" s="59">
        <f t="shared" si="702"/>
        <v>-124.54475009686168</v>
      </c>
      <c r="DP105" s="59">
        <f t="shared" si="703"/>
        <v>-1044.1158753847926</v>
      </c>
      <c r="DQ105" s="59">
        <f t="shared" si="704"/>
        <v>1966.6956249633922</v>
      </c>
      <c r="DR105" s="76">
        <f t="shared" si="563"/>
        <v>-51.924603710627423</v>
      </c>
      <c r="DS105" s="59">
        <f t="shared" si="564"/>
        <v>-96.196347565147548</v>
      </c>
      <c r="DT105" s="59">
        <f t="shared" si="565"/>
        <v>-211.83905458277889</v>
      </c>
      <c r="DU105" s="59">
        <f t="shared" si="566"/>
        <v>-59.45329000644449</v>
      </c>
      <c r="DV105" s="59">
        <f t="shared" si="567"/>
        <v>-76.508988549590299</v>
      </c>
      <c r="DW105" s="59">
        <f t="shared" si="568"/>
        <v>-69.329520153524044</v>
      </c>
      <c r="DX105" s="59">
        <f t="shared" si="569"/>
        <v>87.39746826967351</v>
      </c>
      <c r="DY105" s="59">
        <f t="shared" si="570"/>
        <v>-97.434575374136685</v>
      </c>
      <c r="DZ105" s="59">
        <f t="shared" si="571"/>
        <v>82.3962235235892</v>
      </c>
      <c r="EA105" s="59">
        <f t="shared" si="572"/>
        <v>86.819568651744916</v>
      </c>
      <c r="EB105" s="59">
        <f t="shared" si="573"/>
        <v>82.56133654191909</v>
      </c>
      <c r="EC105" s="59">
        <f t="shared" si="574"/>
        <v>82.149113233630217</v>
      </c>
      <c r="ED105" s="59">
        <f t="shared" si="575"/>
        <v>-152.2668578577333</v>
      </c>
      <c r="EE105" s="59">
        <f t="shared" si="576"/>
        <v>-160.75788011711077</v>
      </c>
      <c r="EF105" s="59">
        <f t="shared" si="577"/>
        <v>-131.76962226816264</v>
      </c>
      <c r="EG105" s="59">
        <f t="shared" si="578"/>
        <v>-311.32582651138563</v>
      </c>
      <c r="EH105" s="59">
        <f t="shared" si="579"/>
        <v>-99.679762383882746</v>
      </c>
      <c r="EI105" s="59">
        <f t="shared" si="580"/>
        <v>44.161382368372216</v>
      </c>
      <c r="EJ105" s="59">
        <f t="shared" si="581"/>
        <v>1.6631297358576935</v>
      </c>
      <c r="EK105" s="59">
        <f t="shared" si="582"/>
        <v>-2651.7934364274765</v>
      </c>
      <c r="EL105" s="59">
        <f t="shared" si="583"/>
        <v>-117.56678595108554</v>
      </c>
      <c r="EM105" s="59">
        <f t="shared" si="584"/>
        <v>-132.40409207161125</v>
      </c>
      <c r="EN105" s="59">
        <f t="shared" si="585"/>
        <v>9.6160283371996336</v>
      </c>
      <c r="EO105" s="59">
        <f t="shared" si="586"/>
        <v>-7.4887969639636953</v>
      </c>
      <c r="EP105" s="76">
        <f t="shared" si="587"/>
        <v>-85.069513886424545</v>
      </c>
      <c r="EQ105" s="59">
        <f t="shared" si="588"/>
        <v>66.005372640291228</v>
      </c>
      <c r="ER105" s="59">
        <f t="shared" si="589"/>
        <v>50.145102790763453</v>
      </c>
      <c r="ES105" s="59">
        <f t="shared" si="590"/>
        <v>-58.498348757420985</v>
      </c>
      <c r="ET105" s="59">
        <f t="shared" si="591"/>
        <v>-64.592121398188311</v>
      </c>
      <c r="EU105" s="59">
        <f t="shared" si="592"/>
        <v>-80.106289804420385</v>
      </c>
      <c r="EV105" s="59">
        <f t="shared" si="593"/>
        <v>-37.810932331124626</v>
      </c>
      <c r="EW105" s="59">
        <f t="shared" si="594"/>
        <v>-91.741353567647479</v>
      </c>
      <c r="EX105" s="59">
        <f t="shared" si="595"/>
        <v>-32.7069593022051</v>
      </c>
      <c r="EY105" s="59">
        <f t="shared" si="596"/>
        <v>-37.266547189977487</v>
      </c>
      <c r="EZ105" s="59">
        <f t="shared" si="597"/>
        <v>-29.105067094805825</v>
      </c>
      <c r="FA105" s="59">
        <f t="shared" si="598"/>
        <v>-37.47214985176528</v>
      </c>
      <c r="FB105" s="59">
        <f t="shared" si="599"/>
        <v>-42.745086629137631</v>
      </c>
      <c r="FC105" s="59">
        <f t="shared" si="600"/>
        <v>-133.00046611516021</v>
      </c>
      <c r="FD105" s="59">
        <f t="shared" si="601"/>
        <v>-94.345679122886352</v>
      </c>
      <c r="FE105" s="59">
        <f t="shared" si="602"/>
        <v>-653.19855350829914</v>
      </c>
      <c r="FF105" s="59">
        <f t="shared" si="603"/>
        <v>-140.39493957447914</v>
      </c>
      <c r="FG105" s="59">
        <f t="shared" si="604"/>
        <v>26.136626629337357</v>
      </c>
      <c r="FH105" s="59">
        <f t="shared" si="605"/>
        <v>-221.66883624671243</v>
      </c>
      <c r="FI105" s="59">
        <f t="shared" si="606"/>
        <v>-111.75676449523652</v>
      </c>
      <c r="FJ105" s="59">
        <f t="shared" si="607"/>
        <v>-10.887045482225277</v>
      </c>
      <c r="FK105" s="59">
        <f t="shared" si="608"/>
        <v>-44.238143408299599</v>
      </c>
      <c r="FL105" s="59">
        <f t="shared" si="609"/>
        <v>139.71028692617949</v>
      </c>
      <c r="FM105" s="59">
        <f t="shared" si="610"/>
        <v>54.567996188037981</v>
      </c>
      <c r="FN105" s="76">
        <f t="shared" si="646"/>
        <v>-83.416343938343502</v>
      </c>
      <c r="FO105" s="59">
        <f t="shared" si="647"/>
        <v>-51.10524685885467</v>
      </c>
      <c r="FP105" s="59">
        <f t="shared" si="648"/>
        <v>-36.365325781749227</v>
      </c>
      <c r="FQ105" s="59">
        <f t="shared" si="649"/>
        <v>-43.322189412421743</v>
      </c>
      <c r="FR105" s="59">
        <f t="shared" si="650"/>
        <v>-722.90695551742363</v>
      </c>
      <c r="FS105" s="59">
        <f t="shared" si="651"/>
        <v>-95.501690212422133</v>
      </c>
      <c r="FT105" s="59">
        <f t="shared" si="652"/>
        <v>537.57167663935843</v>
      </c>
      <c r="FU105" s="59">
        <f t="shared" si="653"/>
        <v>-73.713905425681233</v>
      </c>
      <c r="FV105" s="59">
        <f t="shared" si="654"/>
        <v>579.03161819181196</v>
      </c>
      <c r="FW105" s="59">
        <f t="shared" si="655"/>
        <v>545.86612997307282</v>
      </c>
      <c r="FX105" s="59">
        <f t="shared" si="656"/>
        <v>651.78269693024561</v>
      </c>
      <c r="FY105" s="59">
        <f t="shared" si="657"/>
        <v>165.95934675423564</v>
      </c>
      <c r="FZ105" s="59">
        <f t="shared" si="658"/>
        <v>158.29713581379207</v>
      </c>
      <c r="GA105" s="59">
        <f t="shared" si="659"/>
        <v>-225.80685665989151</v>
      </c>
      <c r="GB105" s="59">
        <f t="shared" si="660"/>
        <v>6.6315050680398668</v>
      </c>
      <c r="GC105" s="59">
        <f t="shared" si="661"/>
        <v>-1528.7842515609334</v>
      </c>
      <c r="GD105" s="59">
        <f t="shared" si="662"/>
        <v>485.91969682964987</v>
      </c>
      <c r="GE105" s="59">
        <f t="shared" si="663"/>
        <v>-24.249423678548666</v>
      </c>
      <c r="GF105" s="59">
        <f t="shared" si="664"/>
        <v>3.9750161399856987</v>
      </c>
      <c r="GG105" s="59">
        <f t="shared" si="665"/>
        <v>632.69896662500059</v>
      </c>
      <c r="GH105" s="59">
        <f t="shared" si="666"/>
        <v>-244.17467685118712</v>
      </c>
      <c r="GI105" s="59">
        <f t="shared" si="667"/>
        <v>-62.629357112247789</v>
      </c>
      <c r="GJ105" s="59">
        <f t="shared" si="668"/>
        <v>-39.589629610445861</v>
      </c>
      <c r="GK105" s="59">
        <f t="shared" si="669"/>
        <v>13.981573223628629</v>
      </c>
      <c r="GL105" s="76">
        <f t="shared" ref="GL105:GL136" si="731">(BV105/BV104-1)*100</f>
        <v>-684.2128294656352</v>
      </c>
      <c r="GM105" s="59">
        <f t="shared" ref="GM105:GM136" si="732">(BW105/BW104-1)*100</f>
        <v>-14.0749173268776</v>
      </c>
      <c r="GN105" s="59">
        <f t="shared" ref="GN105:GN136" si="733">(BX105/BX104-1)*100</f>
        <v>4.3251772700717783</v>
      </c>
      <c r="GO105" s="59">
        <f t="shared" ref="GO105:GO136" si="734">(BY105/BY104-1)*100</f>
        <v>-5.4875656824440728</v>
      </c>
      <c r="GP105" s="59">
        <f t="shared" ref="GP105:GP136" si="735">(BZ105/BZ104-1)*100</f>
        <v>-32.317559488002146</v>
      </c>
      <c r="GQ105" s="59">
        <f t="shared" ref="GQ105:GQ136" si="736">(CA105/CA104-1)*100</f>
        <v>129.25792317243429</v>
      </c>
      <c r="GR105" s="59">
        <f t="shared" ref="GR105:GR136" si="737">(CB105/CB104-1)*100</f>
        <v>1225.4283482133035</v>
      </c>
      <c r="GS105" s="59">
        <f t="shared" ref="GS105:GS136" si="738">(CC105/CC104-1)*100</f>
        <v>-14.284676130032469</v>
      </c>
      <c r="GT105" s="59">
        <f t="shared" ref="GT105:GT136" si="739">(CD105/CD104-1)*100</f>
        <v>944.04786381018516</v>
      </c>
      <c r="GU105" s="59">
        <f t="shared" ref="GU105:GU136" si="740">(CE105/CE104-1)*100</f>
        <v>1185.5864353382267</v>
      </c>
      <c r="GV105" s="59">
        <f t="shared" ref="GV105:GV136" si="741">(CF105/CF104-1)*100</f>
        <v>944.04786381018994</v>
      </c>
      <c r="GW105" s="59">
        <f t="shared" ref="GW105:GW136" si="742">(CG105/CG104-1)*100</f>
        <v>944.047863810178</v>
      </c>
      <c r="GX105" s="59">
        <f t="shared" ref="GX105:GX136" si="743">(CH105/CH104-1)*100</f>
        <v>-59.249423864800264</v>
      </c>
      <c r="GY105" s="59">
        <f t="shared" ref="GY105:GY136" si="744">(CI105/CI104-1)*100</f>
        <v>108.47126726528336</v>
      </c>
      <c r="GZ105" s="59">
        <f t="shared" ref="GZ105:GZ136" si="745">(CJ105/CJ104-1)*100</f>
        <v>-162.40291311394137</v>
      </c>
      <c r="HA105" s="59">
        <f t="shared" ref="HA105:HA136" si="746">(CK105/CK104-1)*100</f>
        <v>-26.464425347444688</v>
      </c>
      <c r="HB105" s="59">
        <f t="shared" ref="HB105:HB136" si="747">(CL105/CL104-1)*100</f>
        <v>28.094570405074947</v>
      </c>
      <c r="HC105" s="59">
        <f t="shared" ref="HC105:HC136" si="748">(CM105/CM104-1)*100</f>
        <v>-63.843862230823568</v>
      </c>
      <c r="HD105" s="59">
        <f t="shared" ref="HD105:HD136" si="749">(CN105/CN104-1)*100</f>
        <v>-72.018490816993051</v>
      </c>
      <c r="HE105" s="59">
        <f t="shared" ref="HE105:HE136" si="750">(CO105/CO104-1)*100</f>
        <v>-86.285674983785185</v>
      </c>
      <c r="HF105" s="59">
        <f t="shared" ref="HF105:HF136" si="751">(CP105/CP104-1)*100</f>
        <v>-31.384515897251653</v>
      </c>
      <c r="HG105" s="59">
        <f t="shared" ref="HG105:HG136" si="752">(CQ105/CQ104-1)*100</f>
        <v>-79.809832335921655</v>
      </c>
      <c r="HH105" s="59">
        <f t="shared" ref="HH105:HH136" si="753">(CR105/CR104-1)*100</f>
        <v>160.31709289100266</v>
      </c>
      <c r="HI105" s="59">
        <f t="shared" ref="HI105:HI136" si="754">(CS105/CS104-1)*100</f>
        <v>55.335245091157283</v>
      </c>
      <c r="HJ105" s="76">
        <f t="shared" si="613"/>
        <v>-76.415374713894721</v>
      </c>
      <c r="HK105" s="59">
        <f t="shared" si="614"/>
        <v>327.05701857655328</v>
      </c>
      <c r="HL105" s="59">
        <f t="shared" si="615"/>
        <v>149.20505646398072</v>
      </c>
      <c r="HM105" s="59">
        <f t="shared" si="616"/>
        <v>-64.116800715910543</v>
      </c>
      <c r="HN105" s="59">
        <f t="shared" si="617"/>
        <v>-67.65566245650092</v>
      </c>
      <c r="HO105" s="59">
        <f t="shared" si="618"/>
        <v>-84.632417781260401</v>
      </c>
      <c r="HP105" s="59">
        <f t="shared" si="619"/>
        <v>-48.264141826395047</v>
      </c>
      <c r="HQ105" s="59">
        <f t="shared" si="620"/>
        <v>-93.658708217544756</v>
      </c>
      <c r="HR105" s="59">
        <f t="shared" si="621"/>
        <v>-43.095264000117353</v>
      </c>
      <c r="HS105" s="59">
        <f t="shared" si="622"/>
        <v>-47.718050900133676</v>
      </c>
      <c r="HT105" s="59">
        <f t="shared" si="623"/>
        <v>-39.465897881124448</v>
      </c>
      <c r="HU105" s="59">
        <f t="shared" si="624"/>
        <v>-47.79063928997769</v>
      </c>
      <c r="HV105" s="59">
        <f t="shared" si="625"/>
        <v>214.57974714820986</v>
      </c>
      <c r="HW105" s="59">
        <f t="shared" si="626"/>
        <v>-149.05803795339975</v>
      </c>
      <c r="HX105" s="59">
        <f t="shared" si="627"/>
        <v>-111.19935647484746</v>
      </c>
      <c r="HY105" s="59">
        <f t="shared" si="628"/>
        <v>-440.58278911920843</v>
      </c>
      <c r="HZ105" s="59">
        <f t="shared" si="629"/>
        <v>-161.72594853591806</v>
      </c>
      <c r="IA105" s="59">
        <f t="shared" si="630"/>
        <v>1353.5003508274021</v>
      </c>
      <c r="IB105" s="59">
        <f t="shared" si="631"/>
        <v>-147.35361524124383</v>
      </c>
      <c r="IC105" s="59">
        <f t="shared" si="632"/>
        <v>-71.440089644355766</v>
      </c>
      <c r="ID105" s="59">
        <f t="shared" si="633"/>
        <v>-34.604327680969448</v>
      </c>
      <c r="IE105" s="59">
        <f t="shared" si="634"/>
        <v>-85.218076150127644</v>
      </c>
      <c r="IF105" s="59">
        <f t="shared" si="635"/>
        <v>349.07113088980617</v>
      </c>
      <c r="IG105" s="59">
        <f t="shared" si="636"/>
        <v>83.216208378139655</v>
      </c>
    </row>
    <row r="106" spans="1:241">
      <c r="A106" s="70">
        <v>37742</v>
      </c>
      <c r="B106" s="80">
        <v>886.96318516229348</v>
      </c>
      <c r="C106" s="81">
        <v>448.63666114983016</v>
      </c>
      <c r="D106" s="81">
        <f t="shared" si="453"/>
        <v>1013.5421903303979</v>
      </c>
      <c r="E106" s="81">
        <v>541.34133421383137</v>
      </c>
      <c r="F106" s="81">
        <v>1004.5408600000001</v>
      </c>
      <c r="G106" s="81">
        <v>51.995090000000118</v>
      </c>
      <c r="H106" s="81">
        <v>19.075090000000159</v>
      </c>
      <c r="I106" s="81">
        <v>32.92</v>
      </c>
      <c r="J106" s="82">
        <v>4.7747699999999966</v>
      </c>
      <c r="K106" s="82">
        <f t="shared" si="679"/>
        <v>23.849860000000156</v>
      </c>
      <c r="L106" s="81">
        <v>2.8648619999999951</v>
      </c>
      <c r="M106" s="81">
        <v>1.9099080000000015</v>
      </c>
      <c r="N106" s="82">
        <v>947.77099999999996</v>
      </c>
      <c r="O106" s="81">
        <v>1075</v>
      </c>
      <c r="P106" s="81">
        <v>-127.93600000000004</v>
      </c>
      <c r="Q106" s="81">
        <v>0.70699999999999363</v>
      </c>
      <c r="R106" s="81">
        <v>-532.34000388343361</v>
      </c>
      <c r="S106" s="81">
        <v>599.19403273812532</v>
      </c>
      <c r="T106" s="81">
        <v>696.25030000000004</v>
      </c>
      <c r="U106" s="81">
        <v>-729.83140027722084</v>
      </c>
      <c r="V106" s="82">
        <f>'Balanço de Pagamentos 1'!$CX$133</f>
        <v>-23.563000000000024</v>
      </c>
      <c r="W106" s="82">
        <f>'Balanço de Pagamentos 1'!$CX$170</f>
        <v>-152.423</v>
      </c>
      <c r="X106" s="82">
        <f>'Balanço de Pagamentos 1'!$CX$240</f>
        <v>-368.71766918056778</v>
      </c>
      <c r="Y106" s="105">
        <f t="shared" si="454"/>
        <v>-544.70366918056777</v>
      </c>
      <c r="Z106" s="82">
        <f t="shared" ref="Z106:AW106" si="755">SUM(B102:B106)</f>
        <v>110.45148057254642</v>
      </c>
      <c r="AA106" s="82">
        <f t="shared" si="755"/>
        <v>4428.2807491242402</v>
      </c>
      <c r="AB106" s="82">
        <f t="shared" si="755"/>
        <v>7607.27857576936</v>
      </c>
      <c r="AC106" s="82">
        <f t="shared" si="755"/>
        <v>3314.8130344466331</v>
      </c>
      <c r="AD106" s="82">
        <f t="shared" si="755"/>
        <v>2356.6823400000003</v>
      </c>
      <c r="AE106" s="82">
        <f t="shared" si="755"/>
        <v>499.32271000000031</v>
      </c>
      <c r="AF106" s="82">
        <f t="shared" si="755"/>
        <v>320.76371000000029</v>
      </c>
      <c r="AG106" s="82">
        <f t="shared" si="755"/>
        <v>178.55900000000003</v>
      </c>
      <c r="AH106" s="82">
        <f t="shared" si="755"/>
        <v>43.750630000000008</v>
      </c>
      <c r="AI106" s="82">
        <f t="shared" si="755"/>
        <v>364.51434000000029</v>
      </c>
      <c r="AJ106" s="82">
        <f t="shared" si="755"/>
        <v>26.250377999999994</v>
      </c>
      <c r="AK106" s="82">
        <f t="shared" si="755"/>
        <v>17.500252000000014</v>
      </c>
      <c r="AL106" s="82">
        <f t="shared" si="755"/>
        <v>1813.6090000000002</v>
      </c>
      <c r="AM106" s="82">
        <f t="shared" si="755"/>
        <v>-144.1579999999999</v>
      </c>
      <c r="AN106" s="82">
        <f t="shared" si="755"/>
        <v>-228.976</v>
      </c>
      <c r="AO106" s="82">
        <f t="shared" si="755"/>
        <v>2186.7429999999999</v>
      </c>
      <c r="AP106" s="82">
        <f t="shared" si="755"/>
        <v>1935.783201322726</v>
      </c>
      <c r="AQ106" s="82">
        <f t="shared" si="755"/>
        <v>60.99283140965133</v>
      </c>
      <c r="AR106" s="82">
        <f t="shared" si="755"/>
        <v>351.15611299999978</v>
      </c>
      <c r="AS106" s="82">
        <f t="shared" si="755"/>
        <v>-811.78839299839967</v>
      </c>
      <c r="AT106" s="82">
        <f t="shared" si="755"/>
        <v>-682.08100000000002</v>
      </c>
      <c r="AU106" s="82">
        <f t="shared" si="755"/>
        <v>-247.23599999999999</v>
      </c>
      <c r="AV106" s="82">
        <f t="shared" si="755"/>
        <v>-2203.5054866451192</v>
      </c>
      <c r="AW106" s="82">
        <f t="shared" si="755"/>
        <v>-3132.8224866451192</v>
      </c>
      <c r="AX106" s="85">
        <f t="shared" si="538"/>
        <v>-425.16380601371338</v>
      </c>
      <c r="AY106" s="81">
        <f t="shared" si="539"/>
        <v>8194.1139560862866</v>
      </c>
      <c r="AZ106" s="81">
        <f t="shared" si="540"/>
        <v>15746.274069548414</v>
      </c>
      <c r="BA106" s="81">
        <f t="shared" si="541"/>
        <v>11794.288311251266</v>
      </c>
      <c r="BB106" s="81">
        <f t="shared" si="542"/>
        <v>-5167.5458399999989</v>
      </c>
      <c r="BC106" s="81">
        <f t="shared" si="543"/>
        <v>162.01354000000032</v>
      </c>
      <c r="BD106" s="81">
        <f t="shared" si="544"/>
        <v>-737.22645999999941</v>
      </c>
      <c r="BE106" s="81">
        <f t="shared" si="545"/>
        <v>899.24</v>
      </c>
      <c r="BF106" s="81">
        <f t="shared" si="546"/>
        <v>-218.75538</v>
      </c>
      <c r="BG106" s="81">
        <f t="shared" si="547"/>
        <v>-955.98184000000003</v>
      </c>
      <c r="BH106" s="81">
        <f t="shared" si="548"/>
        <v>-213.09142800000004</v>
      </c>
      <c r="BI106" s="81">
        <f t="shared" si="549"/>
        <v>-5.663951999999977</v>
      </c>
      <c r="BJ106" s="81">
        <f t="shared" si="550"/>
        <v>-5110.804000000001</v>
      </c>
      <c r="BK106" s="81">
        <f t="shared" si="551"/>
        <v>-1744.3320000000003</v>
      </c>
      <c r="BL106" s="81">
        <f t="shared" si="552"/>
        <v>-5233.505000000001</v>
      </c>
      <c r="BM106" s="81">
        <f t="shared" si="553"/>
        <v>1867.0329999999999</v>
      </c>
      <c r="BN106" s="81">
        <f t="shared" si="554"/>
        <v>9119.5315982971515</v>
      </c>
      <c r="BO106" s="81">
        <f t="shared" si="555"/>
        <v>1292.9896768696517</v>
      </c>
      <c r="BP106" s="81">
        <f t="shared" si="556"/>
        <v>2142.1571129999998</v>
      </c>
      <c r="BQ106" s="81">
        <f t="shared" si="557"/>
        <v>-7225.471118750902</v>
      </c>
      <c r="BR106" s="81">
        <f t="shared" si="558"/>
        <v>-2223.6840000000002</v>
      </c>
      <c r="BS106" s="81">
        <f t="shared" si="559"/>
        <v>-378.87999999999994</v>
      </c>
      <c r="BT106" s="81">
        <f t="shared" si="560"/>
        <v>-4906.1659534621267</v>
      </c>
      <c r="BU106" s="81">
        <f t="shared" si="561"/>
        <v>-7508.729953462127</v>
      </c>
      <c r="BV106" s="85">
        <f t="shared" si="706"/>
        <v>43.655996027592892</v>
      </c>
      <c r="BW106" s="81">
        <f t="shared" si="707"/>
        <v>1324.4585899334165</v>
      </c>
      <c r="BX106" s="81">
        <f t="shared" si="708"/>
        <v>1907.3292157489761</v>
      </c>
      <c r="BY106" s="81">
        <f t="shared" si="709"/>
        <v>540.47556450820275</v>
      </c>
      <c r="BZ106" s="81">
        <f t="shared" si="710"/>
        <v>410.07452666666677</v>
      </c>
      <c r="CA106" s="81">
        <f t="shared" si="711"/>
        <v>94.702090000000041</v>
      </c>
      <c r="CB106" s="81">
        <f t="shared" si="712"/>
        <v>62.88975666666672</v>
      </c>
      <c r="CC106" s="81">
        <f t="shared" si="713"/>
        <v>31.812333333333331</v>
      </c>
      <c r="CD106" s="81">
        <f t="shared" si="714"/>
        <v>8.7567699999999977</v>
      </c>
      <c r="CE106" s="81">
        <f t="shared" si="715"/>
        <v>71.646526666666716</v>
      </c>
      <c r="CF106" s="81">
        <f t="shared" si="716"/>
        <v>5.2540619999999976</v>
      </c>
      <c r="CG106" s="81">
        <f t="shared" si="717"/>
        <v>3.5027080000000006</v>
      </c>
      <c r="CH106" s="81">
        <f t="shared" si="718"/>
        <v>306.61566666666664</v>
      </c>
      <c r="CI106" s="81">
        <f t="shared" si="719"/>
        <v>-41.385999999999967</v>
      </c>
      <c r="CJ106" s="81">
        <f t="shared" si="720"/>
        <v>6.2736666666666663</v>
      </c>
      <c r="CK106" s="81">
        <f t="shared" si="721"/>
        <v>341.72800000000007</v>
      </c>
      <c r="CL106" s="81">
        <f t="shared" si="722"/>
        <v>956.77912457410673</v>
      </c>
      <c r="CM106" s="81">
        <f t="shared" si="723"/>
        <v>125.49220508699823</v>
      </c>
      <c r="CN106" s="81">
        <f t="shared" si="724"/>
        <v>205.77588299999991</v>
      </c>
      <c r="CO106" s="81">
        <f t="shared" si="725"/>
        <v>-294.45890491540354</v>
      </c>
      <c r="CP106" s="81">
        <f t="shared" si="726"/>
        <v>-73.403000000000006</v>
      </c>
      <c r="CQ106" s="81">
        <f t="shared" si="727"/>
        <v>-36.525999999999996</v>
      </c>
      <c r="CR106" s="81">
        <f t="shared" si="728"/>
        <v>-467.38043248222635</v>
      </c>
      <c r="CS106" s="81">
        <f t="shared" si="729"/>
        <v>-577.30943248222638</v>
      </c>
      <c r="CT106" s="76">
        <f t="shared" si="681"/>
        <v>-194.45051217631416</v>
      </c>
      <c r="CU106" s="59">
        <f t="shared" si="682"/>
        <v>-633.09277865621027</v>
      </c>
      <c r="CV106" s="59">
        <f t="shared" si="683"/>
        <v>-3.9754239358126942</v>
      </c>
      <c r="CW106" s="59">
        <f t="shared" si="684"/>
        <v>-32.026623029877044</v>
      </c>
      <c r="CX106" s="59">
        <f t="shared" si="685"/>
        <v>269.14975096175294</v>
      </c>
      <c r="CY106" s="59">
        <f t="shared" si="686"/>
        <v>-83.078045338783284</v>
      </c>
      <c r="CZ106" s="59">
        <f t="shared" si="687"/>
        <v>-93.318030908138482</v>
      </c>
      <c r="DA106" s="59">
        <f t="shared" si="688"/>
        <v>51.057679071261397</v>
      </c>
      <c r="DB106" s="59">
        <f t="shared" si="689"/>
        <v>-86.846642646974175</v>
      </c>
      <c r="DC106" s="59">
        <f t="shared" si="690"/>
        <v>-92.587959680501527</v>
      </c>
      <c r="DD106" s="59">
        <f t="shared" si="691"/>
        <v>-86.846642646974175</v>
      </c>
      <c r="DE106" s="59">
        <f t="shared" si="692"/>
        <v>-86.846642646974146</v>
      </c>
      <c r="DF106" s="59">
        <f t="shared" si="693"/>
        <v>-1426.6299935612114</v>
      </c>
      <c r="DG106" s="59">
        <f t="shared" si="694"/>
        <v>-266.94024160523526</v>
      </c>
      <c r="DH106" s="59">
        <f t="shared" si="695"/>
        <v>-152.45794089788959</v>
      </c>
      <c r="DI106" s="59">
        <f t="shared" si="696"/>
        <v>-99.78485658119763</v>
      </c>
      <c r="DJ106" s="59">
        <f t="shared" si="697"/>
        <v>3988.0189646652561</v>
      </c>
      <c r="DK106" s="59">
        <f t="shared" si="698"/>
        <v>-3.7626784381128431E-3</v>
      </c>
      <c r="DL106" s="59">
        <f t="shared" si="699"/>
        <v>5.7774276763766785</v>
      </c>
      <c r="DM106" s="59">
        <f t="shared" si="700"/>
        <v>-31.764568678312287</v>
      </c>
      <c r="DN106" s="59">
        <f t="shared" si="701"/>
        <v>-163.07519340418133</v>
      </c>
      <c r="DO106" s="59">
        <f t="shared" si="702"/>
        <v>993.65717155772427</v>
      </c>
      <c r="DP106" s="59">
        <f t="shared" si="703"/>
        <v>-68.099878991910572</v>
      </c>
      <c r="DQ106" s="59">
        <f t="shared" si="704"/>
        <v>-51.899588718734968</v>
      </c>
      <c r="DR106" s="76">
        <f t="shared" si="563"/>
        <v>-146.6781628746817</v>
      </c>
      <c r="DS106" s="59">
        <f t="shared" si="564"/>
        <v>-68.14419302365377</v>
      </c>
      <c r="DT106" s="59">
        <f t="shared" si="565"/>
        <v>-28.21049016576378</v>
      </c>
      <c r="DU106" s="59">
        <f t="shared" si="566"/>
        <v>-62.089097350929542</v>
      </c>
      <c r="DV106" s="59">
        <f t="shared" si="567"/>
        <v>-191.9946412313387</v>
      </c>
      <c r="DW106" s="59">
        <f t="shared" si="568"/>
        <v>-25.147620671629955</v>
      </c>
      <c r="DX106" s="59">
        <f t="shared" si="569"/>
        <v>-112.68202104786718</v>
      </c>
      <c r="DY106" s="59">
        <f t="shared" si="570"/>
        <v>-85.027788642586216</v>
      </c>
      <c r="DZ106" s="59">
        <f t="shared" si="571"/>
        <v>-126.55900527145165</v>
      </c>
      <c r="EA106" s="59">
        <f t="shared" si="572"/>
        <v>-114.16359529625733</v>
      </c>
      <c r="EB106" s="59">
        <f t="shared" si="573"/>
        <v>-125.1595402458745</v>
      </c>
      <c r="EC106" s="59">
        <f t="shared" si="574"/>
        <v>-128.97668826924678</v>
      </c>
      <c r="ED106" s="59">
        <f t="shared" si="575"/>
        <v>-182.88758953858976</v>
      </c>
      <c r="EE106" s="59">
        <f t="shared" si="576"/>
        <v>-316.27385299413544</v>
      </c>
      <c r="EF106" s="59">
        <f t="shared" si="577"/>
        <v>-76.597061018862661</v>
      </c>
      <c r="EG106" s="59">
        <f t="shared" si="578"/>
        <v>-100.70898515844364</v>
      </c>
      <c r="EH106" s="59">
        <f t="shared" si="579"/>
        <v>-149.48086291101097</v>
      </c>
      <c r="EI106" s="59">
        <f t="shared" si="580"/>
        <v>-35.937459028318756</v>
      </c>
      <c r="EJ106" s="59">
        <f t="shared" si="581"/>
        <v>-32.78807957887949</v>
      </c>
      <c r="EK106" s="59">
        <f t="shared" si="582"/>
        <v>-203.51048478442451</v>
      </c>
      <c r="EL106" s="59">
        <f t="shared" si="583"/>
        <v>-88.308234301734174</v>
      </c>
      <c r="EM106" s="59">
        <f t="shared" si="584"/>
        <v>683.06190598510148</v>
      </c>
      <c r="EN106" s="59">
        <f t="shared" si="585"/>
        <v>-243.6956910800192</v>
      </c>
      <c r="EO106" s="59">
        <f t="shared" si="586"/>
        <v>-1630.2302352911695</v>
      </c>
      <c r="EP106" s="76">
        <f t="shared" si="587"/>
        <v>-101.55543249979951</v>
      </c>
      <c r="EQ106" s="59">
        <f t="shared" si="588"/>
        <v>16.361185038447346</v>
      </c>
      <c r="ER106" s="59">
        <f t="shared" si="589"/>
        <v>31.083111514578942</v>
      </c>
      <c r="ES106" s="59">
        <f t="shared" si="590"/>
        <v>-59.130516274794218</v>
      </c>
      <c r="ET106" s="59">
        <f t="shared" si="591"/>
        <v>-13.573427306579278</v>
      </c>
      <c r="EU106" s="59">
        <f t="shared" si="592"/>
        <v>-78.459380010983423</v>
      </c>
      <c r="EV106" s="59">
        <f t="shared" si="593"/>
        <v>-4.165163973939789</v>
      </c>
      <c r="EW106" s="59">
        <f t="shared" si="594"/>
        <v>-90.997087246961826</v>
      </c>
      <c r="EX106" s="59">
        <f t="shared" si="595"/>
        <v>9.5364160150700492</v>
      </c>
      <c r="EY106" s="59">
        <f t="shared" si="596"/>
        <v>-2.7044171844837983</v>
      </c>
      <c r="EZ106" s="59">
        <f t="shared" si="597"/>
        <v>21.533027478846844</v>
      </c>
      <c r="FA106" s="59">
        <f t="shared" si="598"/>
        <v>-4.5904941225318519</v>
      </c>
      <c r="FB106" s="59">
        <f t="shared" si="599"/>
        <v>391.74666697424357</v>
      </c>
      <c r="FC106" s="59">
        <f t="shared" si="600"/>
        <v>-104.50872623901772</v>
      </c>
      <c r="FD106" s="59">
        <f t="shared" si="601"/>
        <v>-90.187941538066056</v>
      </c>
      <c r="FE106" s="59">
        <f t="shared" si="602"/>
        <v>-541.87070479285001</v>
      </c>
      <c r="FF106" s="59">
        <f t="shared" si="603"/>
        <v>-138.45317576257733</v>
      </c>
      <c r="FG106" s="59">
        <f t="shared" si="604"/>
        <v>-88.008774680016373</v>
      </c>
      <c r="FH106" s="59">
        <f t="shared" si="605"/>
        <v>-73.387929781430927</v>
      </c>
      <c r="FI106" s="59">
        <f t="shared" si="606"/>
        <v>-157.89454153910799</v>
      </c>
      <c r="FJ106" s="59">
        <f t="shared" si="607"/>
        <v>-27.477153231508609</v>
      </c>
      <c r="FK106" s="59">
        <f t="shared" si="608"/>
        <v>30.469611656121209</v>
      </c>
      <c r="FL106" s="59">
        <f t="shared" si="609"/>
        <v>333.05958805967879</v>
      </c>
      <c r="FM106" s="59">
        <f t="shared" si="610"/>
        <v>91.162757523524789</v>
      </c>
      <c r="FN106" s="76">
        <f t="shared" si="646"/>
        <v>-97.772246405291853</v>
      </c>
      <c r="FO106" s="59">
        <f t="shared" si="647"/>
        <v>-51.879859109241757</v>
      </c>
      <c r="FP106" s="59">
        <f t="shared" si="648"/>
        <v>-33.152741191533217</v>
      </c>
      <c r="FQ106" s="59">
        <f t="shared" si="649"/>
        <v>-45.801334372951288</v>
      </c>
      <c r="FR106" s="59">
        <f t="shared" si="650"/>
        <v>-3069.4809166599393</v>
      </c>
      <c r="FS106" s="59">
        <f t="shared" si="651"/>
        <v>-95.520666255936874</v>
      </c>
      <c r="FT106" s="59">
        <f t="shared" si="652"/>
        <v>125.88986750557866</v>
      </c>
      <c r="FU106" s="59">
        <f t="shared" si="653"/>
        <v>-77.19561674211576</v>
      </c>
      <c r="FV106" s="59">
        <f t="shared" si="654"/>
        <v>278.18607230705277</v>
      </c>
      <c r="FW106" s="59">
        <f t="shared" si="655"/>
        <v>148.81833511552389</v>
      </c>
      <c r="FX106" s="59">
        <f t="shared" si="656"/>
        <v>382.03541227516473</v>
      </c>
      <c r="FY106" s="59">
        <f t="shared" si="657"/>
        <v>-58.465461802860808</v>
      </c>
      <c r="FZ106" s="59">
        <f t="shared" si="658"/>
        <v>50.981801193330689</v>
      </c>
      <c r="GA106" s="59">
        <f t="shared" si="659"/>
        <v>-357.80426271520872</v>
      </c>
      <c r="GB106" s="59">
        <f t="shared" si="660"/>
        <v>40.42008906960195</v>
      </c>
      <c r="GC106" s="59">
        <f t="shared" si="661"/>
        <v>-657.9511868580463</v>
      </c>
      <c r="GD106" s="59">
        <f t="shared" si="662"/>
        <v>462.80737980488931</v>
      </c>
      <c r="GE106" s="59">
        <f t="shared" si="663"/>
        <v>-40.867924975384973</v>
      </c>
      <c r="GF106" s="59">
        <f t="shared" si="664"/>
        <v>-19.94943533364102</v>
      </c>
      <c r="GG106" s="59">
        <f t="shared" si="665"/>
        <v>-9558.1190338241795</v>
      </c>
      <c r="GH106" s="59">
        <f t="shared" si="666"/>
        <v>-237.8863801107837</v>
      </c>
      <c r="GI106" s="59">
        <f t="shared" si="667"/>
        <v>-39.369887214676183</v>
      </c>
      <c r="GJ106" s="59">
        <f t="shared" si="668"/>
        <v>-29.486414623801405</v>
      </c>
      <c r="GK106" s="59">
        <f t="shared" si="669"/>
        <v>25.774984568972048</v>
      </c>
      <c r="GL106" s="76">
        <f t="shared" si="731"/>
        <v>-113.79004893165099</v>
      </c>
      <c r="GM106" s="59">
        <f t="shared" si="732"/>
        <v>13.790813600243101</v>
      </c>
      <c r="GN106" s="59">
        <f t="shared" si="733"/>
        <v>-0.96549758905033478</v>
      </c>
      <c r="GO106" s="59">
        <f t="shared" si="734"/>
        <v>-13.226645039783536</v>
      </c>
      <c r="GP106" s="59">
        <f t="shared" si="735"/>
        <v>68.297162494731722</v>
      </c>
      <c r="GQ106" s="59">
        <f t="shared" si="736"/>
        <v>-11.522794569805662</v>
      </c>
      <c r="GR106" s="59">
        <f t="shared" si="737"/>
        <v>-12.227149219634104</v>
      </c>
      <c r="GS106" s="59">
        <f t="shared" si="738"/>
        <v>-10.096556921482735</v>
      </c>
      <c r="GT106" s="59">
        <f t="shared" si="739"/>
        <v>-5.9396932674811715</v>
      </c>
      <c r="GU106" s="59">
        <f t="shared" si="740"/>
        <v>-11.504145899291551</v>
      </c>
      <c r="GV106" s="59">
        <f t="shared" si="741"/>
        <v>-5.9396932674811609</v>
      </c>
      <c r="GW106" s="59">
        <f t="shared" si="742"/>
        <v>-5.9396932674811946</v>
      </c>
      <c r="GX106" s="59">
        <f t="shared" si="743"/>
        <v>140.83105771219556</v>
      </c>
      <c r="GY106" s="59">
        <f t="shared" si="744"/>
        <v>-89.646235108300999</v>
      </c>
      <c r="GZ106" s="59">
        <f t="shared" si="745"/>
        <v>-91.255888720602869</v>
      </c>
      <c r="HA106" s="59">
        <f t="shared" si="746"/>
        <v>-24.942399054663589</v>
      </c>
      <c r="HB106" s="59">
        <f t="shared" si="747"/>
        <v>-9.6870453603208553</v>
      </c>
      <c r="HC106" s="59">
        <f t="shared" si="748"/>
        <v>-191.54528048967728</v>
      </c>
      <c r="HD106" s="59">
        <f t="shared" si="749"/>
        <v>-319.89065615599577</v>
      </c>
      <c r="HE106" s="59">
        <f t="shared" si="750"/>
        <v>-752.20036403561653</v>
      </c>
      <c r="HF106" s="59">
        <f t="shared" si="751"/>
        <v>-53.880807073833779</v>
      </c>
      <c r="HG106" s="59">
        <f t="shared" si="752"/>
        <v>571.0637516075692</v>
      </c>
      <c r="HH106" s="59">
        <f t="shared" si="753"/>
        <v>-20.666002729268406</v>
      </c>
      <c r="HI106" s="59">
        <f t="shared" si="754"/>
        <v>-23.406578905028262</v>
      </c>
      <c r="HJ106" s="76">
        <f t="shared" si="613"/>
        <v>-102.69709032332118</v>
      </c>
      <c r="HK106" s="59">
        <f t="shared" si="614"/>
        <v>234.86811034353821</v>
      </c>
      <c r="HL106" s="59">
        <f t="shared" si="615"/>
        <v>50.489676021582611</v>
      </c>
      <c r="HM106" s="59">
        <f t="shared" si="616"/>
        <v>-71.942729424216793</v>
      </c>
      <c r="HN106" s="59">
        <f t="shared" si="617"/>
        <v>-35.137595828423727</v>
      </c>
      <c r="HO106" s="59">
        <f t="shared" si="618"/>
        <v>-85.540239026025432</v>
      </c>
      <c r="HP106" s="59">
        <f t="shared" si="619"/>
        <v>17.082522118827747</v>
      </c>
      <c r="HQ106" s="59">
        <f t="shared" si="620"/>
        <v>-94.708715148719492</v>
      </c>
      <c r="HR106" s="59">
        <f t="shared" si="621"/>
        <v>17.788815709533612</v>
      </c>
      <c r="HS106" s="59">
        <f t="shared" si="622"/>
        <v>17.168391924730429</v>
      </c>
      <c r="HT106" s="59">
        <f t="shared" si="623"/>
        <v>23.422343267923829</v>
      </c>
      <c r="HU106" s="59">
        <f t="shared" si="624"/>
        <v>10.241004049955782</v>
      </c>
      <c r="HV106" s="59">
        <f t="shared" si="625"/>
        <v>-1117.0530357509228</v>
      </c>
      <c r="HW106" s="59">
        <f t="shared" si="626"/>
        <v>-106.37586908305863</v>
      </c>
      <c r="HX106" s="59">
        <f t="shared" si="627"/>
        <v>-101.06498412924374</v>
      </c>
      <c r="HY106" s="59">
        <f t="shared" si="628"/>
        <v>-479.00013678525096</v>
      </c>
      <c r="HZ106" s="59">
        <f t="shared" si="629"/>
        <v>-174.10362765422983</v>
      </c>
      <c r="IA106" s="59">
        <f t="shared" si="630"/>
        <v>-69.309976615700847</v>
      </c>
      <c r="IB106" s="59">
        <f t="shared" si="631"/>
        <v>-64.109880067370199</v>
      </c>
      <c r="IC106" s="59">
        <f t="shared" si="632"/>
        <v>-276.49968071582873</v>
      </c>
      <c r="ID106" s="59">
        <f t="shared" si="633"/>
        <v>-62.404285941109286</v>
      </c>
      <c r="IE106" s="59">
        <f t="shared" si="634"/>
        <v>-0.46055320888405138</v>
      </c>
      <c r="IF106" s="59">
        <f t="shared" si="635"/>
        <v>-19.442097595259401</v>
      </c>
      <c r="IG106" s="59">
        <f t="shared" si="636"/>
        <v>-28.913065530374983</v>
      </c>
    </row>
    <row r="107" spans="1:241">
      <c r="A107" s="70">
        <v>37773</v>
      </c>
      <c r="B107" s="80">
        <v>487.0997118089125</v>
      </c>
      <c r="C107" s="81">
        <v>4488.5816539134075</v>
      </c>
      <c r="D107" s="81">
        <f t="shared" si="453"/>
        <v>3758.3317763097798</v>
      </c>
      <c r="E107" s="81">
        <v>185.63420292146409</v>
      </c>
      <c r="F107" s="81">
        <v>1638.5420799999997</v>
      </c>
      <c r="G107" s="81">
        <v>139.21901999999989</v>
      </c>
      <c r="H107" s="81">
        <v>82.052019999999857</v>
      </c>
      <c r="I107" s="81">
        <v>57.166999999999994</v>
      </c>
      <c r="J107" s="82">
        <v>12.996059999999993</v>
      </c>
      <c r="K107" s="82">
        <f t="shared" si="679"/>
        <v>95.048079999999857</v>
      </c>
      <c r="L107" s="81">
        <v>7.7976359999999971</v>
      </c>
      <c r="M107" s="81">
        <v>5.1984239999999957</v>
      </c>
      <c r="N107" s="82">
        <v>1486.3269999999998</v>
      </c>
      <c r="O107" s="81">
        <v>1550</v>
      </c>
      <c r="P107" s="81">
        <v>451.09099999999984</v>
      </c>
      <c r="Q107" s="81">
        <v>-514.76400000000001</v>
      </c>
      <c r="R107" s="81">
        <v>1934.155493388316</v>
      </c>
      <c r="S107" s="81">
        <v>-510.04692162549816</v>
      </c>
      <c r="T107" s="81">
        <v>-421.19909999999999</v>
      </c>
      <c r="U107" s="81">
        <v>-177.14552431436965</v>
      </c>
      <c r="V107" s="82">
        <f>'Balanço de Pagamentos 1'!$CY$133</f>
        <v>25.72</v>
      </c>
      <c r="W107" s="82">
        <f>'Balanço de Pagamentos 1'!$CY$170</f>
        <v>153.05100000000002</v>
      </c>
      <c r="X107" s="82">
        <f>'Balanço de Pagamentos 1'!$CY$240</f>
        <v>576.27495760362797</v>
      </c>
      <c r="Y107" s="105">
        <f t="shared" si="454"/>
        <v>755.04595760362804</v>
      </c>
      <c r="Z107" s="82">
        <f t="shared" ref="Z107:AW107" si="756">SUM(B102:B107)</f>
        <v>597.55119238145892</v>
      </c>
      <c r="AA107" s="82">
        <f t="shared" si="756"/>
        <v>8916.8624030376486</v>
      </c>
      <c r="AB107" s="82">
        <f t="shared" si="756"/>
        <v>11365.61035207914</v>
      </c>
      <c r="AC107" s="82">
        <f t="shared" si="756"/>
        <v>3500.4472373680974</v>
      </c>
      <c r="AD107" s="82">
        <f t="shared" si="756"/>
        <v>3995.22442</v>
      </c>
      <c r="AE107" s="82">
        <f t="shared" si="756"/>
        <v>638.54173000000014</v>
      </c>
      <c r="AF107" s="82">
        <f t="shared" si="756"/>
        <v>402.81573000000014</v>
      </c>
      <c r="AG107" s="82">
        <f t="shared" si="756"/>
        <v>235.72600000000003</v>
      </c>
      <c r="AH107" s="82">
        <f t="shared" si="756"/>
        <v>56.746690000000001</v>
      </c>
      <c r="AI107" s="82">
        <f t="shared" si="756"/>
        <v>459.56242000000015</v>
      </c>
      <c r="AJ107" s="82">
        <f t="shared" si="756"/>
        <v>34.048013999999995</v>
      </c>
      <c r="AK107" s="82">
        <f t="shared" si="756"/>
        <v>22.69867600000001</v>
      </c>
      <c r="AL107" s="82">
        <f t="shared" si="756"/>
        <v>3299.9359999999997</v>
      </c>
      <c r="AM107" s="82">
        <f t="shared" si="756"/>
        <v>1405.8420000000001</v>
      </c>
      <c r="AN107" s="82">
        <f t="shared" si="756"/>
        <v>222.11499999999984</v>
      </c>
      <c r="AO107" s="82">
        <f t="shared" si="756"/>
        <v>1671.9789999999998</v>
      </c>
      <c r="AP107" s="82">
        <f t="shared" si="756"/>
        <v>3869.938694711042</v>
      </c>
      <c r="AQ107" s="82">
        <f t="shared" si="756"/>
        <v>-449.05409021584683</v>
      </c>
      <c r="AR107" s="82">
        <f t="shared" si="756"/>
        <v>-70.04298700000021</v>
      </c>
      <c r="AS107" s="82">
        <f t="shared" si="756"/>
        <v>-988.93391731276938</v>
      </c>
      <c r="AT107" s="82">
        <f t="shared" si="756"/>
        <v>-656.36099999999999</v>
      </c>
      <c r="AU107" s="82">
        <f t="shared" si="756"/>
        <v>-94.184999999999974</v>
      </c>
      <c r="AV107" s="82">
        <f t="shared" si="756"/>
        <v>-1627.2305290414911</v>
      </c>
      <c r="AW107" s="82">
        <f t="shared" si="756"/>
        <v>-2377.7765290414909</v>
      </c>
      <c r="AX107" s="85">
        <f t="shared" si="538"/>
        <v>1354.2320854839973</v>
      </c>
      <c r="AY107" s="81">
        <f t="shared" si="539"/>
        <v>2554.6444379839199</v>
      </c>
      <c r="AZ107" s="81">
        <f t="shared" si="540"/>
        <v>8681.1632336895382</v>
      </c>
      <c r="BA107" s="81">
        <f t="shared" si="541"/>
        <v>10449.760147243547</v>
      </c>
      <c r="BB107" s="81">
        <f t="shared" si="542"/>
        <v>-2038.4242799999988</v>
      </c>
      <c r="BC107" s="81">
        <f t="shared" si="543"/>
        <v>617.65968000000021</v>
      </c>
      <c r="BD107" s="81">
        <f t="shared" si="544"/>
        <v>-207.9003199999994</v>
      </c>
      <c r="BE107" s="81">
        <f t="shared" si="545"/>
        <v>825.56000000000006</v>
      </c>
      <c r="BF107" s="81">
        <f t="shared" si="546"/>
        <v>-149.25495999999995</v>
      </c>
      <c r="BG107" s="81">
        <f t="shared" si="547"/>
        <v>-357.15527999999961</v>
      </c>
      <c r="BH107" s="81">
        <f t="shared" si="548"/>
        <v>-171.39117600000009</v>
      </c>
      <c r="BI107" s="81">
        <f t="shared" si="549"/>
        <v>22.136216000000015</v>
      </c>
      <c r="BJ107" s="81">
        <f t="shared" si="550"/>
        <v>-2506.8290000000002</v>
      </c>
      <c r="BK107" s="81">
        <f t="shared" si="551"/>
        <v>-194.33200000000033</v>
      </c>
      <c r="BL107" s="81">
        <f t="shared" si="552"/>
        <v>-3842.449000000001</v>
      </c>
      <c r="BM107" s="81">
        <f t="shared" si="553"/>
        <v>1529.9519999999998</v>
      </c>
      <c r="BN107" s="81">
        <f t="shared" si="554"/>
        <v>269.82736644599277</v>
      </c>
      <c r="BO107" s="81">
        <f t="shared" si="555"/>
        <v>-573.71476623584704</v>
      </c>
      <c r="BP107" s="81">
        <f t="shared" si="556"/>
        <v>286.32301299999989</v>
      </c>
      <c r="BQ107" s="81">
        <f t="shared" si="557"/>
        <v>-7784.1742604258779</v>
      </c>
      <c r="BR107" s="81">
        <f t="shared" si="558"/>
        <v>-2105.4430000000007</v>
      </c>
      <c r="BS107" s="81">
        <f t="shared" si="559"/>
        <v>-83.571999999999974</v>
      </c>
      <c r="BT107" s="81">
        <f t="shared" si="560"/>
        <v>-3878.1450757056159</v>
      </c>
      <c r="BU107" s="81">
        <f t="shared" si="561"/>
        <v>-6067.1600757056149</v>
      </c>
      <c r="BV107" s="85">
        <f t="shared" si="706"/>
        <v>144.99524642942788</v>
      </c>
      <c r="BW107" s="81">
        <f t="shared" si="707"/>
        <v>1617.6869942576129</v>
      </c>
      <c r="BX107" s="81">
        <f t="shared" si="708"/>
        <v>1942.4589573727153</v>
      </c>
      <c r="BY107" s="81">
        <f t="shared" si="709"/>
        <v>507.79251265120178</v>
      </c>
      <c r="BZ107" s="81">
        <f t="shared" si="710"/>
        <v>971.73526666666658</v>
      </c>
      <c r="CA107" s="81">
        <f t="shared" si="711"/>
        <v>166.15939999999998</v>
      </c>
      <c r="CB107" s="81">
        <f t="shared" si="712"/>
        <v>128.86606666666663</v>
      </c>
      <c r="CC107" s="81">
        <f t="shared" si="713"/>
        <v>37.293333333333329</v>
      </c>
      <c r="CD107" s="81">
        <f t="shared" si="714"/>
        <v>18.023866666666663</v>
      </c>
      <c r="CE107" s="81">
        <f t="shared" si="715"/>
        <v>146.88993333333329</v>
      </c>
      <c r="CF107" s="81">
        <f t="shared" si="716"/>
        <v>10.814319999999997</v>
      </c>
      <c r="CG107" s="81">
        <f t="shared" si="717"/>
        <v>7.2095466666666654</v>
      </c>
      <c r="CH107" s="81">
        <f t="shared" si="718"/>
        <v>787.55200000000002</v>
      </c>
      <c r="CI107" s="81">
        <f t="shared" si="719"/>
        <v>660.35233333333338</v>
      </c>
      <c r="CJ107" s="81">
        <f t="shared" si="720"/>
        <v>189.0126666666666</v>
      </c>
      <c r="CK107" s="81">
        <f t="shared" si="721"/>
        <v>-61.813000000000009</v>
      </c>
      <c r="CL107" s="81">
        <f t="shared" si="722"/>
        <v>462.93117805484673</v>
      </c>
      <c r="CM107" s="81">
        <f t="shared" si="723"/>
        <v>229.45456348126015</v>
      </c>
      <c r="CN107" s="81">
        <f t="shared" si="724"/>
        <v>311.09106666666662</v>
      </c>
      <c r="CO107" s="81">
        <f t="shared" si="725"/>
        <v>-658.85175811480087</v>
      </c>
      <c r="CP107" s="81">
        <f t="shared" si="726"/>
        <v>13.171333333333324</v>
      </c>
      <c r="CQ107" s="81">
        <f t="shared" si="727"/>
        <v>-4.4363333333333328</v>
      </c>
      <c r="CR107" s="81">
        <f t="shared" si="728"/>
        <v>-316.09769644843556</v>
      </c>
      <c r="CS107" s="81">
        <f t="shared" si="729"/>
        <v>-307.36269644843554</v>
      </c>
      <c r="CT107" s="76">
        <f t="shared" si="681"/>
        <v>-45.082307816441713</v>
      </c>
      <c r="CU107" s="59">
        <f t="shared" si="682"/>
        <v>900.4937274652118</v>
      </c>
      <c r="CV107" s="59">
        <f t="shared" si="683"/>
        <v>270.81157668282418</v>
      </c>
      <c r="CW107" s="59">
        <f t="shared" si="684"/>
        <v>-65.708474267708866</v>
      </c>
      <c r="CX107" s="59">
        <f t="shared" si="685"/>
        <v>63.113532285784736</v>
      </c>
      <c r="CY107" s="59">
        <f t="shared" si="686"/>
        <v>167.75416678767084</v>
      </c>
      <c r="CZ107" s="59">
        <f t="shared" si="687"/>
        <v>330.15272798188198</v>
      </c>
      <c r="DA107" s="59">
        <f t="shared" si="688"/>
        <v>73.654313487241765</v>
      </c>
      <c r="DB107" s="59">
        <f t="shared" si="689"/>
        <v>172.18190614417034</v>
      </c>
      <c r="DC107" s="59">
        <f t="shared" si="690"/>
        <v>298.52678380501703</v>
      </c>
      <c r="DD107" s="59">
        <f t="shared" si="691"/>
        <v>172.18190614417063</v>
      </c>
      <c r="DE107" s="59">
        <f t="shared" si="692"/>
        <v>172.18190614416983</v>
      </c>
      <c r="DF107" s="59">
        <f t="shared" si="693"/>
        <v>56.82343097647005</v>
      </c>
      <c r="DG107" s="59">
        <f t="shared" si="694"/>
        <v>44.186046511627893</v>
      </c>
      <c r="DH107" s="59">
        <f t="shared" si="695"/>
        <v>-452.59113931965959</v>
      </c>
      <c r="DI107" s="59">
        <f t="shared" si="696"/>
        <v>-72909.618104668261</v>
      </c>
      <c r="DJ107" s="59">
        <f t="shared" si="697"/>
        <v>-463.33085608419503</v>
      </c>
      <c r="DK107" s="59">
        <f t="shared" si="698"/>
        <v>-185.12216306540083</v>
      </c>
      <c r="DL107" s="59">
        <f t="shared" si="699"/>
        <v>-160.49535633952331</v>
      </c>
      <c r="DM107" s="59">
        <f t="shared" si="700"/>
        <v>-75.727883967847603</v>
      </c>
      <c r="DN107" s="59">
        <f t="shared" si="701"/>
        <v>-209.1541824046173</v>
      </c>
      <c r="DO107" s="59">
        <f t="shared" si="702"/>
        <v>-200.412011310629</v>
      </c>
      <c r="DP107" s="59">
        <f t="shared" si="703"/>
        <v>-256.29165775655184</v>
      </c>
      <c r="DQ107" s="59">
        <f t="shared" si="704"/>
        <v>-238.61591179282701</v>
      </c>
      <c r="DR107" s="76">
        <f t="shared" si="563"/>
        <v>-137.69257539136365</v>
      </c>
      <c r="DS107" s="59">
        <f t="shared" si="564"/>
        <v>-55.681684682680668</v>
      </c>
      <c r="DT107" s="59">
        <f t="shared" si="565"/>
        <v>-65.276004031431412</v>
      </c>
      <c r="DU107" s="59">
        <f t="shared" si="566"/>
        <v>-87.868332999588446</v>
      </c>
      <c r="DV107" s="59">
        <f t="shared" si="567"/>
        <v>-209.9265152905499</v>
      </c>
      <c r="DW107" s="59">
        <f t="shared" si="568"/>
        <v>-143.9971833008498</v>
      </c>
      <c r="DX107" s="59">
        <f t="shared" si="569"/>
        <v>-118.34490669837993</v>
      </c>
      <c r="DY107" s="59">
        <f t="shared" si="570"/>
        <v>-56.310041498849792</v>
      </c>
      <c r="DZ107" s="59">
        <f t="shared" si="571"/>
        <v>-123.00010123112621</v>
      </c>
      <c r="EA107" s="59">
        <f t="shared" si="572"/>
        <v>-118.86703854440148</v>
      </c>
      <c r="EB107" s="59">
        <f t="shared" si="573"/>
        <v>-123.00010123112621</v>
      </c>
      <c r="EC107" s="59">
        <f t="shared" si="574"/>
        <v>-123.00010123112624</v>
      </c>
      <c r="ED107" s="59">
        <f t="shared" si="575"/>
        <v>-232.98704064249205</v>
      </c>
      <c r="EE107" s="59" t="e">
        <f t="shared" si="576"/>
        <v>#DIV/0!</v>
      </c>
      <c r="EF107" s="59">
        <f t="shared" si="577"/>
        <v>-147.9901911241376</v>
      </c>
      <c r="EG107" s="59">
        <f t="shared" si="578"/>
        <v>189.70920121789931</v>
      </c>
      <c r="EH107" s="59">
        <f t="shared" si="579"/>
        <v>-82.064348548030054</v>
      </c>
      <c r="EI107" s="59">
        <f t="shared" si="580"/>
        <v>-137.59584961937037</v>
      </c>
      <c r="EJ107" s="59">
        <f t="shared" si="581"/>
        <v>-129.35932136048541</v>
      </c>
      <c r="EK107" s="59">
        <f t="shared" si="582"/>
        <v>-146.42693953792875</v>
      </c>
      <c r="EL107" s="59">
        <f t="shared" si="583"/>
        <v>-127.7990942596816</v>
      </c>
      <c r="EM107" s="59">
        <f t="shared" si="584"/>
        <v>-207.58767582614564</v>
      </c>
      <c r="EN107" s="59">
        <f t="shared" si="585"/>
        <v>-227.56616759451873</v>
      </c>
      <c r="EO107" s="59">
        <f t="shared" si="586"/>
        <v>-209.98101237834294</v>
      </c>
      <c r="EP107" s="76">
        <f t="shared" si="587"/>
        <v>-107.11937453764951</v>
      </c>
      <c r="EQ107" s="59">
        <f t="shared" si="588"/>
        <v>-36.004995575255869</v>
      </c>
      <c r="ER107" s="59">
        <f t="shared" si="589"/>
        <v>-31.643006741659441</v>
      </c>
      <c r="ES107" s="59">
        <f t="shared" si="590"/>
        <v>-63.691663617720849</v>
      </c>
      <c r="ET107" s="59">
        <f t="shared" si="591"/>
        <v>223.17978858397302</v>
      </c>
      <c r="EU107" s="59">
        <f t="shared" si="592"/>
        <v>-68.098826663595275</v>
      </c>
      <c r="EV107" s="59">
        <f t="shared" si="593"/>
        <v>-457.83764878931146</v>
      </c>
      <c r="EW107" s="59">
        <f t="shared" si="594"/>
        <v>-88.850313641983661</v>
      </c>
      <c r="EX107" s="59">
        <f t="shared" si="595"/>
        <v>-442.61676668037177</v>
      </c>
      <c r="EY107" s="59">
        <f t="shared" si="596"/>
        <v>-455.88538995791447</v>
      </c>
      <c r="EZ107" s="59">
        <f t="shared" si="597"/>
        <v>-376.74026951278967</v>
      </c>
      <c r="FA107" s="59">
        <f t="shared" si="598"/>
        <v>-632.8963172134147</v>
      </c>
      <c r="FB107" s="59">
        <f t="shared" si="599"/>
        <v>-540.67399264525477</v>
      </c>
      <c r="FC107" s="59">
        <f t="shared" si="600"/>
        <v>-56.030489370599234</v>
      </c>
      <c r="FD107" s="59">
        <f t="shared" si="601"/>
        <v>-106.78507232063139</v>
      </c>
      <c r="FE107" s="59">
        <f t="shared" si="602"/>
        <v>-348.59701501413986</v>
      </c>
      <c r="FF107" s="59">
        <f t="shared" si="603"/>
        <v>-32.693544178626802</v>
      </c>
      <c r="FG107" s="59">
        <f t="shared" si="604"/>
        <v>-124.07405543062922</v>
      </c>
      <c r="FH107" s="59">
        <f t="shared" si="605"/>
        <v>-102.54315950492563</v>
      </c>
      <c r="FI107" s="59">
        <f t="shared" si="606"/>
        <v>-155.44152413926921</v>
      </c>
      <c r="FJ107" s="59">
        <f t="shared" si="607"/>
        <v>-36.462296205516608</v>
      </c>
      <c r="FK107" s="59">
        <f t="shared" si="608"/>
        <v>-71.609988123730247</v>
      </c>
      <c r="FL107" s="59">
        <f t="shared" si="609"/>
        <v>69.402840740007576</v>
      </c>
      <c r="FM107" s="59">
        <f t="shared" si="610"/>
        <v>2.2546257748071508</v>
      </c>
      <c r="FN107" s="76">
        <f t="shared" si="646"/>
        <v>-107.4135691551207</v>
      </c>
      <c r="FO107" s="59">
        <f t="shared" si="647"/>
        <v>-89.099997980254813</v>
      </c>
      <c r="FP107" s="59">
        <f t="shared" si="648"/>
        <v>-72.149131622719182</v>
      </c>
      <c r="FQ107" s="59">
        <f t="shared" si="649"/>
        <v>-52.924543752609864</v>
      </c>
      <c r="FR107" s="59">
        <f t="shared" si="650"/>
        <v>-9939.2669908227472</v>
      </c>
      <c r="FS107" s="59">
        <f t="shared" si="651"/>
        <v>-76.156062607959768</v>
      </c>
      <c r="FT107" s="59">
        <f t="shared" si="652"/>
        <v>-74.720459969703342</v>
      </c>
      <c r="FU107" s="59">
        <f t="shared" si="653"/>
        <v>-75.810118986226087</v>
      </c>
      <c r="FV107" s="59">
        <f t="shared" si="654"/>
        <v>22.260050814257571</v>
      </c>
      <c r="FW107" s="59">
        <f t="shared" si="655"/>
        <v>-62.185197615234713</v>
      </c>
      <c r="FX107" s="59">
        <f t="shared" si="656"/>
        <v>107.86896585298717</v>
      </c>
      <c r="FY107" s="59">
        <f t="shared" si="657"/>
        <v>-155.85952526326855</v>
      </c>
      <c r="FZ107" s="59">
        <f t="shared" si="658"/>
        <v>2.4186511897269281</v>
      </c>
      <c r="GA107" s="59">
        <f t="shared" si="659"/>
        <v>-105.73354245663229</v>
      </c>
      <c r="GB107" s="59">
        <f t="shared" si="660"/>
        <v>-29.43098984429966</v>
      </c>
      <c r="GC107" s="59">
        <f t="shared" si="661"/>
        <v>-490.22917118334971</v>
      </c>
      <c r="GD107" s="59">
        <f t="shared" si="662"/>
        <v>-96.985694137917889</v>
      </c>
      <c r="GE107" s="59">
        <f t="shared" si="663"/>
        <v>-117.4777451305138</v>
      </c>
      <c r="GF107" s="59">
        <f t="shared" si="664"/>
        <v>-92.562862836498212</v>
      </c>
      <c r="GG107" s="59">
        <f t="shared" si="665"/>
        <v>-9483.4752352009109</v>
      </c>
      <c r="GH107" s="59">
        <f t="shared" si="666"/>
        <v>119.77117292404311</v>
      </c>
      <c r="GI107" s="59">
        <f t="shared" si="667"/>
        <v>-89.642907600141768</v>
      </c>
      <c r="GJ107" s="59">
        <f t="shared" si="668"/>
        <v>-28.572894759502041</v>
      </c>
      <c r="GK107" s="59">
        <f t="shared" si="669"/>
        <v>-15.66872501017793</v>
      </c>
      <c r="GL107" s="76">
        <f t="shared" si="731"/>
        <v>232.1313441979041</v>
      </c>
      <c r="GM107" s="59">
        <f t="shared" si="732"/>
        <v>22.139492057576348</v>
      </c>
      <c r="GN107" s="59">
        <f t="shared" si="733"/>
        <v>1.8418289477070804</v>
      </c>
      <c r="GO107" s="59">
        <f t="shared" si="734"/>
        <v>-6.0470914881675331</v>
      </c>
      <c r="GP107" s="59">
        <f t="shared" si="735"/>
        <v>136.96552784332087</v>
      </c>
      <c r="GQ107" s="59">
        <f t="shared" si="736"/>
        <v>75.454839486646932</v>
      </c>
      <c r="GR107" s="59">
        <f t="shared" si="737"/>
        <v>104.90787927466911</v>
      </c>
      <c r="GS107" s="59">
        <f t="shared" si="738"/>
        <v>17.229166884960744</v>
      </c>
      <c r="GT107" s="59">
        <f t="shared" si="739"/>
        <v>105.82779571310729</v>
      </c>
      <c r="GU107" s="59">
        <f t="shared" si="740"/>
        <v>105.02031315032792</v>
      </c>
      <c r="GV107" s="59">
        <f t="shared" si="741"/>
        <v>105.82779571310735</v>
      </c>
      <c r="GW107" s="59">
        <f t="shared" si="742"/>
        <v>105.82779571310725</v>
      </c>
      <c r="GX107" s="59">
        <f t="shared" si="743"/>
        <v>156.85315057830272</v>
      </c>
      <c r="GY107" s="59">
        <f t="shared" si="744"/>
        <v>-1695.5935179368239</v>
      </c>
      <c r="GZ107" s="59">
        <f t="shared" si="745"/>
        <v>2912.7942192232072</v>
      </c>
      <c r="HA107" s="59">
        <f t="shared" si="746"/>
        <v>-118.08836267440772</v>
      </c>
      <c r="HB107" s="59">
        <f t="shared" si="747"/>
        <v>-51.615669054139076</v>
      </c>
      <c r="HC107" s="59">
        <f t="shared" si="748"/>
        <v>82.843678077207585</v>
      </c>
      <c r="HD107" s="59">
        <f t="shared" si="749"/>
        <v>51.179556190589516</v>
      </c>
      <c r="HE107" s="59">
        <f t="shared" si="750"/>
        <v>123.74998586104415</v>
      </c>
      <c r="HF107" s="59">
        <f t="shared" si="751"/>
        <v>-117.94386242160854</v>
      </c>
      <c r="HG107" s="59">
        <f t="shared" si="752"/>
        <v>-87.854313822117575</v>
      </c>
      <c r="HH107" s="59">
        <f t="shared" si="753"/>
        <v>-32.368222013561478</v>
      </c>
      <c r="HI107" s="59">
        <f t="shared" si="754"/>
        <v>-46.759453569486183</v>
      </c>
      <c r="HJ107" s="76">
        <f t="shared" si="613"/>
        <v>-108.4532090721551</v>
      </c>
      <c r="HK107" s="59">
        <f t="shared" si="614"/>
        <v>-47.950013271273143</v>
      </c>
      <c r="HL107" s="59">
        <f t="shared" si="615"/>
        <v>-48.391463524132348</v>
      </c>
      <c r="HM107" s="59">
        <f t="shared" si="616"/>
        <v>-69.051209225435002</v>
      </c>
      <c r="HN107" s="59">
        <f t="shared" si="617"/>
        <v>-304.70188123567323</v>
      </c>
      <c r="HO107" s="59">
        <f t="shared" si="618"/>
        <v>-33.9641470442848</v>
      </c>
      <c r="HP107" s="59">
        <f t="shared" si="619"/>
        <v>-186.80771256660432</v>
      </c>
      <c r="HQ107" s="59">
        <f t="shared" si="620"/>
        <v>-90.678297964522883</v>
      </c>
      <c r="HR107" s="59">
        <f t="shared" si="621"/>
        <v>-199.06819655046939</v>
      </c>
      <c r="HS107" s="59">
        <f t="shared" si="622"/>
        <v>-188.14625816593929</v>
      </c>
      <c r="HT107" s="59">
        <f t="shared" si="623"/>
        <v>-197.25426263953239</v>
      </c>
      <c r="HU107" s="59">
        <f t="shared" si="624"/>
        <v>-201.91962102931438</v>
      </c>
      <c r="HV107" s="59">
        <f t="shared" si="625"/>
        <v>-211.21508896408204</v>
      </c>
      <c r="HW107" s="59">
        <f t="shared" si="626"/>
        <v>252.00267947888756</v>
      </c>
      <c r="HX107" s="59">
        <f t="shared" si="627"/>
        <v>-125.15370252427292</v>
      </c>
      <c r="HY107" s="59">
        <f t="shared" si="628"/>
        <v>-57.164141869135555</v>
      </c>
      <c r="HZ107" s="59">
        <f t="shared" si="629"/>
        <v>-82.179803932695464</v>
      </c>
      <c r="IA107" s="59">
        <f t="shared" si="630"/>
        <v>-74.576995485652162</v>
      </c>
      <c r="IB107" s="59">
        <f t="shared" si="631"/>
        <v>-70.068133593671831</v>
      </c>
      <c r="IC107" s="59">
        <f t="shared" si="632"/>
        <v>-275.14081293940899</v>
      </c>
      <c r="ID107" s="59">
        <f t="shared" si="633"/>
        <v>-107.79810267350551</v>
      </c>
      <c r="IE107" s="59">
        <f t="shared" si="634"/>
        <v>-88.788833479344973</v>
      </c>
      <c r="IF107" s="59">
        <f t="shared" si="635"/>
        <v>-24.112483220385339</v>
      </c>
      <c r="IG107" s="59">
        <f t="shared" si="636"/>
        <v>-50.822716878749375</v>
      </c>
    </row>
    <row r="108" spans="1:241">
      <c r="A108" s="70">
        <v>37803</v>
      </c>
      <c r="B108" s="80">
        <v>754.61769944406478</v>
      </c>
      <c r="C108" s="81">
        <v>-774.41591589288487</v>
      </c>
      <c r="D108" s="81">
        <f t="shared" si="453"/>
        <v>312.33287399608957</v>
      </c>
      <c r="E108" s="81">
        <v>1246.9536861326596</v>
      </c>
      <c r="F108" s="81">
        <v>-220.6601999999998</v>
      </c>
      <c r="G108" s="81">
        <v>111.74820000000011</v>
      </c>
      <c r="H108" s="81">
        <v>72.200200000000109</v>
      </c>
      <c r="I108" s="81">
        <v>39.548000000000002</v>
      </c>
      <c r="J108" s="82">
        <v>9.1366000000000049</v>
      </c>
      <c r="K108" s="82">
        <f t="shared" si="679"/>
        <v>81.33680000000011</v>
      </c>
      <c r="L108" s="81">
        <v>5.4819599999999937</v>
      </c>
      <c r="M108" s="81">
        <v>3.6546400000000112</v>
      </c>
      <c r="N108" s="82">
        <v>-341.54500000000002</v>
      </c>
      <c r="O108" s="81">
        <v>2.77</v>
      </c>
      <c r="P108" s="81">
        <v>-280.73199999999997</v>
      </c>
      <c r="Q108" s="81">
        <v>-63.58299999999997</v>
      </c>
      <c r="R108" s="81">
        <v>-713.96061213657026</v>
      </c>
      <c r="S108" s="81">
        <v>655.43197790851775</v>
      </c>
      <c r="T108" s="81">
        <v>728.14490000000001</v>
      </c>
      <c r="U108" s="81">
        <v>-901.08437491332131</v>
      </c>
      <c r="V108" s="82">
        <f>'Balanço de Pagamentos 1'!$CZ$133</f>
        <v>-87.47199999999998</v>
      </c>
      <c r="W108" s="82">
        <f>'Balanço de Pagamentos 1'!$CZ$170</f>
        <v>-150.44300000000004</v>
      </c>
      <c r="X108" s="82">
        <f>'Balanço de Pagamentos 1'!$CZ$240</f>
        <v>-844.37798988897464</v>
      </c>
      <c r="Y108" s="105">
        <f t="shared" si="454"/>
        <v>-1082.2929898889747</v>
      </c>
      <c r="Z108" s="82">
        <f t="shared" ref="Z108:AW108" si="757">SUM(B102:B108)</f>
        <v>1352.1688918255236</v>
      </c>
      <c r="AA108" s="82">
        <f t="shared" si="757"/>
        <v>8142.4464871447635</v>
      </c>
      <c r="AB108" s="82">
        <f t="shared" si="757"/>
        <v>11677.943226075229</v>
      </c>
      <c r="AC108" s="82">
        <f t="shared" si="757"/>
        <v>4747.400923500757</v>
      </c>
      <c r="AD108" s="82">
        <f t="shared" si="757"/>
        <v>3774.5642200000002</v>
      </c>
      <c r="AE108" s="82">
        <f t="shared" si="757"/>
        <v>750.28993000000025</v>
      </c>
      <c r="AF108" s="82">
        <f t="shared" si="757"/>
        <v>475.01593000000025</v>
      </c>
      <c r="AG108" s="82">
        <f t="shared" si="757"/>
        <v>275.274</v>
      </c>
      <c r="AH108" s="82">
        <f t="shared" si="757"/>
        <v>65.883290000000002</v>
      </c>
      <c r="AI108" s="82">
        <f t="shared" si="757"/>
        <v>540.89922000000024</v>
      </c>
      <c r="AJ108" s="82">
        <f t="shared" si="757"/>
        <v>39.529973999999989</v>
      </c>
      <c r="AK108" s="82">
        <f t="shared" si="757"/>
        <v>26.353316000000021</v>
      </c>
      <c r="AL108" s="82">
        <f t="shared" si="757"/>
        <v>2958.3909999999996</v>
      </c>
      <c r="AM108" s="82">
        <f t="shared" si="757"/>
        <v>1408.6120000000001</v>
      </c>
      <c r="AN108" s="82">
        <f t="shared" si="757"/>
        <v>-58.617000000000132</v>
      </c>
      <c r="AO108" s="82">
        <f t="shared" si="757"/>
        <v>1608.3959999999997</v>
      </c>
      <c r="AP108" s="82">
        <f t="shared" si="757"/>
        <v>3155.978082574472</v>
      </c>
      <c r="AQ108" s="82">
        <f t="shared" si="757"/>
        <v>206.37788769267092</v>
      </c>
      <c r="AR108" s="82">
        <f t="shared" si="757"/>
        <v>658.10191299999974</v>
      </c>
      <c r="AS108" s="82">
        <f t="shared" si="757"/>
        <v>-1890.0182922260906</v>
      </c>
      <c r="AT108" s="82">
        <f t="shared" si="757"/>
        <v>-743.83299999999997</v>
      </c>
      <c r="AU108" s="82">
        <f t="shared" si="757"/>
        <v>-244.62800000000001</v>
      </c>
      <c r="AV108" s="82">
        <f t="shared" si="757"/>
        <v>-2471.6085189304658</v>
      </c>
      <c r="AW108" s="82">
        <f t="shared" si="757"/>
        <v>-3460.0695189304656</v>
      </c>
      <c r="AX108" s="85">
        <f t="shared" si="538"/>
        <v>2652.4015464831314</v>
      </c>
      <c r="AY108" s="81">
        <f t="shared" si="539"/>
        <v>3590.2387197707503</v>
      </c>
      <c r="AZ108" s="81">
        <f t="shared" si="540"/>
        <v>9814.5007103244516</v>
      </c>
      <c r="BA108" s="81">
        <f t="shared" si="541"/>
        <v>10766.358837114136</v>
      </c>
      <c r="BB108" s="81">
        <f t="shared" si="542"/>
        <v>-355.22905999999966</v>
      </c>
      <c r="BC108" s="81">
        <f t="shared" si="543"/>
        <v>943.10761000000025</v>
      </c>
      <c r="BD108" s="81">
        <f t="shared" si="544"/>
        <v>166.81461000000047</v>
      </c>
      <c r="BE108" s="81">
        <f t="shared" si="545"/>
        <v>776.29300000000012</v>
      </c>
      <c r="BF108" s="81">
        <f t="shared" si="546"/>
        <v>36.465329999999994</v>
      </c>
      <c r="BG108" s="81">
        <f t="shared" si="547"/>
        <v>203.27994000000029</v>
      </c>
      <c r="BH108" s="81">
        <f t="shared" si="548"/>
        <v>21.24559799999999</v>
      </c>
      <c r="BI108" s="81">
        <f t="shared" si="549"/>
        <v>15.219732000000015</v>
      </c>
      <c r="BJ108" s="81">
        <f t="shared" si="550"/>
        <v>-1334.8020000000001</v>
      </c>
      <c r="BK108" s="81">
        <f t="shared" si="551"/>
        <v>597.96299999999997</v>
      </c>
      <c r="BL108" s="81">
        <f t="shared" si="552"/>
        <v>-3444.7440000000006</v>
      </c>
      <c r="BM108" s="81">
        <f t="shared" si="553"/>
        <v>1511.9789999999998</v>
      </c>
      <c r="BN108" s="81">
        <f t="shared" si="554"/>
        <v>-596.62906678968284</v>
      </c>
      <c r="BO108" s="81">
        <f t="shared" si="555"/>
        <v>-767.32220578732938</v>
      </c>
      <c r="BP108" s="81">
        <f t="shared" si="556"/>
        <v>232.75061299999987</v>
      </c>
      <c r="BQ108" s="81">
        <f t="shared" si="557"/>
        <v>-7613.9206699292308</v>
      </c>
      <c r="BR108" s="81">
        <f t="shared" si="558"/>
        <v>-1539.6709999999998</v>
      </c>
      <c r="BS108" s="81">
        <f t="shared" si="559"/>
        <v>-370.02800000000002</v>
      </c>
      <c r="BT108" s="81">
        <f t="shared" si="560"/>
        <v>-4187.2780505537003</v>
      </c>
      <c r="BU108" s="81">
        <f t="shared" si="561"/>
        <v>-6096.9770505536999</v>
      </c>
      <c r="BV108" s="85">
        <f t="shared" si="706"/>
        <v>709.56019880509029</v>
      </c>
      <c r="BW108" s="81">
        <f t="shared" si="707"/>
        <v>1387.6007997234508</v>
      </c>
      <c r="BX108" s="81">
        <f t="shared" si="708"/>
        <v>1694.7356135454227</v>
      </c>
      <c r="BY108" s="81">
        <f t="shared" si="709"/>
        <v>657.97640775598495</v>
      </c>
      <c r="BZ108" s="81">
        <f t="shared" si="710"/>
        <v>807.47424666666666</v>
      </c>
      <c r="CA108" s="81">
        <f t="shared" si="711"/>
        <v>100.98743666666671</v>
      </c>
      <c r="CB108" s="81">
        <f t="shared" si="712"/>
        <v>57.775770000000044</v>
      </c>
      <c r="CC108" s="81">
        <f t="shared" si="713"/>
        <v>43.211666666666666</v>
      </c>
      <c r="CD108" s="81">
        <f t="shared" si="714"/>
        <v>8.9691433333333315</v>
      </c>
      <c r="CE108" s="81">
        <f t="shared" si="715"/>
        <v>66.744913333333372</v>
      </c>
      <c r="CF108" s="81">
        <f t="shared" si="716"/>
        <v>5.3814859999999953</v>
      </c>
      <c r="CG108" s="81">
        <f t="shared" si="717"/>
        <v>3.5876573333333361</v>
      </c>
      <c r="CH108" s="81">
        <f t="shared" si="718"/>
        <v>697.51766666666663</v>
      </c>
      <c r="CI108" s="81">
        <f t="shared" si="719"/>
        <v>875.92333333333329</v>
      </c>
      <c r="CJ108" s="81">
        <f t="shared" si="720"/>
        <v>14.140999999999943</v>
      </c>
      <c r="CK108" s="81">
        <f t="shared" si="721"/>
        <v>-192.54666666666665</v>
      </c>
      <c r="CL108" s="81">
        <f t="shared" si="722"/>
        <v>229.28495912277072</v>
      </c>
      <c r="CM108" s="81">
        <f t="shared" si="723"/>
        <v>248.19302967371496</v>
      </c>
      <c r="CN108" s="81">
        <f t="shared" si="724"/>
        <v>334.39870000000002</v>
      </c>
      <c r="CO108" s="81">
        <f t="shared" si="725"/>
        <v>-602.68709983497058</v>
      </c>
      <c r="CP108" s="81">
        <f t="shared" si="726"/>
        <v>-28.438333333333333</v>
      </c>
      <c r="CQ108" s="81">
        <f t="shared" si="727"/>
        <v>-49.93833333333334</v>
      </c>
      <c r="CR108" s="81">
        <f t="shared" si="728"/>
        <v>-212.27356715530482</v>
      </c>
      <c r="CS108" s="81">
        <f t="shared" si="729"/>
        <v>-290.65023382197148</v>
      </c>
      <c r="CT108" s="76">
        <f t="shared" si="681"/>
        <v>54.920580150147714</v>
      </c>
      <c r="CU108" s="59">
        <f t="shared" si="682"/>
        <v>-117.25302056647904</v>
      </c>
      <c r="CV108" s="59">
        <f t="shared" si="683"/>
        <v>-91.68958749291788</v>
      </c>
      <c r="CW108" s="59">
        <f t="shared" si="684"/>
        <v>571.72625868962621</v>
      </c>
      <c r="CX108" s="59">
        <f t="shared" si="685"/>
        <v>-113.46686195572101</v>
      </c>
      <c r="CY108" s="59">
        <f t="shared" si="686"/>
        <v>-19.732088331033935</v>
      </c>
      <c r="CZ108" s="59">
        <f t="shared" si="687"/>
        <v>-12.006797638863453</v>
      </c>
      <c r="DA108" s="59">
        <f t="shared" si="688"/>
        <v>-30.820228453478393</v>
      </c>
      <c r="DB108" s="59">
        <f t="shared" si="689"/>
        <v>-29.697154368323865</v>
      </c>
      <c r="DC108" s="59">
        <f t="shared" si="690"/>
        <v>-14.425625430834344</v>
      </c>
      <c r="DD108" s="59">
        <f t="shared" si="691"/>
        <v>-29.697154368323996</v>
      </c>
      <c r="DE108" s="59">
        <f t="shared" si="692"/>
        <v>-29.697154368323663</v>
      </c>
      <c r="DF108" s="59">
        <f t="shared" si="693"/>
        <v>-122.97912908801361</v>
      </c>
      <c r="DG108" s="59">
        <f t="shared" si="694"/>
        <v>-99.821290322580651</v>
      </c>
      <c r="DH108" s="59">
        <f t="shared" si="695"/>
        <v>-162.23400599878963</v>
      </c>
      <c r="DI108" s="59">
        <f t="shared" si="696"/>
        <v>-87.648126131586523</v>
      </c>
      <c r="DJ108" s="59">
        <f t="shared" si="697"/>
        <v>-136.9132996068393</v>
      </c>
      <c r="DK108" s="59">
        <f t="shared" si="698"/>
        <v>-228.50425129901453</v>
      </c>
      <c r="DL108" s="59">
        <f t="shared" si="699"/>
        <v>-272.87427727172258</v>
      </c>
      <c r="DM108" s="59">
        <f t="shared" si="700"/>
        <v>408.6690044249836</v>
      </c>
      <c r="DN108" s="59">
        <f t="shared" si="701"/>
        <v>-440.09331259720057</v>
      </c>
      <c r="DO108" s="59">
        <f t="shared" si="702"/>
        <v>-198.29599283898833</v>
      </c>
      <c r="DP108" s="59">
        <f t="shared" si="703"/>
        <v>-246.52345703173043</v>
      </c>
      <c r="DQ108" s="59">
        <f t="shared" si="704"/>
        <v>-243.34133955553733</v>
      </c>
      <c r="DR108" s="76">
        <f t="shared" si="563"/>
        <v>-238.83088103424566</v>
      </c>
      <c r="DS108" s="59">
        <f t="shared" si="564"/>
        <v>-57.214831337103945</v>
      </c>
      <c r="DT108" s="59">
        <f t="shared" si="565"/>
        <v>-138.04276772532177</v>
      </c>
      <c r="DU108" s="59">
        <f t="shared" si="566"/>
        <v>34.029880114859743</v>
      </c>
      <c r="DV108" s="59">
        <f t="shared" si="567"/>
        <v>-88.409823682934928</v>
      </c>
      <c r="DW108" s="59">
        <f t="shared" si="568"/>
        <v>-152.29215778606749</v>
      </c>
      <c r="DX108" s="59">
        <f t="shared" si="569"/>
        <v>-123.86667254186273</v>
      </c>
      <c r="DY108" s="59">
        <f t="shared" si="570"/>
        <v>-55.471485672465228</v>
      </c>
      <c r="DZ108" s="59">
        <f t="shared" si="571"/>
        <v>-105.17409054029849</v>
      </c>
      <c r="EA108" s="59">
        <f t="shared" si="572"/>
        <v>-116.97705452670874</v>
      </c>
      <c r="EB108" s="59">
        <f t="shared" si="573"/>
        <v>-102.9291044578741</v>
      </c>
      <c r="EC108" s="59">
        <f t="shared" si="574"/>
        <v>-65.42808503617961</v>
      </c>
      <c r="ED108" s="59">
        <f t="shared" si="575"/>
        <v>-77.434505923735372</v>
      </c>
      <c r="EE108" s="59">
        <f t="shared" si="576"/>
        <v>-100.35084386181565</v>
      </c>
      <c r="EF108" s="59">
        <f t="shared" si="577"/>
        <v>-58.620770977997971</v>
      </c>
      <c r="EG108" s="59">
        <f t="shared" si="578"/>
        <v>39.405832054373981</v>
      </c>
      <c r="EH108" s="59">
        <f t="shared" si="579"/>
        <v>-568.18372266908113</v>
      </c>
      <c r="EI108" s="59">
        <f t="shared" si="580"/>
        <v>-22.803115564490671</v>
      </c>
      <c r="EJ108" s="59">
        <f t="shared" si="581"/>
        <v>-6.8531680186686428</v>
      </c>
      <c r="EK108" s="59">
        <f t="shared" si="582"/>
        <v>-15.891679002666114</v>
      </c>
      <c r="EL108" s="59">
        <f t="shared" si="583"/>
        <v>-86.609597638860819</v>
      </c>
      <c r="EM108" s="59">
        <f t="shared" si="584"/>
        <v>-210.6092799952946</v>
      </c>
      <c r="EN108" s="59">
        <f t="shared" si="585"/>
        <v>57.755414092827763</v>
      </c>
      <c r="EO108" s="59">
        <f t="shared" si="586"/>
        <v>2.8330312921122536</v>
      </c>
      <c r="EP108" s="76">
        <f t="shared" si="587"/>
        <v>-115.13024248305625</v>
      </c>
      <c r="EQ108" s="59">
        <f t="shared" si="588"/>
        <v>-32.838462383307046</v>
      </c>
      <c r="ER108" s="59">
        <f t="shared" si="589"/>
        <v>-26.116271112150045</v>
      </c>
      <c r="ES108" s="59">
        <f t="shared" si="590"/>
        <v>-55.091379029672908</v>
      </c>
      <c r="ET108" s="59">
        <f t="shared" si="591"/>
        <v>-665.36603148421523</v>
      </c>
      <c r="EU108" s="59">
        <f t="shared" si="592"/>
        <v>-58.035712418026321</v>
      </c>
      <c r="EV108" s="59">
        <f t="shared" si="593"/>
        <v>-214.43846782486088</v>
      </c>
      <c r="EW108" s="59">
        <f t="shared" si="594"/>
        <v>-87.504635705074278</v>
      </c>
      <c r="EX108" s="59">
        <f t="shared" si="595"/>
        <v>-134.11054162950572</v>
      </c>
      <c r="EY108" s="59">
        <f t="shared" si="596"/>
        <v>-188.92996432142448</v>
      </c>
      <c r="EZ108" s="59">
        <f t="shared" si="597"/>
        <v>-119.81869049839111</v>
      </c>
      <c r="FA108" s="59">
        <f t="shared" si="598"/>
        <v>317.53568649122752</v>
      </c>
      <c r="FB108" s="59">
        <f t="shared" si="599"/>
        <v>-230.76279274860366</v>
      </c>
      <c r="FC108" s="59">
        <f t="shared" si="600"/>
        <v>-41.497624788913981</v>
      </c>
      <c r="FD108" s="59">
        <f t="shared" si="601"/>
        <v>-98.516783965615971</v>
      </c>
      <c r="FE108" s="59">
        <f t="shared" si="602"/>
        <v>-323.95568774228042</v>
      </c>
      <c r="FF108" s="59">
        <f t="shared" si="603"/>
        <v>-46.52900780271829</v>
      </c>
      <c r="FG108" s="59">
        <f t="shared" si="604"/>
        <v>-92.39676311431873</v>
      </c>
      <c r="FH108" s="59">
        <f t="shared" si="605"/>
        <v>-81.38793788029507</v>
      </c>
      <c r="FI108" s="59">
        <f t="shared" si="606"/>
        <v>-365.30134685685493</v>
      </c>
      <c r="FJ108" s="59">
        <f t="shared" si="607"/>
        <v>-55.888855284147851</v>
      </c>
      <c r="FK108" s="59">
        <f t="shared" si="608"/>
        <v>24.975350079952598</v>
      </c>
      <c r="FL108" s="59">
        <f t="shared" si="609"/>
        <v>65.235057463980482</v>
      </c>
      <c r="FM108" s="59">
        <f t="shared" si="610"/>
        <v>2.4348476630806193</v>
      </c>
      <c r="FN108" s="76">
        <f t="shared" si="646"/>
        <v>-115.81225860113942</v>
      </c>
      <c r="FO108" s="59">
        <f t="shared" si="647"/>
        <v>-83.165716801008003</v>
      </c>
      <c r="FP108" s="59">
        <f t="shared" si="648"/>
        <v>-63.203432886945755</v>
      </c>
      <c r="FQ108" s="59">
        <f t="shared" si="649"/>
        <v>-47.833251249951999</v>
      </c>
      <c r="FR108" s="59">
        <f t="shared" si="650"/>
        <v>-85.525217364849112</v>
      </c>
      <c r="FS108" s="59">
        <f t="shared" si="651"/>
        <v>-44.159889143442562</v>
      </c>
      <c r="FT108" s="59">
        <f t="shared" si="652"/>
        <v>-116.42857495992737</v>
      </c>
      <c r="FU108" s="59">
        <f t="shared" si="653"/>
        <v>-71.294506303950385</v>
      </c>
      <c r="FV108" s="59">
        <f t="shared" si="654"/>
        <v>-112.80329022445599</v>
      </c>
      <c r="FW108" s="59">
        <f t="shared" si="655"/>
        <v>-115.63445014265596</v>
      </c>
      <c r="FX108" s="59">
        <f t="shared" si="656"/>
        <v>-108.13086997270538</v>
      </c>
      <c r="FY108" s="59">
        <f t="shared" si="657"/>
        <v>-164.7189024025169</v>
      </c>
      <c r="FZ108" s="59">
        <f t="shared" si="658"/>
        <v>-65.403991868804994</v>
      </c>
      <c r="GA108" s="59">
        <f t="shared" si="659"/>
        <v>-78.383725625509953</v>
      </c>
      <c r="GB108" s="59">
        <f t="shared" si="660"/>
        <v>-44.792348681589544</v>
      </c>
      <c r="GC108" s="59">
        <f t="shared" si="661"/>
        <v>-492.81976804605819</v>
      </c>
      <c r="GD108" s="59">
        <f t="shared" si="662"/>
        <v>-107.02900977385002</v>
      </c>
      <c r="GE108" s="59">
        <f t="shared" si="663"/>
        <v>-124.93444295293357</v>
      </c>
      <c r="GF108" s="59">
        <f t="shared" si="664"/>
        <v>-93.747400060277329</v>
      </c>
      <c r="GG108" s="59">
        <f t="shared" si="665"/>
        <v>638.19574647273657</v>
      </c>
      <c r="GH108" s="59">
        <f t="shared" si="666"/>
        <v>-16.754426610105256</v>
      </c>
      <c r="GI108" s="59">
        <f t="shared" si="667"/>
        <v>15.325614374094233</v>
      </c>
      <c r="GJ108" s="59">
        <f t="shared" si="668"/>
        <v>54.854621135051197</v>
      </c>
      <c r="GK108" s="59">
        <f t="shared" si="669"/>
        <v>25.081234565701148</v>
      </c>
      <c r="GL108" s="76">
        <f t="shared" si="731"/>
        <v>389.36790431295111</v>
      </c>
      <c r="GM108" s="59">
        <f t="shared" si="732"/>
        <v>-14.223159075328596</v>
      </c>
      <c r="GN108" s="59">
        <f t="shared" si="733"/>
        <v>-12.753079949877154</v>
      </c>
      <c r="GO108" s="59">
        <f t="shared" si="734"/>
        <v>29.575838824536426</v>
      </c>
      <c r="GP108" s="59">
        <f t="shared" si="735"/>
        <v>-16.903885825144826</v>
      </c>
      <c r="GQ108" s="59">
        <f t="shared" si="736"/>
        <v>-39.222555770743803</v>
      </c>
      <c r="GR108" s="59">
        <f t="shared" si="737"/>
        <v>-55.166032847540372</v>
      </c>
      <c r="GS108" s="59">
        <f t="shared" si="738"/>
        <v>15.869681801930646</v>
      </c>
      <c r="GT108" s="59">
        <f t="shared" si="739"/>
        <v>-50.23740743754577</v>
      </c>
      <c r="GU108" s="59">
        <f t="shared" si="740"/>
        <v>-54.561274677774563</v>
      </c>
      <c r="GV108" s="59">
        <f t="shared" si="741"/>
        <v>-50.237407437545798</v>
      </c>
      <c r="GW108" s="59">
        <f t="shared" si="742"/>
        <v>-50.23740743754572</v>
      </c>
      <c r="GX108" s="59">
        <f t="shared" si="743"/>
        <v>-11.432176330367183</v>
      </c>
      <c r="GY108" s="59">
        <f t="shared" si="744"/>
        <v>32.644845655627265</v>
      </c>
      <c r="GZ108" s="59">
        <f t="shared" si="745"/>
        <v>-92.518490824248133</v>
      </c>
      <c r="HA108" s="59">
        <f t="shared" si="746"/>
        <v>211.49865993669067</v>
      </c>
      <c r="HB108" s="59">
        <f t="shared" si="747"/>
        <v>-50.471048399421981</v>
      </c>
      <c r="HC108" s="59">
        <f t="shared" si="748"/>
        <v>8.1665258289731923</v>
      </c>
      <c r="HD108" s="59">
        <f t="shared" si="749"/>
        <v>7.4922219988745153</v>
      </c>
      <c r="HE108" s="59">
        <f t="shared" si="750"/>
        <v>-8.5246275187208287</v>
      </c>
      <c r="HF108" s="59">
        <f t="shared" si="751"/>
        <v>-315.91081641949705</v>
      </c>
      <c r="HG108" s="59">
        <f t="shared" si="752"/>
        <v>1025.666841986626</v>
      </c>
      <c r="HH108" s="59">
        <f t="shared" si="753"/>
        <v>-32.845582381543039</v>
      </c>
      <c r="HI108" s="59">
        <f t="shared" si="754"/>
        <v>-5.4373750684699074</v>
      </c>
      <c r="HJ108" s="76">
        <f t="shared" si="613"/>
        <v>-156.9772996476344</v>
      </c>
      <c r="HK108" s="59">
        <f t="shared" si="614"/>
        <v>-57.200892031384434</v>
      </c>
      <c r="HL108" s="59">
        <f t="shared" si="615"/>
        <v>-55.457423123267176</v>
      </c>
      <c r="HM108" s="59">
        <f t="shared" si="616"/>
        <v>-49.236062747644006</v>
      </c>
      <c r="HN108" s="59">
        <f t="shared" si="617"/>
        <v>-153.99491214359523</v>
      </c>
      <c r="HO108" s="59">
        <f t="shared" si="618"/>
        <v>-165.76653353835366</v>
      </c>
      <c r="HP108" s="59">
        <f t="shared" si="619"/>
        <v>-119.25432538086511</v>
      </c>
      <c r="HQ108" s="59">
        <f t="shared" si="620"/>
        <v>-70.506397655709648</v>
      </c>
      <c r="HR108" s="59">
        <f t="shared" si="621"/>
        <v>-110.71727269186009</v>
      </c>
      <c r="HS108" s="59">
        <f t="shared" si="622"/>
        <v>-117.39257923994171</v>
      </c>
      <c r="HT108" s="59">
        <f t="shared" si="623"/>
        <v>-106.94551946942003</v>
      </c>
      <c r="HU108" s="59">
        <f t="shared" si="624"/>
        <v>-157.7976746404002</v>
      </c>
      <c r="HV108" s="59">
        <f t="shared" si="625"/>
        <v>-155.43684022964831</v>
      </c>
      <c r="HW108" s="59">
        <f t="shared" si="626"/>
        <v>-304.24458642291967</v>
      </c>
      <c r="HX108" s="59">
        <f t="shared" si="627"/>
        <v>-101.95943002709646</v>
      </c>
      <c r="HY108" s="59">
        <f t="shared" si="628"/>
        <v>78.828715872116575</v>
      </c>
      <c r="HZ108" s="59">
        <f t="shared" si="629"/>
        <v>-94.273700541641418</v>
      </c>
      <c r="IA108" s="59">
        <f t="shared" si="630"/>
        <v>-76.295017766556768</v>
      </c>
      <c r="IB108" s="59">
        <f t="shared" si="631"/>
        <v>-69.15383303395646</v>
      </c>
      <c r="IC108" s="59">
        <f t="shared" si="632"/>
        <v>-11917.906099704727</v>
      </c>
      <c r="ID108" s="59">
        <f t="shared" si="633"/>
        <v>-90.993877335585353</v>
      </c>
      <c r="IE108" s="59">
        <f t="shared" si="634"/>
        <v>482.73367303279076</v>
      </c>
      <c r="IF108" s="59">
        <f t="shared" si="635"/>
        <v>-12.811434355737383</v>
      </c>
      <c r="IG108" s="59">
        <f t="shared" si="636"/>
        <v>-48.811272479197001</v>
      </c>
    </row>
    <row r="109" spans="1:241">
      <c r="A109" s="70">
        <v>37834</v>
      </c>
      <c r="B109" s="80">
        <v>1225.0258216758473</v>
      </c>
      <c r="C109" s="81">
        <v>-810.06562895654963</v>
      </c>
      <c r="D109" s="81">
        <f t="shared" si="453"/>
        <v>-1550.4192408524668</v>
      </c>
      <c r="E109" s="81">
        <v>979.86527001504589</v>
      </c>
      <c r="F109" s="81">
        <v>-1503.2295400000007</v>
      </c>
      <c r="G109" s="81">
        <v>281.08848999999998</v>
      </c>
      <c r="H109" s="81">
        <v>205.64148999999998</v>
      </c>
      <c r="I109" s="81">
        <v>75.446999999999989</v>
      </c>
      <c r="J109" s="82">
        <v>26.017969999999991</v>
      </c>
      <c r="K109" s="82">
        <f t="shared" si="679"/>
        <v>231.65945999999997</v>
      </c>
      <c r="L109" s="81">
        <v>15.610781999999993</v>
      </c>
      <c r="M109" s="81">
        <v>10.407187999999998</v>
      </c>
      <c r="N109" s="82">
        <v>-1810.3360000000002</v>
      </c>
      <c r="O109" s="81">
        <v>-1526.2420000000002</v>
      </c>
      <c r="P109" s="81">
        <v>-34.031000000000063</v>
      </c>
      <c r="Q109" s="81">
        <v>-250.06299999999999</v>
      </c>
      <c r="R109" s="81">
        <v>-1027.0549708675121</v>
      </c>
      <c r="S109" s="81">
        <v>-440.92870201685713</v>
      </c>
      <c r="T109" s="81">
        <v>-447.29590000000002</v>
      </c>
      <c r="U109" s="81">
        <v>-903.17046832913013</v>
      </c>
      <c r="V109" s="82">
        <f>'Balanço de Pagamentos 1'!$DA$133</f>
        <v>104.41800000000002</v>
      </c>
      <c r="W109" s="82">
        <f>'Balanço de Pagamentos 1'!$DA$170</f>
        <v>284.55500000000001</v>
      </c>
      <c r="X109" s="82">
        <f>'Balanço de Pagamentos 1'!$DA$240</f>
        <v>380.36107189591723</v>
      </c>
      <c r="Y109" s="105">
        <f t="shared" si="454"/>
        <v>769.3340718959173</v>
      </c>
      <c r="Z109" s="82">
        <f t="shared" ref="Z109:AW109" si="758">SUM(B102:B109)</f>
        <v>2577.1947135013706</v>
      </c>
      <c r="AA109" s="82">
        <f t="shared" si="758"/>
        <v>7332.380858188214</v>
      </c>
      <c r="AB109" s="82">
        <f t="shared" si="758"/>
        <v>10127.523985222762</v>
      </c>
      <c r="AC109" s="82">
        <f t="shared" si="758"/>
        <v>5727.266193515803</v>
      </c>
      <c r="AD109" s="82">
        <f t="shared" si="758"/>
        <v>2271.3346799999995</v>
      </c>
      <c r="AE109" s="82">
        <f t="shared" si="758"/>
        <v>1031.3784200000002</v>
      </c>
      <c r="AF109" s="82">
        <f t="shared" si="758"/>
        <v>680.65742000000023</v>
      </c>
      <c r="AG109" s="82">
        <f t="shared" si="758"/>
        <v>350.721</v>
      </c>
      <c r="AH109" s="82">
        <f t="shared" si="758"/>
        <v>91.901259999999994</v>
      </c>
      <c r="AI109" s="82">
        <f t="shared" si="758"/>
        <v>772.55868000000021</v>
      </c>
      <c r="AJ109" s="82">
        <f t="shared" si="758"/>
        <v>55.140755999999982</v>
      </c>
      <c r="AK109" s="82">
        <f t="shared" si="758"/>
        <v>36.760504000000019</v>
      </c>
      <c r="AL109" s="82">
        <f t="shared" si="758"/>
        <v>1148.0549999999994</v>
      </c>
      <c r="AM109" s="82">
        <f t="shared" si="758"/>
        <v>-117.63000000000011</v>
      </c>
      <c r="AN109" s="82">
        <f t="shared" si="758"/>
        <v>-92.648000000000195</v>
      </c>
      <c r="AO109" s="82">
        <f t="shared" si="758"/>
        <v>1358.3329999999996</v>
      </c>
      <c r="AP109" s="82">
        <f t="shared" si="758"/>
        <v>2128.9231117069598</v>
      </c>
      <c r="AQ109" s="82">
        <f t="shared" si="758"/>
        <v>-234.55081432418621</v>
      </c>
      <c r="AR109" s="82">
        <f t="shared" si="758"/>
        <v>210.80601299999972</v>
      </c>
      <c r="AS109" s="82">
        <f t="shared" si="758"/>
        <v>-2793.1887605552206</v>
      </c>
      <c r="AT109" s="82">
        <f t="shared" si="758"/>
        <v>-639.41499999999996</v>
      </c>
      <c r="AU109" s="82">
        <f t="shared" si="758"/>
        <v>39.926999999999992</v>
      </c>
      <c r="AV109" s="82">
        <f t="shared" si="758"/>
        <v>-2091.2474470345487</v>
      </c>
      <c r="AW109" s="82">
        <f t="shared" si="758"/>
        <v>-2690.7354470345481</v>
      </c>
      <c r="AX109" s="85">
        <f t="shared" si="538"/>
        <v>3568.3425928487386</v>
      </c>
      <c r="AY109" s="81">
        <f t="shared" si="539"/>
        <v>5436.3793803094095</v>
      </c>
      <c r="AZ109" s="81">
        <f t="shared" si="540"/>
        <v>10605.701778627694</v>
      </c>
      <c r="BA109" s="81">
        <f t="shared" si="541"/>
        <v>10864.390809129181</v>
      </c>
      <c r="BB109" s="81">
        <f t="shared" si="542"/>
        <v>-965.5449600000004</v>
      </c>
      <c r="BC109" s="81">
        <f t="shared" si="543"/>
        <v>1541.2362600000001</v>
      </c>
      <c r="BD109" s="81">
        <f t="shared" si="544"/>
        <v>856.37126000000046</v>
      </c>
      <c r="BE109" s="81">
        <f t="shared" si="545"/>
        <v>684.86500000000001</v>
      </c>
      <c r="BF109" s="81">
        <f t="shared" si="546"/>
        <v>121.55378000000003</v>
      </c>
      <c r="BG109" s="81">
        <f t="shared" si="547"/>
        <v>977.92504000000054</v>
      </c>
      <c r="BH109" s="81">
        <f t="shared" si="548"/>
        <v>72.71866799999998</v>
      </c>
      <c r="BI109" s="81">
        <f t="shared" si="549"/>
        <v>48.835112000000031</v>
      </c>
      <c r="BJ109" s="81">
        <f t="shared" si="550"/>
        <v>-2628.335</v>
      </c>
      <c r="BK109" s="81">
        <f t="shared" si="551"/>
        <v>-880.28900000000021</v>
      </c>
      <c r="BL109" s="81">
        <f t="shared" si="552"/>
        <v>-3046.8020000000006</v>
      </c>
      <c r="BM109" s="81">
        <f t="shared" si="553"/>
        <v>1298.7559999999994</v>
      </c>
      <c r="BN109" s="81">
        <f t="shared" si="554"/>
        <v>706.85592949851412</v>
      </c>
      <c r="BO109" s="81">
        <f t="shared" si="555"/>
        <v>-1704.3834134841868</v>
      </c>
      <c r="BP109" s="81">
        <f t="shared" si="556"/>
        <v>-692.07558700000004</v>
      </c>
      <c r="BQ109" s="81">
        <f t="shared" si="557"/>
        <v>-5705.1112437646188</v>
      </c>
      <c r="BR109" s="81">
        <f t="shared" si="558"/>
        <v>-1169.0379999999998</v>
      </c>
      <c r="BS109" s="81">
        <f t="shared" si="559"/>
        <v>62.653999999999968</v>
      </c>
      <c r="BT109" s="81">
        <f t="shared" si="560"/>
        <v>-3927.0343583182848</v>
      </c>
      <c r="BU109" s="81">
        <f t="shared" si="561"/>
        <v>-5033.4183583182858</v>
      </c>
      <c r="BV109" s="85">
        <f t="shared" si="706"/>
        <v>822.24774430960827</v>
      </c>
      <c r="BW109" s="81">
        <f t="shared" si="707"/>
        <v>968.03336968799101</v>
      </c>
      <c r="BX109" s="81">
        <f t="shared" si="708"/>
        <v>840.08180315113407</v>
      </c>
      <c r="BY109" s="81">
        <f t="shared" si="709"/>
        <v>804.15105302305653</v>
      </c>
      <c r="BZ109" s="81">
        <f t="shared" si="710"/>
        <v>-28.44922000000027</v>
      </c>
      <c r="CA109" s="81">
        <f t="shared" si="711"/>
        <v>177.35190333333333</v>
      </c>
      <c r="CB109" s="81">
        <f t="shared" si="712"/>
        <v>119.96456999999998</v>
      </c>
      <c r="CC109" s="81">
        <f t="shared" si="713"/>
        <v>57.387333333333324</v>
      </c>
      <c r="CD109" s="81">
        <f t="shared" si="714"/>
        <v>16.050209999999996</v>
      </c>
      <c r="CE109" s="81">
        <f t="shared" si="715"/>
        <v>136.01477999999997</v>
      </c>
      <c r="CF109" s="81">
        <f t="shared" si="716"/>
        <v>9.6301259999999953</v>
      </c>
      <c r="CG109" s="81">
        <f t="shared" si="717"/>
        <v>6.4200840000000019</v>
      </c>
      <c r="CH109" s="81">
        <f t="shared" si="718"/>
        <v>-221.85133333333351</v>
      </c>
      <c r="CI109" s="81">
        <f t="shared" si="719"/>
        <v>8.842666666666597</v>
      </c>
      <c r="CJ109" s="81">
        <f t="shared" si="720"/>
        <v>45.442666666666604</v>
      </c>
      <c r="CK109" s="81">
        <f t="shared" si="721"/>
        <v>-276.13666666666666</v>
      </c>
      <c r="CL109" s="81">
        <f t="shared" si="722"/>
        <v>64.379970128077886</v>
      </c>
      <c r="CM109" s="81">
        <f t="shared" si="723"/>
        <v>-98.514548577945845</v>
      </c>
      <c r="CN109" s="81">
        <f t="shared" si="724"/>
        <v>-46.783366666666666</v>
      </c>
      <c r="CO109" s="81">
        <f t="shared" si="725"/>
        <v>-660.46678918560701</v>
      </c>
      <c r="CP109" s="81">
        <f t="shared" si="726"/>
        <v>14.222000000000014</v>
      </c>
      <c r="CQ109" s="81">
        <f t="shared" si="727"/>
        <v>95.721000000000004</v>
      </c>
      <c r="CR109" s="81">
        <f t="shared" si="728"/>
        <v>37.419346536856857</v>
      </c>
      <c r="CS109" s="81">
        <f t="shared" si="729"/>
        <v>147.36234653685688</v>
      </c>
      <c r="CT109" s="76">
        <f t="shared" si="681"/>
        <v>62.33727655451726</v>
      </c>
      <c r="CU109" s="59">
        <f t="shared" si="682"/>
        <v>4.6034323845941971</v>
      </c>
      <c r="CV109" s="59">
        <f t="shared" si="683"/>
        <v>-596.39963319131061</v>
      </c>
      <c r="CW109" s="59">
        <f t="shared" si="684"/>
        <v>-21.419273152475292</v>
      </c>
      <c r="CX109" s="59">
        <f t="shared" si="685"/>
        <v>581.24180980530343</v>
      </c>
      <c r="CY109" s="59">
        <f t="shared" si="686"/>
        <v>151.53737599352803</v>
      </c>
      <c r="CZ109" s="59">
        <f t="shared" si="687"/>
        <v>184.82121933180196</v>
      </c>
      <c r="DA109" s="59">
        <f t="shared" si="688"/>
        <v>90.773237584707147</v>
      </c>
      <c r="DB109" s="59">
        <f t="shared" si="689"/>
        <v>184.76643390320226</v>
      </c>
      <c r="DC109" s="59">
        <f t="shared" si="690"/>
        <v>184.81506525951312</v>
      </c>
      <c r="DD109" s="59">
        <f t="shared" si="691"/>
        <v>184.76643390320268</v>
      </c>
      <c r="DE109" s="59">
        <f t="shared" si="692"/>
        <v>184.76643390320157</v>
      </c>
      <c r="DF109" s="59">
        <f t="shared" si="693"/>
        <v>430.04318611017584</v>
      </c>
      <c r="DG109" s="59">
        <f t="shared" si="694"/>
        <v>-55198.9891696751</v>
      </c>
      <c r="DH109" s="59">
        <f t="shared" si="695"/>
        <v>-87.877762421099106</v>
      </c>
      <c r="DI109" s="59">
        <f t="shared" si="696"/>
        <v>293.28594121070114</v>
      </c>
      <c r="DJ109" s="59">
        <f t="shared" si="697"/>
        <v>43.853169685928208</v>
      </c>
      <c r="DK109" s="59">
        <f t="shared" si="698"/>
        <v>-167.27299199283192</v>
      </c>
      <c r="DL109" s="59">
        <f t="shared" si="699"/>
        <v>-161.42951766880466</v>
      </c>
      <c r="DM109" s="59">
        <f t="shared" si="700"/>
        <v>0.23150922087729064</v>
      </c>
      <c r="DN109" s="59">
        <f t="shared" si="701"/>
        <v>-219.37305652094386</v>
      </c>
      <c r="DO109" s="59">
        <f t="shared" si="702"/>
        <v>-289.14472590948066</v>
      </c>
      <c r="DP109" s="59">
        <f t="shared" si="703"/>
        <v>-145.04630348618278</v>
      </c>
      <c r="DQ109" s="59">
        <f t="shared" si="704"/>
        <v>-171.08371569281235</v>
      </c>
      <c r="DR109" s="76">
        <f t="shared" si="563"/>
        <v>296.33974868100313</v>
      </c>
      <c r="DS109" s="59">
        <f t="shared" si="564"/>
        <v>-69.502909764192424</v>
      </c>
      <c r="DT109" s="59">
        <f t="shared" si="565"/>
        <v>-33.788614883875702</v>
      </c>
      <c r="DU109" s="59">
        <f t="shared" si="566"/>
        <v>11.116837188772809</v>
      </c>
      <c r="DV109" s="59">
        <f t="shared" si="567"/>
        <v>68.351055763914687</v>
      </c>
      <c r="DW109" s="59">
        <f t="shared" si="568"/>
        <v>-188.66021579095846</v>
      </c>
      <c r="DX109" s="59">
        <f t="shared" si="569"/>
        <v>-142.4953601370951</v>
      </c>
      <c r="DY109" s="59">
        <f t="shared" si="570"/>
        <v>-54.788314606741586</v>
      </c>
      <c r="DZ109" s="59">
        <f t="shared" si="571"/>
        <v>-144.04563836285058</v>
      </c>
      <c r="EA109" s="59">
        <f t="shared" si="572"/>
        <v>-142.66401225638305</v>
      </c>
      <c r="EB109" s="59">
        <f t="shared" si="573"/>
        <v>-143.52979932568718</v>
      </c>
      <c r="EC109" s="59">
        <f t="shared" si="574"/>
        <v>-144.84273484121465</v>
      </c>
      <c r="ED109" s="59">
        <f t="shared" si="575"/>
        <v>250.29518017503767</v>
      </c>
      <c r="EE109" s="59">
        <f t="shared" si="576"/>
        <v>3080.3334027922483</v>
      </c>
      <c r="EF109" s="59">
        <f t="shared" si="577"/>
        <v>-92.121961326286581</v>
      </c>
      <c r="EG109" s="59">
        <f t="shared" si="578"/>
        <v>578.78121606948957</v>
      </c>
      <c r="EH109" s="59">
        <f t="shared" si="579"/>
        <v>-55.930600404121201</v>
      </c>
      <c r="EI109" s="59">
        <f t="shared" si="580"/>
        <v>-188.87317338994339</v>
      </c>
      <c r="EJ109" s="59">
        <f t="shared" si="581"/>
        <v>-193.66859024443056</v>
      </c>
      <c r="EK109" s="59">
        <f t="shared" si="582"/>
        <v>-67.881332647588749</v>
      </c>
      <c r="EL109" s="59">
        <f t="shared" si="583"/>
        <v>-139.22318426835454</v>
      </c>
      <c r="EM109" s="59">
        <f t="shared" si="584"/>
        <v>-292.10204756729024</v>
      </c>
      <c r="EN109" s="59">
        <f t="shared" si="585"/>
        <v>216.6578166881124</v>
      </c>
      <c r="EO109" s="59">
        <f t="shared" si="586"/>
        <v>-361.47848232693912</v>
      </c>
      <c r="EP109" s="76">
        <f t="shared" si="587"/>
        <v>-129.87090005580305</v>
      </c>
      <c r="EQ109" s="59">
        <f t="shared" si="588"/>
        <v>-22.551833548505094</v>
      </c>
      <c r="ER109" s="59">
        <f t="shared" si="589"/>
        <v>-24.781940734449691</v>
      </c>
      <c r="ES109" s="59">
        <f t="shared" si="590"/>
        <v>-49.993657559431441</v>
      </c>
      <c r="ET109" s="59">
        <f t="shared" si="591"/>
        <v>-245.54747423054923</v>
      </c>
      <c r="EU109" s="59">
        <f t="shared" si="592"/>
        <v>-29.880403270222324</v>
      </c>
      <c r="EV109" s="59">
        <f t="shared" si="593"/>
        <v>-175.7127864281986</v>
      </c>
      <c r="EW109" s="59">
        <f t="shared" si="594"/>
        <v>-85.200921226524159</v>
      </c>
      <c r="EX109" s="59">
        <f t="shared" si="595"/>
        <v>-136.43739178461075</v>
      </c>
      <c r="EY109" s="59">
        <f t="shared" si="596"/>
        <v>-167.10804451848404</v>
      </c>
      <c r="EZ109" s="59">
        <f t="shared" si="597"/>
        <v>-123.43220989736798</v>
      </c>
      <c r="FA109" s="59">
        <f t="shared" si="598"/>
        <v>-317.5620599696033</v>
      </c>
      <c r="FB109" s="59">
        <f t="shared" si="599"/>
        <v>-141.30863096370794</v>
      </c>
      <c r="FC109" s="59">
        <f t="shared" si="600"/>
        <v>-104.98475291932014</v>
      </c>
      <c r="FD109" s="59">
        <f t="shared" si="601"/>
        <v>-97.886675642275662</v>
      </c>
      <c r="FE109" s="59">
        <f t="shared" si="602"/>
        <v>-279.90784301259833</v>
      </c>
      <c r="FF109" s="59">
        <f t="shared" si="603"/>
        <v>-40.394427274960044</v>
      </c>
      <c r="FG109" s="59">
        <f t="shared" si="604"/>
        <v>-107.30579793593165</v>
      </c>
      <c r="FH109" s="59">
        <f t="shared" si="605"/>
        <v>-94.747471383256325</v>
      </c>
      <c r="FI109" s="59">
        <f t="shared" si="606"/>
        <v>33.035876995336096</v>
      </c>
      <c r="FJ109" s="59">
        <f t="shared" si="607"/>
        <v>-67.251220880057971</v>
      </c>
      <c r="FK109" s="59">
        <f t="shared" si="608"/>
        <v>-111.61114148452313</v>
      </c>
      <c r="FL109" s="59">
        <f t="shared" si="609"/>
        <v>52.01374862367647</v>
      </c>
      <c r="FM109" s="59">
        <f t="shared" si="610"/>
        <v>-26.723873779569228</v>
      </c>
      <c r="FN109" s="76">
        <f t="shared" si="646"/>
        <v>-123.29069827621311</v>
      </c>
      <c r="FO109" s="59">
        <f t="shared" si="647"/>
        <v>-67.818708887415653</v>
      </c>
      <c r="FP109" s="59">
        <f t="shared" si="648"/>
        <v>-49.755977203489131</v>
      </c>
      <c r="FQ109" s="59">
        <f t="shared" si="649"/>
        <v>-45.994009006675832</v>
      </c>
      <c r="FR109" s="59">
        <f t="shared" si="650"/>
        <v>-81.025730088021518</v>
      </c>
      <c r="FS109" s="59">
        <f t="shared" si="651"/>
        <v>1.6990481082192144</v>
      </c>
      <c r="FT109" s="59">
        <f t="shared" si="652"/>
        <v>-166.08998263266136</v>
      </c>
      <c r="FU109" s="59">
        <f t="shared" si="653"/>
        <v>-75.638443071470277</v>
      </c>
      <c r="FV109" s="59">
        <f t="shared" si="654"/>
        <v>-138.36188635514395</v>
      </c>
      <c r="FW109" s="59">
        <f t="shared" si="655"/>
        <v>-160.64176054664617</v>
      </c>
      <c r="FX109" s="59">
        <f t="shared" si="656"/>
        <v>-125.93003156304614</v>
      </c>
      <c r="FY109" s="59">
        <f t="shared" si="657"/>
        <v>-234.09269687294412</v>
      </c>
      <c r="FZ109" s="59">
        <f t="shared" si="658"/>
        <v>-58.196347481986521</v>
      </c>
      <c r="GA109" s="59">
        <f t="shared" si="659"/>
        <v>-187.25434319545394</v>
      </c>
      <c r="GB109" s="59">
        <f t="shared" si="660"/>
        <v>-55.77419668483622</v>
      </c>
      <c r="GC109" s="59">
        <f t="shared" si="661"/>
        <v>-419.09290812377901</v>
      </c>
      <c r="GD109" s="59">
        <f t="shared" si="662"/>
        <v>-88.374235804541982</v>
      </c>
      <c r="GE109" s="59">
        <f t="shared" si="663"/>
        <v>-146.75991248594224</v>
      </c>
      <c r="GF109" s="59">
        <f t="shared" si="664"/>
        <v>-115.78098321478973</v>
      </c>
      <c r="GG109" s="59">
        <f t="shared" si="665"/>
        <v>65.100163817780128</v>
      </c>
      <c r="GH109" s="59">
        <f t="shared" si="666"/>
        <v>-36.085765849695449</v>
      </c>
      <c r="GI109" s="59">
        <f t="shared" si="667"/>
        <v>-115.06696133340708</v>
      </c>
      <c r="GJ109" s="59">
        <f t="shared" si="668"/>
        <v>160.48623516687988</v>
      </c>
      <c r="GK109" s="59">
        <f t="shared" si="669"/>
        <v>34.135478878823108</v>
      </c>
      <c r="GL109" s="76">
        <f t="shared" si="731"/>
        <v>15.881322781954999</v>
      </c>
      <c r="GM109" s="59">
        <f t="shared" si="732"/>
        <v>-30.236897392901451</v>
      </c>
      <c r="GN109" s="59">
        <f t="shared" si="733"/>
        <v>-50.429919780014231</v>
      </c>
      <c r="GO109" s="59">
        <f t="shared" si="734"/>
        <v>22.215788217330946</v>
      </c>
      <c r="GP109" s="59">
        <f t="shared" si="735"/>
        <v>-103.52323558521419</v>
      </c>
      <c r="GQ109" s="59">
        <f t="shared" si="736"/>
        <v>75.617788892618279</v>
      </c>
      <c r="GR109" s="59">
        <f t="shared" si="737"/>
        <v>107.63820196597966</v>
      </c>
      <c r="GS109" s="59">
        <f t="shared" si="738"/>
        <v>32.805183785243152</v>
      </c>
      <c r="GT109" s="59">
        <f t="shared" si="739"/>
        <v>78.949197303495723</v>
      </c>
      <c r="GU109" s="59">
        <f t="shared" si="740"/>
        <v>103.78298990474866</v>
      </c>
      <c r="GV109" s="59">
        <f t="shared" si="741"/>
        <v>78.949197303495794</v>
      </c>
      <c r="GW109" s="59">
        <f t="shared" si="742"/>
        <v>78.949197303495637</v>
      </c>
      <c r="GX109" s="59">
        <f t="shared" si="743"/>
        <v>-131.80583717592816</v>
      </c>
      <c r="GY109" s="59">
        <f t="shared" si="744"/>
        <v>-98.990474813244703</v>
      </c>
      <c r="GZ109" s="59">
        <f t="shared" si="745"/>
        <v>221.35398250948862</v>
      </c>
      <c r="HA109" s="59">
        <f t="shared" si="746"/>
        <v>43.41285229554741</v>
      </c>
      <c r="HB109" s="59">
        <f t="shared" si="747"/>
        <v>-71.921415877259705</v>
      </c>
      <c r="HC109" s="59">
        <f t="shared" si="748"/>
        <v>-139.69271365414943</v>
      </c>
      <c r="HD109" s="59">
        <f t="shared" si="749"/>
        <v>-113.99029561618113</v>
      </c>
      <c r="HE109" s="59">
        <f t="shared" si="750"/>
        <v>9.58701279095866</v>
      </c>
      <c r="HF109" s="59">
        <f t="shared" si="751"/>
        <v>-150.00996307800509</v>
      </c>
      <c r="HG109" s="59">
        <f t="shared" si="752"/>
        <v>-291.67840336414912</v>
      </c>
      <c r="HH109" s="59">
        <f t="shared" si="753"/>
        <v>-117.62788793645697</v>
      </c>
      <c r="HI109" s="59">
        <f t="shared" si="754"/>
        <v>-150.70092137862133</v>
      </c>
      <c r="HJ109" s="76">
        <f t="shared" si="613"/>
        <v>-261.56685515925398</v>
      </c>
      <c r="HK109" s="59">
        <f t="shared" si="614"/>
        <v>-48.707437240449835</v>
      </c>
      <c r="HL109" s="59">
        <f t="shared" si="615"/>
        <v>-67.102135724619529</v>
      </c>
      <c r="HM109" s="59">
        <f t="shared" si="616"/>
        <v>-27.821661949457354</v>
      </c>
      <c r="HN109" s="59">
        <f t="shared" si="617"/>
        <v>-98.00931370044384</v>
      </c>
      <c r="HO109" s="59">
        <f t="shared" si="618"/>
        <v>-162.80411108076552</v>
      </c>
      <c r="HP109" s="59">
        <f t="shared" si="619"/>
        <v>-129.17180353495002</v>
      </c>
      <c r="HQ109" s="59">
        <f t="shared" si="620"/>
        <v>-55.460408706022982</v>
      </c>
      <c r="HR109" s="59">
        <f t="shared" si="621"/>
        <v>-116.48099406852847</v>
      </c>
      <c r="HS109" s="59">
        <f t="shared" si="622"/>
        <v>-126.74188069391886</v>
      </c>
      <c r="HT109" s="59">
        <f t="shared" si="623"/>
        <v>-111.24490491617307</v>
      </c>
      <c r="HU109" s="59">
        <f t="shared" si="624"/>
        <v>-154.65636015198243</v>
      </c>
      <c r="HV109" s="59">
        <f t="shared" si="625"/>
        <v>-78.858032485785515</v>
      </c>
      <c r="HW109" s="59">
        <f t="shared" si="626"/>
        <v>-103.16746565733148</v>
      </c>
      <c r="HX109" s="59">
        <f t="shared" si="627"/>
        <v>-106.64893007376699</v>
      </c>
      <c r="HY109" s="59">
        <f t="shared" si="628"/>
        <v>218.45632810908259</v>
      </c>
      <c r="HZ109" s="59">
        <f t="shared" si="629"/>
        <v>-97.755704748641932</v>
      </c>
      <c r="IA109" s="59">
        <f t="shared" si="630"/>
        <v>-110.93864922977788</v>
      </c>
      <c r="IB109" s="59">
        <f t="shared" si="631"/>
        <v>-105.20995606861263</v>
      </c>
      <c r="IC109" s="59">
        <f t="shared" si="632"/>
        <v>-43.417018004697653</v>
      </c>
      <c r="ID109" s="59">
        <f t="shared" si="633"/>
        <v>-104.21609122709935</v>
      </c>
      <c r="IE109" s="59">
        <f t="shared" si="634"/>
        <v>-286.02133820471465</v>
      </c>
      <c r="IF109" s="59">
        <f t="shared" si="635"/>
        <v>-112.94975938463287</v>
      </c>
      <c r="IG109" s="59">
        <f t="shared" si="636"/>
        <v>-121.74314875390735</v>
      </c>
    </row>
    <row r="110" spans="1:241">
      <c r="A110" s="70">
        <v>37865</v>
      </c>
      <c r="B110" s="80">
        <v>1335.5567098702334</v>
      </c>
      <c r="C110" s="81">
        <v>2371.7777467468468</v>
      </c>
      <c r="D110" s="81">
        <f t="shared" si="453"/>
        <v>3276.7134485369738</v>
      </c>
      <c r="E110" s="81">
        <v>739.3783477359874</v>
      </c>
      <c r="F110" s="81">
        <v>1378.7146199999997</v>
      </c>
      <c r="G110" s="81">
        <v>392.82202999999981</v>
      </c>
      <c r="H110" s="81">
        <v>194.06102999999985</v>
      </c>
      <c r="I110" s="81">
        <v>198.761</v>
      </c>
      <c r="J110" s="82">
        <v>24.515589999999996</v>
      </c>
      <c r="K110" s="82">
        <f t="shared" si="679"/>
        <v>218.57661999999985</v>
      </c>
      <c r="L110" s="81">
        <v>14.709354000000005</v>
      </c>
      <c r="M110" s="81">
        <v>9.8062359999999913</v>
      </c>
      <c r="N110" s="82">
        <v>961.37699999999995</v>
      </c>
      <c r="O110" s="81">
        <v>1234.5150000000001</v>
      </c>
      <c r="P110" s="81">
        <v>-158.91800000000006</v>
      </c>
      <c r="Q110" s="81">
        <v>-114.22</v>
      </c>
      <c r="R110" s="81">
        <v>1158.6204808009866</v>
      </c>
      <c r="S110" s="81">
        <v>-976.10063942525767</v>
      </c>
      <c r="T110" s="81">
        <v>-965.86800000000005</v>
      </c>
      <c r="U110" s="81">
        <v>-532.714447737059</v>
      </c>
      <c r="V110" s="82">
        <f>'Balanço de Pagamentos 1'!$DB$133</f>
        <v>416.2879999999999</v>
      </c>
      <c r="W110" s="82">
        <f>'Balanço de Pagamentos 1'!$DB$170</f>
        <v>-41.407999999999987</v>
      </c>
      <c r="X110" s="82">
        <f>'Balanço de Pagamentos 1'!$DB$240</f>
        <v>-1204.3140817901269</v>
      </c>
      <c r="Y110" s="105">
        <f t="shared" si="454"/>
        <v>-829.43408179012704</v>
      </c>
      <c r="Z110" s="82">
        <f t="shared" ref="Z110:AW110" si="759">SUM(B102:B110)</f>
        <v>3912.7514233716038</v>
      </c>
      <c r="AA110" s="82">
        <f t="shared" si="759"/>
        <v>9704.1586049350608</v>
      </c>
      <c r="AB110" s="82">
        <f t="shared" si="759"/>
        <v>13404.237433759736</v>
      </c>
      <c r="AC110" s="82">
        <f t="shared" si="759"/>
        <v>6466.6445412517905</v>
      </c>
      <c r="AD110" s="82">
        <f t="shared" si="759"/>
        <v>3650.0492999999992</v>
      </c>
      <c r="AE110" s="82">
        <f t="shared" si="759"/>
        <v>1424.20045</v>
      </c>
      <c r="AF110" s="82">
        <f t="shared" si="759"/>
        <v>874.71845000000008</v>
      </c>
      <c r="AG110" s="82">
        <f t="shared" si="759"/>
        <v>549.48199999999997</v>
      </c>
      <c r="AH110" s="82">
        <f t="shared" si="759"/>
        <v>116.41684999999998</v>
      </c>
      <c r="AI110" s="82">
        <f t="shared" si="759"/>
        <v>991.13530000000003</v>
      </c>
      <c r="AJ110" s="82">
        <f t="shared" si="759"/>
        <v>69.850109999999987</v>
      </c>
      <c r="AK110" s="82">
        <f t="shared" si="759"/>
        <v>46.56674000000001</v>
      </c>
      <c r="AL110" s="82">
        <f t="shared" si="759"/>
        <v>2109.4319999999993</v>
      </c>
      <c r="AM110" s="82">
        <f t="shared" si="759"/>
        <v>1116.885</v>
      </c>
      <c r="AN110" s="82">
        <f t="shared" si="759"/>
        <v>-251.56600000000026</v>
      </c>
      <c r="AO110" s="82">
        <f t="shared" si="759"/>
        <v>1244.1129999999996</v>
      </c>
      <c r="AP110" s="82">
        <f t="shared" si="759"/>
        <v>3287.5435925079464</v>
      </c>
      <c r="AQ110" s="82">
        <f t="shared" si="759"/>
        <v>-1210.6514537494438</v>
      </c>
      <c r="AR110" s="82">
        <f t="shared" si="759"/>
        <v>-755.06198700000027</v>
      </c>
      <c r="AS110" s="82">
        <f t="shared" si="759"/>
        <v>-3325.9032082922795</v>
      </c>
      <c r="AT110" s="82">
        <f t="shared" si="759"/>
        <v>-223.12700000000007</v>
      </c>
      <c r="AU110" s="82">
        <f t="shared" si="759"/>
        <v>-1.4809999999999945</v>
      </c>
      <c r="AV110" s="82">
        <f t="shared" si="759"/>
        <v>-3295.5615288246754</v>
      </c>
      <c r="AW110" s="82">
        <f t="shared" si="759"/>
        <v>-3520.1695288246751</v>
      </c>
      <c r="AX110" s="85">
        <f t="shared" si="538"/>
        <v>3672.530304125381</v>
      </c>
      <c r="AY110" s="81">
        <f t="shared" si="539"/>
        <v>7973.297723951122</v>
      </c>
      <c r="AZ110" s="81">
        <f t="shared" si="540"/>
        <v>12804.137950880677</v>
      </c>
      <c r="BA110" s="81">
        <f t="shared" si="541"/>
        <v>10367.471498803025</v>
      </c>
      <c r="BB110" s="81">
        <f t="shared" si="542"/>
        <v>1339.861699999999</v>
      </c>
      <c r="BC110" s="81">
        <f t="shared" si="543"/>
        <v>2171.4490499999997</v>
      </c>
      <c r="BD110" s="81">
        <f t="shared" si="544"/>
        <v>1355.9240500000003</v>
      </c>
      <c r="BE110" s="81">
        <f t="shared" si="545"/>
        <v>815.52499999999998</v>
      </c>
      <c r="BF110" s="81">
        <f t="shared" si="546"/>
        <v>182.82265000000004</v>
      </c>
      <c r="BG110" s="81">
        <f t="shared" si="547"/>
        <v>1538.7467000000001</v>
      </c>
      <c r="BH110" s="81">
        <f t="shared" si="548"/>
        <v>109.65999000000001</v>
      </c>
      <c r="BI110" s="81">
        <f t="shared" si="549"/>
        <v>73.162660000000017</v>
      </c>
      <c r="BJ110" s="81">
        <f t="shared" si="550"/>
        <v>-1014.4100000000005</v>
      </c>
      <c r="BK110" s="81">
        <f t="shared" si="551"/>
        <v>566.0329999999999</v>
      </c>
      <c r="BL110" s="81">
        <f t="shared" si="552"/>
        <v>-2587.5070000000001</v>
      </c>
      <c r="BM110" s="81">
        <f t="shared" si="553"/>
        <v>1007.0639999999996</v>
      </c>
      <c r="BN110" s="81">
        <f t="shared" si="554"/>
        <v>1096.8047520776524</v>
      </c>
      <c r="BO110" s="81">
        <f t="shared" si="555"/>
        <v>-2359.4330160494437</v>
      </c>
      <c r="BP110" s="81">
        <f t="shared" si="556"/>
        <v>-1440.5230870000003</v>
      </c>
      <c r="BQ110" s="81">
        <f t="shared" si="557"/>
        <v>-5557.7475540919604</v>
      </c>
      <c r="BR110" s="81">
        <f t="shared" si="558"/>
        <v>-408.24699999999996</v>
      </c>
      <c r="BS110" s="81">
        <f t="shared" si="559"/>
        <v>63.876999999999953</v>
      </c>
      <c r="BT110" s="81">
        <f t="shared" si="560"/>
        <v>-4266.0595269295554</v>
      </c>
      <c r="BU110" s="81">
        <f t="shared" si="561"/>
        <v>-4610.4295269295562</v>
      </c>
      <c r="BV110" s="85">
        <f t="shared" si="706"/>
        <v>1105.0667436633819</v>
      </c>
      <c r="BW110" s="81">
        <f t="shared" si="707"/>
        <v>262.43206729913737</v>
      </c>
      <c r="BX110" s="81">
        <f t="shared" si="708"/>
        <v>679.54236056019886</v>
      </c>
      <c r="BY110" s="81">
        <f t="shared" si="709"/>
        <v>988.73243462789776</v>
      </c>
      <c r="BZ110" s="81">
        <f t="shared" si="710"/>
        <v>-115.05837333333359</v>
      </c>
      <c r="CA110" s="81">
        <f t="shared" si="711"/>
        <v>261.88623999999999</v>
      </c>
      <c r="CB110" s="81">
        <f t="shared" si="712"/>
        <v>157.30090666666663</v>
      </c>
      <c r="CC110" s="81">
        <f t="shared" si="713"/>
        <v>104.58533333333332</v>
      </c>
      <c r="CD110" s="81">
        <f t="shared" si="714"/>
        <v>19.890053333333331</v>
      </c>
      <c r="CE110" s="81">
        <f t="shared" si="715"/>
        <v>177.19095999999999</v>
      </c>
      <c r="CF110" s="81">
        <f t="shared" si="716"/>
        <v>11.934031999999997</v>
      </c>
      <c r="CG110" s="81">
        <f t="shared" si="717"/>
        <v>7.9560213333333332</v>
      </c>
      <c r="CH110" s="81">
        <f t="shared" si="718"/>
        <v>-396.83466666666681</v>
      </c>
      <c r="CI110" s="81">
        <f t="shared" si="719"/>
        <v>-96.319000000000031</v>
      </c>
      <c r="CJ110" s="81">
        <f t="shared" si="720"/>
        <v>-157.89366666666669</v>
      </c>
      <c r="CK110" s="81">
        <f t="shared" si="721"/>
        <v>-142.62199999999999</v>
      </c>
      <c r="CL110" s="81">
        <f t="shared" si="722"/>
        <v>-194.13170073436527</v>
      </c>
      <c r="CM110" s="81">
        <f t="shared" si="723"/>
        <v>-253.86578784453232</v>
      </c>
      <c r="CN110" s="81">
        <f t="shared" si="724"/>
        <v>-228.33966666666666</v>
      </c>
      <c r="CO110" s="81">
        <f t="shared" si="725"/>
        <v>-778.98976365983674</v>
      </c>
      <c r="CP110" s="81">
        <f t="shared" si="726"/>
        <v>144.41133333333332</v>
      </c>
      <c r="CQ110" s="81">
        <f t="shared" si="727"/>
        <v>30.901333333333326</v>
      </c>
      <c r="CR110" s="81">
        <f t="shared" si="728"/>
        <v>-556.11033326106144</v>
      </c>
      <c r="CS110" s="81">
        <f t="shared" si="729"/>
        <v>-380.7976665943948</v>
      </c>
      <c r="CT110" s="76">
        <f t="shared" si="681"/>
        <v>9.0227394589265764</v>
      </c>
      <c r="CU110" s="59">
        <f t="shared" si="682"/>
        <v>-392.78834479151374</v>
      </c>
      <c r="CV110" s="59">
        <f t="shared" si="683"/>
        <v>-311.3437038317029</v>
      </c>
      <c r="CW110" s="59">
        <f t="shared" si="684"/>
        <v>-24.542856006659552</v>
      </c>
      <c r="CX110" s="59">
        <f t="shared" si="685"/>
        <v>-191.7168391994212</v>
      </c>
      <c r="CY110" s="59">
        <f t="shared" si="686"/>
        <v>39.750307812319122</v>
      </c>
      <c r="CZ110" s="59">
        <f t="shared" si="687"/>
        <v>-5.6313830443458279</v>
      </c>
      <c r="DA110" s="59">
        <f t="shared" si="688"/>
        <v>163.44453722480688</v>
      </c>
      <c r="DB110" s="59">
        <f t="shared" si="689"/>
        <v>-5.7743936210242204</v>
      </c>
      <c r="DC110" s="59">
        <f t="shared" si="690"/>
        <v>-5.6474447449718301</v>
      </c>
      <c r="DD110" s="59">
        <f t="shared" si="691"/>
        <v>-5.7743936210241653</v>
      </c>
      <c r="DE110" s="59">
        <f t="shared" si="692"/>
        <v>-5.7743936210242985</v>
      </c>
      <c r="DF110" s="59">
        <f t="shared" si="693"/>
        <v>-153.1048932352889</v>
      </c>
      <c r="DG110" s="59">
        <f t="shared" si="694"/>
        <v>-180.88592765760606</v>
      </c>
      <c r="DH110" s="59">
        <f t="shared" si="695"/>
        <v>366.98010637359982</v>
      </c>
      <c r="DI110" s="59">
        <f t="shared" si="696"/>
        <v>-54.323510475360216</v>
      </c>
      <c r="DJ110" s="59">
        <f t="shared" si="697"/>
        <v>-212.80997742723997</v>
      </c>
      <c r="DK110" s="59">
        <f t="shared" si="698"/>
        <v>121.37380373753497</v>
      </c>
      <c r="DL110" s="59">
        <f t="shared" si="699"/>
        <v>115.93491020150198</v>
      </c>
      <c r="DM110" s="59">
        <f t="shared" si="700"/>
        <v>-41.017286723005533</v>
      </c>
      <c r="DN110" s="59">
        <f t="shared" si="701"/>
        <v>298.67455802639375</v>
      </c>
      <c r="DO110" s="59">
        <f t="shared" si="702"/>
        <v>-114.55184410746604</v>
      </c>
      <c r="DP110" s="59">
        <f t="shared" si="703"/>
        <v>-416.62390575018617</v>
      </c>
      <c r="DQ110" s="59">
        <f t="shared" si="704"/>
        <v>-207.8119521921214</v>
      </c>
      <c r="DR110" s="76">
        <f t="shared" si="563"/>
        <v>8.4611283372929122</v>
      </c>
      <c r="DS110" s="59">
        <f t="shared" si="564"/>
        <v>-1536.2172544748696</v>
      </c>
      <c r="DT110" s="59">
        <f t="shared" si="565"/>
        <v>203.88412337032048</v>
      </c>
      <c r="DU110" s="59">
        <f t="shared" si="566"/>
        <v>-40.194147993862586</v>
      </c>
      <c r="DV110" s="59">
        <f t="shared" si="567"/>
        <v>-248.77807950093109</v>
      </c>
      <c r="DW110" s="59">
        <f t="shared" si="568"/>
        <v>-265.47486094235506</v>
      </c>
      <c r="DX110" s="59">
        <f t="shared" si="569"/>
        <v>-163.52414546303962</v>
      </c>
      <c r="DY110" s="59">
        <f t="shared" si="570"/>
        <v>191.86208719402066</v>
      </c>
      <c r="DZ110" s="59">
        <f t="shared" si="571"/>
        <v>-166.70313506712867</v>
      </c>
      <c r="EA110" s="59">
        <f t="shared" si="572"/>
        <v>-163.86553330327297</v>
      </c>
      <c r="EB110" s="59">
        <f t="shared" si="573"/>
        <v>-166.16307652116089</v>
      </c>
      <c r="EC110" s="59">
        <f t="shared" si="574"/>
        <v>-167.52995872549252</v>
      </c>
      <c r="ED110" s="59">
        <f t="shared" si="575"/>
        <v>-247.32663344305706</v>
      </c>
      <c r="EE110" s="59">
        <f t="shared" si="576"/>
        <v>-682.84900876741574</v>
      </c>
      <c r="EF110" s="59">
        <f t="shared" si="577"/>
        <v>-74.293973112826791</v>
      </c>
      <c r="EG110" s="59">
        <f t="shared" si="578"/>
        <v>-164.3594482509917</v>
      </c>
      <c r="EH110" s="59">
        <f t="shared" si="579"/>
        <v>50.730219907053417</v>
      </c>
      <c r="EI110" s="59">
        <f t="shared" si="580"/>
        <v>204.03285688527575</v>
      </c>
      <c r="EJ110" s="59">
        <f t="shared" si="581"/>
        <v>344.23961861921947</v>
      </c>
      <c r="EK110" s="59">
        <f t="shared" si="582"/>
        <v>-21.668640934986914</v>
      </c>
      <c r="EL110" s="59">
        <f t="shared" si="583"/>
        <v>-220.83726411671302</v>
      </c>
      <c r="EM110" s="59">
        <f t="shared" si="584"/>
        <v>-2.8688043911707761</v>
      </c>
      <c r="EN110" s="59">
        <f t="shared" si="585"/>
        <v>39.180574655206989</v>
      </c>
      <c r="EO110" s="59">
        <f t="shared" si="586"/>
        <v>-33.773642029201909</v>
      </c>
      <c r="EP110" s="76">
        <f t="shared" si="587"/>
        <v>-152.90069586203606</v>
      </c>
      <c r="EQ110" s="59">
        <f t="shared" si="588"/>
        <v>4.3196775827796019</v>
      </c>
      <c r="ER110" s="59">
        <f t="shared" si="589"/>
        <v>-7.8271193923340139</v>
      </c>
      <c r="ES110" s="59">
        <f t="shared" si="590"/>
        <v>-49.038913248409067</v>
      </c>
      <c r="ET110" s="59">
        <f t="shared" si="591"/>
        <v>-246.75112930595762</v>
      </c>
      <c r="EU110" s="59">
        <f t="shared" si="592"/>
        <v>15.460676685610618</v>
      </c>
      <c r="EV110" s="59">
        <f t="shared" si="593"/>
        <v>-172.62141489036873</v>
      </c>
      <c r="EW110" s="59">
        <f t="shared" si="594"/>
        <v>-77.461633275020162</v>
      </c>
      <c r="EX110" s="59">
        <f t="shared" si="595"/>
        <v>-140.28680398787168</v>
      </c>
      <c r="EY110" s="59">
        <f t="shared" si="596"/>
        <v>-166.36498313140018</v>
      </c>
      <c r="EZ110" s="59">
        <f t="shared" si="597"/>
        <v>-127.12074706004964</v>
      </c>
      <c r="FA110" s="59">
        <f t="shared" si="598"/>
        <v>-248.21735857858229</v>
      </c>
      <c r="FB110" s="59">
        <f t="shared" si="599"/>
        <v>-161.46791005239459</v>
      </c>
      <c r="FC110" s="59">
        <f t="shared" si="600"/>
        <v>-48.003225342401677</v>
      </c>
      <c r="FD110" s="59">
        <f t="shared" si="601"/>
        <v>-94.970899224302769</v>
      </c>
      <c r="FE110" s="59">
        <f t="shared" si="602"/>
        <v>-315.4144099843474</v>
      </c>
      <c r="FF110" s="59">
        <f t="shared" si="603"/>
        <v>-24.256366679277718</v>
      </c>
      <c r="FG110" s="59">
        <f t="shared" si="604"/>
        <v>-141.89940557117907</v>
      </c>
      <c r="FH110" s="59">
        <f t="shared" si="605"/>
        <v>-119.89099488985656</v>
      </c>
      <c r="FI110" s="59">
        <f t="shared" si="606"/>
        <v>19.651710944271471</v>
      </c>
      <c r="FJ110" s="59">
        <f t="shared" si="607"/>
        <v>-90.286105108080662</v>
      </c>
      <c r="FK110" s="59">
        <f t="shared" si="608"/>
        <v>-99.616816602371543</v>
      </c>
      <c r="FL110" s="59">
        <f t="shared" si="609"/>
        <v>47.058605094368346</v>
      </c>
      <c r="FM110" s="59">
        <f t="shared" si="610"/>
        <v>-28.516815436410493</v>
      </c>
      <c r="FN110" s="76">
        <f t="shared" si="646"/>
        <v>-127.87001333189498</v>
      </c>
      <c r="FO110" s="59">
        <f t="shared" si="647"/>
        <v>-29.20800442630863</v>
      </c>
      <c r="FP110" s="59">
        <f t="shared" si="648"/>
        <v>-25.317892032722156</v>
      </c>
      <c r="FQ110" s="59">
        <f t="shared" si="649"/>
        <v>-47.811512685765209</v>
      </c>
      <c r="FR110" s="59">
        <f t="shared" si="650"/>
        <v>-122.86089689540822</v>
      </c>
      <c r="FS110" s="59">
        <f t="shared" si="651"/>
        <v>71.549018357131516</v>
      </c>
      <c r="FT110" s="59">
        <f t="shared" si="652"/>
        <v>-188.98723338381083</v>
      </c>
      <c r="FU110" s="59">
        <f t="shared" si="653"/>
        <v>-70.764662568945596</v>
      </c>
      <c r="FV110" s="59">
        <f t="shared" si="654"/>
        <v>-153.12338423073709</v>
      </c>
      <c r="FW110" s="59">
        <f t="shared" si="655"/>
        <v>-182.3794905524669</v>
      </c>
      <c r="FX110" s="59">
        <f t="shared" si="656"/>
        <v>-136.89352122389661</v>
      </c>
      <c r="FY110" s="59">
        <f t="shared" si="657"/>
        <v>-255.95229244092872</v>
      </c>
      <c r="FZ110" s="59">
        <f t="shared" si="658"/>
        <v>-85.043879466024237</v>
      </c>
      <c r="GA110" s="59">
        <f t="shared" si="659"/>
        <v>-30.339458427018862</v>
      </c>
      <c r="GB110" s="59">
        <f t="shared" si="660"/>
        <v>-64.803477213208467</v>
      </c>
      <c r="GC110" s="59">
        <f t="shared" si="661"/>
        <v>-513.51920668487048</v>
      </c>
      <c r="GD110" s="59">
        <f t="shared" si="662"/>
        <v>-65.073782607967786</v>
      </c>
      <c r="GE110" s="59">
        <f t="shared" si="663"/>
        <v>-183.34822227684964</v>
      </c>
      <c r="GF110" s="59">
        <f t="shared" si="664"/>
        <v>-138.68439832062185</v>
      </c>
      <c r="GG110" s="59">
        <f t="shared" si="665"/>
        <v>60.538225769241635</v>
      </c>
      <c r="GH110" s="59">
        <f t="shared" si="666"/>
        <v>-78.615253499502629</v>
      </c>
      <c r="GI110" s="59">
        <f t="shared" si="667"/>
        <v>-116.73938736415641</v>
      </c>
      <c r="GJ110" s="59">
        <f t="shared" si="668"/>
        <v>35.623257852151809</v>
      </c>
      <c r="GK110" s="59">
        <f t="shared" si="669"/>
        <v>-15.189841984598862</v>
      </c>
      <c r="GL110" s="76">
        <f t="shared" si="731"/>
        <v>34.395837667057336</v>
      </c>
      <c r="GM110" s="59">
        <f t="shared" si="732"/>
        <v>-72.890183797721519</v>
      </c>
      <c r="GN110" s="59">
        <f t="shared" si="733"/>
        <v>-19.109977384196895</v>
      </c>
      <c r="GO110" s="59">
        <f t="shared" si="734"/>
        <v>22.953570838580873</v>
      </c>
      <c r="GP110" s="59">
        <f t="shared" si="735"/>
        <v>304.43419304055607</v>
      </c>
      <c r="GQ110" s="59">
        <f t="shared" si="736"/>
        <v>47.664747362639901</v>
      </c>
      <c r="GR110" s="59">
        <f t="shared" si="737"/>
        <v>31.122802896444067</v>
      </c>
      <c r="GS110" s="59">
        <f t="shared" si="738"/>
        <v>82.244630057736316</v>
      </c>
      <c r="GT110" s="59">
        <f t="shared" si="739"/>
        <v>23.923944504983652</v>
      </c>
      <c r="GU110" s="59">
        <f t="shared" si="740"/>
        <v>30.273312944372677</v>
      </c>
      <c r="GV110" s="59">
        <f t="shared" si="741"/>
        <v>23.923944504983652</v>
      </c>
      <c r="GW110" s="59">
        <f t="shared" si="742"/>
        <v>23.923944504983584</v>
      </c>
      <c r="GX110" s="59">
        <f t="shared" si="743"/>
        <v>78.874140941230849</v>
      </c>
      <c r="GY110" s="59">
        <f t="shared" si="744"/>
        <v>-1189.2528648974758</v>
      </c>
      <c r="GZ110" s="59">
        <f t="shared" si="745"/>
        <v>-447.45686872836154</v>
      </c>
      <c r="HA110" s="59">
        <f t="shared" si="746"/>
        <v>-48.350937337791677</v>
      </c>
      <c r="HB110" s="59">
        <f t="shared" si="747"/>
        <v>-401.54052626641266</v>
      </c>
      <c r="HC110" s="59">
        <f t="shared" si="748"/>
        <v>157.69370261456439</v>
      </c>
      <c r="HD110" s="59">
        <f t="shared" si="749"/>
        <v>388.07874023602409</v>
      </c>
      <c r="HE110" s="59">
        <f t="shared" si="750"/>
        <v>17.945334483869392</v>
      </c>
      <c r="HF110" s="59">
        <f t="shared" si="751"/>
        <v>915.40805325083102</v>
      </c>
      <c r="HG110" s="59">
        <f t="shared" si="752"/>
        <v>-67.717289483673042</v>
      </c>
      <c r="HH110" s="59">
        <f t="shared" si="753"/>
        <v>-1586.1572548128561</v>
      </c>
      <c r="HI110" s="59">
        <f t="shared" si="754"/>
        <v>-358.40906822093342</v>
      </c>
      <c r="HJ110" s="76">
        <f t="shared" si="613"/>
        <v>232.55025969697186</v>
      </c>
      <c r="HK110" s="59">
        <f t="shared" si="614"/>
        <v>-116.99925502625202</v>
      </c>
      <c r="HL110" s="59">
        <f t="shared" si="615"/>
        <v>-197.80648136371221</v>
      </c>
      <c r="HM110" s="59">
        <f t="shared" si="616"/>
        <v>-2.6993284445932852</v>
      </c>
      <c r="HN110" s="59">
        <f t="shared" si="617"/>
        <v>-90.729724019407627</v>
      </c>
      <c r="HO110" s="59">
        <f t="shared" si="618"/>
        <v>-202.28191258869833</v>
      </c>
      <c r="HP110" s="59">
        <f t="shared" si="619"/>
        <v>-143.21763562431425</v>
      </c>
      <c r="HQ110" s="59">
        <f t="shared" si="620"/>
        <v>-3.0992214113425121</v>
      </c>
      <c r="HR110" s="59">
        <f t="shared" si="621"/>
        <v>-121.9047459972185</v>
      </c>
      <c r="HS110" s="59">
        <f t="shared" si="622"/>
        <v>-138.9622181334401</v>
      </c>
      <c r="HT110" s="59">
        <f t="shared" si="623"/>
        <v>-114.59825963866039</v>
      </c>
      <c r="HU110" s="59">
        <f t="shared" si="624"/>
        <v>-187.88471182743592</v>
      </c>
      <c r="HV110" s="59">
        <f t="shared" si="625"/>
        <v>-55.626605757973657</v>
      </c>
      <c r="HW110" s="59">
        <f t="shared" si="626"/>
        <v>-72.462504359958132</v>
      </c>
      <c r="HX110" s="59">
        <f t="shared" si="627"/>
        <v>-72.59778447932257</v>
      </c>
      <c r="HY110" s="59">
        <f t="shared" si="628"/>
        <v>-550.28098756077532</v>
      </c>
      <c r="HZ110" s="59">
        <f t="shared" si="629"/>
        <v>-58.676992262149241</v>
      </c>
      <c r="IA110" s="59">
        <f t="shared" si="630"/>
        <v>-174.36596340691878</v>
      </c>
      <c r="IB110" s="59">
        <f t="shared" si="631"/>
        <v>-165.75169718660607</v>
      </c>
      <c r="IC110" s="59">
        <f t="shared" si="632"/>
        <v>-48.788812271489569</v>
      </c>
      <c r="ID110" s="59">
        <f t="shared" si="633"/>
        <v>-134.27587221767743</v>
      </c>
      <c r="IE110" s="59">
        <f t="shared" si="634"/>
        <v>-269.33783907206151</v>
      </c>
      <c r="IF110" s="59">
        <f t="shared" si="635"/>
        <v>30.29595733204409</v>
      </c>
      <c r="IG110" s="59">
        <f t="shared" si="636"/>
        <v>-56.046991286103356</v>
      </c>
    </row>
    <row r="111" spans="1:241">
      <c r="A111" s="70">
        <v>37895</v>
      </c>
      <c r="B111" s="80">
        <v>63.786547445911566</v>
      </c>
      <c r="C111" s="81">
        <v>1420.9552975671097</v>
      </c>
      <c r="D111" s="81">
        <f t="shared" si="453"/>
        <v>1496.0090819800355</v>
      </c>
      <c r="E111" s="81">
        <v>314.22710928263501</v>
      </c>
      <c r="F111" s="81">
        <v>982.42139999999972</v>
      </c>
      <c r="G111" s="81">
        <v>389.71560000000011</v>
      </c>
      <c r="H111" s="81">
        <v>334.55860000000007</v>
      </c>
      <c r="I111" s="81">
        <v>55.156999999999996</v>
      </c>
      <c r="J111" s="82">
        <v>42.666799999999995</v>
      </c>
      <c r="K111" s="82">
        <f t="shared" si="679"/>
        <v>377.22540000000004</v>
      </c>
      <c r="L111" s="81">
        <v>25.600079999999991</v>
      </c>
      <c r="M111" s="81">
        <v>17.066720000000004</v>
      </c>
      <c r="N111" s="82">
        <v>550.03899999999999</v>
      </c>
      <c r="O111" s="81">
        <v>1102.4580000000001</v>
      </c>
      <c r="P111" s="81">
        <v>-237.12700000000012</v>
      </c>
      <c r="Q111" s="81">
        <v>-315.29199999999997</v>
      </c>
      <c r="R111" s="81">
        <v>199.36057269740084</v>
      </c>
      <c r="S111" s="81">
        <v>265.45691096175096</v>
      </c>
      <c r="T111" s="81">
        <v>529.35990000000004</v>
      </c>
      <c r="U111" s="81">
        <v>16.203116717960015</v>
      </c>
      <c r="V111" s="82">
        <f>'Balanço de Pagamentos 1'!$DC$133</f>
        <v>-16.428000000000008</v>
      </c>
      <c r="W111" s="82">
        <f>'Balanço de Pagamentos 1'!$DC$170</f>
        <v>132.83299999999997</v>
      </c>
      <c r="X111" s="82">
        <f>'Balanço de Pagamentos 1'!$DC$240</f>
        <v>-184.06238441292592</v>
      </c>
      <c r="Y111" s="105">
        <f t="shared" si="454"/>
        <v>-67.657384412925964</v>
      </c>
      <c r="Z111" s="82">
        <f t="shared" ref="Z111:AW111" si="760">SUM(B102:B111)</f>
        <v>3976.5379708175155</v>
      </c>
      <c r="AA111" s="82">
        <f t="shared" si="760"/>
        <v>11125.113902502171</v>
      </c>
      <c r="AB111" s="82">
        <f t="shared" si="760"/>
        <v>14900.246515739771</v>
      </c>
      <c r="AC111" s="82">
        <f t="shared" si="760"/>
        <v>6780.8716505344255</v>
      </c>
      <c r="AD111" s="82">
        <f t="shared" si="760"/>
        <v>4632.4706999999989</v>
      </c>
      <c r="AE111" s="82">
        <f t="shared" si="760"/>
        <v>1813.9160500000003</v>
      </c>
      <c r="AF111" s="82">
        <f t="shared" si="760"/>
        <v>1209.2770500000001</v>
      </c>
      <c r="AG111" s="82">
        <f t="shared" si="760"/>
        <v>604.63900000000001</v>
      </c>
      <c r="AH111" s="82">
        <f t="shared" si="760"/>
        <v>159.08364999999998</v>
      </c>
      <c r="AI111" s="82">
        <f t="shared" si="760"/>
        <v>1368.3607000000002</v>
      </c>
      <c r="AJ111" s="82">
        <f t="shared" si="760"/>
        <v>95.450189999999978</v>
      </c>
      <c r="AK111" s="82">
        <f t="shared" si="760"/>
        <v>63.633460000000014</v>
      </c>
      <c r="AL111" s="82">
        <f t="shared" si="760"/>
        <v>2659.4709999999995</v>
      </c>
      <c r="AM111" s="82">
        <f t="shared" si="760"/>
        <v>2219.3429999999998</v>
      </c>
      <c r="AN111" s="82">
        <f t="shared" si="760"/>
        <v>-488.69300000000038</v>
      </c>
      <c r="AO111" s="82">
        <f t="shared" si="760"/>
        <v>928.82099999999969</v>
      </c>
      <c r="AP111" s="82">
        <f t="shared" si="760"/>
        <v>3486.9041652053475</v>
      </c>
      <c r="AQ111" s="82">
        <f t="shared" si="760"/>
        <v>-945.19454278769285</v>
      </c>
      <c r="AR111" s="82">
        <f t="shared" si="760"/>
        <v>-225.70208700000023</v>
      </c>
      <c r="AS111" s="82">
        <f t="shared" si="760"/>
        <v>-3309.7000915743197</v>
      </c>
      <c r="AT111" s="82">
        <f t="shared" si="760"/>
        <v>-239.55500000000006</v>
      </c>
      <c r="AU111" s="82">
        <f t="shared" si="760"/>
        <v>131.35199999999998</v>
      </c>
      <c r="AV111" s="82">
        <f t="shared" si="760"/>
        <v>-3479.6239132376013</v>
      </c>
      <c r="AW111" s="82">
        <f t="shared" si="760"/>
        <v>-3587.8269132376013</v>
      </c>
      <c r="AX111" s="85">
        <f t="shared" si="538"/>
        <v>3760.5728231015778</v>
      </c>
      <c r="AY111" s="81">
        <f t="shared" si="539"/>
        <v>12128.361198932271</v>
      </c>
      <c r="AZ111" s="81">
        <f t="shared" si="540"/>
        <v>15397.948598908995</v>
      </c>
      <c r="BA111" s="81">
        <f t="shared" si="541"/>
        <v>9437.5036303153465</v>
      </c>
      <c r="BB111" s="81">
        <f t="shared" si="542"/>
        <v>3845.1659799999989</v>
      </c>
      <c r="BC111" s="81">
        <f t="shared" si="543"/>
        <v>2800.9173700000001</v>
      </c>
      <c r="BD111" s="81">
        <f t="shared" si="544"/>
        <v>2051.67137</v>
      </c>
      <c r="BE111" s="81">
        <f t="shared" si="545"/>
        <v>749.24600000000009</v>
      </c>
      <c r="BF111" s="81">
        <f t="shared" si="546"/>
        <v>269.21861000000001</v>
      </c>
      <c r="BG111" s="81">
        <f t="shared" si="547"/>
        <v>2320.8899799999999</v>
      </c>
      <c r="BH111" s="81">
        <f t="shared" si="548"/>
        <v>161.52516600000001</v>
      </c>
      <c r="BI111" s="81">
        <f t="shared" si="549"/>
        <v>107.69344400000003</v>
      </c>
      <c r="BJ111" s="81">
        <f t="shared" si="550"/>
        <v>775.02999999999929</v>
      </c>
      <c r="BK111" s="81">
        <f t="shared" si="551"/>
        <v>2139.3429999999998</v>
      </c>
      <c r="BL111" s="81">
        <f t="shared" si="552"/>
        <v>-2193.0630000000001</v>
      </c>
      <c r="BM111" s="81">
        <f t="shared" si="553"/>
        <v>828.74999999999977</v>
      </c>
      <c r="BN111" s="81">
        <f t="shared" si="554"/>
        <v>2115.2789885936481</v>
      </c>
      <c r="BO111" s="81">
        <f t="shared" si="555"/>
        <v>-1831.9964315476932</v>
      </c>
      <c r="BP111" s="81">
        <f t="shared" si="556"/>
        <v>-822.98838699999999</v>
      </c>
      <c r="BQ111" s="81">
        <f t="shared" si="557"/>
        <v>-5360.0999861297032</v>
      </c>
      <c r="BR111" s="81">
        <f t="shared" si="558"/>
        <v>-368.13900000000012</v>
      </c>
      <c r="BS111" s="81">
        <f t="shared" si="559"/>
        <v>224.57799999999995</v>
      </c>
      <c r="BT111" s="81">
        <f t="shared" si="560"/>
        <v>-2910.3134199767228</v>
      </c>
      <c r="BU111" s="81">
        <f t="shared" si="561"/>
        <v>-3053.8744199767229</v>
      </c>
      <c r="BV111" s="85">
        <f t="shared" si="706"/>
        <v>874.7896929973308</v>
      </c>
      <c r="BW111" s="81">
        <f t="shared" si="707"/>
        <v>994.22247178580221</v>
      </c>
      <c r="BX111" s="81">
        <f t="shared" si="708"/>
        <v>1074.1010965548476</v>
      </c>
      <c r="BY111" s="81">
        <f t="shared" si="709"/>
        <v>677.82357567788938</v>
      </c>
      <c r="BZ111" s="81">
        <f t="shared" si="710"/>
        <v>285.96882666666625</v>
      </c>
      <c r="CA111" s="81">
        <f t="shared" si="711"/>
        <v>354.54203999999999</v>
      </c>
      <c r="CB111" s="81">
        <f t="shared" si="712"/>
        <v>244.75370666666663</v>
      </c>
      <c r="CC111" s="81">
        <f t="shared" si="713"/>
        <v>109.78833333333331</v>
      </c>
      <c r="CD111" s="81">
        <f t="shared" si="714"/>
        <v>31.066786666666662</v>
      </c>
      <c r="CE111" s="81">
        <f t="shared" si="715"/>
        <v>275.82049333333327</v>
      </c>
      <c r="CF111" s="81">
        <f t="shared" si="716"/>
        <v>18.640071999999996</v>
      </c>
      <c r="CG111" s="81">
        <f t="shared" si="717"/>
        <v>12.426714666666664</v>
      </c>
      <c r="CH111" s="81">
        <f t="shared" si="718"/>
        <v>-99.6400000000001</v>
      </c>
      <c r="CI111" s="81">
        <f t="shared" si="719"/>
        <v>270.24366666666668</v>
      </c>
      <c r="CJ111" s="81">
        <f t="shared" si="720"/>
        <v>-143.35866666666675</v>
      </c>
      <c r="CK111" s="81">
        <f t="shared" si="721"/>
        <v>-226.52500000000001</v>
      </c>
      <c r="CL111" s="81">
        <f t="shared" si="722"/>
        <v>110.30869421029176</v>
      </c>
      <c r="CM111" s="81">
        <f t="shared" si="723"/>
        <v>-383.85747682678794</v>
      </c>
      <c r="CN111" s="81">
        <f t="shared" si="724"/>
        <v>-294.60133333333334</v>
      </c>
      <c r="CO111" s="81">
        <f t="shared" si="725"/>
        <v>-473.22726644940968</v>
      </c>
      <c r="CP111" s="81">
        <f t="shared" si="726"/>
        <v>168.09266666666664</v>
      </c>
      <c r="CQ111" s="81">
        <f t="shared" si="727"/>
        <v>125.32666666666667</v>
      </c>
      <c r="CR111" s="81">
        <f t="shared" si="728"/>
        <v>-336.00513143571186</v>
      </c>
      <c r="CS111" s="81">
        <f t="shared" si="729"/>
        <v>-42.585798102378568</v>
      </c>
      <c r="CT111" s="76">
        <f t="shared" si="681"/>
        <v>-95.223973121133184</v>
      </c>
      <c r="CU111" s="59">
        <f t="shared" si="682"/>
        <v>-40.089019744109422</v>
      </c>
      <c r="CV111" s="59">
        <f t="shared" si="683"/>
        <v>-54.344220040113925</v>
      </c>
      <c r="CW111" s="59">
        <f t="shared" si="684"/>
        <v>-57.501175109493843</v>
      </c>
      <c r="CX111" s="59">
        <f t="shared" si="685"/>
        <v>-28.74367285667865</v>
      </c>
      <c r="CY111" s="59">
        <f t="shared" si="686"/>
        <v>-0.79079831647926868</v>
      </c>
      <c r="CZ111" s="59">
        <f t="shared" si="687"/>
        <v>72.398652114749851</v>
      </c>
      <c r="DA111" s="59">
        <f t="shared" si="688"/>
        <v>-72.249586186424892</v>
      </c>
      <c r="DB111" s="59">
        <f t="shared" si="689"/>
        <v>74.039458157033962</v>
      </c>
      <c r="DC111" s="59">
        <f t="shared" si="690"/>
        <v>72.582685192954429</v>
      </c>
      <c r="DD111" s="59">
        <f t="shared" si="691"/>
        <v>74.039458157033835</v>
      </c>
      <c r="DE111" s="59">
        <f t="shared" si="692"/>
        <v>74.039458157034147</v>
      </c>
      <c r="DF111" s="59">
        <f t="shared" si="693"/>
        <v>-42.786336681655577</v>
      </c>
      <c r="DG111" s="59">
        <f t="shared" si="694"/>
        <v>-10.697075369679588</v>
      </c>
      <c r="DH111" s="59">
        <f t="shared" si="695"/>
        <v>49.213430825960572</v>
      </c>
      <c r="DI111" s="59">
        <f t="shared" si="696"/>
        <v>176.03922255296794</v>
      </c>
      <c r="DJ111" s="59">
        <f t="shared" si="697"/>
        <v>-82.793280802392061</v>
      </c>
      <c r="DK111" s="59">
        <f t="shared" si="698"/>
        <v>-127.19564973526253</v>
      </c>
      <c r="DL111" s="59">
        <f t="shared" si="699"/>
        <v>-154.8066505982184</v>
      </c>
      <c r="DM111" s="59">
        <f t="shared" si="700"/>
        <v>-103.04161390530892</v>
      </c>
      <c r="DN111" s="59">
        <f t="shared" si="701"/>
        <v>-103.94630640325929</v>
      </c>
      <c r="DO111" s="59">
        <f t="shared" si="702"/>
        <v>-420.79066846986092</v>
      </c>
      <c r="DP111" s="59">
        <f t="shared" si="703"/>
        <v>-84.716413500759671</v>
      </c>
      <c r="DQ111" s="59">
        <f t="shared" si="704"/>
        <v>-91.842946184836734</v>
      </c>
      <c r="DR111" s="76">
        <f t="shared" si="563"/>
        <v>-362.97255241361768</v>
      </c>
      <c r="DS111" s="59">
        <f t="shared" si="564"/>
        <v>-151.97143658416138</v>
      </c>
      <c r="DT111" s="59">
        <f t="shared" si="565"/>
        <v>-236.27317798107779</v>
      </c>
      <c r="DU111" s="59">
        <f t="shared" si="566"/>
        <v>-74.744544472784099</v>
      </c>
      <c r="DV111" s="59">
        <f t="shared" si="567"/>
        <v>-164.5106339366032</v>
      </c>
      <c r="DW111" s="59">
        <f t="shared" si="568"/>
        <v>-262.54897963201427</v>
      </c>
      <c r="DX111" s="59">
        <f t="shared" si="569"/>
        <v>-192.62708979394489</v>
      </c>
      <c r="DY111" s="59">
        <f t="shared" si="570"/>
        <v>-54.579366909318495</v>
      </c>
      <c r="DZ111" s="59">
        <f t="shared" si="571"/>
        <v>-197.57059133996628</v>
      </c>
      <c r="EA111" s="59">
        <f t="shared" si="572"/>
        <v>-193.16096389717345</v>
      </c>
      <c r="EB111" s="59">
        <f t="shared" si="573"/>
        <v>-197.46806179577638</v>
      </c>
      <c r="EC111" s="59">
        <f t="shared" si="574"/>
        <v>-197.72479074744575</v>
      </c>
      <c r="ED111" s="59">
        <f t="shared" si="575"/>
        <v>-144.37942199497985</v>
      </c>
      <c r="EE111" s="59">
        <f t="shared" si="576"/>
        <v>-334.14108891966055</v>
      </c>
      <c r="EF111" s="59">
        <f t="shared" si="577"/>
        <v>-62.45441921810847</v>
      </c>
      <c r="EG111" s="59">
        <f t="shared" si="578"/>
        <v>130.17710873278915</v>
      </c>
      <c r="EH111" s="59">
        <f t="shared" si="579"/>
        <v>-124.33857247210469</v>
      </c>
      <c r="EI111" s="59">
        <f t="shared" si="580"/>
        <v>-201.32729282954082</v>
      </c>
      <c r="EJ111" s="59">
        <f t="shared" si="581"/>
        <v>-700.35282189469115</v>
      </c>
      <c r="EK111" s="59">
        <f t="shared" si="582"/>
        <v>-108.93007011613931</v>
      </c>
      <c r="EL111" s="59">
        <f t="shared" si="583"/>
        <v>-70.942408376963343</v>
      </c>
      <c r="EM111" s="59">
        <f t="shared" si="584"/>
        <v>-576.65063872541953</v>
      </c>
      <c r="EN111" s="59">
        <f t="shared" si="585"/>
        <v>-88.046410612421766</v>
      </c>
      <c r="EO111" s="59">
        <f t="shared" si="586"/>
        <v>-95.834449939734512</v>
      </c>
      <c r="EP111" s="76">
        <f t="shared" si="587"/>
        <v>-153.58735905447705</v>
      </c>
      <c r="EQ111" s="59">
        <f t="shared" si="588"/>
        <v>69.377916058246186</v>
      </c>
      <c r="ER111" s="59">
        <f t="shared" si="589"/>
        <v>10.8262195103904</v>
      </c>
      <c r="ES111" s="59">
        <f t="shared" si="590"/>
        <v>-51.334291402704537</v>
      </c>
      <c r="ET111" s="59">
        <f t="shared" si="591"/>
        <v>-215.51948867249783</v>
      </c>
      <c r="EU111" s="59">
        <f t="shared" si="592"/>
        <v>82.534045432874365</v>
      </c>
      <c r="EV111" s="59">
        <f t="shared" si="593"/>
        <v>-177.2365502478419</v>
      </c>
      <c r="EW111" s="59">
        <f t="shared" si="594"/>
        <v>-76.375945965904009</v>
      </c>
      <c r="EX111" s="59">
        <f t="shared" si="595"/>
        <v>-147.8160401520484</v>
      </c>
      <c r="EY111" s="59">
        <f t="shared" si="596"/>
        <v>-172.08047568496224</v>
      </c>
      <c r="EZ111" s="59">
        <f t="shared" si="597"/>
        <v>-133.63084456934854</v>
      </c>
      <c r="FA111" s="59">
        <f t="shared" si="598"/>
        <v>-230.17786365908259</v>
      </c>
      <c r="FB111" s="59">
        <f t="shared" si="599"/>
        <v>-156.93381608366903</v>
      </c>
      <c r="FC111" s="59">
        <f t="shared" si="600"/>
        <v>32.329261115818106</v>
      </c>
      <c r="FD111" s="59">
        <f t="shared" si="601"/>
        <v>-91.325660089251969</v>
      </c>
      <c r="FE111" s="59">
        <f t="shared" si="602"/>
        <v>-229.99193866668895</v>
      </c>
      <c r="FF111" s="59">
        <f t="shared" si="603"/>
        <v>-0.97518166535025541</v>
      </c>
      <c r="FG111" s="59">
        <f t="shared" si="604"/>
        <v>-135.97391412549388</v>
      </c>
      <c r="FH111" s="59">
        <f t="shared" si="605"/>
        <v>-106.08718398549793</v>
      </c>
      <c r="FI111" s="59">
        <f t="shared" si="606"/>
        <v>11.772724998318829</v>
      </c>
      <c r="FJ111" s="59">
        <f t="shared" si="607"/>
        <v>-89.821433730864868</v>
      </c>
      <c r="FK111" s="59">
        <f t="shared" si="608"/>
        <v>-131.69943552454708</v>
      </c>
      <c r="FL111" s="59">
        <f t="shared" si="609"/>
        <v>-7.96578109010383</v>
      </c>
      <c r="FM111" s="59">
        <f t="shared" si="610"/>
        <v>-45.2130145255922</v>
      </c>
      <c r="FN111" s="76">
        <f t="shared" si="646"/>
        <v>-134.94883685205946</v>
      </c>
      <c r="FO111" s="59">
        <f t="shared" si="647"/>
        <v>39.338625633130334</v>
      </c>
      <c r="FP111" s="59">
        <f t="shared" si="648"/>
        <v>-11.070301535491788</v>
      </c>
      <c r="FQ111" s="59">
        <f t="shared" si="649"/>
        <v>-52.274427670812095</v>
      </c>
      <c r="FR111" s="59">
        <f t="shared" si="650"/>
        <v>-160.1420292630834</v>
      </c>
      <c r="FS111" s="59">
        <f t="shared" si="651"/>
        <v>175.34562105068662</v>
      </c>
      <c r="FT111" s="59">
        <f t="shared" si="652"/>
        <v>-217.37934934260412</v>
      </c>
      <c r="FU111" s="59">
        <f t="shared" si="653"/>
        <v>-72.90381843924439</v>
      </c>
      <c r="FV111" s="59">
        <f t="shared" si="654"/>
        <v>-172.62161107514149</v>
      </c>
      <c r="FW111" s="59">
        <f t="shared" si="655"/>
        <v>-209.54765275971408</v>
      </c>
      <c r="FX111" s="59">
        <f t="shared" si="656"/>
        <v>-151.57228234035193</v>
      </c>
      <c r="FY111" s="59">
        <f t="shared" si="657"/>
        <v>-287.25167907343973</v>
      </c>
      <c r="FZ111" s="59">
        <f t="shared" si="658"/>
        <v>-111.0089513925481</v>
      </c>
      <c r="GA111" s="59">
        <f t="shared" si="659"/>
        <v>207.07685020382374</v>
      </c>
      <c r="GB111" s="59">
        <f t="shared" si="660"/>
        <v>-69.129899406539735</v>
      </c>
      <c r="GC111" s="59">
        <f t="shared" si="661"/>
        <v>-231.02497498075132</v>
      </c>
      <c r="GD111" s="59">
        <f t="shared" si="662"/>
        <v>-46.226689915747045</v>
      </c>
      <c r="GE111" s="59">
        <f t="shared" si="663"/>
        <v>-158.80322391754723</v>
      </c>
      <c r="GF111" s="59">
        <f t="shared" si="664"/>
        <v>-119.43837484106896</v>
      </c>
      <c r="GG111" s="59">
        <f t="shared" si="665"/>
        <v>83.580285789144227</v>
      </c>
      <c r="GH111" s="59">
        <f t="shared" si="666"/>
        <v>-81.381365434305337</v>
      </c>
      <c r="GI111" s="59">
        <f t="shared" si="667"/>
        <v>-156.05215407615952</v>
      </c>
      <c r="GJ111" s="59">
        <f t="shared" si="668"/>
        <v>-49.932875998634415</v>
      </c>
      <c r="GK111" s="59">
        <f t="shared" si="669"/>
        <v>-62.715539601511317</v>
      </c>
      <c r="GL111" s="76">
        <f t="shared" si="731"/>
        <v>-20.838293432183541</v>
      </c>
      <c r="GM111" s="59">
        <f t="shared" si="732"/>
        <v>278.84946074540574</v>
      </c>
      <c r="GN111" s="59">
        <f t="shared" si="733"/>
        <v>58.062419489107889</v>
      </c>
      <c r="GO111" s="59">
        <f t="shared" si="734"/>
        <v>-31.445196704507495</v>
      </c>
      <c r="GP111" s="59">
        <f t="shared" si="735"/>
        <v>-348.54238625309864</v>
      </c>
      <c r="GQ111" s="59">
        <f t="shared" si="736"/>
        <v>35.380171176614695</v>
      </c>
      <c r="GR111" s="59">
        <f t="shared" si="737"/>
        <v>55.59586518170525</v>
      </c>
      <c r="GS111" s="59">
        <f t="shared" si="738"/>
        <v>4.9748849424393393</v>
      </c>
      <c r="GT111" s="59">
        <f t="shared" si="739"/>
        <v>56.192575987729889</v>
      </c>
      <c r="GU111" s="59">
        <f t="shared" si="740"/>
        <v>55.662847209210511</v>
      </c>
      <c r="GV111" s="59">
        <f t="shared" si="741"/>
        <v>56.192575987729889</v>
      </c>
      <c r="GW111" s="59">
        <f t="shared" si="742"/>
        <v>56.192575987729839</v>
      </c>
      <c r="GX111" s="59">
        <f t="shared" si="743"/>
        <v>-74.891306539079224</v>
      </c>
      <c r="GY111" s="59">
        <f t="shared" si="744"/>
        <v>-380.5715037185463</v>
      </c>
      <c r="GZ111" s="59">
        <f t="shared" si="745"/>
        <v>-9.2055623932561836</v>
      </c>
      <c r="HA111" s="59">
        <f t="shared" si="746"/>
        <v>58.828932422767899</v>
      </c>
      <c r="HB111" s="59">
        <f t="shared" si="747"/>
        <v>-156.82157720403924</v>
      </c>
      <c r="HC111" s="59">
        <f t="shared" si="748"/>
        <v>51.204886678886673</v>
      </c>
      <c r="HD111" s="59">
        <f t="shared" si="749"/>
        <v>29.018903125314786</v>
      </c>
      <c r="HE111" s="59">
        <f t="shared" si="750"/>
        <v>-39.251157264750027</v>
      </c>
      <c r="HF111" s="59">
        <f t="shared" si="751"/>
        <v>16.398528278020642</v>
      </c>
      <c r="HG111" s="59">
        <f t="shared" si="752"/>
        <v>305.57041767345538</v>
      </c>
      <c r="HH111" s="59">
        <f t="shared" si="753"/>
        <v>-39.579412332556494</v>
      </c>
      <c r="HI111" s="59">
        <f t="shared" si="754"/>
        <v>-88.816686172675873</v>
      </c>
      <c r="HJ111" s="76">
        <f t="shared" si="613"/>
        <v>73.088832795011967</v>
      </c>
      <c r="HK111" s="59">
        <f t="shared" si="614"/>
        <v>-153.68898463045107</v>
      </c>
      <c r="HL111" s="59">
        <f t="shared" si="615"/>
        <v>-236.47208608648702</v>
      </c>
      <c r="HM111" s="59">
        <f t="shared" si="616"/>
        <v>-39.521903377288815</v>
      </c>
      <c r="HN111" s="59">
        <f t="shared" si="617"/>
        <v>-125.66669906568053</v>
      </c>
      <c r="HO111" s="59">
        <f t="shared" si="618"/>
        <v>-233.92697437081429</v>
      </c>
      <c r="HP111" s="59">
        <f t="shared" si="619"/>
        <v>-163.81573981976848</v>
      </c>
      <c r="HQ111" s="59">
        <f t="shared" si="620"/>
        <v>-7.5886894941809224</v>
      </c>
      <c r="HR111" s="59">
        <f t="shared" si="621"/>
        <v>-166.78495870957053</v>
      </c>
      <c r="HS111" s="59">
        <f t="shared" si="622"/>
        <v>-164.13691458912297</v>
      </c>
      <c r="HT111" s="59">
        <f t="shared" si="623"/>
        <v>-166.28810520023907</v>
      </c>
      <c r="HU111" s="59">
        <f t="shared" si="624"/>
        <v>-167.54436314028473</v>
      </c>
      <c r="HV111" s="59">
        <f t="shared" si="625"/>
        <v>-87.590254206327572</v>
      </c>
      <c r="HW111" s="59">
        <f t="shared" si="626"/>
        <v>-210.96039274672248</v>
      </c>
      <c r="HX111" s="59">
        <f t="shared" si="627"/>
        <v>-74.426983208632393</v>
      </c>
      <c r="HY111" s="59">
        <f t="shared" si="628"/>
        <v>-18698.111658456502</v>
      </c>
      <c r="HZ111" s="59">
        <f t="shared" si="629"/>
        <v>-113.89872272944255</v>
      </c>
      <c r="IA111" s="59">
        <f t="shared" si="630"/>
        <v>1225.1970327706022</v>
      </c>
      <c r="IB111" s="59">
        <f t="shared" si="631"/>
        <v>-614.03379183993957</v>
      </c>
      <c r="IC111" s="59">
        <f t="shared" si="632"/>
        <v>-61.353454751669865</v>
      </c>
      <c r="ID111" s="59">
        <f t="shared" si="633"/>
        <v>-175.5751183207594</v>
      </c>
      <c r="IE111" s="59">
        <f t="shared" si="634"/>
        <v>-271.97405615068658</v>
      </c>
      <c r="IF111" s="59">
        <f t="shared" si="635"/>
        <v>-55.885155085403468</v>
      </c>
      <c r="IG111" s="59">
        <f t="shared" si="636"/>
        <v>-95.970891388944082</v>
      </c>
    </row>
    <row r="112" spans="1:241">
      <c r="A112" s="70">
        <v>37926</v>
      </c>
      <c r="B112" s="80">
        <v>-142.28737993450409</v>
      </c>
      <c r="C112" s="81">
        <v>-164.31355610444552</v>
      </c>
      <c r="D112" s="81">
        <f t="shared" si="453"/>
        <v>2634.2792490973011</v>
      </c>
      <c r="E112" s="81">
        <v>1953.6674614770645</v>
      </c>
      <c r="F112" s="81">
        <v>74.008339999999805</v>
      </c>
      <c r="G112" s="81">
        <v>393.58970999999985</v>
      </c>
      <c r="H112" s="81">
        <v>350.29770999999994</v>
      </c>
      <c r="I112" s="81">
        <v>43.292000000000002</v>
      </c>
      <c r="J112" s="82">
        <v>44.831630000000018</v>
      </c>
      <c r="K112" s="82">
        <f t="shared" si="679"/>
        <v>395.12933999999996</v>
      </c>
      <c r="L112" s="81">
        <v>26.646378000000006</v>
      </c>
      <c r="M112" s="81">
        <v>18.185252000000009</v>
      </c>
      <c r="N112" s="82">
        <v>-364.41299999999995</v>
      </c>
      <c r="O112" s="81">
        <v>0</v>
      </c>
      <c r="P112" s="81">
        <v>-233.24699999999996</v>
      </c>
      <c r="Q112" s="81">
        <v>-131.166</v>
      </c>
      <c r="R112" s="81">
        <v>606.60344762023669</v>
      </c>
      <c r="S112" s="81">
        <v>747.27759295084866</v>
      </c>
      <c r="T112" s="81">
        <v>831.0915</v>
      </c>
      <c r="U112" s="81">
        <v>-304.30260934515377</v>
      </c>
      <c r="V112" s="82">
        <f>'Balanço de Pagamentos 1'!$DD$133</f>
        <v>29.286000000000005</v>
      </c>
      <c r="W112" s="82">
        <f>'Balanço de Pagamentos 1'!$DD$170</f>
        <v>57.542999999999992</v>
      </c>
      <c r="X112" s="82">
        <f>'Balanço de Pagamentos 1'!$DD$240</f>
        <v>-2920.3404652017466</v>
      </c>
      <c r="Y112" s="105">
        <f t="shared" si="454"/>
        <v>-2833.5114652017464</v>
      </c>
      <c r="Z112" s="82">
        <f t="shared" ref="Z112:AW112" si="761">SUM(B102:B112)</f>
        <v>3834.2505908830117</v>
      </c>
      <c r="AA112" s="82">
        <f t="shared" si="761"/>
        <v>10960.800346397726</v>
      </c>
      <c r="AB112" s="82">
        <f t="shared" si="761"/>
        <v>17534.525764837072</v>
      </c>
      <c r="AC112" s="82">
        <f t="shared" si="761"/>
        <v>8734.5391120114909</v>
      </c>
      <c r="AD112" s="82">
        <f t="shared" si="761"/>
        <v>4706.4790399999983</v>
      </c>
      <c r="AE112" s="82">
        <f t="shared" si="761"/>
        <v>2207.50576</v>
      </c>
      <c r="AF112" s="82">
        <f t="shared" si="761"/>
        <v>1559.57476</v>
      </c>
      <c r="AG112" s="82">
        <f t="shared" si="761"/>
        <v>647.93100000000004</v>
      </c>
      <c r="AH112" s="82">
        <f t="shared" si="761"/>
        <v>203.91528</v>
      </c>
      <c r="AI112" s="82">
        <f t="shared" si="761"/>
        <v>1763.4900400000001</v>
      </c>
      <c r="AJ112" s="82">
        <f t="shared" si="761"/>
        <v>122.09656799999999</v>
      </c>
      <c r="AK112" s="82">
        <f t="shared" si="761"/>
        <v>81.818712000000019</v>
      </c>
      <c r="AL112" s="82">
        <f t="shared" si="761"/>
        <v>2295.0579999999995</v>
      </c>
      <c r="AM112" s="82">
        <f t="shared" si="761"/>
        <v>2219.3429999999998</v>
      </c>
      <c r="AN112" s="82">
        <f t="shared" si="761"/>
        <v>-721.94000000000028</v>
      </c>
      <c r="AO112" s="82">
        <f t="shared" si="761"/>
        <v>797.65499999999975</v>
      </c>
      <c r="AP112" s="82">
        <f t="shared" si="761"/>
        <v>4093.5076128255841</v>
      </c>
      <c r="AQ112" s="82">
        <f t="shared" si="761"/>
        <v>-197.9169498368442</v>
      </c>
      <c r="AR112" s="82">
        <f t="shared" si="761"/>
        <v>605.38941299999976</v>
      </c>
      <c r="AS112" s="82">
        <f t="shared" si="761"/>
        <v>-3614.0027009194737</v>
      </c>
      <c r="AT112" s="82">
        <f t="shared" si="761"/>
        <v>-210.26900000000006</v>
      </c>
      <c r="AU112" s="82">
        <f t="shared" si="761"/>
        <v>188.89499999999998</v>
      </c>
      <c r="AV112" s="82">
        <f t="shared" si="761"/>
        <v>-6399.9643784393484</v>
      </c>
      <c r="AW112" s="82">
        <f t="shared" si="761"/>
        <v>-6421.3383784393482</v>
      </c>
      <c r="AX112" s="85">
        <f t="shared" si="538"/>
        <v>3750.5393422163888</v>
      </c>
      <c r="AY112" s="81">
        <f t="shared" si="539"/>
        <v>12810.000724885127</v>
      </c>
      <c r="AZ112" s="81">
        <f t="shared" si="540"/>
        <v>19659.783296885755</v>
      </c>
      <c r="BA112" s="81">
        <f t="shared" si="541"/>
        <v>10237.050091701491</v>
      </c>
      <c r="BB112" s="81">
        <f t="shared" si="542"/>
        <v>4124.6509399999986</v>
      </c>
      <c r="BC112" s="81">
        <f t="shared" si="543"/>
        <v>2953.1096099999995</v>
      </c>
      <c r="BD112" s="81">
        <f t="shared" si="544"/>
        <v>2238.38661</v>
      </c>
      <c r="BE112" s="81">
        <f t="shared" si="545"/>
        <v>714.72300000000007</v>
      </c>
      <c r="BF112" s="81">
        <f t="shared" si="546"/>
        <v>291.70033000000006</v>
      </c>
      <c r="BG112" s="81">
        <f t="shared" si="547"/>
        <v>2530.0869400000006</v>
      </c>
      <c r="BH112" s="81">
        <f t="shared" si="548"/>
        <v>174.76159800000002</v>
      </c>
      <c r="BI112" s="81">
        <f t="shared" si="549"/>
        <v>116.93873200000003</v>
      </c>
      <c r="BJ112" s="81">
        <f t="shared" si="550"/>
        <v>879.84099999999944</v>
      </c>
      <c r="BK112" s="81">
        <f t="shared" si="551"/>
        <v>2159.3429999999998</v>
      </c>
      <c r="BL112" s="81">
        <f t="shared" si="552"/>
        <v>-1966.5680000000007</v>
      </c>
      <c r="BM112" s="81">
        <f t="shared" si="553"/>
        <v>687.0659999999998</v>
      </c>
      <c r="BN112" s="81">
        <f t="shared" si="554"/>
        <v>5298.0822651842673</v>
      </c>
      <c r="BO112" s="81">
        <f t="shared" si="555"/>
        <v>-1163.0668078168444</v>
      </c>
      <c r="BP112" s="81">
        <f t="shared" si="556"/>
        <v>-101.68258700000013</v>
      </c>
      <c r="BQ112" s="81">
        <f t="shared" si="557"/>
        <v>-3581.1147293304084</v>
      </c>
      <c r="BR112" s="81">
        <f t="shared" si="558"/>
        <v>-302.1699999999999</v>
      </c>
      <c r="BS112" s="81">
        <f t="shared" si="559"/>
        <v>216.43899999999996</v>
      </c>
      <c r="BT112" s="81">
        <f t="shared" si="560"/>
        <v>-6589.9976320006263</v>
      </c>
      <c r="BU112" s="81">
        <f t="shared" si="561"/>
        <v>-6675.728632000626</v>
      </c>
      <c r="BV112" s="85">
        <f t="shared" si="706"/>
        <v>419.01862579388029</v>
      </c>
      <c r="BW112" s="81">
        <f t="shared" si="707"/>
        <v>1209.4731627365036</v>
      </c>
      <c r="BX112" s="81">
        <f t="shared" si="708"/>
        <v>2469.0005932047702</v>
      </c>
      <c r="BY112" s="81">
        <f t="shared" si="709"/>
        <v>1002.424306165229</v>
      </c>
      <c r="BZ112" s="81">
        <f t="shared" si="710"/>
        <v>811.71478666666644</v>
      </c>
      <c r="CA112" s="81">
        <f t="shared" si="711"/>
        <v>392.04244666666659</v>
      </c>
      <c r="CB112" s="81">
        <f t="shared" si="712"/>
        <v>292.9724466666666</v>
      </c>
      <c r="CC112" s="81">
        <f t="shared" si="713"/>
        <v>99.070000000000007</v>
      </c>
      <c r="CD112" s="81">
        <f t="shared" si="714"/>
        <v>37.338006666666672</v>
      </c>
      <c r="CE112" s="81">
        <f t="shared" si="715"/>
        <v>330.31045333333327</v>
      </c>
      <c r="CF112" s="81">
        <f t="shared" si="716"/>
        <v>22.318604000000004</v>
      </c>
      <c r="CG112" s="81">
        <f t="shared" si="717"/>
        <v>15.01940266666667</v>
      </c>
      <c r="CH112" s="81">
        <f t="shared" si="718"/>
        <v>382.33433333333329</v>
      </c>
      <c r="CI112" s="81">
        <f t="shared" si="719"/>
        <v>778.99099999999999</v>
      </c>
      <c r="CJ112" s="81">
        <f t="shared" si="720"/>
        <v>-209.76400000000004</v>
      </c>
      <c r="CK112" s="81">
        <f t="shared" si="721"/>
        <v>-186.89266666666663</v>
      </c>
      <c r="CL112" s="81">
        <f t="shared" si="722"/>
        <v>654.86150037287473</v>
      </c>
      <c r="CM112" s="81">
        <f t="shared" si="723"/>
        <v>12.211288162447318</v>
      </c>
      <c r="CN112" s="81">
        <f t="shared" si="724"/>
        <v>131.52779999999998</v>
      </c>
      <c r="CO112" s="81">
        <f t="shared" si="725"/>
        <v>-273.60464678808427</v>
      </c>
      <c r="CP112" s="81">
        <f t="shared" si="726"/>
        <v>143.04866666666663</v>
      </c>
      <c r="CQ112" s="81">
        <f t="shared" si="727"/>
        <v>49.655999999999985</v>
      </c>
      <c r="CR112" s="81">
        <f t="shared" si="728"/>
        <v>-1436.2389771349333</v>
      </c>
      <c r="CS112" s="81">
        <f t="shared" si="729"/>
        <v>-1243.5343104682663</v>
      </c>
      <c r="CT112" s="76">
        <f t="shared" si="681"/>
        <v>-323.0680067065208</v>
      </c>
      <c r="CU112" s="59">
        <f t="shared" si="682"/>
        <v>-111.56359784053554</v>
      </c>
      <c r="CV112" s="59">
        <f t="shared" si="683"/>
        <v>76.08711610297938</v>
      </c>
      <c r="CW112" s="59">
        <f t="shared" si="684"/>
        <v>521.73740067723338</v>
      </c>
      <c r="CX112" s="59">
        <f t="shared" si="685"/>
        <v>-92.466741868611592</v>
      </c>
      <c r="CY112" s="59">
        <f t="shared" si="686"/>
        <v>0.99408645689311737</v>
      </c>
      <c r="CZ112" s="59">
        <f t="shared" si="687"/>
        <v>4.7044404179118038</v>
      </c>
      <c r="DA112" s="59">
        <f t="shared" si="688"/>
        <v>-21.511322225646779</v>
      </c>
      <c r="DB112" s="59">
        <f t="shared" si="689"/>
        <v>5.0738044568611196</v>
      </c>
      <c r="DC112" s="59">
        <f t="shared" si="690"/>
        <v>4.7462180436417922</v>
      </c>
      <c r="DD112" s="59">
        <f t="shared" si="691"/>
        <v>4.0870887903475817</v>
      </c>
      <c r="DE112" s="59">
        <f t="shared" si="692"/>
        <v>6.5538779566314265</v>
      </c>
      <c r="DF112" s="59">
        <f t="shared" si="693"/>
        <v>-166.25221120684168</v>
      </c>
      <c r="DG112" s="59">
        <f t="shared" si="694"/>
        <v>-100</v>
      </c>
      <c r="DH112" s="59">
        <f t="shared" si="695"/>
        <v>-1.6362539904777429</v>
      </c>
      <c r="DI112" s="59">
        <f t="shared" si="696"/>
        <v>-58.398563870951371</v>
      </c>
      <c r="DJ112" s="59">
        <f t="shared" si="697"/>
        <v>204.27453102322738</v>
      </c>
      <c r="DK112" s="59">
        <f t="shared" si="698"/>
        <v>181.50617373021495</v>
      </c>
      <c r="DL112" s="59">
        <f t="shared" si="699"/>
        <v>56.999330701097662</v>
      </c>
      <c r="DM112" s="59">
        <f t="shared" si="700"/>
        <v>-1978.0498507910875</v>
      </c>
      <c r="DN112" s="59">
        <f t="shared" si="701"/>
        <v>-278.26880934989038</v>
      </c>
      <c r="DO112" s="59">
        <f t="shared" si="702"/>
        <v>-56.68019242206379</v>
      </c>
      <c r="DP112" s="59">
        <f t="shared" si="703"/>
        <v>1486.6036260022845</v>
      </c>
      <c r="DQ112" s="59">
        <f t="shared" si="704"/>
        <v>4088.0298651633998</v>
      </c>
      <c r="DR112" s="76">
        <f t="shared" si="563"/>
        <v>7.586529363075778</v>
      </c>
      <c r="DS112" s="59">
        <f t="shared" si="564"/>
        <v>-80.576516642643355</v>
      </c>
      <c r="DT112" s="59">
        <f t="shared" si="565"/>
        <v>-261.85496174099336</v>
      </c>
      <c r="DU112" s="59">
        <f t="shared" si="566"/>
        <v>69.277524741613121</v>
      </c>
      <c r="DV112" s="59">
        <f t="shared" si="567"/>
        <v>-136.01788855588524</v>
      </c>
      <c r="DW112" s="59">
        <f t="shared" si="568"/>
        <v>63.046327701777514</v>
      </c>
      <c r="DX112" s="59">
        <f t="shared" si="569"/>
        <v>114.14135023147654</v>
      </c>
      <c r="DY112" s="59">
        <f t="shared" si="570"/>
        <v>-44.365482233502526</v>
      </c>
      <c r="DZ112" s="59">
        <f t="shared" si="571"/>
        <v>100.58975628984643</v>
      </c>
      <c r="EA112" s="59">
        <f t="shared" si="572"/>
        <v>112.51238756799653</v>
      </c>
      <c r="EB112" s="59">
        <f t="shared" si="573"/>
        <v>98.706079800768734</v>
      </c>
      <c r="EC112" s="59">
        <f t="shared" si="574"/>
        <v>103.41527102346291</v>
      </c>
      <c r="ED112" s="59">
        <f t="shared" si="575"/>
        <v>-22.337092731829589</v>
      </c>
      <c r="EE112" s="59">
        <f t="shared" si="576"/>
        <v>-100</v>
      </c>
      <c r="EF112" s="59">
        <f t="shared" si="577"/>
        <v>-49.265675096032133</v>
      </c>
      <c r="EG112" s="59">
        <f t="shared" si="578"/>
        <v>-1347.062179121506</v>
      </c>
      <c r="EH112" s="59">
        <f t="shared" si="579"/>
        <v>-123.54644390542775</v>
      </c>
      <c r="EI112" s="59">
        <f t="shared" si="580"/>
        <v>853.79318748199273</v>
      </c>
      <c r="EJ112" s="59">
        <f t="shared" si="581"/>
        <v>657.01252531067337</v>
      </c>
      <c r="EK112" s="59">
        <f t="shared" si="582"/>
        <v>-85.393155968007051</v>
      </c>
      <c r="EL112" s="59">
        <f t="shared" si="583"/>
        <v>-179.83534607311287</v>
      </c>
      <c r="EM112" s="59">
        <f t="shared" si="584"/>
        <v>-12.391522791632426</v>
      </c>
      <c r="EN112" s="59">
        <f t="shared" si="585"/>
        <v>-484.58741214678184</v>
      </c>
      <c r="EO112" s="59">
        <f t="shared" si="586"/>
        <v>-459.42633792519166</v>
      </c>
      <c r="EP112" s="76">
        <f t="shared" si="587"/>
        <v>-150.76515512223813</v>
      </c>
      <c r="EQ112" s="59">
        <f t="shared" si="588"/>
        <v>91.546476119522509</v>
      </c>
      <c r="ER112" s="59">
        <f t="shared" si="589"/>
        <v>48.38215793271614</v>
      </c>
      <c r="ES112" s="59">
        <f t="shared" si="590"/>
        <v>-42.108187192989362</v>
      </c>
      <c r="ET112" s="59">
        <f t="shared" si="591"/>
        <v>-211.64442196174568</v>
      </c>
      <c r="EU112" s="59">
        <f t="shared" si="592"/>
        <v>78.725334885267003</v>
      </c>
      <c r="EV112" s="59">
        <f t="shared" si="593"/>
        <v>-211.23156352107975</v>
      </c>
      <c r="EW112" s="59">
        <f t="shared" si="594"/>
        <v>-75.43143654947832</v>
      </c>
      <c r="EX112" s="59">
        <f t="shared" si="595"/>
        <v>-165.70506026062299</v>
      </c>
      <c r="EY112" s="59">
        <f t="shared" si="596"/>
        <v>-202.98072335960651</v>
      </c>
      <c r="EZ112" s="59">
        <f t="shared" si="597"/>
        <v>-145.15281083704429</v>
      </c>
      <c r="FA112" s="59">
        <f t="shared" si="598"/>
        <v>-304.84394711407839</v>
      </c>
      <c r="FB112" s="59">
        <f t="shared" si="599"/>
        <v>-144.64757761544544</v>
      </c>
      <c r="FC112" s="59">
        <f t="shared" si="600"/>
        <v>33.92634405000905</v>
      </c>
      <c r="FD112" s="59">
        <f t="shared" si="601"/>
        <v>-88.152331113669419</v>
      </c>
      <c r="FE112" s="59">
        <f t="shared" si="602"/>
        <v>-213.30262328054948</v>
      </c>
      <c r="FF112" s="59">
        <f t="shared" si="603"/>
        <v>333.15576814126456</v>
      </c>
      <c r="FG112" s="59">
        <f t="shared" si="604"/>
        <v>-107.31456567493186</v>
      </c>
      <c r="FH112" s="59">
        <f t="shared" si="605"/>
        <v>-84.142188096741165</v>
      </c>
      <c r="FI112" s="59">
        <f t="shared" si="606"/>
        <v>-28.355944812530364</v>
      </c>
      <c r="FJ112" s="59">
        <f t="shared" si="607"/>
        <v>-91.202895816136419</v>
      </c>
      <c r="FK112" s="59">
        <f t="shared" si="608"/>
        <v>-154.17353772029196</v>
      </c>
      <c r="FL112" s="59">
        <f t="shared" si="609"/>
        <v>111.81765586465269</v>
      </c>
      <c r="FM112" s="59">
        <f t="shared" si="610"/>
        <v>11.474951932264354</v>
      </c>
      <c r="FN112" s="76">
        <f t="shared" si="646"/>
        <v>-140.15634424673905</v>
      </c>
      <c r="FO112" s="59">
        <f t="shared" si="647"/>
        <v>97.313947198456319</v>
      </c>
      <c r="FP112" s="59">
        <f t="shared" si="648"/>
        <v>27.415406950059594</v>
      </c>
      <c r="FQ112" s="59">
        <f t="shared" si="649"/>
        <v>-45.392770129602134</v>
      </c>
      <c r="FR112" s="59">
        <f t="shared" si="650"/>
        <v>-180.63469480612446</v>
      </c>
      <c r="FS112" s="59">
        <f t="shared" si="651"/>
        <v>152.12084283165979</v>
      </c>
      <c r="FT112" s="59">
        <f t="shared" si="652"/>
        <v>-245.3233772547259</v>
      </c>
      <c r="FU112" s="59">
        <f t="shared" si="653"/>
        <v>-73.641893105402858</v>
      </c>
      <c r="FV112" s="59">
        <f t="shared" si="654"/>
        <v>-184.95222076415732</v>
      </c>
      <c r="FW112" s="59">
        <f t="shared" si="655"/>
        <v>-234.31833921813254</v>
      </c>
      <c r="FX112" s="59">
        <f t="shared" si="656"/>
        <v>-158.93060105743245</v>
      </c>
      <c r="FY112" s="59">
        <f t="shared" si="657"/>
        <v>-349.78930233992787</v>
      </c>
      <c r="FZ112" s="59">
        <f t="shared" si="658"/>
        <v>-114.80424149759038</v>
      </c>
      <c r="GA112" s="59">
        <f t="shared" si="659"/>
        <v>10.542910354162306</v>
      </c>
      <c r="GB112" s="59">
        <f t="shared" si="660"/>
        <v>-72.744369225969038</v>
      </c>
      <c r="GC112" s="59">
        <f t="shared" si="661"/>
        <v>-200.84721133607513</v>
      </c>
      <c r="GD112" s="59">
        <f t="shared" si="662"/>
        <v>194.63049132438215</v>
      </c>
      <c r="GE112" s="59">
        <f t="shared" si="663"/>
        <v>-140.30940638674397</v>
      </c>
      <c r="GF112" s="59">
        <f t="shared" si="664"/>
        <v>-102.41247610836317</v>
      </c>
      <c r="GG112" s="59">
        <f t="shared" si="665"/>
        <v>-14.333960439526528</v>
      </c>
      <c r="GH112" s="59">
        <f t="shared" si="666"/>
        <v>-81.085329158589175</v>
      </c>
      <c r="GI112" s="59">
        <f t="shared" si="667"/>
        <v>-157.78270782275331</v>
      </c>
      <c r="GJ112" s="59">
        <f t="shared" si="668"/>
        <v>0.50577924044006295</v>
      </c>
      <c r="GK112" s="59">
        <f t="shared" si="669"/>
        <v>-21.728613263892306</v>
      </c>
      <c r="GL112" s="76">
        <f t="shared" si="731"/>
        <v>-52.100644400806992</v>
      </c>
      <c r="GM112" s="59">
        <f t="shared" si="732"/>
        <v>21.650153467570732</v>
      </c>
      <c r="GN112" s="59">
        <f t="shared" si="733"/>
        <v>129.86668583842135</v>
      </c>
      <c r="GO112" s="59">
        <f t="shared" si="734"/>
        <v>47.888675185531483</v>
      </c>
      <c r="GP112" s="59">
        <f t="shared" si="735"/>
        <v>183.84729766815644</v>
      </c>
      <c r="GQ112" s="59">
        <f t="shared" si="736"/>
        <v>10.577139643768785</v>
      </c>
      <c r="GR112" s="59">
        <f t="shared" si="737"/>
        <v>19.700923290068783</v>
      </c>
      <c r="GS112" s="59">
        <f t="shared" si="738"/>
        <v>-9.7627252440301575</v>
      </c>
      <c r="GT112" s="59">
        <f t="shared" si="739"/>
        <v>20.186252499453893</v>
      </c>
      <c r="GU112" s="59">
        <f t="shared" si="740"/>
        <v>19.755587897578032</v>
      </c>
      <c r="GV112" s="59">
        <f t="shared" si="741"/>
        <v>19.734537506078343</v>
      </c>
      <c r="GW112" s="59">
        <f t="shared" si="742"/>
        <v>20.863824989517266</v>
      </c>
      <c r="GX112" s="59">
        <f t="shared" si="743"/>
        <v>-483.71570988893308</v>
      </c>
      <c r="GY112" s="59">
        <f t="shared" si="744"/>
        <v>188.25504390482166</v>
      </c>
      <c r="GZ112" s="59">
        <f t="shared" si="745"/>
        <v>46.321115337754208</v>
      </c>
      <c r="HA112" s="59">
        <f t="shared" si="746"/>
        <v>-17.495787808556841</v>
      </c>
      <c r="HB112" s="59">
        <f t="shared" si="747"/>
        <v>493.66263471893808</v>
      </c>
      <c r="HC112" s="59">
        <f t="shared" si="748"/>
        <v>-103.18120367574801</v>
      </c>
      <c r="HD112" s="59">
        <f t="shared" si="749"/>
        <v>-144.64603011527441</v>
      </c>
      <c r="HE112" s="59">
        <f t="shared" si="750"/>
        <v>-42.183245517334541</v>
      </c>
      <c r="HF112" s="59">
        <f t="shared" si="751"/>
        <v>-14.898924799416202</v>
      </c>
      <c r="HG112" s="59">
        <f t="shared" si="752"/>
        <v>-60.378743550188851</v>
      </c>
      <c r="HH112" s="59">
        <f t="shared" si="753"/>
        <v>327.4455485242284</v>
      </c>
      <c r="HI112" s="59">
        <f t="shared" si="754"/>
        <v>2820.0681116243081</v>
      </c>
      <c r="HJ112" s="76">
        <f t="shared" si="613"/>
        <v>16.950756114830924</v>
      </c>
      <c r="HK112" s="59">
        <f t="shared" si="614"/>
        <v>-196.88181378105995</v>
      </c>
      <c r="HL112" s="59">
        <f t="shared" si="615"/>
        <v>-549.70511177032824</v>
      </c>
      <c r="HM112" s="59">
        <f t="shared" si="616"/>
        <v>-17.260176191143184</v>
      </c>
      <c r="HN112" s="59">
        <f t="shared" si="617"/>
        <v>-191.71740447644942</v>
      </c>
      <c r="HO112" s="59">
        <f t="shared" si="618"/>
        <v>-598.8959685892454</v>
      </c>
      <c r="HP112" s="59">
        <f t="shared" si="619"/>
        <v>-274.70101700461908</v>
      </c>
      <c r="HQ112" s="59">
        <f t="shared" si="620"/>
        <v>11.168048116341023</v>
      </c>
      <c r="HR112" s="59">
        <f t="shared" si="621"/>
        <v>-292.6873301402847</v>
      </c>
      <c r="HS112" s="59">
        <f t="shared" si="622"/>
        <v>-276.56404799353942</v>
      </c>
      <c r="HT112" s="59">
        <f t="shared" si="623"/>
        <v>-290.8273344080298</v>
      </c>
      <c r="HU112" s="59">
        <f t="shared" si="624"/>
        <v>-295.51921224059703</v>
      </c>
      <c r="HV112" s="59">
        <f t="shared" si="625"/>
        <v>-148.57767728158845</v>
      </c>
      <c r="HW112" s="59">
        <f t="shared" si="626"/>
        <v>-432.58991914997171</v>
      </c>
      <c r="HX112" s="59">
        <f t="shared" si="627"/>
        <v>-63.189094520937374</v>
      </c>
      <c r="HY112" s="59">
        <f t="shared" si="628"/>
        <v>-1199.1100133301964</v>
      </c>
      <c r="HZ112" s="59">
        <f t="shared" si="629"/>
        <v>-174.79453328064383</v>
      </c>
      <c r="IA112" s="59">
        <f t="shared" si="630"/>
        <v>-107.25879082008794</v>
      </c>
      <c r="IB112" s="59">
        <f t="shared" si="631"/>
        <v>-301.51381750435115</v>
      </c>
      <c r="IC112" s="59">
        <f t="shared" si="632"/>
        <v>-72.126764932297576</v>
      </c>
      <c r="ID112" s="59">
        <f t="shared" si="633"/>
        <v>-198.04076560008406</v>
      </c>
      <c r="IE112" s="59">
        <f t="shared" si="634"/>
        <v>-3192.5472285654914</v>
      </c>
      <c r="IF112" s="59">
        <f t="shared" si="635"/>
        <v>161.8081333853811</v>
      </c>
      <c r="IG112" s="59">
        <f t="shared" si="636"/>
        <v>78.643683758074644</v>
      </c>
    </row>
    <row r="113" spans="1:241">
      <c r="A113" s="70">
        <v>37956</v>
      </c>
      <c r="B113" s="80">
        <v>343.03490154870519</v>
      </c>
      <c r="C113" s="81">
        <v>-6348.0467409618086</v>
      </c>
      <c r="D113" s="81">
        <f t="shared" si="453"/>
        <v>-2947.7575771160223</v>
      </c>
      <c r="E113" s="81">
        <v>1408.9855589786064</v>
      </c>
      <c r="F113" s="81">
        <v>422.27869999999962</v>
      </c>
      <c r="G113" s="81">
        <v>765.09904999999981</v>
      </c>
      <c r="H113" s="81">
        <v>534.67604999999992</v>
      </c>
      <c r="I113" s="81">
        <v>230.423</v>
      </c>
      <c r="J113" s="82">
        <v>68.139650000000003</v>
      </c>
      <c r="K113" s="82">
        <f t="shared" si="679"/>
        <v>602.81569999999988</v>
      </c>
      <c r="L113" s="81">
        <v>40.656989999999993</v>
      </c>
      <c r="M113" s="81">
        <v>27.48266000000001</v>
      </c>
      <c r="N113" s="82">
        <v>-410.96</v>
      </c>
      <c r="O113" s="81">
        <v>100</v>
      </c>
      <c r="P113" s="81">
        <v>-39.3900000000001</v>
      </c>
      <c r="Q113" s="81">
        <v>-471.57</v>
      </c>
      <c r="R113" s="81">
        <v>-4779.0218360946283</v>
      </c>
      <c r="S113" s="81">
        <v>433.76068860905593</v>
      </c>
      <c r="T113" s="81">
        <v>589.85860000000002</v>
      </c>
      <c r="U113" s="81">
        <v>2170.9663300058983</v>
      </c>
      <c r="V113" s="82">
        <f>'Balanço de Pagamentos 1'!$DE$133</f>
        <v>-39.030999999999999</v>
      </c>
      <c r="W113" s="82">
        <f>'Balanço de Pagamentos 1'!$DE$170</f>
        <v>-10.128</v>
      </c>
      <c r="X113" s="82">
        <f>'Balanço de Pagamentos 1'!$DE$240</f>
        <v>-3352.5204638457863</v>
      </c>
      <c r="Y113" s="105">
        <f t="shared" si="454"/>
        <v>-3401.6794638457864</v>
      </c>
      <c r="Z113" s="87">
        <f t="shared" ref="Z113:AW113" si="762">SUM(B102:B113)</f>
        <v>4177.2854924317171</v>
      </c>
      <c r="AA113" s="87">
        <f t="shared" si="762"/>
        <v>4612.7536054359171</v>
      </c>
      <c r="AB113" s="87">
        <f t="shared" si="762"/>
        <v>14586.768187721049</v>
      </c>
      <c r="AC113" s="87">
        <f t="shared" si="762"/>
        <v>10143.524670990097</v>
      </c>
      <c r="AD113" s="87">
        <f t="shared" si="762"/>
        <v>5128.7577399999982</v>
      </c>
      <c r="AE113" s="87">
        <f t="shared" si="762"/>
        <v>2972.6048099999998</v>
      </c>
      <c r="AF113" s="87">
        <f t="shared" si="762"/>
        <v>2094.25081</v>
      </c>
      <c r="AG113" s="87">
        <f t="shared" si="762"/>
        <v>878.35400000000004</v>
      </c>
      <c r="AH113" s="87">
        <f t="shared" si="762"/>
        <v>272.05493000000001</v>
      </c>
      <c r="AI113" s="87">
        <f t="shared" si="762"/>
        <v>2366.3057399999998</v>
      </c>
      <c r="AJ113" s="87">
        <f t="shared" si="762"/>
        <v>162.753558</v>
      </c>
      <c r="AK113" s="87">
        <f t="shared" si="762"/>
        <v>109.30137200000003</v>
      </c>
      <c r="AL113" s="87">
        <f t="shared" si="762"/>
        <v>1884.0979999999995</v>
      </c>
      <c r="AM113" s="87">
        <f t="shared" si="762"/>
        <v>2319.3429999999998</v>
      </c>
      <c r="AN113" s="87">
        <f t="shared" si="762"/>
        <v>-761.33000000000038</v>
      </c>
      <c r="AO113" s="87">
        <f t="shared" si="762"/>
        <v>326.08499999999975</v>
      </c>
      <c r="AP113" s="87">
        <f t="shared" si="762"/>
        <v>-685.51422326904412</v>
      </c>
      <c r="AQ113" s="87">
        <f t="shared" si="762"/>
        <v>235.84373877221174</v>
      </c>
      <c r="AR113" s="87">
        <f t="shared" si="762"/>
        <v>1195.2480129999999</v>
      </c>
      <c r="AS113" s="87">
        <f t="shared" si="762"/>
        <v>-1443.0363709135754</v>
      </c>
      <c r="AT113" s="87">
        <f t="shared" si="762"/>
        <v>-249.30000000000007</v>
      </c>
      <c r="AU113" s="87">
        <f t="shared" si="762"/>
        <v>178.767</v>
      </c>
      <c r="AV113" s="87">
        <f t="shared" si="762"/>
        <v>-9752.4848422851355</v>
      </c>
      <c r="AW113" s="87">
        <f t="shared" si="762"/>
        <v>-9823.017842285135</v>
      </c>
      <c r="AX113" s="85">
        <f t="shared" ref="AX113:AX144" si="763">SUM(B102:B113)</f>
        <v>4177.2854924317171</v>
      </c>
      <c r="AY113" s="81">
        <f t="shared" ref="AY113:AY144" si="764">SUM(C102:C113)</f>
        <v>4612.7536054359171</v>
      </c>
      <c r="AZ113" s="81">
        <f t="shared" ref="AZ113:AZ144" si="765">SUM(D102:D113)</f>
        <v>14586.768187721049</v>
      </c>
      <c r="BA113" s="81">
        <f t="shared" ref="BA113:BA144" si="766">SUM(E102:E113)</f>
        <v>10143.524670990097</v>
      </c>
      <c r="BB113" s="81">
        <f t="shared" ref="BB113:BB144" si="767">SUM(F102:F113)</f>
        <v>5128.7577399999982</v>
      </c>
      <c r="BC113" s="81">
        <f t="shared" ref="BC113:BC144" si="768">SUM(G102:G113)</f>
        <v>2972.6048099999998</v>
      </c>
      <c r="BD113" s="81">
        <f t="shared" ref="BD113:BD144" si="769">SUM(H102:H113)</f>
        <v>2094.25081</v>
      </c>
      <c r="BE113" s="81">
        <f t="shared" ref="BE113:BE144" si="770">SUM(I102:I113)</f>
        <v>878.35400000000004</v>
      </c>
      <c r="BF113" s="81">
        <f t="shared" ref="BF113:BF144" si="771">SUM(J102:J113)</f>
        <v>272.05493000000001</v>
      </c>
      <c r="BG113" s="81">
        <f t="shared" ref="BG113:BG144" si="772">SUM(K102:K113)</f>
        <v>2366.3057399999998</v>
      </c>
      <c r="BH113" s="81">
        <f t="shared" ref="BH113:BH144" si="773">SUM(L102:L113)</f>
        <v>162.753558</v>
      </c>
      <c r="BI113" s="81">
        <f t="shared" ref="BI113:BI144" si="774">SUM(M102:M113)</f>
        <v>109.30137200000003</v>
      </c>
      <c r="BJ113" s="81">
        <f t="shared" ref="BJ113:BJ144" si="775">SUM(N102:N113)</f>
        <v>1884.0979999999995</v>
      </c>
      <c r="BK113" s="81">
        <f t="shared" ref="BK113:BK144" si="776">SUM(O102:O113)</f>
        <v>2319.3429999999998</v>
      </c>
      <c r="BL113" s="81">
        <f t="shared" ref="BL113:BL144" si="777">SUM(P102:P113)</f>
        <v>-761.33000000000038</v>
      </c>
      <c r="BM113" s="81">
        <f t="shared" ref="BM113:BM144" si="778">SUM(Q102:Q113)</f>
        <v>326.08499999999975</v>
      </c>
      <c r="BN113" s="81">
        <f t="shared" ref="BN113:BN144" si="779">SUM(R102:R113)</f>
        <v>-685.51422326904412</v>
      </c>
      <c r="BO113" s="81">
        <f t="shared" ref="BO113:BO144" si="780">SUM(S102:S113)</f>
        <v>235.84373877221174</v>
      </c>
      <c r="BP113" s="81">
        <f t="shared" ref="BP113:BP144" si="781">SUM(T102:T113)</f>
        <v>1195.2480129999999</v>
      </c>
      <c r="BQ113" s="81">
        <f t="shared" ref="BQ113:BQ144" si="782">SUM(U102:U113)</f>
        <v>-1443.0363709135754</v>
      </c>
      <c r="BR113" s="81">
        <f t="shared" ref="BR113:BR144" si="783">SUM(V102:V113)</f>
        <v>-249.30000000000007</v>
      </c>
      <c r="BS113" s="81">
        <f t="shared" ref="BS113:BS144" si="784">SUM(W102:W113)</f>
        <v>178.767</v>
      </c>
      <c r="BT113" s="81">
        <f t="shared" ref="BT113:BT144" si="785">SUM(X102:X113)</f>
        <v>-9752.4848422851355</v>
      </c>
      <c r="BU113" s="81">
        <f t="shared" ref="BU113:BU144" si="786">SUM(Y102:Y113)</f>
        <v>-9823.017842285135</v>
      </c>
      <c r="BV113" s="85">
        <f t="shared" si="706"/>
        <v>88.178023020037543</v>
      </c>
      <c r="BW113" s="81">
        <f t="shared" si="707"/>
        <v>-1697.1349998330481</v>
      </c>
      <c r="BX113" s="81">
        <f t="shared" si="708"/>
        <v>394.17691798710484</v>
      </c>
      <c r="BY113" s="81">
        <f t="shared" si="709"/>
        <v>1225.6267099127688</v>
      </c>
      <c r="BZ113" s="81">
        <f t="shared" si="710"/>
        <v>492.90281333333309</v>
      </c>
      <c r="CA113" s="81">
        <f t="shared" si="711"/>
        <v>516.13478666666663</v>
      </c>
      <c r="CB113" s="81">
        <f t="shared" si="712"/>
        <v>406.51078666666666</v>
      </c>
      <c r="CC113" s="81">
        <f t="shared" si="713"/>
        <v>109.62400000000001</v>
      </c>
      <c r="CD113" s="81">
        <f t="shared" si="714"/>
        <v>51.879359999999998</v>
      </c>
      <c r="CE113" s="81">
        <f t="shared" si="715"/>
        <v>458.39014666666662</v>
      </c>
      <c r="CF113" s="81">
        <f t="shared" si="716"/>
        <v>30.967815999999999</v>
      </c>
      <c r="CG113" s="81">
        <f t="shared" si="717"/>
        <v>20.911544000000006</v>
      </c>
      <c r="CH113" s="81">
        <f t="shared" si="718"/>
        <v>-75.11133333333332</v>
      </c>
      <c r="CI113" s="81">
        <f t="shared" si="719"/>
        <v>400.81933333333336</v>
      </c>
      <c r="CJ113" s="81">
        <f t="shared" si="720"/>
        <v>-169.92133333333339</v>
      </c>
      <c r="CK113" s="81">
        <f t="shared" si="721"/>
        <v>-306.00933333333336</v>
      </c>
      <c r="CL113" s="81">
        <f t="shared" si="722"/>
        <v>-1324.3526052589968</v>
      </c>
      <c r="CM113" s="81">
        <f t="shared" si="723"/>
        <v>482.16506417388518</v>
      </c>
      <c r="CN113" s="81">
        <f t="shared" si="724"/>
        <v>650.10333333333335</v>
      </c>
      <c r="CO113" s="81">
        <f t="shared" si="725"/>
        <v>627.62227912623484</v>
      </c>
      <c r="CP113" s="81">
        <f t="shared" si="726"/>
        <v>-8.7243333333333339</v>
      </c>
      <c r="CQ113" s="81">
        <f t="shared" si="727"/>
        <v>60.082666666666661</v>
      </c>
      <c r="CR113" s="81">
        <f t="shared" si="728"/>
        <v>-2152.3077711534861</v>
      </c>
      <c r="CS113" s="81">
        <f t="shared" si="729"/>
        <v>-2100.949437820153</v>
      </c>
      <c r="CT113" s="76">
        <f t="shared" si="681"/>
        <v>-341.08596398823749</v>
      </c>
      <c r="CU113" s="59">
        <f t="shared" si="682"/>
        <v>3763.3737175809692</v>
      </c>
      <c r="CV113" s="59">
        <f t="shared" si="683"/>
        <v>-211.89996573545278</v>
      </c>
      <c r="CW113" s="59">
        <f t="shared" si="684"/>
        <v>-27.879970017346402</v>
      </c>
      <c r="CX113" s="59">
        <f t="shared" si="685"/>
        <v>470.58258569237023</v>
      </c>
      <c r="CY113" s="59">
        <f t="shared" si="686"/>
        <v>94.390003234586615</v>
      </c>
      <c r="CZ113" s="59">
        <f t="shared" si="687"/>
        <v>52.634754592029729</v>
      </c>
      <c r="DA113" s="59">
        <f t="shared" si="688"/>
        <v>432.25307216113828</v>
      </c>
      <c r="DB113" s="59">
        <f t="shared" si="689"/>
        <v>51.990123937050647</v>
      </c>
      <c r="DC113" s="59">
        <f t="shared" si="690"/>
        <v>52.561614381761657</v>
      </c>
      <c r="DD113" s="59">
        <f t="shared" si="691"/>
        <v>52.579799025593601</v>
      </c>
      <c r="DE113" s="59">
        <f t="shared" si="692"/>
        <v>51.126088326958552</v>
      </c>
      <c r="DF113" s="59">
        <f t="shared" si="693"/>
        <v>12.773144756087195</v>
      </c>
      <c r="DG113" s="59" t="e">
        <f t="shared" si="694"/>
        <v>#DIV/0!</v>
      </c>
      <c r="DH113" s="59">
        <f t="shared" si="695"/>
        <v>-83.112322988076968</v>
      </c>
      <c r="DI113" s="59">
        <f t="shared" si="696"/>
        <v>259.52152234572986</v>
      </c>
      <c r="DJ113" s="59">
        <f t="shared" si="697"/>
        <v>-887.832949984572</v>
      </c>
      <c r="DK113" s="59">
        <f t="shared" si="698"/>
        <v>-41.954543706278905</v>
      </c>
      <c r="DL113" s="59">
        <f t="shared" si="699"/>
        <v>-29.026033836226219</v>
      </c>
      <c r="DM113" s="59">
        <f t="shared" si="700"/>
        <v>-813.42350125676717</v>
      </c>
      <c r="DN113" s="59">
        <f t="shared" si="701"/>
        <v>-233.27528511916955</v>
      </c>
      <c r="DO113" s="59">
        <f t="shared" si="702"/>
        <v>-117.60075074292268</v>
      </c>
      <c r="DP113" s="59">
        <f t="shared" si="703"/>
        <v>14.798959360862863</v>
      </c>
      <c r="DQ113" s="59">
        <f t="shared" si="704"/>
        <v>20.051727533898877</v>
      </c>
      <c r="DR113" s="76">
        <f t="shared" si="563"/>
        <v>-509.78352015131111</v>
      </c>
      <c r="DS113" s="59">
        <f t="shared" si="564"/>
        <v>-443.2860394585436</v>
      </c>
      <c r="DT113" s="59">
        <f t="shared" si="565"/>
        <v>-238.70119421595342</v>
      </c>
      <c r="DU113" s="59">
        <f t="shared" si="566"/>
        <v>-6.2246081376849727</v>
      </c>
      <c r="DV113" s="59">
        <f t="shared" si="567"/>
        <v>-172.57791433586647</v>
      </c>
      <c r="DW113" s="59">
        <f t="shared" si="568"/>
        <v>2.6146860695528629</v>
      </c>
      <c r="DX113" s="59">
        <f t="shared" si="569"/>
        <v>-21.233542107433767</v>
      </c>
      <c r="DY113" s="59">
        <f t="shared" si="570"/>
        <v>244.98592645825846</v>
      </c>
      <c r="DZ113" s="59">
        <f t="shared" si="571"/>
        <v>-22.378981386921826</v>
      </c>
      <c r="EA113" s="59">
        <f t="shared" si="572"/>
        <v>-21.36470940594727</v>
      </c>
      <c r="EB113" s="59">
        <f t="shared" si="573"/>
        <v>-22.800784505391945</v>
      </c>
      <c r="EC113" s="59">
        <f t="shared" si="574"/>
        <v>-21.746456864204511</v>
      </c>
      <c r="ED113" s="59">
        <f t="shared" si="575"/>
        <v>-70.961343737391516</v>
      </c>
      <c r="EE113" s="59">
        <f t="shared" si="576"/>
        <v>-266.66666666666669</v>
      </c>
      <c r="EF113" s="59">
        <f t="shared" si="577"/>
        <v>-96.835198951011861</v>
      </c>
      <c r="EG113" s="59">
        <f t="shared" si="578"/>
        <v>326.41673222472372</v>
      </c>
      <c r="EH113" s="59">
        <f t="shared" si="579"/>
        <v>-496.73936577835207</v>
      </c>
      <c r="EI113" s="59">
        <f t="shared" si="580"/>
        <v>-144.94231491852372</v>
      </c>
      <c r="EJ113" s="59">
        <f t="shared" si="581"/>
        <v>-183.42270659847938</v>
      </c>
      <c r="EK113" s="59">
        <f t="shared" si="582"/>
        <v>6501.0952488408184</v>
      </c>
      <c r="EL113" s="59">
        <f t="shared" si="583"/>
        <v>-57.529297831362001</v>
      </c>
      <c r="EM113" s="59">
        <f t="shared" si="584"/>
        <v>-136.7702584954981</v>
      </c>
      <c r="EN113" s="59">
        <f t="shared" si="585"/>
        <v>1664.1756908428213</v>
      </c>
      <c r="EO113" s="59">
        <f t="shared" si="586"/>
        <v>1237.1893837223479</v>
      </c>
      <c r="EP113" s="76">
        <f t="shared" si="587"/>
        <v>-154.70064475380826</v>
      </c>
      <c r="EQ113" s="59">
        <f t="shared" si="588"/>
        <v>-39.077149556555966</v>
      </c>
      <c r="ER113" s="59">
        <f t="shared" si="589"/>
        <v>4.6216711534130761</v>
      </c>
      <c r="ES113" s="59">
        <f t="shared" si="590"/>
        <v>-38.858349463834287</v>
      </c>
      <c r="ET113" s="59">
        <f t="shared" si="591"/>
        <v>-206.90646548510978</v>
      </c>
      <c r="EU113" s="59">
        <f t="shared" si="592"/>
        <v>50.075274800732039</v>
      </c>
      <c r="EV113" s="59">
        <f t="shared" si="593"/>
        <v>-389.54692522092193</v>
      </c>
      <c r="EW113" s="59">
        <f t="shared" si="594"/>
        <v>-67.516830447021988</v>
      </c>
      <c r="EX113" s="59">
        <f t="shared" si="595"/>
        <v>-222.23650972361347</v>
      </c>
      <c r="EY113" s="59">
        <f t="shared" si="596"/>
        <v>-350.17773857211836</v>
      </c>
      <c r="EZ113" s="59">
        <f t="shared" si="597"/>
        <v>-174.7459094191785</v>
      </c>
      <c r="FA113" s="59">
        <f t="shared" si="598"/>
        <v>-2366.7453346694474</v>
      </c>
      <c r="FB113" s="59">
        <f t="shared" si="599"/>
        <v>-128.7402682862074</v>
      </c>
      <c r="FC113" s="59">
        <f t="shared" si="600"/>
        <v>45.218788369438471</v>
      </c>
      <c r="FD113" s="59">
        <f t="shared" si="601"/>
        <v>-89.625038033670506</v>
      </c>
      <c r="FE113" s="59">
        <f t="shared" si="602"/>
        <v>-140.03042009936246</v>
      </c>
      <c r="FF113" s="59">
        <f t="shared" si="603"/>
        <v>-131.89005591757314</v>
      </c>
      <c r="FG113" s="59">
        <f t="shared" si="604"/>
        <v>-86.450764252766504</v>
      </c>
      <c r="FH113" s="59">
        <f t="shared" si="605"/>
        <v>-61.574235293058635</v>
      </c>
      <c r="FI113" s="59">
        <f t="shared" si="606"/>
        <v>-71.205488693656605</v>
      </c>
      <c r="FJ113" s="59">
        <f t="shared" si="607"/>
        <v>-89.956117944908115</v>
      </c>
      <c r="FK113" s="59">
        <f t="shared" si="608"/>
        <v>-155.66620269601205</v>
      </c>
      <c r="FL113" s="59">
        <f t="shared" si="609"/>
        <v>203.67541528495033</v>
      </c>
      <c r="FM113" s="59">
        <f t="shared" si="610"/>
        <v>63.315964378359709</v>
      </c>
      <c r="FN113" s="76">
        <f t="shared" si="646"/>
        <v>-154.70064475380826</v>
      </c>
      <c r="FO113" s="59">
        <f t="shared" si="647"/>
        <v>-39.077149556555966</v>
      </c>
      <c r="FP113" s="59">
        <f t="shared" si="648"/>
        <v>4.6216711534130761</v>
      </c>
      <c r="FQ113" s="59">
        <f t="shared" si="649"/>
        <v>-38.858349463834287</v>
      </c>
      <c r="FR113" s="59">
        <f t="shared" si="650"/>
        <v>-206.90646548510978</v>
      </c>
      <c r="FS113" s="59">
        <f t="shared" si="651"/>
        <v>50.075274800732039</v>
      </c>
      <c r="FT113" s="59">
        <f t="shared" si="652"/>
        <v>-389.54692522092193</v>
      </c>
      <c r="FU113" s="59">
        <f t="shared" si="653"/>
        <v>-67.516830447021988</v>
      </c>
      <c r="FV113" s="59">
        <f t="shared" si="654"/>
        <v>-222.23650972361347</v>
      </c>
      <c r="FW113" s="59">
        <f t="shared" si="655"/>
        <v>-350.17773857211836</v>
      </c>
      <c r="FX113" s="59">
        <f t="shared" si="656"/>
        <v>-174.7459094191785</v>
      </c>
      <c r="FY113" s="59">
        <f t="shared" si="657"/>
        <v>-2366.7453346694474</v>
      </c>
      <c r="FZ113" s="59">
        <f t="shared" si="658"/>
        <v>-128.7402682862074</v>
      </c>
      <c r="GA113" s="59">
        <f t="shared" si="659"/>
        <v>45.218788369438471</v>
      </c>
      <c r="GB113" s="59">
        <f t="shared" si="660"/>
        <v>-89.625038033670506</v>
      </c>
      <c r="GC113" s="59">
        <f t="shared" si="661"/>
        <v>-140.03042009936246</v>
      </c>
      <c r="GD113" s="59">
        <f t="shared" si="662"/>
        <v>-131.89005591757314</v>
      </c>
      <c r="GE113" s="59">
        <f t="shared" si="663"/>
        <v>-86.450764252766504</v>
      </c>
      <c r="GF113" s="59">
        <f t="shared" si="664"/>
        <v>-61.574235293058635</v>
      </c>
      <c r="GG113" s="59">
        <f t="shared" si="665"/>
        <v>-71.205488693656605</v>
      </c>
      <c r="GH113" s="59">
        <f t="shared" si="666"/>
        <v>-89.956117944908115</v>
      </c>
      <c r="GI113" s="59">
        <f t="shared" si="667"/>
        <v>-155.66620269601205</v>
      </c>
      <c r="GJ113" s="59">
        <f t="shared" si="668"/>
        <v>203.67541528495033</v>
      </c>
      <c r="GK113" s="59">
        <f t="shared" si="669"/>
        <v>63.315964378359709</v>
      </c>
      <c r="GL113" s="76">
        <f t="shared" si="731"/>
        <v>-78.956061236425029</v>
      </c>
      <c r="GM113" s="59">
        <f t="shared" si="732"/>
        <v>-240.3201866830332</v>
      </c>
      <c r="GN113" s="59">
        <f t="shared" si="733"/>
        <v>-84.034960579921858</v>
      </c>
      <c r="GO113" s="59">
        <f t="shared" si="734"/>
        <v>22.266260143012673</v>
      </c>
      <c r="GP113" s="59">
        <f t="shared" si="735"/>
        <v>-39.276354031019345</v>
      </c>
      <c r="GQ113" s="59">
        <f t="shared" si="736"/>
        <v>31.652781747255364</v>
      </c>
      <c r="GR113" s="59">
        <f t="shared" si="737"/>
        <v>38.753931057953665</v>
      </c>
      <c r="GS113" s="59">
        <f t="shared" si="738"/>
        <v>10.653073584334315</v>
      </c>
      <c r="GT113" s="59">
        <f t="shared" si="739"/>
        <v>38.945178469623684</v>
      </c>
      <c r="GU113" s="59">
        <f t="shared" si="740"/>
        <v>38.775549499210541</v>
      </c>
      <c r="GV113" s="59">
        <f t="shared" si="741"/>
        <v>38.753373642903433</v>
      </c>
      <c r="GW113" s="59">
        <f t="shared" si="742"/>
        <v>39.230197525831478</v>
      </c>
      <c r="GX113" s="59">
        <f t="shared" si="743"/>
        <v>-119.64545864308987</v>
      </c>
      <c r="GY113" s="59">
        <f t="shared" si="744"/>
        <v>-48.546346063904032</v>
      </c>
      <c r="GZ113" s="59">
        <f t="shared" si="745"/>
        <v>-18.994044100354035</v>
      </c>
      <c r="HA113" s="59">
        <f t="shared" si="746"/>
        <v>63.735334719750057</v>
      </c>
      <c r="HB113" s="59">
        <f t="shared" si="747"/>
        <v>-302.23399978543819</v>
      </c>
      <c r="HC113" s="59">
        <f t="shared" si="748"/>
        <v>3848.5192533303739</v>
      </c>
      <c r="HD113" s="59">
        <f t="shared" si="749"/>
        <v>394.27066622670901</v>
      </c>
      <c r="HE113" s="59">
        <f t="shared" si="750"/>
        <v>-329.39021193318723</v>
      </c>
      <c r="HF113" s="59">
        <f t="shared" si="751"/>
        <v>-106.09885679931772</v>
      </c>
      <c r="HG113" s="59">
        <f t="shared" si="752"/>
        <v>20.997798184845085</v>
      </c>
      <c r="HH113" s="59">
        <f t="shared" si="753"/>
        <v>49.857217734544101</v>
      </c>
      <c r="HI113" s="59">
        <f t="shared" si="754"/>
        <v>68.949856882438397</v>
      </c>
      <c r="HJ113" s="76">
        <f t="shared" si="613"/>
        <v>-210.12107090757857</v>
      </c>
      <c r="HK113" s="59">
        <f t="shared" si="614"/>
        <v>194.15449014046956</v>
      </c>
      <c r="HL113" s="59">
        <f t="shared" si="615"/>
        <v>-297.05578619864212</v>
      </c>
      <c r="HM113" s="59">
        <f t="shared" si="616"/>
        <v>-5.7410090283398159</v>
      </c>
      <c r="HN113" s="59">
        <f t="shared" si="617"/>
        <v>-164.00815414297952</v>
      </c>
      <c r="HO113" s="59">
        <f t="shared" si="618"/>
        <v>107.2140864499445</v>
      </c>
      <c r="HP113" s="59">
        <f t="shared" si="619"/>
        <v>153.43270319381145</v>
      </c>
      <c r="HQ113" s="59">
        <f t="shared" si="620"/>
        <v>23.61610717064535</v>
      </c>
      <c r="HR113" s="59">
        <f t="shared" si="621"/>
        <v>134.37422634769845</v>
      </c>
      <c r="HS113" s="59">
        <f t="shared" si="622"/>
        <v>151.12158731538449</v>
      </c>
      <c r="HT113" s="59">
        <f t="shared" si="623"/>
        <v>133.36781723531934</v>
      </c>
      <c r="HU113" s="59">
        <f t="shared" si="624"/>
        <v>135.88066139468003</v>
      </c>
      <c r="HV113" s="59">
        <f t="shared" si="625"/>
        <v>-92.786639016954126</v>
      </c>
      <c r="HW113" s="59">
        <f t="shared" si="626"/>
        <v>-318.2905753269481</v>
      </c>
      <c r="HX113" s="59">
        <f t="shared" si="627"/>
        <v>-78.177359787768609</v>
      </c>
      <c r="HY113" s="59">
        <f t="shared" si="628"/>
        <v>287.2735172896742</v>
      </c>
      <c r="HZ113" s="59">
        <f t="shared" si="629"/>
        <v>81.356980688607436</v>
      </c>
      <c r="IA113" s="59">
        <f t="shared" si="630"/>
        <v>-225.91559962240311</v>
      </c>
      <c r="IB113" s="59">
        <f t="shared" si="631"/>
        <v>-384.52526335921908</v>
      </c>
      <c r="IC113" s="59">
        <f t="shared" si="632"/>
        <v>-184.36371653436535</v>
      </c>
      <c r="ID113" s="59">
        <f t="shared" si="633"/>
        <v>-85.861603284356093</v>
      </c>
      <c r="IE113" s="59">
        <f t="shared" si="634"/>
        <v>175.78567275620429</v>
      </c>
      <c r="IF113" s="59">
        <f t="shared" si="635"/>
        <v>565.32062158490567</v>
      </c>
      <c r="IG113" s="59">
        <f t="shared" si="636"/>
        <v>478.10506892082986</v>
      </c>
    </row>
    <row r="114" spans="1:241">
      <c r="A114" s="70">
        <v>37987</v>
      </c>
      <c r="B114" s="80">
        <v>684.68797510319803</v>
      </c>
      <c r="C114" s="81">
        <v>3590.6123195362443</v>
      </c>
      <c r="D114" s="81">
        <f t="shared" si="453"/>
        <v>3334.3938754163473</v>
      </c>
      <c r="E114" s="81">
        <v>1019.7323073714119</v>
      </c>
      <c r="F114" s="81">
        <v>2638.6578600000003</v>
      </c>
      <c r="G114" s="81">
        <v>405.17659000000003</v>
      </c>
      <c r="H114" s="81">
        <v>354.77359000000001</v>
      </c>
      <c r="I114" s="81">
        <v>50.402999999999999</v>
      </c>
      <c r="J114" s="82">
        <v>46.150270000000013</v>
      </c>
      <c r="K114" s="82">
        <f t="shared" si="679"/>
        <v>400.92386000000005</v>
      </c>
      <c r="L114" s="81">
        <v>27.545562000000004</v>
      </c>
      <c r="M114" s="81">
        <v>18.604708000000009</v>
      </c>
      <c r="N114" s="82">
        <v>2187.3310000000001</v>
      </c>
      <c r="O114" s="81">
        <v>1500</v>
      </c>
      <c r="P114" s="81">
        <v>639.53599999999983</v>
      </c>
      <c r="Q114" s="81">
        <v>47.795000000000002</v>
      </c>
      <c r="R114" s="81">
        <v>-323.99629195506486</v>
      </c>
      <c r="S114" s="81">
        <v>486.20018934188107</v>
      </c>
      <c r="T114" s="81">
        <v>593.06250753049949</v>
      </c>
      <c r="U114" s="81">
        <v>-172.45871060784509</v>
      </c>
      <c r="V114" s="82">
        <f>'Balanço de Pagamentos 1'!$DF$133</f>
        <v>-102.05200000000002</v>
      </c>
      <c r="W114" s="82">
        <f>'Balanço de Pagamentos 1'!$DF$170</f>
        <v>50.855999999999995</v>
      </c>
      <c r="X114" s="82">
        <f>'Balanço de Pagamentos 1'!$DF$240</f>
        <v>266.70230411989724</v>
      </c>
      <c r="Y114" s="105">
        <f t="shared" si="454"/>
        <v>215.50630411989721</v>
      </c>
      <c r="Z114" s="82">
        <f t="shared" ref="Z114:AW114" si="787">SUM(B114:B114)</f>
        <v>684.68797510319803</v>
      </c>
      <c r="AA114" s="82">
        <f t="shared" si="787"/>
        <v>3590.6123195362443</v>
      </c>
      <c r="AB114" s="82">
        <f t="shared" si="787"/>
        <v>3334.3938754163473</v>
      </c>
      <c r="AC114" s="82">
        <f t="shared" si="787"/>
        <v>1019.7323073714119</v>
      </c>
      <c r="AD114" s="82">
        <f t="shared" si="787"/>
        <v>2638.6578600000003</v>
      </c>
      <c r="AE114" s="82">
        <f t="shared" si="787"/>
        <v>405.17659000000003</v>
      </c>
      <c r="AF114" s="82">
        <f t="shared" si="787"/>
        <v>354.77359000000001</v>
      </c>
      <c r="AG114" s="82">
        <f t="shared" si="787"/>
        <v>50.402999999999999</v>
      </c>
      <c r="AH114" s="82">
        <f t="shared" si="787"/>
        <v>46.150270000000013</v>
      </c>
      <c r="AI114" s="82">
        <f t="shared" si="787"/>
        <v>400.92386000000005</v>
      </c>
      <c r="AJ114" s="82">
        <f t="shared" si="787"/>
        <v>27.545562000000004</v>
      </c>
      <c r="AK114" s="82">
        <f t="shared" si="787"/>
        <v>18.604708000000009</v>
      </c>
      <c r="AL114" s="82">
        <f t="shared" si="787"/>
        <v>2187.3310000000001</v>
      </c>
      <c r="AM114" s="82">
        <f t="shared" si="787"/>
        <v>1500</v>
      </c>
      <c r="AN114" s="82">
        <f t="shared" si="787"/>
        <v>639.53599999999983</v>
      </c>
      <c r="AO114" s="82">
        <f t="shared" si="787"/>
        <v>47.795000000000002</v>
      </c>
      <c r="AP114" s="82">
        <f t="shared" si="787"/>
        <v>-323.99629195506486</v>
      </c>
      <c r="AQ114" s="82">
        <f t="shared" si="787"/>
        <v>486.20018934188107</v>
      </c>
      <c r="AR114" s="82">
        <f t="shared" si="787"/>
        <v>593.06250753049949</v>
      </c>
      <c r="AS114" s="82">
        <f t="shared" si="787"/>
        <v>-172.45871060784509</v>
      </c>
      <c r="AT114" s="82">
        <f t="shared" si="787"/>
        <v>-102.05200000000002</v>
      </c>
      <c r="AU114" s="82">
        <f t="shared" si="787"/>
        <v>50.855999999999995</v>
      </c>
      <c r="AV114" s="82">
        <f t="shared" si="787"/>
        <v>266.70230411989724</v>
      </c>
      <c r="AW114" s="82">
        <f t="shared" si="787"/>
        <v>215.50630411989721</v>
      </c>
      <c r="AX114" s="85">
        <f t="shared" si="763"/>
        <v>4688.7569388753936</v>
      </c>
      <c r="AY114" s="81">
        <f t="shared" si="764"/>
        <v>7715.5465670318108</v>
      </c>
      <c r="AZ114" s="81">
        <f t="shared" si="765"/>
        <v>17105.197573298206</v>
      </c>
      <c r="BA114" s="81">
        <f t="shared" si="766"/>
        <v>10258.361979200128</v>
      </c>
      <c r="BB114" s="81">
        <f t="shared" si="767"/>
        <v>7146.2570799999985</v>
      </c>
      <c r="BC114" s="81">
        <f t="shared" si="768"/>
        <v>3251.5605199999995</v>
      </c>
      <c r="BD114" s="81">
        <f t="shared" si="769"/>
        <v>2362.2875199999999</v>
      </c>
      <c r="BE114" s="81">
        <f t="shared" si="770"/>
        <v>889.27300000000002</v>
      </c>
      <c r="BF114" s="81">
        <f t="shared" si="771"/>
        <v>307.15856000000002</v>
      </c>
      <c r="BG114" s="81">
        <f t="shared" si="772"/>
        <v>2669.4460799999997</v>
      </c>
      <c r="BH114" s="81">
        <f t="shared" si="773"/>
        <v>183.67113599999999</v>
      </c>
      <c r="BI114" s="81">
        <f t="shared" si="774"/>
        <v>123.48742400000003</v>
      </c>
      <c r="BJ114" s="81">
        <f t="shared" si="775"/>
        <v>3587.538</v>
      </c>
      <c r="BK114" s="81">
        <f t="shared" si="776"/>
        <v>3839.3429999999998</v>
      </c>
      <c r="BL114" s="81">
        <f t="shared" si="777"/>
        <v>194.48799999999937</v>
      </c>
      <c r="BM114" s="81">
        <f t="shared" si="778"/>
        <v>-446.29299999999978</v>
      </c>
      <c r="BN114" s="81">
        <f t="shared" si="779"/>
        <v>-299.42148590191982</v>
      </c>
      <c r="BO114" s="81">
        <f t="shared" si="780"/>
        <v>848.9987896561629</v>
      </c>
      <c r="BP114" s="81">
        <f t="shared" si="781"/>
        <v>1852.6616965304995</v>
      </c>
      <c r="BQ114" s="81">
        <f t="shared" si="782"/>
        <v>-1398.0924859673723</v>
      </c>
      <c r="BR114" s="81">
        <f t="shared" si="783"/>
        <v>-170.31200000000024</v>
      </c>
      <c r="BS114" s="81">
        <f t="shared" si="784"/>
        <v>308.10699999999997</v>
      </c>
      <c r="BT114" s="81">
        <f t="shared" si="785"/>
        <v>-9418.3849262663989</v>
      </c>
      <c r="BU114" s="81">
        <f t="shared" si="786"/>
        <v>-9280.589926266397</v>
      </c>
      <c r="BV114" s="85">
        <f t="shared" si="706"/>
        <v>295.1451655724664</v>
      </c>
      <c r="BW114" s="81">
        <f t="shared" si="707"/>
        <v>-973.91599251000332</v>
      </c>
      <c r="BX114" s="81">
        <f t="shared" si="708"/>
        <v>1006.971849132542</v>
      </c>
      <c r="BY114" s="81">
        <f t="shared" si="709"/>
        <v>1460.7951092756946</v>
      </c>
      <c r="BZ114" s="81">
        <f t="shared" si="710"/>
        <v>1044.9816333333331</v>
      </c>
      <c r="CA114" s="81">
        <f t="shared" si="711"/>
        <v>521.2884499999999</v>
      </c>
      <c r="CB114" s="81">
        <f t="shared" si="712"/>
        <v>413.24911666666662</v>
      </c>
      <c r="CC114" s="81">
        <f t="shared" si="713"/>
        <v>108.03933333333335</v>
      </c>
      <c r="CD114" s="81">
        <f t="shared" si="714"/>
        <v>53.040516666666683</v>
      </c>
      <c r="CE114" s="81">
        <f t="shared" si="715"/>
        <v>466.28963333333331</v>
      </c>
      <c r="CF114" s="81">
        <f t="shared" si="716"/>
        <v>31.616310000000002</v>
      </c>
      <c r="CG114" s="81">
        <f t="shared" si="717"/>
        <v>21.424206666666674</v>
      </c>
      <c r="CH114" s="81">
        <f t="shared" si="718"/>
        <v>470.65266666666668</v>
      </c>
      <c r="CI114" s="81">
        <f t="shared" si="719"/>
        <v>533.33333333333337</v>
      </c>
      <c r="CJ114" s="81">
        <f t="shared" si="720"/>
        <v>122.2996666666666</v>
      </c>
      <c r="CK114" s="81">
        <f t="shared" si="721"/>
        <v>-184.98033333333333</v>
      </c>
      <c r="CL114" s="81">
        <f t="shared" si="722"/>
        <v>-1498.8048934764854</v>
      </c>
      <c r="CM114" s="81">
        <f t="shared" si="723"/>
        <v>555.74615696726187</v>
      </c>
      <c r="CN114" s="81">
        <f t="shared" si="724"/>
        <v>671.33753584349984</v>
      </c>
      <c r="CO114" s="81">
        <f t="shared" si="725"/>
        <v>564.73500335096651</v>
      </c>
      <c r="CP114" s="81">
        <f t="shared" si="726"/>
        <v>-37.265666666666668</v>
      </c>
      <c r="CQ114" s="81">
        <f t="shared" si="727"/>
        <v>32.756999999999998</v>
      </c>
      <c r="CR114" s="81">
        <f t="shared" si="728"/>
        <v>-2002.0528749758785</v>
      </c>
      <c r="CS114" s="81">
        <f t="shared" si="729"/>
        <v>-2006.5615416425451</v>
      </c>
      <c r="CT114" s="76">
        <f t="shared" si="681"/>
        <v>99.597175684464247</v>
      </c>
      <c r="CU114" s="59">
        <f t="shared" si="682"/>
        <v>-156.56247450679959</v>
      </c>
      <c r="CV114" s="59">
        <f t="shared" si="683"/>
        <v>-213.11628545379216</v>
      </c>
      <c r="CW114" s="59">
        <f t="shared" si="684"/>
        <v>-27.626489790950703</v>
      </c>
      <c r="CX114" s="59">
        <f t="shared" si="685"/>
        <v>524.86169915745279</v>
      </c>
      <c r="CY114" s="59">
        <f t="shared" si="686"/>
        <v>-47.042596641572075</v>
      </c>
      <c r="CZ114" s="59">
        <f t="shared" si="687"/>
        <v>-33.647001768641019</v>
      </c>
      <c r="DA114" s="59">
        <f t="shared" si="688"/>
        <v>-78.125881530923564</v>
      </c>
      <c r="DB114" s="59">
        <f t="shared" si="689"/>
        <v>-32.271049234916802</v>
      </c>
      <c r="DC114" s="59">
        <f t="shared" si="690"/>
        <v>-33.491470112672893</v>
      </c>
      <c r="DD114" s="59">
        <f t="shared" si="691"/>
        <v>-32.248890043261916</v>
      </c>
      <c r="DE114" s="59">
        <f t="shared" si="692"/>
        <v>-32.30383085188987</v>
      </c>
      <c r="DF114" s="59">
        <f t="shared" si="693"/>
        <v>-632.24912400233609</v>
      </c>
      <c r="DG114" s="59">
        <f t="shared" si="694"/>
        <v>1400</v>
      </c>
      <c r="DH114" s="59">
        <f t="shared" si="695"/>
        <v>-1723.5998984513792</v>
      </c>
      <c r="DI114" s="59">
        <f t="shared" si="696"/>
        <v>-110.13529274550969</v>
      </c>
      <c r="DJ114" s="59">
        <f t="shared" si="697"/>
        <v>-93.220447550416893</v>
      </c>
      <c r="DK114" s="59">
        <f t="shared" si="698"/>
        <v>12.089500526426988</v>
      </c>
      <c r="DL114" s="59">
        <f t="shared" si="699"/>
        <v>0.54316535022114198</v>
      </c>
      <c r="DM114" s="59">
        <f t="shared" si="700"/>
        <v>-107.94386850796423</v>
      </c>
      <c r="DN114" s="59">
        <f t="shared" si="701"/>
        <v>161.46396454100591</v>
      </c>
      <c r="DO114" s="59">
        <f t="shared" si="702"/>
        <v>-602.1327014218009</v>
      </c>
      <c r="DP114" s="59">
        <f t="shared" si="703"/>
        <v>-107.95527743964772</v>
      </c>
      <c r="DQ114" s="59">
        <f t="shared" si="704"/>
        <v>-106.33529132919112</v>
      </c>
      <c r="DR114" s="76">
        <f t="shared" ref="DR114:DR145" si="788">(B114/B102-1)*100</f>
        <v>295.27866099258557</v>
      </c>
      <c r="DS114" s="59">
        <f t="shared" ref="DS114:DS145" si="789">(C114/C102-1)*100</f>
        <v>636.05367665120343</v>
      </c>
      <c r="DT114" s="59">
        <f t="shared" ref="DT114:DT145" si="790">(D114/D102-1)*100</f>
        <v>308.64448354529355</v>
      </c>
      <c r="DU114" s="59">
        <f t="shared" ref="DU114:DU145" si="791">(E114/E102-1)*100</f>
        <v>12.690677737909816</v>
      </c>
      <c r="DV114" s="59">
        <f t="shared" ref="DV114:DV145" si="792">(F114/F102-1)*100</f>
        <v>324.79621144051924</v>
      </c>
      <c r="DW114" s="59">
        <f t="shared" ref="DW114:DW145" si="793">(G114/G102-1)*100</f>
        <v>221.00599362007281</v>
      </c>
      <c r="DX114" s="59">
        <f t="shared" ref="DX114:DX145" si="794">(H114/H102-1)*100</f>
        <v>309.02277093665333</v>
      </c>
      <c r="DY114" s="59">
        <f t="shared" ref="DY114:DY145" si="795">(I114/I102-1)*100</f>
        <v>27.65423969202714</v>
      </c>
      <c r="DZ114" s="59">
        <f t="shared" ref="DZ114:DZ145" si="796">(J114/J102-1)*100</f>
        <v>317.77653657582732</v>
      </c>
      <c r="EA114" s="59">
        <f t="shared" ref="EA114:EA145" si="797">(K114/K102-1)*100</f>
        <v>310.01168704092447</v>
      </c>
      <c r="EB114" s="59">
        <f t="shared" ref="EB114:EB145" si="798">(L114/L102-1)*100</f>
        <v>315.59487771847341</v>
      </c>
      <c r="EC114" s="59">
        <f t="shared" ref="EC114:EC145" si="799">(M114/M102-1)*100</f>
        <v>321.04902486185807</v>
      </c>
      <c r="ED114" s="59">
        <f t="shared" ref="ED114:ED145" si="800">(N114/N102-1)*100</f>
        <v>352.02969263739146</v>
      </c>
      <c r="EE114" s="59">
        <f t="shared" ref="EE114:EE145" si="801">(O114/O102-1)*100</f>
        <v>-7600</v>
      </c>
      <c r="EF114" s="59">
        <f t="shared" ref="EF114:EF145" si="802">(P114/P102-1)*100</f>
        <v>-302.20436193017622</v>
      </c>
      <c r="EG114" s="59">
        <f t="shared" ref="EG114:EG145" si="803">(Q114/Q102-1)*100</f>
        <v>-94.172570908820447</v>
      </c>
      <c r="EH114" s="59">
        <f t="shared" ref="EH114:EH145" si="804">(R114/R102-1)*100</f>
        <v>-54.37244083825189</v>
      </c>
      <c r="EI114" s="59">
        <f t="shared" ref="EI114:EI145" si="805">(S114/S102-1)*100</f>
        <v>-482.9709106340639</v>
      </c>
      <c r="EJ114" s="59">
        <f t="shared" ref="EJ114:EJ145" si="806">(T114/T102-1)*100</f>
        <v>-1021.6032159699738</v>
      </c>
      <c r="EK114" s="59">
        <f t="shared" ref="EK114:EK145" si="807">(U114/U102-1)*100</f>
        <v>-20.673113323078919</v>
      </c>
      <c r="EL114" s="59">
        <f t="shared" ref="EL114:EL145" si="808">(V114/V102-1)*100</f>
        <v>-43.630136986301359</v>
      </c>
      <c r="EM114" s="59">
        <f t="shared" ref="EM114:EM145" si="809">(W114/W102-1)*100</f>
        <v>-164.79792059528054</v>
      </c>
      <c r="EN114" s="59">
        <f t="shared" ref="EN114:EN145" si="810">(X114/X102-1)*100</f>
        <v>-495.71476882623654</v>
      </c>
      <c r="EO114" s="59">
        <f t="shared" ref="EO114:EO145" si="811">(Y114/Y102-1)*100</f>
        <v>-165.91987078131194</v>
      </c>
      <c r="EP114" s="76">
        <f t="shared" ref="EP114:EP145" si="812">(Z114/Z102-1)*100</f>
        <v>295.27866099258557</v>
      </c>
      <c r="EQ114" s="59">
        <f t="shared" ref="EQ114:EQ145" si="813">(AA114/AA102-1)*100</f>
        <v>636.05367665120343</v>
      </c>
      <c r="ER114" s="59">
        <f t="shared" ref="ER114:ER145" si="814">(AB114/AB102-1)*100</f>
        <v>308.64448354529355</v>
      </c>
      <c r="ES114" s="59">
        <f t="shared" ref="ES114:ES145" si="815">(AC114/AC102-1)*100</f>
        <v>12.690677737909816</v>
      </c>
      <c r="ET114" s="59">
        <f t="shared" ref="ET114:ET145" si="816">(AD114/AD102-1)*100</f>
        <v>324.79621144051924</v>
      </c>
      <c r="EU114" s="59">
        <f t="shared" ref="EU114:EU145" si="817">(AE114/AE102-1)*100</f>
        <v>221.00599362007281</v>
      </c>
      <c r="EV114" s="59">
        <f t="shared" ref="EV114:EV145" si="818">(AF114/AF102-1)*100</f>
        <v>309.02277093665333</v>
      </c>
      <c r="EW114" s="59">
        <f t="shared" ref="EW114:EW145" si="819">(AG114/AG102-1)*100</f>
        <v>27.65423969202714</v>
      </c>
      <c r="EX114" s="59">
        <f t="shared" ref="EX114:EX145" si="820">(AH114/AH102-1)*100</f>
        <v>317.77653657582732</v>
      </c>
      <c r="EY114" s="59">
        <f t="shared" ref="EY114:EY145" si="821">(AI114/AI102-1)*100</f>
        <v>310.01168704092447</v>
      </c>
      <c r="EZ114" s="59">
        <f t="shared" ref="EZ114:EZ145" si="822">(AJ114/AJ102-1)*100</f>
        <v>315.59487771847341</v>
      </c>
      <c r="FA114" s="59">
        <f t="shared" ref="FA114:FA145" si="823">(AK114/AK102-1)*100</f>
        <v>321.04902486185807</v>
      </c>
      <c r="FB114" s="59">
        <f t="shared" ref="FB114:FB145" si="824">(AL114/AL102-1)*100</f>
        <v>352.02969263739146</v>
      </c>
      <c r="FC114" s="59">
        <f t="shared" ref="FC114:FC145" si="825">(AM114/AM102-1)*100</f>
        <v>-7600</v>
      </c>
      <c r="FD114" s="59">
        <f t="shared" ref="FD114:FD145" si="826">(AN114/AN102-1)*100</f>
        <v>-302.20436193017622</v>
      </c>
      <c r="FE114" s="59">
        <f t="shared" ref="FE114:FE145" si="827">(AO114/AO102-1)*100</f>
        <v>-94.172570908820447</v>
      </c>
      <c r="FF114" s="59">
        <f t="shared" ref="FF114:FF145" si="828">(AP114/AP102-1)*100</f>
        <v>-54.37244083825189</v>
      </c>
      <c r="FG114" s="59">
        <f t="shared" ref="FG114:FG145" si="829">(AQ114/AQ102-1)*100</f>
        <v>-482.9709106340639</v>
      </c>
      <c r="FH114" s="59">
        <f t="shared" ref="FH114:FH145" si="830">(AR114/AR102-1)*100</f>
        <v>-1021.6032159699738</v>
      </c>
      <c r="FI114" s="59">
        <f t="shared" ref="FI114:FI145" si="831">(AS114/AS102-1)*100</f>
        <v>-20.673113323078919</v>
      </c>
      <c r="FJ114" s="59">
        <f t="shared" ref="FJ114:FJ145" si="832">(AT114/AT102-1)*100</f>
        <v>-43.630136986301359</v>
      </c>
      <c r="FK114" s="59">
        <f t="shared" ref="FK114:FK145" si="833">(AU114/AU102-1)*100</f>
        <v>-164.79792059528054</v>
      </c>
      <c r="FL114" s="59">
        <f t="shared" ref="FL114:FL145" si="834">(AV114/AV102-1)*100</f>
        <v>-495.71476882623654</v>
      </c>
      <c r="FM114" s="59">
        <f t="shared" ref="FM114:FM145" si="835">(AW114/AW102-1)*100</f>
        <v>-165.91987078131194</v>
      </c>
      <c r="FN114" s="76">
        <f t="shared" si="646"/>
        <v>-174.54941633946513</v>
      </c>
      <c r="FO114" s="59">
        <f t="shared" si="647"/>
        <v>19.07375615403728</v>
      </c>
      <c r="FP114" s="59">
        <f t="shared" si="648"/>
        <v>34.843035192074787</v>
      </c>
      <c r="FQ114" s="59">
        <f t="shared" si="649"/>
        <v>-35.964028971882136</v>
      </c>
      <c r="FR114" s="59">
        <f t="shared" si="650"/>
        <v>-224.6073041032821</v>
      </c>
      <c r="FS114" s="59">
        <f t="shared" si="651"/>
        <v>66.927965118880522</v>
      </c>
      <c r="FT114" s="59">
        <f t="shared" si="652"/>
        <v>-434.51418422402224</v>
      </c>
      <c r="FU114" s="59">
        <f t="shared" si="653"/>
        <v>-66.493950604864153</v>
      </c>
      <c r="FV114" s="59">
        <f t="shared" si="654"/>
        <v>-239.39153557768248</v>
      </c>
      <c r="FW114" s="59">
        <f t="shared" si="655"/>
        <v>-388.10871710362306</v>
      </c>
      <c r="FX114" s="59">
        <f t="shared" si="656"/>
        <v>-184.86877198201731</v>
      </c>
      <c r="FY114" s="59">
        <f t="shared" si="657"/>
        <v>-3235.0961391992528</v>
      </c>
      <c r="FZ114" s="59">
        <f t="shared" si="658"/>
        <v>-148.07389937012269</v>
      </c>
      <c r="GA114" s="59">
        <f t="shared" si="659"/>
        <v>1073.619309341346</v>
      </c>
      <c r="GB114" s="59">
        <f t="shared" si="660"/>
        <v>-102.49683178623098</v>
      </c>
      <c r="GC114" s="59">
        <f t="shared" si="661"/>
        <v>151700.34013606329</v>
      </c>
      <c r="GD114" s="59">
        <f t="shared" si="662"/>
        <v>-112.47276790305236</v>
      </c>
      <c r="GE114" s="59">
        <f t="shared" si="663"/>
        <v>-57.804816916945711</v>
      </c>
      <c r="GF114" s="59">
        <f t="shared" si="664"/>
        <v>-44.78596128091322</v>
      </c>
      <c r="GG114" s="59">
        <f t="shared" si="665"/>
        <v>-74.355184201346631</v>
      </c>
      <c r="GH114" s="59">
        <f t="shared" si="666"/>
        <v>-93.583579944354739</v>
      </c>
      <c r="GI114" s="59">
        <f t="shared" si="667"/>
        <v>-190.60398342640545</v>
      </c>
      <c r="GJ114" s="59">
        <f t="shared" si="668"/>
        <v>223.98676822322128</v>
      </c>
      <c r="GK114" s="59">
        <f t="shared" si="669"/>
        <v>57.2607743163327</v>
      </c>
      <c r="GL114" s="76">
        <f t="shared" si="731"/>
        <v>234.71510866760724</v>
      </c>
      <c r="GM114" s="59">
        <f t="shared" si="732"/>
        <v>-42.614111864653658</v>
      </c>
      <c r="GN114" s="59">
        <f t="shared" si="733"/>
        <v>155.46190128907656</v>
      </c>
      <c r="GO114" s="59">
        <f t="shared" si="734"/>
        <v>19.187603979327726</v>
      </c>
      <c r="GP114" s="59">
        <f t="shared" si="735"/>
        <v>112.00561349335376</v>
      </c>
      <c r="GQ114" s="59">
        <f t="shared" si="736"/>
        <v>0.99851113826621152</v>
      </c>
      <c r="GR114" s="59">
        <f t="shared" si="737"/>
        <v>1.6576017712231828</v>
      </c>
      <c r="GS114" s="59">
        <f t="shared" si="738"/>
        <v>-1.4455472037753214</v>
      </c>
      <c r="GT114" s="59">
        <f t="shared" si="739"/>
        <v>2.2381861816851423</v>
      </c>
      <c r="GU114" s="59">
        <f t="shared" si="740"/>
        <v>1.7233107483025867</v>
      </c>
      <c r="GV114" s="59">
        <f t="shared" si="741"/>
        <v>2.0940901999676242</v>
      </c>
      <c r="GW114" s="59">
        <f t="shared" si="742"/>
        <v>2.4515773042232958</v>
      </c>
      <c r="GX114" s="59">
        <f t="shared" si="743"/>
        <v>-726.60672601560361</v>
      </c>
      <c r="GY114" s="59">
        <f t="shared" si="744"/>
        <v>33.060780501273236</v>
      </c>
      <c r="GZ114" s="59">
        <f t="shared" si="745"/>
        <v>-171.97428614025307</v>
      </c>
      <c r="HA114" s="59">
        <f t="shared" si="746"/>
        <v>-39.550754443219603</v>
      </c>
      <c r="HB114" s="59">
        <f t="shared" si="747"/>
        <v>13.172646584054682</v>
      </c>
      <c r="HC114" s="59">
        <f t="shared" si="748"/>
        <v>15.260560803891178</v>
      </c>
      <c r="HD114" s="59">
        <f t="shared" si="749"/>
        <v>3.2662811312303974</v>
      </c>
      <c r="HE114" s="59">
        <f t="shared" si="750"/>
        <v>-10.019924063693042</v>
      </c>
      <c r="HF114" s="59">
        <f t="shared" si="751"/>
        <v>327.14629580101632</v>
      </c>
      <c r="HG114" s="59">
        <f t="shared" si="752"/>
        <v>-45.480116284230611</v>
      </c>
      <c r="HH114" s="59">
        <f t="shared" si="753"/>
        <v>-6.9811064287093831</v>
      </c>
      <c r="HI114" s="59">
        <f t="shared" si="754"/>
        <v>-4.4926305449568771</v>
      </c>
      <c r="HJ114" s="76">
        <f t="shared" si="613"/>
        <v>-2171.2610518456268</v>
      </c>
      <c r="HK114" s="59">
        <f t="shared" si="614"/>
        <v>-295.95019236504942</v>
      </c>
      <c r="HL114" s="59">
        <f t="shared" si="615"/>
        <v>129.96060107394368</v>
      </c>
      <c r="HM114" s="59">
        <f t="shared" si="616"/>
        <v>23.047932915801162</v>
      </c>
      <c r="HN114" s="59">
        <f t="shared" si="617"/>
        <v>-1986.859223984656</v>
      </c>
      <c r="HO114" s="59">
        <f t="shared" si="618"/>
        <v>40.480970465734515</v>
      </c>
      <c r="HP114" s="59">
        <f t="shared" si="619"/>
        <v>33.430816874947247</v>
      </c>
      <c r="HQ114" s="59">
        <f t="shared" si="620"/>
        <v>76.064011820241092</v>
      </c>
      <c r="HR114" s="59">
        <f t="shared" si="621"/>
        <v>31.308342190563575</v>
      </c>
      <c r="HS114" s="59">
        <f t="shared" si="622"/>
        <v>33.185932800209585</v>
      </c>
      <c r="HT114" s="59">
        <f t="shared" si="623"/>
        <v>30.460891826137448</v>
      </c>
      <c r="HU114" s="59">
        <f t="shared" si="624"/>
        <v>32.579255523669829</v>
      </c>
      <c r="HV114" s="59">
        <f t="shared" si="625"/>
        <v>-200.81453714612115</v>
      </c>
      <c r="HW114" s="59">
        <f t="shared" si="626"/>
        <v>-1700</v>
      </c>
      <c r="HX114" s="59">
        <f t="shared" si="627"/>
        <v>-118.15745610822646</v>
      </c>
      <c r="HY114" s="59">
        <f t="shared" si="628"/>
        <v>-177.06422145751574</v>
      </c>
      <c r="HZ114" s="59">
        <f t="shared" si="629"/>
        <v>115.99577250385811</v>
      </c>
      <c r="IA114" s="59">
        <f t="shared" si="630"/>
        <v>-264.4613927754362</v>
      </c>
      <c r="IB114" s="59">
        <f t="shared" si="631"/>
        <v>-404.39820605483641</v>
      </c>
      <c r="IC114" s="59">
        <f t="shared" si="632"/>
        <v>-174.70690315588931</v>
      </c>
      <c r="ID114" s="59">
        <f t="shared" si="633"/>
        <v>-63.892656899981915</v>
      </c>
      <c r="IE114" s="59">
        <f t="shared" si="634"/>
        <v>566.605616605617</v>
      </c>
      <c r="IF114" s="59">
        <f t="shared" si="635"/>
        <v>-1296.6536122023306</v>
      </c>
      <c r="IG114" s="59">
        <f t="shared" si="636"/>
        <v>-3007.6264300884172</v>
      </c>
    </row>
    <row r="115" spans="1:241">
      <c r="A115" s="70">
        <v>38018</v>
      </c>
      <c r="B115" s="80">
        <v>199.05157343154883</v>
      </c>
      <c r="C115" s="81">
        <v>-365.75543892203655</v>
      </c>
      <c r="D115" s="81">
        <f t="shared" si="453"/>
        <v>826.05881291379205</v>
      </c>
      <c r="E115" s="81">
        <v>1015.8025335870364</v>
      </c>
      <c r="F115" s="81">
        <v>943.88665999999989</v>
      </c>
      <c r="G115" s="81">
        <v>597.33528999999965</v>
      </c>
      <c r="H115" s="81">
        <v>490.09628999999973</v>
      </c>
      <c r="I115" s="81">
        <v>107.23899999999999</v>
      </c>
      <c r="J115" s="82">
        <v>62.058369999999982</v>
      </c>
      <c r="K115" s="82">
        <f t="shared" si="679"/>
        <v>552.15465999999969</v>
      </c>
      <c r="L115" s="81">
        <v>37.235021999999987</v>
      </c>
      <c r="M115" s="81">
        <v>24.823347999999996</v>
      </c>
      <c r="N115" s="82">
        <v>284.49300000000005</v>
      </c>
      <c r="O115" s="81">
        <v>100</v>
      </c>
      <c r="P115" s="81">
        <v>201.86300000000006</v>
      </c>
      <c r="Q115" s="81">
        <v>-17.37</v>
      </c>
      <c r="R115" s="81">
        <v>-1133.6303806732442</v>
      </c>
      <c r="S115" s="81">
        <v>-316.09884001415151</v>
      </c>
      <c r="T115" s="81">
        <v>-204.50882699600018</v>
      </c>
      <c r="U115" s="81">
        <v>-742.84850370991535</v>
      </c>
      <c r="V115" s="82">
        <f>'Balanço de Pagamentos 1'!$DG$133</f>
        <v>-0.72799999999999798</v>
      </c>
      <c r="W115" s="82">
        <f>'Balanço de Pagamentos 1'!$DG$170</f>
        <v>12.974000000000018</v>
      </c>
      <c r="X115" s="82">
        <f>'Balanço de Pagamentos 1'!$DG$240</f>
        <v>-1216.4515918358286</v>
      </c>
      <c r="Y115" s="105">
        <f t="shared" si="454"/>
        <v>-1204.2055918358285</v>
      </c>
      <c r="Z115" s="82">
        <f t="shared" ref="Z115:AW115" si="836">SUM(B114:B115)</f>
        <v>883.73954853474686</v>
      </c>
      <c r="AA115" s="82">
        <f t="shared" si="836"/>
        <v>3224.8568806142075</v>
      </c>
      <c r="AB115" s="82">
        <f t="shared" si="836"/>
        <v>4160.4526883301396</v>
      </c>
      <c r="AC115" s="82">
        <f t="shared" si="836"/>
        <v>2035.5348409584483</v>
      </c>
      <c r="AD115" s="82">
        <f t="shared" si="836"/>
        <v>3582.5445200000004</v>
      </c>
      <c r="AE115" s="82">
        <f t="shared" si="836"/>
        <v>1002.5118799999997</v>
      </c>
      <c r="AF115" s="82">
        <f t="shared" si="836"/>
        <v>844.86987999999974</v>
      </c>
      <c r="AG115" s="82">
        <f t="shared" si="836"/>
        <v>157.642</v>
      </c>
      <c r="AH115" s="82">
        <f t="shared" si="836"/>
        <v>108.20864</v>
      </c>
      <c r="AI115" s="82">
        <f t="shared" si="836"/>
        <v>953.0785199999998</v>
      </c>
      <c r="AJ115" s="82">
        <f t="shared" si="836"/>
        <v>64.78058399999999</v>
      </c>
      <c r="AK115" s="82">
        <f t="shared" si="836"/>
        <v>43.428056000000005</v>
      </c>
      <c r="AL115" s="82">
        <f t="shared" si="836"/>
        <v>2471.8240000000001</v>
      </c>
      <c r="AM115" s="82">
        <f t="shared" si="836"/>
        <v>1600</v>
      </c>
      <c r="AN115" s="82">
        <f t="shared" si="836"/>
        <v>841.39899999999989</v>
      </c>
      <c r="AO115" s="82">
        <f t="shared" si="836"/>
        <v>30.425000000000001</v>
      </c>
      <c r="AP115" s="82">
        <f t="shared" si="836"/>
        <v>-1457.6266726283091</v>
      </c>
      <c r="AQ115" s="82">
        <f t="shared" si="836"/>
        <v>170.10134932772957</v>
      </c>
      <c r="AR115" s="82">
        <f t="shared" si="836"/>
        <v>388.55368053449934</v>
      </c>
      <c r="AS115" s="82">
        <f t="shared" si="836"/>
        <v>-915.30721431776044</v>
      </c>
      <c r="AT115" s="82">
        <f t="shared" si="836"/>
        <v>-102.78000000000002</v>
      </c>
      <c r="AU115" s="82">
        <f t="shared" si="836"/>
        <v>63.830000000000013</v>
      </c>
      <c r="AV115" s="82">
        <f t="shared" si="836"/>
        <v>-949.74928771593136</v>
      </c>
      <c r="AW115" s="82">
        <f t="shared" si="836"/>
        <v>-988.69928771593129</v>
      </c>
      <c r="AX115" s="85">
        <f t="shared" si="763"/>
        <v>5081.5415484766963</v>
      </c>
      <c r="AY115" s="81">
        <f t="shared" si="764"/>
        <v>7382.7055067261326</v>
      </c>
      <c r="AZ115" s="81">
        <f t="shared" si="765"/>
        <v>16861.929947528755</v>
      </c>
      <c r="BA115" s="81">
        <f t="shared" si="766"/>
        <v>10485.673171026521</v>
      </c>
      <c r="BB115" s="81">
        <f t="shared" si="767"/>
        <v>7584.843499999999</v>
      </c>
      <c r="BC115" s="81">
        <f t="shared" si="768"/>
        <v>3759.9002499999992</v>
      </c>
      <c r="BD115" s="81">
        <f t="shared" si="769"/>
        <v>2807.0262499999999</v>
      </c>
      <c r="BE115" s="81">
        <f t="shared" si="770"/>
        <v>952.87400000000014</v>
      </c>
      <c r="BF115" s="81">
        <f t="shared" si="771"/>
        <v>362.78325000000001</v>
      </c>
      <c r="BG115" s="81">
        <f t="shared" si="772"/>
        <v>3169.8094999999994</v>
      </c>
      <c r="BH115" s="81">
        <f t="shared" si="773"/>
        <v>217.04594999999998</v>
      </c>
      <c r="BI115" s="81">
        <f t="shared" si="774"/>
        <v>145.7373</v>
      </c>
      <c r="BJ115" s="81">
        <f t="shared" si="775"/>
        <v>3462.1599999999994</v>
      </c>
      <c r="BK115" s="81">
        <f t="shared" si="776"/>
        <v>3939.3429999999998</v>
      </c>
      <c r="BL115" s="81">
        <f t="shared" si="777"/>
        <v>327.86599999999942</v>
      </c>
      <c r="BM115" s="81">
        <f t="shared" si="778"/>
        <v>-805.04899999999975</v>
      </c>
      <c r="BN115" s="81">
        <f t="shared" si="779"/>
        <v>-1208.5867234977593</v>
      </c>
      <c r="BO115" s="81">
        <f t="shared" si="780"/>
        <v>721.42887195128458</v>
      </c>
      <c r="BP115" s="81">
        <f t="shared" si="781"/>
        <v>1849.9732295344988</v>
      </c>
      <c r="BQ115" s="81">
        <f t="shared" si="782"/>
        <v>-2429.9319069791463</v>
      </c>
      <c r="BR115" s="81">
        <f t="shared" si="783"/>
        <v>109.79199999999987</v>
      </c>
      <c r="BS115" s="81">
        <f t="shared" si="784"/>
        <v>380.255</v>
      </c>
      <c r="BT115" s="81">
        <f t="shared" si="785"/>
        <v>-9900.8699408026259</v>
      </c>
      <c r="BU115" s="81">
        <f t="shared" si="786"/>
        <v>-9410.8229408026255</v>
      </c>
      <c r="BV115" s="85">
        <f t="shared" si="706"/>
        <v>408.92481669448404</v>
      </c>
      <c r="BW115" s="81">
        <f t="shared" si="707"/>
        <v>-1041.0632867825336</v>
      </c>
      <c r="BX115" s="81">
        <f t="shared" si="708"/>
        <v>404.23170373803902</v>
      </c>
      <c r="BY115" s="81">
        <f t="shared" si="709"/>
        <v>1148.1734666456848</v>
      </c>
      <c r="BZ115" s="81">
        <f t="shared" si="710"/>
        <v>1334.9410733333334</v>
      </c>
      <c r="CA115" s="81">
        <f t="shared" si="711"/>
        <v>589.20364333333316</v>
      </c>
      <c r="CB115" s="81">
        <f t="shared" si="712"/>
        <v>459.84864333333326</v>
      </c>
      <c r="CC115" s="81">
        <f t="shared" si="713"/>
        <v>129.35499999999999</v>
      </c>
      <c r="CD115" s="81">
        <f t="shared" si="714"/>
        <v>58.782763333333342</v>
      </c>
      <c r="CE115" s="81">
        <f t="shared" si="715"/>
        <v>518.63140666666652</v>
      </c>
      <c r="CF115" s="81">
        <f t="shared" si="716"/>
        <v>35.145857999999997</v>
      </c>
      <c r="CG115" s="81">
        <f t="shared" si="717"/>
        <v>23.636905333333335</v>
      </c>
      <c r="CH115" s="81">
        <f t="shared" si="718"/>
        <v>686.95466666666664</v>
      </c>
      <c r="CI115" s="81">
        <f t="shared" si="719"/>
        <v>566.66666666666663</v>
      </c>
      <c r="CJ115" s="81">
        <f t="shared" si="720"/>
        <v>267.33633333333324</v>
      </c>
      <c r="CK115" s="81">
        <f t="shared" si="721"/>
        <v>-147.04833333333332</v>
      </c>
      <c r="CL115" s="81">
        <f t="shared" si="722"/>
        <v>-2078.882836240979</v>
      </c>
      <c r="CM115" s="81">
        <f t="shared" si="723"/>
        <v>201.28734597892847</v>
      </c>
      <c r="CN115" s="81">
        <f t="shared" si="724"/>
        <v>326.1374268448331</v>
      </c>
      <c r="CO115" s="81">
        <f t="shared" si="725"/>
        <v>418.55303856271257</v>
      </c>
      <c r="CP115" s="81">
        <f t="shared" si="726"/>
        <v>-47.270333333333348</v>
      </c>
      <c r="CQ115" s="81">
        <f t="shared" si="727"/>
        <v>17.90066666666667</v>
      </c>
      <c r="CR115" s="81">
        <f t="shared" si="728"/>
        <v>-1434.0899171872391</v>
      </c>
      <c r="CS115" s="81">
        <f t="shared" si="729"/>
        <v>-1463.459583853906</v>
      </c>
      <c r="CT115" s="76">
        <f t="shared" si="681"/>
        <v>-70.928133592305727</v>
      </c>
      <c r="CU115" s="59">
        <f t="shared" si="682"/>
        <v>-110.18643636161971</v>
      </c>
      <c r="CV115" s="59">
        <f t="shared" si="683"/>
        <v>-75.226117735996425</v>
      </c>
      <c r="CW115" s="59">
        <f t="shared" si="684"/>
        <v>-0.38537307840186275</v>
      </c>
      <c r="CX115" s="59">
        <f t="shared" si="685"/>
        <v>-64.228531697550224</v>
      </c>
      <c r="CY115" s="59">
        <f t="shared" si="686"/>
        <v>47.425913723198953</v>
      </c>
      <c r="CZ115" s="59">
        <f t="shared" si="687"/>
        <v>38.143397314326499</v>
      </c>
      <c r="DA115" s="59">
        <f t="shared" si="688"/>
        <v>112.7631291788187</v>
      </c>
      <c r="DB115" s="59">
        <f t="shared" si="689"/>
        <v>34.470220867613492</v>
      </c>
      <c r="DC115" s="59">
        <f t="shared" si="690"/>
        <v>37.720578665485171</v>
      </c>
      <c r="DD115" s="59">
        <f t="shared" si="691"/>
        <v>35.17612020404588</v>
      </c>
      <c r="DE115" s="59">
        <f t="shared" si="692"/>
        <v>33.425087886356408</v>
      </c>
      <c r="DF115" s="59">
        <f t="shared" si="693"/>
        <v>-86.993600877050611</v>
      </c>
      <c r="DG115" s="59">
        <f t="shared" si="694"/>
        <v>-93.333333333333329</v>
      </c>
      <c r="DH115" s="59">
        <f t="shared" si="695"/>
        <v>-68.436022366215482</v>
      </c>
      <c r="DI115" s="59">
        <f t="shared" si="696"/>
        <v>-136.34271367297833</v>
      </c>
      <c r="DJ115" s="59">
        <f t="shared" si="697"/>
        <v>249.889924305204</v>
      </c>
      <c r="DK115" s="59">
        <f t="shared" si="698"/>
        <v>-165.01413346671498</v>
      </c>
      <c r="DL115" s="59">
        <f t="shared" si="699"/>
        <v>-134.48351976380548</v>
      </c>
      <c r="DM115" s="59">
        <f t="shared" si="700"/>
        <v>330.73991513196637</v>
      </c>
      <c r="DN115" s="59">
        <f t="shared" si="701"/>
        <v>-99.286638184454986</v>
      </c>
      <c r="DO115" s="59">
        <f t="shared" si="702"/>
        <v>-74.488752556237188</v>
      </c>
      <c r="DP115" s="59">
        <f t="shared" si="703"/>
        <v>-556.10839240780138</v>
      </c>
      <c r="DQ115" s="59">
        <f t="shared" si="704"/>
        <v>-658.77975206046278</v>
      </c>
      <c r="DR115" s="76">
        <f t="shared" si="788"/>
        <v>-202.74529185468091</v>
      </c>
      <c r="DS115" s="59">
        <f t="shared" si="789"/>
        <v>1011.2330060523856</v>
      </c>
      <c r="DT115" s="59">
        <f t="shared" si="790"/>
        <v>-22.749612931015363</v>
      </c>
      <c r="DU115" s="59">
        <f t="shared" si="791"/>
        <v>28.828622432152628</v>
      </c>
      <c r="DV115" s="59">
        <f t="shared" si="792"/>
        <v>86.79719210107632</v>
      </c>
      <c r="DW115" s="59">
        <f t="shared" si="793"/>
        <v>571.19673161222738</v>
      </c>
      <c r="DX115" s="59">
        <f t="shared" si="794"/>
        <v>980.51731618719953</v>
      </c>
      <c r="DY115" s="59">
        <f t="shared" si="795"/>
        <v>145.74682616068563</v>
      </c>
      <c r="DZ115" s="59">
        <f t="shared" si="796"/>
        <v>864.58589796197441</v>
      </c>
      <c r="EA115" s="59">
        <f t="shared" si="797"/>
        <v>966.11593002986353</v>
      </c>
      <c r="EB115" s="59">
        <f t="shared" si="798"/>
        <v>864.58589796197566</v>
      </c>
      <c r="EC115" s="59">
        <f t="shared" si="799"/>
        <v>864.58589796197259</v>
      </c>
      <c r="ED115" s="59">
        <f t="shared" si="800"/>
        <v>-30.58962454040417</v>
      </c>
      <c r="EE115" s="59" t="e">
        <f t="shared" si="801"/>
        <v>#DIV/0!</v>
      </c>
      <c r="EF115" s="59">
        <f t="shared" si="802"/>
        <v>194.75505585164643</v>
      </c>
      <c r="EG115" s="59">
        <f t="shared" si="803"/>
        <v>-105.08808211233031</v>
      </c>
      <c r="EH115" s="59">
        <f t="shared" si="804"/>
        <v>405.03626760539862</v>
      </c>
      <c r="EI115" s="59">
        <f t="shared" si="805"/>
        <v>67.665966655028953</v>
      </c>
      <c r="EJ115" s="59">
        <f t="shared" si="806"/>
        <v>1.3321089091310689</v>
      </c>
      <c r="EK115" s="59">
        <f t="shared" si="807"/>
        <v>-357.04908328796665</v>
      </c>
      <c r="EL115" s="59">
        <f t="shared" si="808"/>
        <v>-99.740770282588869</v>
      </c>
      <c r="EM115" s="59">
        <f t="shared" si="809"/>
        <v>-121.92516983810459</v>
      </c>
      <c r="EN115" s="59">
        <f t="shared" si="810"/>
        <v>65.736646525701573</v>
      </c>
      <c r="EO115" s="59">
        <f t="shared" si="811"/>
        <v>12.126288630542724</v>
      </c>
      <c r="EP115" s="76">
        <f t="shared" si="812"/>
        <v>-4407.4560721116786</v>
      </c>
      <c r="EQ115" s="59">
        <f t="shared" si="813"/>
        <v>608.90779991164061</v>
      </c>
      <c r="ER115" s="59">
        <f t="shared" si="814"/>
        <v>120.67961105561751</v>
      </c>
      <c r="ES115" s="59">
        <f t="shared" si="815"/>
        <v>20.204987590140135</v>
      </c>
      <c r="ET115" s="59">
        <f t="shared" si="816"/>
        <v>218.03601225490047</v>
      </c>
      <c r="EU115" s="59">
        <f t="shared" si="817"/>
        <v>365.81565980740072</v>
      </c>
      <c r="EV115" s="59">
        <f t="shared" si="818"/>
        <v>539.59533800211341</v>
      </c>
      <c r="EW115" s="59">
        <f t="shared" si="819"/>
        <v>89.651355838406204</v>
      </c>
      <c r="EX115" s="59">
        <f t="shared" si="820"/>
        <v>519.03123054955472</v>
      </c>
      <c r="EY115" s="59">
        <f t="shared" si="821"/>
        <v>537.19207705898975</v>
      </c>
      <c r="EZ115" s="59">
        <f t="shared" si="822"/>
        <v>517.65253725332241</v>
      </c>
      <c r="FA115" s="59">
        <f t="shared" si="823"/>
        <v>521.09927049390308</v>
      </c>
      <c r="FB115" s="59">
        <f t="shared" si="824"/>
        <v>176.56400697277351</v>
      </c>
      <c r="FC115" s="59">
        <f t="shared" si="825"/>
        <v>-8100</v>
      </c>
      <c r="FD115" s="59">
        <f t="shared" si="826"/>
        <v>-439.55172984337986</v>
      </c>
      <c r="FE115" s="59">
        <f t="shared" si="827"/>
        <v>-97.3806754542817</v>
      </c>
      <c r="FF115" s="59">
        <f t="shared" si="828"/>
        <v>55.970270710541591</v>
      </c>
      <c r="FG115" s="59">
        <f t="shared" si="829"/>
        <v>-153.91762050371557</v>
      </c>
      <c r="FH115" s="59">
        <f t="shared" si="830"/>
        <v>-245.97867464479725</v>
      </c>
      <c r="FI115" s="59">
        <f t="shared" si="831"/>
        <v>-1378.5705712478853</v>
      </c>
      <c r="FJ115" s="59">
        <f t="shared" si="832"/>
        <v>-77.747081442477565</v>
      </c>
      <c r="FK115" s="59">
        <f t="shared" si="833"/>
        <v>-146.36853651803744</v>
      </c>
      <c r="FL115" s="59">
        <f t="shared" si="834"/>
        <v>18.516562197009701</v>
      </c>
      <c r="FM115" s="59">
        <f t="shared" si="835"/>
        <v>-29.423699852617514</v>
      </c>
      <c r="FN115" s="76">
        <f t="shared" si="646"/>
        <v>-193.89342986790021</v>
      </c>
      <c r="FO115" s="59">
        <f t="shared" si="647"/>
        <v>36.532509154749128</v>
      </c>
      <c r="FP115" s="59">
        <f t="shared" si="648"/>
        <v>21.953425954439588</v>
      </c>
      <c r="FQ115" s="59">
        <f t="shared" si="649"/>
        <v>-34.266730820249592</v>
      </c>
      <c r="FR115" s="59">
        <f t="shared" si="650"/>
        <v>-268.51078204574196</v>
      </c>
      <c r="FS115" s="59">
        <f t="shared" si="651"/>
        <v>104.04151019903574</v>
      </c>
      <c r="FT115" s="59">
        <f t="shared" si="652"/>
        <v>-467.04975955654248</v>
      </c>
      <c r="FU115" s="59">
        <f t="shared" si="653"/>
        <v>-63.45595169564946</v>
      </c>
      <c r="FV115" s="59">
        <f t="shared" si="654"/>
        <v>-262.88554651791378</v>
      </c>
      <c r="FW115" s="59">
        <f t="shared" si="655"/>
        <v>-421.00103860709999</v>
      </c>
      <c r="FX115" s="59">
        <f t="shared" si="656"/>
        <v>-200.44578769570981</v>
      </c>
      <c r="FY115" s="59">
        <f t="shared" si="657"/>
        <v>-2294.7991903760826</v>
      </c>
      <c r="FZ115" s="59">
        <f t="shared" si="658"/>
        <v>-156.56113676882376</v>
      </c>
      <c r="GA115" s="59">
        <f t="shared" si="659"/>
        <v>1104.1875422223716</v>
      </c>
      <c r="GB115" s="59">
        <f t="shared" si="660"/>
        <v>-104.67073370066547</v>
      </c>
      <c r="GC115" s="59">
        <f t="shared" si="661"/>
        <v>-240.90245592909446</v>
      </c>
      <c r="GD115" s="59">
        <f t="shared" si="662"/>
        <v>-150.87106586463881</v>
      </c>
      <c r="GE115" s="59">
        <f t="shared" si="663"/>
        <v>-66.339017649180647</v>
      </c>
      <c r="GF115" s="59">
        <f t="shared" si="664"/>
        <v>-42.987903859609759</v>
      </c>
      <c r="GG115" s="59">
        <f t="shared" si="665"/>
        <v>-58.402950426089383</v>
      </c>
      <c r="GH115" s="59">
        <f t="shared" si="666"/>
        <v>-104.24037657905671</v>
      </c>
      <c r="GI115" s="59">
        <f t="shared" si="667"/>
        <v>-200.22879012723155</v>
      </c>
      <c r="GJ115" s="59">
        <f t="shared" si="668"/>
        <v>88.783501440631497</v>
      </c>
      <c r="GK115" s="59">
        <f t="shared" si="669"/>
        <v>14.582324578491935</v>
      </c>
      <c r="GL115" s="76">
        <f t="shared" si="731"/>
        <v>38.550403121572231</v>
      </c>
      <c r="GM115" s="59">
        <f t="shared" si="732"/>
        <v>6.8945673742841551</v>
      </c>
      <c r="GN115" s="59">
        <f t="shared" si="733"/>
        <v>-59.856702639079209</v>
      </c>
      <c r="GO115" s="59">
        <f t="shared" si="734"/>
        <v>-21.400786506262115</v>
      </c>
      <c r="GP115" s="59">
        <f t="shared" si="735"/>
        <v>27.747802521186294</v>
      </c>
      <c r="GQ115" s="59">
        <f t="shared" si="736"/>
        <v>13.028332650250206</v>
      </c>
      <c r="GR115" s="59">
        <f t="shared" si="737"/>
        <v>11.276376593989079</v>
      </c>
      <c r="GS115" s="59">
        <f t="shared" si="738"/>
        <v>19.729542944236343</v>
      </c>
      <c r="GT115" s="59">
        <f t="shared" si="739"/>
        <v>10.826151454658394</v>
      </c>
      <c r="GU115" s="59">
        <f t="shared" si="740"/>
        <v>11.225163415956963</v>
      </c>
      <c r="GV115" s="59">
        <f t="shared" si="741"/>
        <v>11.163693675827435</v>
      </c>
      <c r="GW115" s="59">
        <f t="shared" si="742"/>
        <v>10.328030816232459</v>
      </c>
      <c r="GX115" s="59">
        <f t="shared" si="743"/>
        <v>45.957882599907364</v>
      </c>
      <c r="GY115" s="59">
        <f t="shared" si="744"/>
        <v>6.2499999999999778</v>
      </c>
      <c r="GZ115" s="59">
        <f t="shared" si="745"/>
        <v>118.59121992700992</v>
      </c>
      <c r="HA115" s="59">
        <f t="shared" si="746"/>
        <v>-20.505963697041672</v>
      </c>
      <c r="HB115" s="59">
        <f t="shared" si="747"/>
        <v>38.702698749468325</v>
      </c>
      <c r="HC115" s="59">
        <f t="shared" si="748"/>
        <v>-63.780703931923725</v>
      </c>
      <c r="HD115" s="59">
        <f t="shared" si="749"/>
        <v>-51.419753934202596</v>
      </c>
      <c r="HE115" s="59">
        <f t="shared" si="750"/>
        <v>-25.885054746182622</v>
      </c>
      <c r="HF115" s="59">
        <f t="shared" si="751"/>
        <v>26.846874245283892</v>
      </c>
      <c r="HG115" s="59">
        <f t="shared" si="752"/>
        <v>-45.353156068423019</v>
      </c>
      <c r="HH115" s="59">
        <f t="shared" si="753"/>
        <v>-28.369028854719058</v>
      </c>
      <c r="HI115" s="59">
        <f t="shared" si="754"/>
        <v>-27.066299563583929</v>
      </c>
      <c r="HJ115" s="76">
        <f t="shared" si="613"/>
        <v>-1277.0132017443059</v>
      </c>
      <c r="HK115" s="59">
        <f t="shared" si="614"/>
        <v>-235.54891705621617</v>
      </c>
      <c r="HL115" s="59">
        <f t="shared" si="615"/>
        <v>-69.762362351771074</v>
      </c>
      <c r="HM115" s="59">
        <f t="shared" si="616"/>
        <v>7.7794451568117706</v>
      </c>
      <c r="HN115" s="59">
        <f t="shared" si="617"/>
        <v>635.32827182369795</v>
      </c>
      <c r="HO115" s="59">
        <f t="shared" si="618"/>
        <v>83.968942829048657</v>
      </c>
      <c r="HP115" s="59">
        <f t="shared" si="619"/>
        <v>70.123964632214083</v>
      </c>
      <c r="HQ115" s="59">
        <f t="shared" si="620"/>
        <v>158.8584121563029</v>
      </c>
      <c r="HR115" s="59">
        <f t="shared" si="621"/>
        <v>67.527354912636483</v>
      </c>
      <c r="HS115" s="59">
        <f t="shared" si="622"/>
        <v>69.825621980055459</v>
      </c>
      <c r="HT115" s="59">
        <f t="shared" si="623"/>
        <v>66.955177678820533</v>
      </c>
      <c r="HU115" s="59">
        <f t="shared" si="624"/>
        <v>68.38541695854596</v>
      </c>
      <c r="HV115" s="59">
        <f t="shared" si="625"/>
        <v>-495.21416037817272</v>
      </c>
      <c r="HW115" s="59">
        <f t="shared" si="626"/>
        <v>-2224.9999999999995</v>
      </c>
      <c r="HX115" s="59">
        <f t="shared" si="627"/>
        <v>-153.73864683317419</v>
      </c>
      <c r="HY115" s="59">
        <f t="shared" si="628"/>
        <v>-141.97503258894164</v>
      </c>
      <c r="HZ115" s="59">
        <f t="shared" si="629"/>
        <v>-2409.6946237810789</v>
      </c>
      <c r="IA115" s="59">
        <f t="shared" si="630"/>
        <v>-147.15337925007537</v>
      </c>
      <c r="IB115" s="59">
        <f t="shared" si="631"/>
        <v>-200.53108439391673</v>
      </c>
      <c r="IC115" s="59">
        <f t="shared" si="632"/>
        <v>1101.8603221683582</v>
      </c>
      <c r="ID115" s="59">
        <f t="shared" si="633"/>
        <v>-74.391853701787554</v>
      </c>
      <c r="IE115" s="59">
        <f t="shared" si="634"/>
        <v>-148.76945710808798</v>
      </c>
      <c r="IF115" s="59">
        <f t="shared" si="635"/>
        <v>333.96014211874876</v>
      </c>
      <c r="IG115" s="59">
        <f t="shared" si="636"/>
        <v>165.23409742448868</v>
      </c>
    </row>
    <row r="116" spans="1:241">
      <c r="A116" s="70">
        <v>38047</v>
      </c>
      <c r="B116" s="80">
        <v>753.78916697718114</v>
      </c>
      <c r="C116" s="81">
        <v>-2078.3934607790657</v>
      </c>
      <c r="D116" s="81">
        <f t="shared" si="453"/>
        <v>-1692.7547950705871</v>
      </c>
      <c r="E116" s="81">
        <v>698.74700360179622</v>
      </c>
      <c r="F116" s="81">
        <v>-1128.4554599999999</v>
      </c>
      <c r="G116" s="81">
        <v>-178.58448999999996</v>
      </c>
      <c r="H116" s="81">
        <v>-160.73048999999992</v>
      </c>
      <c r="I116" s="81">
        <v>-17.854000000000006</v>
      </c>
      <c r="J116" s="82">
        <v>-19.791969999999999</v>
      </c>
      <c r="K116" s="82">
        <f t="shared" si="679"/>
        <v>-180.52245999999991</v>
      </c>
      <c r="L116" s="81">
        <v>-11.875182000000009</v>
      </c>
      <c r="M116" s="81">
        <v>-7.9167879999999897</v>
      </c>
      <c r="N116" s="82">
        <v>-930.07899999999995</v>
      </c>
      <c r="O116" s="81">
        <v>-165.48500000000001</v>
      </c>
      <c r="P116" s="81">
        <v>-623.51900000000001</v>
      </c>
      <c r="Q116" s="81">
        <v>-141.07499999999999</v>
      </c>
      <c r="R116" s="81">
        <v>-1263.0463386723834</v>
      </c>
      <c r="S116" s="81">
        <v>368.73552427499089</v>
      </c>
      <c r="T116" s="81">
        <v>421.58962934549976</v>
      </c>
      <c r="U116" s="81">
        <v>434.10154999922531</v>
      </c>
      <c r="V116" s="82">
        <f>'Balanço de Pagamentos 1'!$DH$133</f>
        <v>-229.15599999999995</v>
      </c>
      <c r="W116" s="82">
        <f>'Balanço de Pagamentos 1'!$DH$170</f>
        <v>-132.80199999999999</v>
      </c>
      <c r="X116" s="82">
        <f>'Balanço de Pagamentos 1'!$DH$240</f>
        <v>-21.174125708478627</v>
      </c>
      <c r="Y116" s="105">
        <f t="shared" si="454"/>
        <v>-383.13212570847861</v>
      </c>
      <c r="Z116" s="82">
        <f t="shared" ref="Z116:AW116" si="837">SUM(B114:B116)</f>
        <v>1637.5287155119281</v>
      </c>
      <c r="AA116" s="82">
        <f t="shared" si="837"/>
        <v>1146.4634198351418</v>
      </c>
      <c r="AB116" s="82">
        <f t="shared" si="837"/>
        <v>2467.6978932595525</v>
      </c>
      <c r="AC116" s="82">
        <f t="shared" si="837"/>
        <v>2734.2818445602443</v>
      </c>
      <c r="AD116" s="82">
        <f t="shared" si="837"/>
        <v>2454.0890600000002</v>
      </c>
      <c r="AE116" s="82">
        <f t="shared" si="837"/>
        <v>823.92738999999972</v>
      </c>
      <c r="AF116" s="82">
        <f t="shared" si="837"/>
        <v>684.13938999999982</v>
      </c>
      <c r="AG116" s="82">
        <f t="shared" si="837"/>
        <v>139.78799999999998</v>
      </c>
      <c r="AH116" s="82">
        <f t="shared" si="837"/>
        <v>88.416670000000011</v>
      </c>
      <c r="AI116" s="82">
        <f t="shared" si="837"/>
        <v>772.55605999999989</v>
      </c>
      <c r="AJ116" s="82">
        <f t="shared" si="837"/>
        <v>52.905401999999981</v>
      </c>
      <c r="AK116" s="82">
        <f t="shared" si="837"/>
        <v>35.511268000000015</v>
      </c>
      <c r="AL116" s="82">
        <f t="shared" si="837"/>
        <v>1541.7450000000001</v>
      </c>
      <c r="AM116" s="82">
        <f t="shared" si="837"/>
        <v>1434.5149999999999</v>
      </c>
      <c r="AN116" s="82">
        <f t="shared" si="837"/>
        <v>217.87999999999988</v>
      </c>
      <c r="AO116" s="82">
        <f t="shared" si="837"/>
        <v>-110.64999999999999</v>
      </c>
      <c r="AP116" s="82">
        <f t="shared" si="837"/>
        <v>-2720.6730113006925</v>
      </c>
      <c r="AQ116" s="82">
        <f t="shared" si="837"/>
        <v>538.83687360272052</v>
      </c>
      <c r="AR116" s="82">
        <f t="shared" si="837"/>
        <v>810.14330987999915</v>
      </c>
      <c r="AS116" s="82">
        <f t="shared" si="837"/>
        <v>-481.20566431853513</v>
      </c>
      <c r="AT116" s="82">
        <f t="shared" si="837"/>
        <v>-331.93599999999998</v>
      </c>
      <c r="AU116" s="82">
        <f t="shared" si="837"/>
        <v>-68.97199999999998</v>
      </c>
      <c r="AV116" s="82">
        <f t="shared" si="837"/>
        <v>-970.92341342441</v>
      </c>
      <c r="AW116" s="82">
        <f t="shared" si="837"/>
        <v>-1371.8314134244099</v>
      </c>
      <c r="AX116" s="85">
        <f t="shared" si="763"/>
        <v>5652.2487548504705</v>
      </c>
      <c r="AY116" s="81">
        <f t="shared" si="764"/>
        <v>1695.4156050062479</v>
      </c>
      <c r="AZ116" s="81">
        <f t="shared" si="765"/>
        <v>11516.232601019608</v>
      </c>
      <c r="BA116" s="81">
        <f t="shared" si="766"/>
        <v>10900.73681613585</v>
      </c>
      <c r="BB116" s="81">
        <f t="shared" si="767"/>
        <v>6502.8281799999986</v>
      </c>
      <c r="BC116" s="81">
        <f t="shared" si="768"/>
        <v>3656.4686699999993</v>
      </c>
      <c r="BD116" s="81">
        <f t="shared" si="769"/>
        <v>2762.172669999999</v>
      </c>
      <c r="BE116" s="81">
        <f t="shared" si="770"/>
        <v>894.29599999999994</v>
      </c>
      <c r="BF116" s="81">
        <f t="shared" si="771"/>
        <v>357.79651000000001</v>
      </c>
      <c r="BG116" s="81">
        <f t="shared" si="772"/>
        <v>3119.9691799999991</v>
      </c>
      <c r="BH116" s="81">
        <f t="shared" si="773"/>
        <v>214.05390599999993</v>
      </c>
      <c r="BI116" s="81">
        <f t="shared" si="774"/>
        <v>143.74260400000003</v>
      </c>
      <c r="BJ116" s="81">
        <f t="shared" si="775"/>
        <v>2488.5629999999992</v>
      </c>
      <c r="BK116" s="81">
        <f t="shared" si="776"/>
        <v>4329.0730000000003</v>
      </c>
      <c r="BL116" s="81">
        <f t="shared" si="777"/>
        <v>-198.52700000000061</v>
      </c>
      <c r="BM116" s="81">
        <f t="shared" si="778"/>
        <v>-1641.9829999999997</v>
      </c>
      <c r="BN116" s="81">
        <f t="shared" si="779"/>
        <v>-5887.3323951162383</v>
      </c>
      <c r="BO116" s="81">
        <f t="shared" si="780"/>
        <v>1912.0983930345592</v>
      </c>
      <c r="BP116" s="81">
        <f t="shared" si="781"/>
        <v>3008.7075098799992</v>
      </c>
      <c r="BQ116" s="81">
        <f t="shared" si="782"/>
        <v>-2911.8633922637428</v>
      </c>
      <c r="BR116" s="81">
        <f t="shared" si="783"/>
        <v>114.63899999999995</v>
      </c>
      <c r="BS116" s="81">
        <f t="shared" si="784"/>
        <v>190.67099999999996</v>
      </c>
      <c r="BT116" s="81">
        <f t="shared" si="785"/>
        <v>-10044.470816013358</v>
      </c>
      <c r="BU116" s="81">
        <f t="shared" si="786"/>
        <v>-9739.1608160133601</v>
      </c>
      <c r="BV116" s="85">
        <f t="shared" si="706"/>
        <v>545.84290517064267</v>
      </c>
      <c r="BW116" s="81">
        <f t="shared" si="707"/>
        <v>382.15447327838064</v>
      </c>
      <c r="BX116" s="81">
        <f t="shared" si="708"/>
        <v>822.56596441985084</v>
      </c>
      <c r="BY116" s="81">
        <f t="shared" si="709"/>
        <v>911.42728152008146</v>
      </c>
      <c r="BZ116" s="81">
        <f t="shared" si="710"/>
        <v>818.02968666666675</v>
      </c>
      <c r="CA116" s="81">
        <f t="shared" si="711"/>
        <v>274.64246333333324</v>
      </c>
      <c r="CB116" s="81">
        <f t="shared" si="712"/>
        <v>228.04646333333326</v>
      </c>
      <c r="CC116" s="81">
        <f t="shared" si="713"/>
        <v>46.595999999999997</v>
      </c>
      <c r="CD116" s="81">
        <f t="shared" si="714"/>
        <v>29.472223333333336</v>
      </c>
      <c r="CE116" s="81">
        <f t="shared" si="715"/>
        <v>257.51868666666661</v>
      </c>
      <c r="CF116" s="81">
        <f t="shared" si="716"/>
        <v>17.635133999999994</v>
      </c>
      <c r="CG116" s="81">
        <f t="shared" si="717"/>
        <v>11.837089333333338</v>
      </c>
      <c r="CH116" s="81">
        <f t="shared" si="718"/>
        <v>513.91500000000008</v>
      </c>
      <c r="CI116" s="81">
        <f t="shared" si="719"/>
        <v>478.17166666666662</v>
      </c>
      <c r="CJ116" s="81">
        <f t="shared" si="720"/>
        <v>72.626666666666623</v>
      </c>
      <c r="CK116" s="81">
        <f t="shared" si="721"/>
        <v>-36.883333333333333</v>
      </c>
      <c r="CL116" s="81">
        <f t="shared" si="722"/>
        <v>-906.89100376689748</v>
      </c>
      <c r="CM116" s="81">
        <f t="shared" si="723"/>
        <v>179.61229120090684</v>
      </c>
      <c r="CN116" s="81">
        <f t="shared" si="724"/>
        <v>270.0477699599997</v>
      </c>
      <c r="CO116" s="81">
        <f t="shared" si="725"/>
        <v>-160.40188810617838</v>
      </c>
      <c r="CP116" s="81">
        <f t="shared" si="726"/>
        <v>-110.64533333333333</v>
      </c>
      <c r="CQ116" s="81">
        <f t="shared" si="727"/>
        <v>-22.990666666666659</v>
      </c>
      <c r="CR116" s="81">
        <f t="shared" si="728"/>
        <v>-323.64113780813665</v>
      </c>
      <c r="CS116" s="81">
        <f t="shared" si="729"/>
        <v>-457.27713780813662</v>
      </c>
      <c r="CT116" s="76">
        <f t="shared" si="681"/>
        <v>278.69038359367664</v>
      </c>
      <c r="CU116" s="59">
        <f t="shared" si="682"/>
        <v>468.24676808759375</v>
      </c>
      <c r="CV116" s="59">
        <f t="shared" si="683"/>
        <v>-304.91940387387933</v>
      </c>
      <c r="CW116" s="59">
        <f t="shared" si="684"/>
        <v>-31.212319274853829</v>
      </c>
      <c r="CX116" s="59">
        <f t="shared" si="685"/>
        <v>-219.55412739915192</v>
      </c>
      <c r="CY116" s="59">
        <f t="shared" si="686"/>
        <v>-129.89685909901624</v>
      </c>
      <c r="CZ116" s="59">
        <f t="shared" si="687"/>
        <v>-132.79569612738754</v>
      </c>
      <c r="DA116" s="59">
        <f t="shared" si="688"/>
        <v>-116.64879381568274</v>
      </c>
      <c r="DB116" s="59">
        <f t="shared" si="689"/>
        <v>-131.89250700590429</v>
      </c>
      <c r="DC116" s="59">
        <f t="shared" si="690"/>
        <v>-132.69418390854474</v>
      </c>
      <c r="DD116" s="59">
        <f t="shared" si="691"/>
        <v>-131.89250700590432</v>
      </c>
      <c r="DE116" s="59">
        <f t="shared" si="692"/>
        <v>-131.89250700590424</v>
      </c>
      <c r="DF116" s="59">
        <f t="shared" si="693"/>
        <v>-426.92509130277364</v>
      </c>
      <c r="DG116" s="59">
        <f t="shared" si="694"/>
        <v>-265.48500000000001</v>
      </c>
      <c r="DH116" s="59">
        <f t="shared" si="695"/>
        <v>-408.88226173196659</v>
      </c>
      <c r="DI116" s="59">
        <f t="shared" si="696"/>
        <v>712.17616580310869</v>
      </c>
      <c r="DJ116" s="59">
        <f t="shared" si="697"/>
        <v>11.416062960687533</v>
      </c>
      <c r="DK116" s="59">
        <f t="shared" si="698"/>
        <v>-216.6519700795115</v>
      </c>
      <c r="DL116" s="59">
        <f t="shared" si="699"/>
        <v>-306.14739986442999</v>
      </c>
      <c r="DM116" s="59">
        <f t="shared" si="700"/>
        <v>-158.43742672042094</v>
      </c>
      <c r="DN116" s="59">
        <f t="shared" si="701"/>
        <v>31377.472527472604</v>
      </c>
      <c r="DO116" s="59">
        <f t="shared" si="702"/>
        <v>-1123.6010482503455</v>
      </c>
      <c r="DP116" s="59">
        <f t="shared" si="703"/>
        <v>-98.259353199865245</v>
      </c>
      <c r="DQ116" s="59">
        <f t="shared" si="704"/>
        <v>-68.183827719618193</v>
      </c>
      <c r="DR116" s="76">
        <f t="shared" si="788"/>
        <v>311.72224969233343</v>
      </c>
      <c r="DS116" s="59">
        <f t="shared" si="789"/>
        <v>-157.59083129127532</v>
      </c>
      <c r="DT116" s="59">
        <f t="shared" si="790"/>
        <v>-146.33948580450476</v>
      </c>
      <c r="DU116" s="59">
        <f t="shared" si="791"/>
        <v>146.31229950006065</v>
      </c>
      <c r="DV116" s="59">
        <f t="shared" si="792"/>
        <v>2329.9139925073505</v>
      </c>
      <c r="DW116" s="59">
        <f t="shared" si="793"/>
        <v>137.62817700605362</v>
      </c>
      <c r="DX116" s="59">
        <f t="shared" si="794"/>
        <v>38.707953120254992</v>
      </c>
      <c r="DY116" s="59">
        <f t="shared" si="795"/>
        <v>-143.84146940379139</v>
      </c>
      <c r="DZ116" s="59">
        <f t="shared" si="796"/>
        <v>33.682286597371316</v>
      </c>
      <c r="EA116" s="59">
        <f t="shared" si="797"/>
        <v>38.138585731761097</v>
      </c>
      <c r="EB116" s="59">
        <f t="shared" si="798"/>
        <v>33.682286597371402</v>
      </c>
      <c r="EC116" s="59">
        <f t="shared" si="799"/>
        <v>33.682286597371181</v>
      </c>
      <c r="ED116" s="59">
        <f t="shared" si="800"/>
        <v>-2237.2282733581492</v>
      </c>
      <c r="EE116" s="59">
        <f t="shared" si="801"/>
        <v>-70.19442918509047</v>
      </c>
      <c r="EF116" s="59">
        <f t="shared" si="802"/>
        <v>541.96919465436645</v>
      </c>
      <c r="EG116" s="59">
        <f t="shared" si="803"/>
        <v>-120.27350368393597</v>
      </c>
      <c r="EH116" s="59">
        <f t="shared" si="804"/>
        <v>-136.97767910921436</v>
      </c>
      <c r="EI116" s="59">
        <f t="shared" si="805"/>
        <v>-144.86193851414549</v>
      </c>
      <c r="EJ116" s="59">
        <f t="shared" si="806"/>
        <v>-157.19225239897992</v>
      </c>
      <c r="EK116" s="59">
        <f t="shared" si="807"/>
        <v>-52.610710173271869</v>
      </c>
      <c r="EL116" s="59">
        <f t="shared" si="808"/>
        <v>-2.0713409657141302</v>
      </c>
      <c r="EM116" s="59">
        <f t="shared" si="809"/>
        <v>-333.88045507379093</v>
      </c>
      <c r="EN116" s="59">
        <f t="shared" si="810"/>
        <v>-117.29534255754174</v>
      </c>
      <c r="EO116" s="59">
        <f t="shared" si="811"/>
        <v>599.21957546303088</v>
      </c>
      <c r="EP116" s="76">
        <f t="shared" si="812"/>
        <v>907.30424844531342</v>
      </c>
      <c r="EQ116" s="59">
        <f t="shared" si="813"/>
        <v>-71.788399548311716</v>
      </c>
      <c r="ER116" s="59">
        <f t="shared" si="814"/>
        <v>-55.44250883989578</v>
      </c>
      <c r="ES116" s="59">
        <f t="shared" si="815"/>
        <v>38.299719295177105</v>
      </c>
      <c r="ET116" s="59">
        <f t="shared" si="816"/>
        <v>127.2265509644639</v>
      </c>
      <c r="EU116" s="59">
        <f t="shared" si="817"/>
        <v>488.25262364870997</v>
      </c>
      <c r="EV116" s="59">
        <f t="shared" si="818"/>
        <v>4118.5178014160592</v>
      </c>
      <c r="EW116" s="59">
        <f t="shared" si="819"/>
        <v>12.872438350855075</v>
      </c>
      <c r="EX116" s="59">
        <f t="shared" si="820"/>
        <v>3205.1848722846571</v>
      </c>
      <c r="EY116" s="59">
        <f t="shared" si="821"/>
        <v>3989.1949343182132</v>
      </c>
      <c r="EZ116" s="59">
        <f t="shared" si="822"/>
        <v>3196.1758295982568</v>
      </c>
      <c r="FA116" s="59">
        <f t="shared" si="823"/>
        <v>3218.6984363142551</v>
      </c>
      <c r="FB116" s="59">
        <f t="shared" si="824"/>
        <v>64.491400648685556</v>
      </c>
      <c r="FC116" s="59">
        <f t="shared" si="825"/>
        <v>-349.38762028111222</v>
      </c>
      <c r="FD116" s="59">
        <f t="shared" si="826"/>
        <v>-163.16772149146328</v>
      </c>
      <c r="FE116" s="59">
        <f t="shared" si="827"/>
        <v>-105.95719434182288</v>
      </c>
      <c r="FF116" s="59">
        <f t="shared" si="828"/>
        <v>-209.65392329973275</v>
      </c>
      <c r="FG116" s="59">
        <f t="shared" si="829"/>
        <v>-147.37369880838602</v>
      </c>
      <c r="FH116" s="59">
        <f t="shared" si="830"/>
        <v>-180.74656029445671</v>
      </c>
      <c r="FI116" s="59">
        <f t="shared" si="831"/>
        <v>-148.72369971471994</v>
      </c>
      <c r="FJ116" s="59">
        <f t="shared" si="832"/>
        <v>-52.299479073109389</v>
      </c>
      <c r="FK116" s="59">
        <f t="shared" si="833"/>
        <v>-14.718828824373142</v>
      </c>
      <c r="FL116" s="59">
        <f t="shared" si="834"/>
        <v>43.006314964584291</v>
      </c>
      <c r="FM116" s="59">
        <f t="shared" si="835"/>
        <v>-5.7606438290652591</v>
      </c>
      <c r="FN116" s="76">
        <f t="shared" si="646"/>
        <v>-233.73166885576654</v>
      </c>
      <c r="FO116" s="59">
        <f t="shared" si="647"/>
        <v>-75.867447805930482</v>
      </c>
      <c r="FP116" s="59">
        <f t="shared" si="648"/>
        <v>-18.586065194262279</v>
      </c>
      <c r="FQ116" s="59">
        <f t="shared" si="649"/>
        <v>-21.286560313239956</v>
      </c>
      <c r="FR116" s="59">
        <f t="shared" si="650"/>
        <v>-201.96112146418503</v>
      </c>
      <c r="FS116" s="59">
        <f t="shared" si="651"/>
        <v>318.34043402657022</v>
      </c>
      <c r="FT116" s="59">
        <f t="shared" si="652"/>
        <v>-365.63220098834006</v>
      </c>
      <c r="FU116" s="59">
        <f t="shared" si="653"/>
        <v>-53.273385617773229</v>
      </c>
      <c r="FV116" s="59">
        <f t="shared" si="654"/>
        <v>-238.73096530939824</v>
      </c>
      <c r="FW116" s="59">
        <f t="shared" si="655"/>
        <v>-340.41274436848374</v>
      </c>
      <c r="FX116" s="59">
        <f t="shared" si="656"/>
        <v>-190.24459671760013</v>
      </c>
      <c r="FY116" s="59">
        <f t="shared" si="657"/>
        <v>-793.94956844012847</v>
      </c>
      <c r="FZ116" s="59">
        <f t="shared" si="658"/>
        <v>-135.58197128131704</v>
      </c>
      <c r="GA116" s="59">
        <f t="shared" si="659"/>
        <v>-368.4541604732255</v>
      </c>
      <c r="GB116" s="59">
        <f t="shared" si="660"/>
        <v>-97.020804732640912</v>
      </c>
      <c r="GC116" s="59">
        <f t="shared" si="661"/>
        <v>-228.03136099057687</v>
      </c>
      <c r="GD116" s="59">
        <f t="shared" si="662"/>
        <v>-188.2076351603163</v>
      </c>
      <c r="GE116" s="59">
        <f t="shared" si="663"/>
        <v>32.273654890671551</v>
      </c>
      <c r="GF116" s="59">
        <f t="shared" si="664"/>
        <v>21.758664464978782</v>
      </c>
      <c r="GG116" s="59">
        <f t="shared" si="665"/>
        <v>-37.76828914637683</v>
      </c>
      <c r="GH116" s="59">
        <f t="shared" si="666"/>
        <v>-104.32327552070959</v>
      </c>
      <c r="GI116" s="59">
        <f t="shared" si="667"/>
        <v>-200.89747321074216</v>
      </c>
      <c r="GJ116" s="59">
        <f t="shared" si="668"/>
        <v>140.32964997572353</v>
      </c>
      <c r="GK116" s="59">
        <f t="shared" si="669"/>
        <v>38.732498085810917</v>
      </c>
      <c r="GL116" s="76">
        <f t="shared" si="731"/>
        <v>33.482460072471689</v>
      </c>
      <c r="GM116" s="59">
        <f t="shared" si="732"/>
        <v>-136.70809240228337</v>
      </c>
      <c r="GN116" s="59">
        <f t="shared" si="733"/>
        <v>103.48873104542831</v>
      </c>
      <c r="GO116" s="59">
        <f t="shared" si="734"/>
        <v>-20.619374336984297</v>
      </c>
      <c r="GP116" s="59">
        <f t="shared" si="735"/>
        <v>-38.721663224875122</v>
      </c>
      <c r="GQ116" s="59">
        <f t="shared" si="736"/>
        <v>-53.387514411896063</v>
      </c>
      <c r="GR116" s="59">
        <f t="shared" si="737"/>
        <v>-50.408364439160067</v>
      </c>
      <c r="GS116" s="59">
        <f t="shared" si="738"/>
        <v>-63.978199528429514</v>
      </c>
      <c r="GT116" s="59">
        <f t="shared" si="739"/>
        <v>-49.862473857841216</v>
      </c>
      <c r="GU116" s="59">
        <f t="shared" si="740"/>
        <v>-50.346492064222723</v>
      </c>
      <c r="GV116" s="59">
        <f t="shared" si="741"/>
        <v>-49.82300901574235</v>
      </c>
      <c r="GW116" s="59">
        <f t="shared" si="742"/>
        <v>-49.921154371082622</v>
      </c>
      <c r="GX116" s="59">
        <f t="shared" si="743"/>
        <v>-25.189386587373054</v>
      </c>
      <c r="GY116" s="59">
        <f t="shared" si="744"/>
        <v>-15.616764705882357</v>
      </c>
      <c r="GZ116" s="59">
        <f t="shared" si="745"/>
        <v>-72.833222569821544</v>
      </c>
      <c r="HA116" s="59">
        <f t="shared" si="746"/>
        <v>-74.917544118147092</v>
      </c>
      <c r="HB116" s="59">
        <f t="shared" si="747"/>
        <v>-56.37604063311565</v>
      </c>
      <c r="HC116" s="59">
        <f t="shared" si="748"/>
        <v>-10.768215295705009</v>
      </c>
      <c r="HD116" s="59">
        <f t="shared" si="749"/>
        <v>-17.19816625385938</v>
      </c>
      <c r="HE116" s="59">
        <f t="shared" si="750"/>
        <v>-138.32295392167967</v>
      </c>
      <c r="HF116" s="59">
        <f t="shared" si="751"/>
        <v>134.06928940632241</v>
      </c>
      <c r="HG116" s="59">
        <f t="shared" si="752"/>
        <v>-228.43469516963978</v>
      </c>
      <c r="HH116" s="59">
        <f t="shared" si="753"/>
        <v>-77.432298077730565</v>
      </c>
      <c r="HI116" s="59">
        <f t="shared" si="754"/>
        <v>-68.753688666691218</v>
      </c>
      <c r="HJ116" s="76">
        <f t="shared" ref="HJ116:HJ147" si="838">(BV116/BV104-1)*100</f>
        <v>907.30424844531342</v>
      </c>
      <c r="HK116" s="59">
        <f t="shared" ref="HK116:HK147" si="839">(BW116/BW104-1)*100</f>
        <v>-71.788399548311716</v>
      </c>
      <c r="HL116" s="59">
        <f t="shared" ref="HL116:HL147" si="840">(BX116/BX104-1)*100</f>
        <v>-55.44250883989578</v>
      </c>
      <c r="HM116" s="59">
        <f t="shared" ref="HM116:HM147" si="841">(BY116/BY104-1)*100</f>
        <v>38.299719295177105</v>
      </c>
      <c r="HN116" s="59">
        <f t="shared" ref="HN116:HN147" si="842">(BZ116/BZ104-1)*100</f>
        <v>127.2265509644639</v>
      </c>
      <c r="HO116" s="59">
        <f t="shared" ref="HO116:HO147" si="843">(CA116/CA104-1)*100</f>
        <v>488.25262364870997</v>
      </c>
      <c r="HP116" s="59">
        <f t="shared" ref="HP116:HP147" si="844">(CB116/CB104-1)*100</f>
        <v>4118.5178014160592</v>
      </c>
      <c r="HQ116" s="59">
        <f t="shared" ref="HQ116:HQ147" si="845">(CC116/CC104-1)*100</f>
        <v>12.872438350855075</v>
      </c>
      <c r="HR116" s="59">
        <f t="shared" ref="HR116:HR147" si="846">(CD116/CD104-1)*100</f>
        <v>3205.1848722846571</v>
      </c>
      <c r="HS116" s="59">
        <f t="shared" ref="HS116:HS147" si="847">(CE116/CE104-1)*100</f>
        <v>3989.1949343182132</v>
      </c>
      <c r="HT116" s="59">
        <f t="shared" ref="HT116:HT147" si="848">(CF116/CF104-1)*100</f>
        <v>3196.1758295982577</v>
      </c>
      <c r="HU116" s="59">
        <f t="shared" ref="HU116:HU147" si="849">(CG116/CG104-1)*100</f>
        <v>3218.6984363142551</v>
      </c>
      <c r="HV116" s="59">
        <f t="shared" ref="HV116:HV147" si="850">(CH116/CH104-1)*100</f>
        <v>64.49140064868557</v>
      </c>
      <c r="HW116" s="59">
        <f t="shared" ref="HW116:HW147" si="851">(CI116/CI104-1)*100</f>
        <v>-349.38762028111222</v>
      </c>
      <c r="HX116" s="59">
        <f t="shared" ref="HX116:HX147" si="852">(CJ116/CJ104-1)*100</f>
        <v>-163.16772149146325</v>
      </c>
      <c r="HY116" s="59">
        <f t="shared" ref="HY116:HY147" si="853">(CK116/CK104-1)*100</f>
        <v>-105.95719434182288</v>
      </c>
      <c r="HZ116" s="59">
        <f t="shared" ref="HZ116:HZ147" si="854">(CL116/CL104-1)*100</f>
        <v>-209.65392329973275</v>
      </c>
      <c r="IA116" s="59">
        <f t="shared" ref="IA116:IA147" si="855">(CM116/CM104-1)*100</f>
        <v>-147.37369880838602</v>
      </c>
      <c r="IB116" s="59">
        <f t="shared" ref="IB116:IB147" si="856">(CN116/CN104-1)*100</f>
        <v>-180.74656029445669</v>
      </c>
      <c r="IC116" s="59">
        <f t="shared" ref="IC116:IC147" si="857">(CO116/CO104-1)*100</f>
        <v>-148.72369971471994</v>
      </c>
      <c r="ID116" s="59">
        <f t="shared" ref="ID116:ID147" si="858">(CP116/CP104-1)*100</f>
        <v>-52.299479073109403</v>
      </c>
      <c r="IE116" s="59">
        <f t="shared" ref="IE116:IE147" si="859">(CQ116/CQ104-1)*100</f>
        <v>-14.718828824373153</v>
      </c>
      <c r="IF116" s="59">
        <f t="shared" ref="IF116:IF147" si="860">(CR116/CR104-1)*100</f>
        <v>43.006314964584291</v>
      </c>
      <c r="IG116" s="59">
        <f t="shared" ref="IG116:IG147" si="861">(CS116/CS104-1)*100</f>
        <v>-5.7606438290652706</v>
      </c>
    </row>
    <row r="117" spans="1:241">
      <c r="A117" s="70">
        <v>38078</v>
      </c>
      <c r="B117" s="80">
        <v>-756.92460683733816</v>
      </c>
      <c r="C117" s="81">
        <v>915.32561929606254</v>
      </c>
      <c r="D117" s="81">
        <f t="shared" si="453"/>
        <v>-2986.0541426932323</v>
      </c>
      <c r="E117" s="81">
        <v>377.8057049650119</v>
      </c>
      <c r="F117" s="81">
        <v>-4494.8183599999993</v>
      </c>
      <c r="G117" s="81">
        <v>235.10216000000014</v>
      </c>
      <c r="H117" s="81">
        <v>197.07716000000005</v>
      </c>
      <c r="I117" s="81">
        <v>38.024999999999999</v>
      </c>
      <c r="J117" s="82">
        <v>24.933479999999996</v>
      </c>
      <c r="K117" s="82">
        <f t="shared" si="679"/>
        <v>222.01064000000005</v>
      </c>
      <c r="L117" s="81">
        <v>14.960087999999999</v>
      </c>
      <c r="M117" s="81">
        <v>9.9733919999999969</v>
      </c>
      <c r="N117" s="82">
        <v>-4754.8539999999994</v>
      </c>
      <c r="O117" s="81">
        <v>-3929.8069999999998</v>
      </c>
      <c r="P117" s="81">
        <v>-657.54</v>
      </c>
      <c r="Q117" s="81">
        <v>-167.50700000000001</v>
      </c>
      <c r="R117" s="81">
        <v>1130.9585123417553</v>
      </c>
      <c r="S117" s="81">
        <v>1938.3603785669043</v>
      </c>
      <c r="T117" s="81">
        <v>2093.4327844552181</v>
      </c>
      <c r="U117" s="81">
        <v>-766.30121538825483</v>
      </c>
      <c r="V117" s="82">
        <f>'Balanço de Pagamentos 1'!$DI$133</f>
        <v>-19.458999999999996</v>
      </c>
      <c r="W117" s="82">
        <f>'Balanço de Pagamentos 1'!$DI$170</f>
        <v>-55.828999999999979</v>
      </c>
      <c r="X117" s="82">
        <f>'Balanço de Pagamentos 1'!$DI$240</f>
        <v>3948.3444019892941</v>
      </c>
      <c r="Y117" s="105">
        <f t="shared" si="454"/>
        <v>3873.056401989294</v>
      </c>
      <c r="Z117" s="82">
        <f t="shared" ref="Z117:AW117" si="862">SUM(B114:B117)</f>
        <v>880.60410867458995</v>
      </c>
      <c r="AA117" s="82">
        <f t="shared" si="862"/>
        <v>2061.7890391312044</v>
      </c>
      <c r="AB117" s="82">
        <f t="shared" si="862"/>
        <v>-518.35624943367975</v>
      </c>
      <c r="AC117" s="82">
        <f t="shared" si="862"/>
        <v>3112.0875495252562</v>
      </c>
      <c r="AD117" s="82">
        <f t="shared" si="862"/>
        <v>-2040.7292999999991</v>
      </c>
      <c r="AE117" s="82">
        <f t="shared" si="862"/>
        <v>1059.0295499999997</v>
      </c>
      <c r="AF117" s="82">
        <f t="shared" si="862"/>
        <v>881.21654999999987</v>
      </c>
      <c r="AG117" s="82">
        <f t="shared" si="862"/>
        <v>177.81299999999999</v>
      </c>
      <c r="AH117" s="82">
        <f t="shared" si="862"/>
        <v>113.35015000000001</v>
      </c>
      <c r="AI117" s="82">
        <f t="shared" si="862"/>
        <v>994.56669999999997</v>
      </c>
      <c r="AJ117" s="82">
        <f t="shared" si="862"/>
        <v>67.86548999999998</v>
      </c>
      <c r="AK117" s="82">
        <f t="shared" si="862"/>
        <v>45.484660000000012</v>
      </c>
      <c r="AL117" s="82">
        <f t="shared" si="862"/>
        <v>-3213.1089999999995</v>
      </c>
      <c r="AM117" s="82">
        <f t="shared" si="862"/>
        <v>-2495.2919999999999</v>
      </c>
      <c r="AN117" s="82">
        <f t="shared" si="862"/>
        <v>-439.66000000000008</v>
      </c>
      <c r="AO117" s="82">
        <f t="shared" si="862"/>
        <v>-278.15699999999998</v>
      </c>
      <c r="AP117" s="82">
        <f t="shared" si="862"/>
        <v>-1589.7144989589372</v>
      </c>
      <c r="AQ117" s="82">
        <f t="shared" si="862"/>
        <v>2477.1972521696248</v>
      </c>
      <c r="AR117" s="82">
        <f t="shared" si="862"/>
        <v>2903.576094335217</v>
      </c>
      <c r="AS117" s="82">
        <f t="shared" si="862"/>
        <v>-1247.50687970679</v>
      </c>
      <c r="AT117" s="82">
        <f t="shared" si="862"/>
        <v>-351.39499999999998</v>
      </c>
      <c r="AU117" s="82">
        <f t="shared" si="862"/>
        <v>-124.80099999999996</v>
      </c>
      <c r="AV117" s="82">
        <f t="shared" si="862"/>
        <v>2977.4209885648843</v>
      </c>
      <c r="AW117" s="82">
        <f t="shared" si="862"/>
        <v>2501.2249885648844</v>
      </c>
      <c r="AX117" s="85">
        <f t="shared" si="763"/>
        <v>5834.4013056960539</v>
      </c>
      <c r="AY117" s="81">
        <f t="shared" si="764"/>
        <v>2694.8985565927092</v>
      </c>
      <c r="AZ117" s="81">
        <f t="shared" si="765"/>
        <v>7474.67555284841</v>
      </c>
      <c r="BA117" s="81">
        <f t="shared" si="766"/>
        <v>10482.140520282552</v>
      </c>
      <c r="BB117" s="81">
        <f t="shared" si="767"/>
        <v>1735.8869599999989</v>
      </c>
      <c r="BC117" s="81">
        <f t="shared" si="768"/>
        <v>3584.30674</v>
      </c>
      <c r="BD117" s="81">
        <f t="shared" si="769"/>
        <v>2673.7787399999997</v>
      </c>
      <c r="BE117" s="81">
        <f t="shared" si="770"/>
        <v>910.52799999999991</v>
      </c>
      <c r="BF117" s="81">
        <f t="shared" si="771"/>
        <v>346.42921999999999</v>
      </c>
      <c r="BG117" s="81">
        <f t="shared" si="772"/>
        <v>3020.2079599999993</v>
      </c>
      <c r="BH117" s="81">
        <f t="shared" si="773"/>
        <v>207.23353199999991</v>
      </c>
      <c r="BI117" s="81">
        <f t="shared" si="774"/>
        <v>139.19568800000002</v>
      </c>
      <c r="BJ117" s="81">
        <f t="shared" si="775"/>
        <v>-2194.8490000000002</v>
      </c>
      <c r="BK117" s="81">
        <f t="shared" si="776"/>
        <v>1043.2090000000007</v>
      </c>
      <c r="BL117" s="81">
        <f t="shared" si="777"/>
        <v>-1099.9500000000005</v>
      </c>
      <c r="BM117" s="81">
        <f t="shared" si="778"/>
        <v>-2138.1079999999997</v>
      </c>
      <c r="BN117" s="81">
        <f t="shared" si="779"/>
        <v>-4743.3519274341406</v>
      </c>
      <c r="BO117" s="81">
        <f t="shared" si="780"/>
        <v>3251.2421922703102</v>
      </c>
      <c r="BP117" s="81">
        <f t="shared" si="781"/>
        <v>4443.9182943352171</v>
      </c>
      <c r="BQ117" s="81">
        <f t="shared" si="782"/>
        <v>-2608.5862578991864</v>
      </c>
      <c r="BR117" s="81">
        <f t="shared" si="783"/>
        <v>57.822999999999929</v>
      </c>
      <c r="BS117" s="81">
        <f t="shared" si="784"/>
        <v>148.779</v>
      </c>
      <c r="BT117" s="81">
        <f t="shared" si="785"/>
        <v>-4940.2760362556983</v>
      </c>
      <c r="BU117" s="81">
        <f t="shared" si="786"/>
        <v>-4733.6740362556993</v>
      </c>
      <c r="BV117" s="85">
        <f t="shared" si="706"/>
        <v>65.305377857130608</v>
      </c>
      <c r="BW117" s="81">
        <f t="shared" si="707"/>
        <v>-509.60776013501317</v>
      </c>
      <c r="BX117" s="81">
        <f t="shared" si="708"/>
        <v>-1284.2500416166758</v>
      </c>
      <c r="BY117" s="81">
        <f t="shared" si="709"/>
        <v>697.45174738461481</v>
      </c>
      <c r="BZ117" s="81">
        <f t="shared" si="710"/>
        <v>-1559.7957199999998</v>
      </c>
      <c r="CA117" s="81">
        <f t="shared" si="711"/>
        <v>217.95098666666661</v>
      </c>
      <c r="CB117" s="81">
        <f t="shared" si="712"/>
        <v>175.48098666666661</v>
      </c>
      <c r="CC117" s="81">
        <f t="shared" si="713"/>
        <v>42.47</v>
      </c>
      <c r="CD117" s="81">
        <f t="shared" si="714"/>
        <v>22.399959999999993</v>
      </c>
      <c r="CE117" s="81">
        <f t="shared" si="715"/>
        <v>197.88094666666663</v>
      </c>
      <c r="CF117" s="81">
        <f t="shared" si="716"/>
        <v>13.439975999999993</v>
      </c>
      <c r="CG117" s="81">
        <f t="shared" si="717"/>
        <v>8.9599840000000004</v>
      </c>
      <c r="CH117" s="81">
        <f t="shared" si="718"/>
        <v>-1800.1466666666665</v>
      </c>
      <c r="CI117" s="81">
        <f t="shared" si="719"/>
        <v>-1331.7639999999999</v>
      </c>
      <c r="CJ117" s="81">
        <f t="shared" si="720"/>
        <v>-359.73199999999997</v>
      </c>
      <c r="CK117" s="81">
        <f t="shared" si="721"/>
        <v>-108.65066666666667</v>
      </c>
      <c r="CL117" s="81">
        <f t="shared" si="722"/>
        <v>-421.90606900129075</v>
      </c>
      <c r="CM117" s="81">
        <f t="shared" si="723"/>
        <v>663.66568760924793</v>
      </c>
      <c r="CN117" s="81">
        <f t="shared" si="724"/>
        <v>770.17119560157255</v>
      </c>
      <c r="CO117" s="81">
        <f t="shared" si="725"/>
        <v>-358.34938969964833</v>
      </c>
      <c r="CP117" s="81">
        <f t="shared" si="726"/>
        <v>-83.11433333333332</v>
      </c>
      <c r="CQ117" s="81">
        <f t="shared" si="727"/>
        <v>-58.552333333333316</v>
      </c>
      <c r="CR117" s="81">
        <f t="shared" si="728"/>
        <v>903.57289481499572</v>
      </c>
      <c r="CS117" s="81">
        <f t="shared" si="729"/>
        <v>761.90622814832898</v>
      </c>
      <c r="CT117" s="76">
        <f t="shared" si="681"/>
        <v>-200.41595713994278</v>
      </c>
      <c r="CU117" s="59">
        <f t="shared" si="682"/>
        <v>-144.04005481007246</v>
      </c>
      <c r="CV117" s="59">
        <f t="shared" si="683"/>
        <v>76.402048978908098</v>
      </c>
      <c r="CW117" s="59">
        <f t="shared" si="684"/>
        <v>-45.930973153722917</v>
      </c>
      <c r="CX117" s="59">
        <f t="shared" si="685"/>
        <v>298.31597429640686</v>
      </c>
      <c r="CY117" s="59">
        <f t="shared" si="686"/>
        <v>-231.64758036938161</v>
      </c>
      <c r="CZ117" s="59">
        <f t="shared" si="687"/>
        <v>-222.61342574143845</v>
      </c>
      <c r="DA117" s="59">
        <f t="shared" si="688"/>
        <v>-312.97748403719049</v>
      </c>
      <c r="DB117" s="59">
        <f t="shared" si="689"/>
        <v>-225.97775764615648</v>
      </c>
      <c r="DC117" s="59">
        <f t="shared" si="690"/>
        <v>-222.98228153992591</v>
      </c>
      <c r="DD117" s="59">
        <f t="shared" si="691"/>
        <v>-225.97775764615639</v>
      </c>
      <c r="DE117" s="59">
        <f t="shared" si="692"/>
        <v>-225.97775764615662</v>
      </c>
      <c r="DF117" s="59">
        <f t="shared" si="693"/>
        <v>411.23119648976052</v>
      </c>
      <c r="DG117" s="59">
        <f t="shared" si="694"/>
        <v>2274.7209716892767</v>
      </c>
      <c r="DH117" s="59">
        <f t="shared" si="695"/>
        <v>5.4562892229426785</v>
      </c>
      <c r="DI117" s="59">
        <f t="shared" si="696"/>
        <v>18.736133262449073</v>
      </c>
      <c r="DJ117" s="59">
        <f t="shared" si="697"/>
        <v>-189.54212349251821</v>
      </c>
      <c r="DK117" s="59">
        <f t="shared" si="698"/>
        <v>425.67768792500135</v>
      </c>
      <c r="DL117" s="59">
        <f t="shared" si="699"/>
        <v>396.55699256767411</v>
      </c>
      <c r="DM117" s="59">
        <f t="shared" si="700"/>
        <v>-276.52579572443881</v>
      </c>
      <c r="DN117" s="59">
        <f t="shared" si="701"/>
        <v>-91.508404754839503</v>
      </c>
      <c r="DO117" s="59">
        <f t="shared" si="702"/>
        <v>-57.960723483080088</v>
      </c>
      <c r="DP117" s="59">
        <f t="shared" si="703"/>
        <v>-18747.024469153323</v>
      </c>
      <c r="DQ117" s="59">
        <f t="shared" si="704"/>
        <v>-1110.8931468034252</v>
      </c>
      <c r="DR117" s="76">
        <f t="shared" si="788"/>
        <v>-19.396973864749</v>
      </c>
      <c r="DS117" s="59">
        <f t="shared" si="789"/>
        <v>-1187.6362099235439</v>
      </c>
      <c r="DT117" s="59">
        <f t="shared" si="790"/>
        <v>-382.9034507812222</v>
      </c>
      <c r="DU117" s="59">
        <f t="shared" si="791"/>
        <v>-52.560929709265757</v>
      </c>
      <c r="DV117" s="59">
        <f t="shared" si="792"/>
        <v>-1751.7606642823016</v>
      </c>
      <c r="DW117" s="59">
        <f t="shared" si="793"/>
        <v>-23.485311934759366</v>
      </c>
      <c r="DX117" s="59">
        <f t="shared" si="794"/>
        <v>-30.964231789635821</v>
      </c>
      <c r="DY117" s="59">
        <f t="shared" si="795"/>
        <v>74.482632037810276</v>
      </c>
      <c r="DZ117" s="59">
        <f t="shared" si="796"/>
        <v>-31.314184244576637</v>
      </c>
      <c r="EA117" s="59">
        <f t="shared" si="797"/>
        <v>-31.003711760251463</v>
      </c>
      <c r="EB117" s="59">
        <f t="shared" si="798"/>
        <v>-31.314184244576637</v>
      </c>
      <c r="EC117" s="59">
        <f t="shared" si="799"/>
        <v>-31.314184244576648</v>
      </c>
      <c r="ED117" s="59">
        <f t="shared" si="800"/>
        <v>6555.5443576607631</v>
      </c>
      <c r="EE117" s="59">
        <f t="shared" si="801"/>
        <v>510.27249306227407</v>
      </c>
      <c r="EF117" s="59">
        <f t="shared" si="802"/>
        <v>-369.61288814718529</v>
      </c>
      <c r="EG117" s="59">
        <f t="shared" si="803"/>
        <v>-150.9731664120651</v>
      </c>
      <c r="EH117" s="59">
        <f t="shared" si="804"/>
        <v>-8785.0129860146317</v>
      </c>
      <c r="EI117" s="59">
        <f t="shared" si="805"/>
        <v>223.48243446977145</v>
      </c>
      <c r="EJ117" s="59">
        <f t="shared" si="806"/>
        <v>218.04357564092635</v>
      </c>
      <c r="EK117" s="59">
        <f t="shared" si="807"/>
        <v>-28.354831082234135</v>
      </c>
      <c r="EL117" s="59">
        <f t="shared" si="808"/>
        <v>-152.08930053269802</v>
      </c>
      <c r="EM117" s="59">
        <f t="shared" si="809"/>
        <v>300.581186769032</v>
      </c>
      <c r="EN117" s="59">
        <f t="shared" si="810"/>
        <v>-441.59649708403219</v>
      </c>
      <c r="EO117" s="59">
        <f t="shared" si="811"/>
        <v>-442.01276105130319</v>
      </c>
      <c r="EP117" s="76">
        <f t="shared" si="812"/>
        <v>-213.4051300797633</v>
      </c>
      <c r="EQ117" s="59">
        <f t="shared" si="813"/>
        <v>-48.191622327195859</v>
      </c>
      <c r="ER117" s="59">
        <f t="shared" si="814"/>
        <v>-107.86134323747569</v>
      </c>
      <c r="ES117" s="59">
        <f t="shared" si="815"/>
        <v>12.209096969117494</v>
      </c>
      <c r="ET117" s="59">
        <f t="shared" si="816"/>
        <v>-250.92572265440731</v>
      </c>
      <c r="EU117" s="59">
        <f t="shared" si="817"/>
        <v>136.7458441309748</v>
      </c>
      <c r="EV117" s="59">
        <f t="shared" si="818"/>
        <v>192.09472667547072</v>
      </c>
      <c r="EW117" s="59">
        <f t="shared" si="819"/>
        <v>22.091610076971136</v>
      </c>
      <c r="EX117" s="59">
        <f t="shared" si="820"/>
        <v>190.82142125921013</v>
      </c>
      <c r="EY117" s="59">
        <f t="shared" si="821"/>
        <v>191.94904617000267</v>
      </c>
      <c r="EZ117" s="59">
        <f t="shared" si="822"/>
        <v>190.20308980994898</v>
      </c>
      <c r="FA117" s="59">
        <f t="shared" si="823"/>
        <v>191.74891843310178</v>
      </c>
      <c r="FB117" s="59">
        <f t="shared" si="824"/>
        <v>-471.09817309935556</v>
      </c>
      <c r="FC117" s="59">
        <f t="shared" si="825"/>
        <v>104.6733893391997</v>
      </c>
      <c r="FD117" s="59">
        <f t="shared" si="826"/>
        <v>335.13460015835335</v>
      </c>
      <c r="FE117" s="59">
        <f t="shared" si="827"/>
        <v>-112.72426437624998</v>
      </c>
      <c r="FF117" s="59">
        <f t="shared" si="828"/>
        <v>-164.40985180989577</v>
      </c>
      <c r="FG117" s="59">
        <f t="shared" si="829"/>
        <v>-560.27345276357835</v>
      </c>
      <c r="FH117" s="59">
        <f t="shared" si="830"/>
        <v>-941.38655582025626</v>
      </c>
      <c r="FI117" s="59">
        <f t="shared" si="831"/>
        <v>1422.1481880757401</v>
      </c>
      <c r="FJ117" s="59">
        <f t="shared" si="832"/>
        <v>-46.63851253876129</v>
      </c>
      <c r="FK117" s="59">
        <f t="shared" si="833"/>
        <v>31.628574140676857</v>
      </c>
      <c r="FL117" s="59">
        <f t="shared" si="834"/>
        <v>-262.27603869091035</v>
      </c>
      <c r="FM117" s="59">
        <f t="shared" si="835"/>
        <v>-196.64258733743947</v>
      </c>
      <c r="FN117" s="76">
        <f t="shared" si="646"/>
        <v>-281.6272353873369</v>
      </c>
      <c r="FO117" s="59">
        <f t="shared" si="647"/>
        <v>-70.559824676406123</v>
      </c>
      <c r="FP117" s="59">
        <f t="shared" si="648"/>
        <v>-53.70157480656821</v>
      </c>
      <c r="FQ117" s="59">
        <f t="shared" si="649"/>
        <v>-17.33899680287475</v>
      </c>
      <c r="FR117" s="59">
        <f t="shared" si="650"/>
        <v>-123.89698229008302</v>
      </c>
      <c r="FS117" s="59">
        <f t="shared" si="651"/>
        <v>1897.0289716024915</v>
      </c>
      <c r="FT117" s="59">
        <f t="shared" si="652"/>
        <v>-394.88730953655369</v>
      </c>
      <c r="FU117" s="59">
        <f t="shared" si="653"/>
        <v>-16.172617414568691</v>
      </c>
      <c r="FV117" s="59">
        <f t="shared" si="654"/>
        <v>-243.44412933196617</v>
      </c>
      <c r="FW117" s="59">
        <f t="shared" si="655"/>
        <v>-363.03387322514862</v>
      </c>
      <c r="FX117" s="59">
        <f t="shared" si="656"/>
        <v>-191.15454021840605</v>
      </c>
      <c r="FY117" s="59">
        <f t="shared" si="657"/>
        <v>-1082.6700763739059</v>
      </c>
      <c r="FZ117" s="59">
        <f t="shared" si="658"/>
        <v>-69.524520865601289</v>
      </c>
      <c r="GA117" s="59">
        <f t="shared" si="659"/>
        <v>-131.45619012497639</v>
      </c>
      <c r="GB117" s="59">
        <f t="shared" si="660"/>
        <v>-80.539557794341619</v>
      </c>
      <c r="GC117" s="59">
        <f t="shared" si="661"/>
        <v>-221.0291372269765</v>
      </c>
      <c r="GD117" s="59">
        <f t="shared" si="662"/>
        <v>-144.21583611135625</v>
      </c>
      <c r="GE117" s="59">
        <f t="shared" si="663"/>
        <v>99.570170958828626</v>
      </c>
      <c r="GF117" s="59">
        <f t="shared" si="664"/>
        <v>79.059582690723218</v>
      </c>
      <c r="GG117" s="59">
        <f t="shared" si="665"/>
        <v>-54.951054079153216</v>
      </c>
      <c r="GH117" s="59">
        <f t="shared" si="666"/>
        <v>-102.4076304016895</v>
      </c>
      <c r="GI117" s="59">
        <f t="shared" si="667"/>
        <v>-160.49845072827969</v>
      </c>
      <c r="GJ117" s="59">
        <f t="shared" si="668"/>
        <v>15.404034710686854</v>
      </c>
      <c r="GK117" s="59">
        <f t="shared" si="669"/>
        <v>-31.677537737103656</v>
      </c>
      <c r="GL117" s="76">
        <f t="shared" si="731"/>
        <v>-88.03586577044274</v>
      </c>
      <c r="GM117" s="59">
        <f t="shared" si="732"/>
        <v>-233.35124819114421</v>
      </c>
      <c r="GN117" s="59">
        <f t="shared" si="733"/>
        <v>-256.12730129460772</v>
      </c>
      <c r="GO117" s="59">
        <f t="shared" si="734"/>
        <v>-23.476972707970468</v>
      </c>
      <c r="GP117" s="59">
        <f t="shared" si="735"/>
        <v>-290.67715333851811</v>
      </c>
      <c r="GQ117" s="59">
        <f t="shared" si="736"/>
        <v>-20.641919672072074</v>
      </c>
      <c r="GR117" s="59">
        <f t="shared" si="737"/>
        <v>-23.050336277231452</v>
      </c>
      <c r="GS117" s="59">
        <f t="shared" si="738"/>
        <v>-8.8548373250922801</v>
      </c>
      <c r="GT117" s="59">
        <f t="shared" si="739"/>
        <v>-23.996368558101121</v>
      </c>
      <c r="GU117" s="59">
        <f t="shared" si="740"/>
        <v>-23.158606768290703</v>
      </c>
      <c r="GV117" s="59">
        <f t="shared" si="741"/>
        <v>-23.788636933521467</v>
      </c>
      <c r="GW117" s="59">
        <f t="shared" si="742"/>
        <v>-24.305851314574323</v>
      </c>
      <c r="GX117" s="59">
        <f t="shared" si="743"/>
        <v>-450.28101274854134</v>
      </c>
      <c r="GY117" s="59">
        <f t="shared" si="744"/>
        <v>-378.51169210499717</v>
      </c>
      <c r="GZ117" s="59">
        <f t="shared" si="745"/>
        <v>-595.31668808518475</v>
      </c>
      <c r="HA117" s="59">
        <f t="shared" si="746"/>
        <v>194.57930411206505</v>
      </c>
      <c r="HB117" s="59">
        <f t="shared" si="747"/>
        <v>-53.477753418123527</v>
      </c>
      <c r="HC117" s="59">
        <f t="shared" si="748"/>
        <v>269.4990377172457</v>
      </c>
      <c r="HD117" s="59">
        <f t="shared" si="749"/>
        <v>185.19813206220985</v>
      </c>
      <c r="HE117" s="59">
        <f t="shared" si="750"/>
        <v>123.40721417346296</v>
      </c>
      <c r="HF117" s="59">
        <f t="shared" si="751"/>
        <v>-24.882206208425728</v>
      </c>
      <c r="HG117" s="59">
        <f t="shared" si="752"/>
        <v>154.6787102012411</v>
      </c>
      <c r="HH117" s="59">
        <f t="shared" si="753"/>
        <v>-379.18975348265474</v>
      </c>
      <c r="HI117" s="59">
        <f t="shared" si="754"/>
        <v>-266.61804519691685</v>
      </c>
      <c r="HJ117" s="76">
        <f t="shared" si="838"/>
        <v>-120.6286521462157</v>
      </c>
      <c r="HK117" s="59">
        <f t="shared" si="839"/>
        <v>-143.78293295351418</v>
      </c>
      <c r="HL117" s="59">
        <f t="shared" si="840"/>
        <v>-166.68228158650916</v>
      </c>
      <c r="HM117" s="59">
        <f t="shared" si="841"/>
        <v>11.97588201512465</v>
      </c>
      <c r="HN117" s="59">
        <f t="shared" si="842"/>
        <v>-740.14996464486637</v>
      </c>
      <c r="HO117" s="59">
        <f t="shared" si="843"/>
        <v>103.62480089953876</v>
      </c>
      <c r="HP117" s="59">
        <f t="shared" si="844"/>
        <v>144.91216493525459</v>
      </c>
      <c r="HQ117" s="59">
        <f t="shared" si="845"/>
        <v>20.022608449908152</v>
      </c>
      <c r="HR117" s="59">
        <f t="shared" si="846"/>
        <v>140.60779355814441</v>
      </c>
      <c r="HS117" s="59">
        <f t="shared" si="847"/>
        <v>144.41719927325698</v>
      </c>
      <c r="HT117" s="59">
        <f t="shared" si="848"/>
        <v>140.60779355814441</v>
      </c>
      <c r="HU117" s="59">
        <f t="shared" si="849"/>
        <v>140.60779355814438</v>
      </c>
      <c r="HV117" s="59">
        <f t="shared" si="850"/>
        <v>-1513.9239213817621</v>
      </c>
      <c r="HW117" s="59">
        <f t="shared" si="851"/>
        <v>233.17477763564102</v>
      </c>
      <c r="HX117" s="59">
        <f t="shared" si="852"/>
        <v>-601.38727571756431</v>
      </c>
      <c r="HY117" s="59">
        <f t="shared" si="853"/>
        <v>-123.86417964319993</v>
      </c>
      <c r="HZ117" s="59">
        <f t="shared" si="854"/>
        <v>-139.82484848724104</v>
      </c>
      <c r="IA117" s="59">
        <f t="shared" si="855"/>
        <v>-584.13733332236893</v>
      </c>
      <c r="IB117" s="59">
        <f t="shared" si="856"/>
        <v>-922.99950355833312</v>
      </c>
      <c r="IC117" s="59">
        <f t="shared" si="857"/>
        <v>-893.7121225156933</v>
      </c>
      <c r="ID117" s="59">
        <f t="shared" si="858"/>
        <v>-47.77916469449903</v>
      </c>
      <c r="IE117" s="59">
        <f t="shared" si="859"/>
        <v>975.73641986649488</v>
      </c>
      <c r="IF117" s="59">
        <f t="shared" si="860"/>
        <v>-253.37409225810052</v>
      </c>
      <c r="IG117" s="59">
        <f t="shared" si="861"/>
        <v>-201.08444671782354</v>
      </c>
    </row>
    <row r="118" spans="1:241">
      <c r="A118" s="70">
        <v>38108</v>
      </c>
      <c r="B118" s="80">
        <v>1480.175734600811</v>
      </c>
      <c r="C118" s="81">
        <v>-1534.5394352463697</v>
      </c>
      <c r="D118" s="81">
        <f t="shared" si="453"/>
        <v>1632.3224176506396</v>
      </c>
      <c r="E118" s="81">
        <v>206.05757255427409</v>
      </c>
      <c r="F118" s="81">
        <v>-682.03289999999981</v>
      </c>
      <c r="G118" s="81">
        <v>-56.142349999999851</v>
      </c>
      <c r="H118" s="81">
        <v>-79.461349999999811</v>
      </c>
      <c r="I118" s="81">
        <v>23.319000000000003</v>
      </c>
      <c r="J118" s="82">
        <v>-8.8225500000000068</v>
      </c>
      <c r="K118" s="82">
        <f t="shared" si="679"/>
        <v>-88.283899999999818</v>
      </c>
      <c r="L118" s="81">
        <v>-5.2935299999999899</v>
      </c>
      <c r="M118" s="81">
        <v>-3.5290200000000169</v>
      </c>
      <c r="N118" s="82">
        <v>-617.06799999999998</v>
      </c>
      <c r="O118" s="81">
        <v>0</v>
      </c>
      <c r="P118" s="81">
        <v>-484.52499999999998</v>
      </c>
      <c r="Q118" s="81">
        <v>-132.54300000000001</v>
      </c>
      <c r="R118" s="81">
        <v>2108.2977450963654</v>
      </c>
      <c r="S118" s="81">
        <v>1340.3177110688439</v>
      </c>
      <c r="T118" s="81">
        <v>1449.326898087</v>
      </c>
      <c r="U118" s="81">
        <v>1184.557696391179</v>
      </c>
      <c r="V118" s="82">
        <f>'Balanço de Pagamentos 1'!$DJ$133</f>
        <v>-9.2169999999999987</v>
      </c>
      <c r="W118" s="82">
        <f>'Balanço de Pagamentos 1'!$DJ$170</f>
        <v>-211.49300000000002</v>
      </c>
      <c r="X118" s="82">
        <f>'Balanço de Pagamentos 1'!$DJ$240</f>
        <v>-2673.4907528970093</v>
      </c>
      <c r="Y118" s="105">
        <f t="shared" si="454"/>
        <v>-2894.2007528970094</v>
      </c>
      <c r="Z118" s="82">
        <f t="shared" ref="Z118:AW118" si="863">SUM(B114:B118)</f>
        <v>2360.7798432754007</v>
      </c>
      <c r="AA118" s="82">
        <f t="shared" si="863"/>
        <v>527.24960388483464</v>
      </c>
      <c r="AB118" s="82">
        <f t="shared" si="863"/>
        <v>1113.9661682169599</v>
      </c>
      <c r="AC118" s="82">
        <f t="shared" si="863"/>
        <v>3318.1451220795302</v>
      </c>
      <c r="AD118" s="82">
        <f t="shared" si="863"/>
        <v>-2722.7621999999988</v>
      </c>
      <c r="AE118" s="82">
        <f t="shared" si="863"/>
        <v>1002.8871999999999</v>
      </c>
      <c r="AF118" s="82">
        <f t="shared" si="863"/>
        <v>801.75520000000006</v>
      </c>
      <c r="AG118" s="82">
        <f t="shared" si="863"/>
        <v>201.13200000000001</v>
      </c>
      <c r="AH118" s="82">
        <f t="shared" si="863"/>
        <v>104.52760000000001</v>
      </c>
      <c r="AI118" s="82">
        <f t="shared" si="863"/>
        <v>906.28280000000018</v>
      </c>
      <c r="AJ118" s="82">
        <f t="shared" si="863"/>
        <v>62.57195999999999</v>
      </c>
      <c r="AK118" s="82">
        <f t="shared" si="863"/>
        <v>41.955639999999995</v>
      </c>
      <c r="AL118" s="82">
        <f t="shared" si="863"/>
        <v>-3830.1769999999997</v>
      </c>
      <c r="AM118" s="82">
        <f t="shared" si="863"/>
        <v>-2495.2919999999999</v>
      </c>
      <c r="AN118" s="82">
        <f t="shared" si="863"/>
        <v>-924.18500000000006</v>
      </c>
      <c r="AO118" s="82">
        <f t="shared" si="863"/>
        <v>-410.7</v>
      </c>
      <c r="AP118" s="82">
        <f t="shared" si="863"/>
        <v>518.5832461374282</v>
      </c>
      <c r="AQ118" s="82">
        <f t="shared" si="863"/>
        <v>3817.5149632384687</v>
      </c>
      <c r="AR118" s="82">
        <f t="shared" si="863"/>
        <v>4352.9029924222168</v>
      </c>
      <c r="AS118" s="82">
        <f t="shared" si="863"/>
        <v>-62.949183315610981</v>
      </c>
      <c r="AT118" s="82">
        <f t="shared" si="863"/>
        <v>-360.61199999999997</v>
      </c>
      <c r="AU118" s="82">
        <f t="shared" si="863"/>
        <v>-336.29399999999998</v>
      </c>
      <c r="AV118" s="82">
        <f t="shared" si="863"/>
        <v>303.93023566787497</v>
      </c>
      <c r="AW118" s="82">
        <f t="shared" si="863"/>
        <v>-392.97576433212498</v>
      </c>
      <c r="AX118" s="85">
        <f t="shared" si="763"/>
        <v>6427.6138551345721</v>
      </c>
      <c r="AY118" s="81">
        <f t="shared" si="764"/>
        <v>711.7224601965097</v>
      </c>
      <c r="AZ118" s="81">
        <f t="shared" si="765"/>
        <v>8093.4557801686478</v>
      </c>
      <c r="BA118" s="81">
        <f t="shared" si="766"/>
        <v>10146.856758622996</v>
      </c>
      <c r="BB118" s="81">
        <f t="shared" si="767"/>
        <v>49.313199999999028</v>
      </c>
      <c r="BC118" s="81">
        <f t="shared" si="768"/>
        <v>3476.1692999999996</v>
      </c>
      <c r="BD118" s="81">
        <f t="shared" si="769"/>
        <v>2575.2422999999999</v>
      </c>
      <c r="BE118" s="81">
        <f t="shared" si="770"/>
        <v>900.92699999999991</v>
      </c>
      <c r="BF118" s="81">
        <f t="shared" si="771"/>
        <v>332.83190000000002</v>
      </c>
      <c r="BG118" s="81">
        <f t="shared" si="772"/>
        <v>2908.0741999999991</v>
      </c>
      <c r="BH118" s="81">
        <f t="shared" si="773"/>
        <v>199.07513999999998</v>
      </c>
      <c r="BI118" s="81">
        <f t="shared" si="774"/>
        <v>133.75675999999999</v>
      </c>
      <c r="BJ118" s="81">
        <f t="shared" si="775"/>
        <v>-3759.6880000000001</v>
      </c>
      <c r="BK118" s="81">
        <f t="shared" si="776"/>
        <v>-31.790999999999713</v>
      </c>
      <c r="BL118" s="81">
        <f t="shared" si="777"/>
        <v>-1456.5390000000007</v>
      </c>
      <c r="BM118" s="81">
        <f t="shared" si="778"/>
        <v>-2271.3579999999997</v>
      </c>
      <c r="BN118" s="81">
        <f t="shared" si="779"/>
        <v>-2102.7141784543419</v>
      </c>
      <c r="BO118" s="81">
        <f t="shared" si="780"/>
        <v>3992.3658706010287</v>
      </c>
      <c r="BP118" s="81">
        <f t="shared" si="781"/>
        <v>5196.9948924222172</v>
      </c>
      <c r="BQ118" s="81">
        <f t="shared" si="782"/>
        <v>-694.19716123078638</v>
      </c>
      <c r="BR118" s="81">
        <f t="shared" si="783"/>
        <v>72.168999999999969</v>
      </c>
      <c r="BS118" s="81">
        <f t="shared" si="784"/>
        <v>89.708999999999975</v>
      </c>
      <c r="BT118" s="81">
        <f t="shared" si="785"/>
        <v>-7245.04911997214</v>
      </c>
      <c r="BU118" s="81">
        <f t="shared" si="786"/>
        <v>-7083.1711199721394</v>
      </c>
      <c r="BV118" s="85">
        <f t="shared" si="706"/>
        <v>492.34676491355134</v>
      </c>
      <c r="BW118" s="81">
        <f t="shared" si="707"/>
        <v>-899.20242557645759</v>
      </c>
      <c r="BX118" s="81">
        <f t="shared" si="708"/>
        <v>-1015.4955067043931</v>
      </c>
      <c r="BY118" s="81">
        <f t="shared" si="709"/>
        <v>427.53676037369405</v>
      </c>
      <c r="BZ118" s="81">
        <f t="shared" si="710"/>
        <v>-2101.7689066666667</v>
      </c>
      <c r="CA118" s="81">
        <f t="shared" si="711"/>
        <v>0.12510666666677631</v>
      </c>
      <c r="CB118" s="81">
        <f t="shared" si="712"/>
        <v>-14.371559999999894</v>
      </c>
      <c r="CC118" s="81">
        <f t="shared" si="713"/>
        <v>14.496666666666664</v>
      </c>
      <c r="CD118" s="81">
        <f t="shared" si="714"/>
        <v>-1.2270133333333366</v>
      </c>
      <c r="CE118" s="81">
        <f t="shared" si="715"/>
        <v>-15.598573333333226</v>
      </c>
      <c r="CF118" s="81">
        <f t="shared" si="716"/>
        <v>-0.73620800000000008</v>
      </c>
      <c r="CG118" s="81">
        <f t="shared" si="717"/>
        <v>-0.49080533333333659</v>
      </c>
      <c r="CH118" s="81">
        <f t="shared" si="718"/>
        <v>-2100.6669999999999</v>
      </c>
      <c r="CI118" s="81">
        <f t="shared" si="719"/>
        <v>-1365.0973333333334</v>
      </c>
      <c r="CJ118" s="81">
        <f t="shared" si="720"/>
        <v>-588.52799999999991</v>
      </c>
      <c r="CK118" s="81">
        <f t="shared" si="721"/>
        <v>-147.04166666666666</v>
      </c>
      <c r="CL118" s="81">
        <f t="shared" si="722"/>
        <v>658.73663958857912</v>
      </c>
      <c r="CM118" s="81">
        <f t="shared" si="723"/>
        <v>1215.8045379702464</v>
      </c>
      <c r="CN118" s="81">
        <f t="shared" si="724"/>
        <v>1321.4497706292393</v>
      </c>
      <c r="CO118" s="81">
        <f t="shared" si="725"/>
        <v>284.11934366738313</v>
      </c>
      <c r="CP118" s="81">
        <f t="shared" si="726"/>
        <v>-85.943999999999974</v>
      </c>
      <c r="CQ118" s="81">
        <f t="shared" si="727"/>
        <v>-133.37466666666668</v>
      </c>
      <c r="CR118" s="81">
        <f t="shared" si="728"/>
        <v>417.8931744612687</v>
      </c>
      <c r="CS118" s="81">
        <f t="shared" si="729"/>
        <v>198.574507794602</v>
      </c>
      <c r="CT118" s="76">
        <f t="shared" si="681"/>
        <v>-295.55127700041839</v>
      </c>
      <c r="CU118" s="59">
        <f t="shared" si="682"/>
        <v>-267.64956676581579</v>
      </c>
      <c r="CV118" s="59">
        <f t="shared" si="683"/>
        <v>-154.66486338316651</v>
      </c>
      <c r="CW118" s="59">
        <f t="shared" si="684"/>
        <v>-45.45938035177187</v>
      </c>
      <c r="CX118" s="59">
        <f t="shared" si="685"/>
        <v>-84.82624112089816</v>
      </c>
      <c r="CY118" s="59">
        <f t="shared" si="686"/>
        <v>-123.87998051570423</v>
      </c>
      <c r="CZ118" s="59">
        <f t="shared" si="687"/>
        <v>-140.31991835076161</v>
      </c>
      <c r="DA118" s="59">
        <f t="shared" si="688"/>
        <v>-38.674556213017738</v>
      </c>
      <c r="DB118" s="59">
        <f t="shared" si="689"/>
        <v>-135.38435068029017</v>
      </c>
      <c r="DC118" s="59">
        <f t="shared" si="690"/>
        <v>-139.76561663891417</v>
      </c>
      <c r="DD118" s="59">
        <f t="shared" si="691"/>
        <v>-135.38435068029005</v>
      </c>
      <c r="DE118" s="59">
        <f t="shared" si="692"/>
        <v>-135.38435068029028</v>
      </c>
      <c r="DF118" s="59">
        <f t="shared" si="693"/>
        <v>-87.022356522408458</v>
      </c>
      <c r="DG118" s="59">
        <f t="shared" si="694"/>
        <v>-100</v>
      </c>
      <c r="DH118" s="59">
        <f t="shared" si="695"/>
        <v>-26.312467682574447</v>
      </c>
      <c r="DI118" s="59">
        <f t="shared" si="696"/>
        <v>-20.873157539684904</v>
      </c>
      <c r="DJ118" s="59">
        <f t="shared" si="697"/>
        <v>86.416895234374053</v>
      </c>
      <c r="DK118" s="59">
        <f t="shared" si="698"/>
        <v>-30.853017535377692</v>
      </c>
      <c r="DL118" s="59">
        <f t="shared" si="699"/>
        <v>-30.767927738164104</v>
      </c>
      <c r="DM118" s="59">
        <f t="shared" si="700"/>
        <v>-254.5812107045935</v>
      </c>
      <c r="DN118" s="59">
        <f t="shared" si="701"/>
        <v>-52.633742741148048</v>
      </c>
      <c r="DO118" s="59">
        <f t="shared" si="702"/>
        <v>278.82283401099801</v>
      </c>
      <c r="DP118" s="59">
        <f t="shared" si="703"/>
        <v>-167.71169079247557</v>
      </c>
      <c r="DQ118" s="59">
        <f t="shared" si="704"/>
        <v>-174.72653254960292</v>
      </c>
      <c r="DR118" s="76">
        <f t="shared" si="788"/>
        <v>66.881304586500235</v>
      </c>
      <c r="DS118" s="59">
        <f t="shared" si="789"/>
        <v>-442.04503736128765</v>
      </c>
      <c r="DT118" s="59">
        <f t="shared" si="790"/>
        <v>61.051255016678653</v>
      </c>
      <c r="DU118" s="59">
        <f t="shared" si="791"/>
        <v>-61.935740071738032</v>
      </c>
      <c r="DV118" s="59">
        <f t="shared" si="792"/>
        <v>-167.89498836314132</v>
      </c>
      <c r="DW118" s="59">
        <f t="shared" si="793"/>
        <v>-207.97625314236345</v>
      </c>
      <c r="DX118" s="59">
        <f t="shared" si="794"/>
        <v>-516.57129795979552</v>
      </c>
      <c r="DY118" s="59">
        <f t="shared" si="795"/>
        <v>-29.164641555285531</v>
      </c>
      <c r="DZ118" s="59">
        <f t="shared" si="796"/>
        <v>-284.77434515170393</v>
      </c>
      <c r="EA118" s="59">
        <f t="shared" si="797"/>
        <v>-470.16527560329172</v>
      </c>
      <c r="EB118" s="59">
        <f t="shared" si="798"/>
        <v>-284.77434515170359</v>
      </c>
      <c r="EC118" s="59">
        <f t="shared" si="799"/>
        <v>-284.77434515170438</v>
      </c>
      <c r="ED118" s="59">
        <f t="shared" si="800"/>
        <v>-165.10728857498279</v>
      </c>
      <c r="EE118" s="59">
        <f t="shared" si="801"/>
        <v>-100</v>
      </c>
      <c r="EF118" s="59">
        <f t="shared" si="802"/>
        <v>278.72451850925455</v>
      </c>
      <c r="EG118" s="59">
        <f t="shared" si="803"/>
        <v>-18847.241867044017</v>
      </c>
      <c r="EH118" s="59">
        <f t="shared" si="804"/>
        <v>-496.04345525721919</v>
      </c>
      <c r="EI118" s="59">
        <f t="shared" si="805"/>
        <v>123.68675885239044</v>
      </c>
      <c r="EJ118" s="59">
        <f t="shared" si="806"/>
        <v>108.1617628153266</v>
      </c>
      <c r="EK118" s="59">
        <f t="shared" si="807"/>
        <v>-262.30566346436092</v>
      </c>
      <c r="EL118" s="59">
        <f t="shared" si="808"/>
        <v>-60.883588677163388</v>
      </c>
      <c r="EM118" s="59">
        <f t="shared" si="809"/>
        <v>38.753993819830356</v>
      </c>
      <c r="EN118" s="59">
        <f t="shared" si="810"/>
        <v>625.07801398249569</v>
      </c>
      <c r="EO118" s="59">
        <f t="shared" si="811"/>
        <v>431.33491045708195</v>
      </c>
      <c r="EP118" s="76">
        <f t="shared" si="812"/>
        <v>2037.3908534660159</v>
      </c>
      <c r="EQ118" s="59">
        <f t="shared" si="813"/>
        <v>-88.093582278198909</v>
      </c>
      <c r="ER118" s="59">
        <f t="shared" si="814"/>
        <v>-85.356574534221011</v>
      </c>
      <c r="ES118" s="59">
        <f t="shared" si="815"/>
        <v>0.10052113341751934</v>
      </c>
      <c r="ET118" s="59">
        <f t="shared" si="816"/>
        <v>-215.53369555949567</v>
      </c>
      <c r="EU118" s="59">
        <f t="shared" si="817"/>
        <v>100.84950672481914</v>
      </c>
      <c r="EV118" s="59">
        <f t="shared" si="818"/>
        <v>149.95196619966745</v>
      </c>
      <c r="EW118" s="59">
        <f t="shared" si="819"/>
        <v>12.641759866486701</v>
      </c>
      <c r="EX118" s="59">
        <f t="shared" si="820"/>
        <v>138.91678816967891</v>
      </c>
      <c r="EY118" s="59">
        <f t="shared" si="821"/>
        <v>148.62747512210342</v>
      </c>
      <c r="EZ118" s="59">
        <f t="shared" si="822"/>
        <v>138.36593895905045</v>
      </c>
      <c r="FA118" s="59">
        <f t="shared" si="823"/>
        <v>139.74306198562147</v>
      </c>
      <c r="FB118" s="59">
        <f t="shared" si="824"/>
        <v>-311.19089064952806</v>
      </c>
      <c r="FC118" s="59">
        <f t="shared" si="825"/>
        <v>1630.942438158133</v>
      </c>
      <c r="FD118" s="59">
        <f t="shared" si="826"/>
        <v>303.61653623087142</v>
      </c>
      <c r="FE118" s="59">
        <f t="shared" si="827"/>
        <v>-118.78135656544917</v>
      </c>
      <c r="FF118" s="59">
        <f t="shared" si="828"/>
        <v>-73.21067535956098</v>
      </c>
      <c r="FG118" s="59">
        <f t="shared" si="829"/>
        <v>6158.9567905096401</v>
      </c>
      <c r="FH118" s="59">
        <f t="shared" si="830"/>
        <v>1139.5919738473185</v>
      </c>
      <c r="FI118" s="59">
        <f t="shared" si="831"/>
        <v>-92.245616732323114</v>
      </c>
      <c r="FJ118" s="59">
        <f t="shared" si="832"/>
        <v>-47.130619383914819</v>
      </c>
      <c r="FK118" s="59">
        <f t="shared" si="833"/>
        <v>36.021453186429156</v>
      </c>
      <c r="FL118" s="59">
        <f t="shared" si="834"/>
        <v>-113.79303285196785</v>
      </c>
      <c r="FM118" s="59">
        <f t="shared" si="835"/>
        <v>-87.456175190029512</v>
      </c>
      <c r="FN118" s="76">
        <f t="shared" si="646"/>
        <v>-1611.7970448611643</v>
      </c>
      <c r="FO118" s="59">
        <f t="shared" si="647"/>
        <v>-91.314223062911296</v>
      </c>
      <c r="FP118" s="59">
        <f t="shared" si="648"/>
        <v>-48.600819823017602</v>
      </c>
      <c r="FQ118" s="59">
        <f t="shared" si="649"/>
        <v>-13.968045456856327</v>
      </c>
      <c r="FR118" s="59">
        <f t="shared" si="650"/>
        <v>-100.95428664837928</v>
      </c>
      <c r="FS118" s="59">
        <f t="shared" si="651"/>
        <v>2045.6041883906696</v>
      </c>
      <c r="FT118" s="59">
        <f t="shared" si="652"/>
        <v>-449.31495812019585</v>
      </c>
      <c r="FU118" s="59">
        <f t="shared" si="653"/>
        <v>0.18760286464123421</v>
      </c>
      <c r="FV118" s="59">
        <f t="shared" si="654"/>
        <v>-252.14798374330272</v>
      </c>
      <c r="FW118" s="59">
        <f t="shared" si="655"/>
        <v>-404.19764040706036</v>
      </c>
      <c r="FX118" s="59">
        <f t="shared" si="656"/>
        <v>-193.42240646113646</v>
      </c>
      <c r="FY118" s="59">
        <f t="shared" si="657"/>
        <v>-2461.544730605071</v>
      </c>
      <c r="FZ118" s="59">
        <f t="shared" si="658"/>
        <v>-26.43646674769764</v>
      </c>
      <c r="GA118" s="59">
        <f t="shared" si="659"/>
        <v>-98.177468509435144</v>
      </c>
      <c r="GB118" s="59">
        <f t="shared" si="660"/>
        <v>-72.168957515087868</v>
      </c>
      <c r="GC118" s="59">
        <f t="shared" si="661"/>
        <v>-221.65601786363709</v>
      </c>
      <c r="GD118" s="59">
        <f t="shared" si="662"/>
        <v>-123.05726073526597</v>
      </c>
      <c r="GE118" s="59">
        <f t="shared" si="663"/>
        <v>208.77012725009601</v>
      </c>
      <c r="GF118" s="59">
        <f t="shared" si="664"/>
        <v>142.60568288308448</v>
      </c>
      <c r="GG118" s="59">
        <f t="shared" si="665"/>
        <v>-90.392361275526127</v>
      </c>
      <c r="GH118" s="59">
        <f t="shared" si="666"/>
        <v>-103.24547012974865</v>
      </c>
      <c r="GI118" s="59">
        <f t="shared" si="667"/>
        <v>-123.67741765202702</v>
      </c>
      <c r="GJ118" s="59">
        <f t="shared" si="668"/>
        <v>47.672320681682969</v>
      </c>
      <c r="GK118" s="59">
        <f t="shared" si="669"/>
        <v>-5.6675208207983445</v>
      </c>
      <c r="GL118" s="76">
        <f t="shared" si="731"/>
        <v>653.91457957821558</v>
      </c>
      <c r="GM118" s="59">
        <f t="shared" si="732"/>
        <v>76.449908325223888</v>
      </c>
      <c r="GN118" s="59">
        <f t="shared" si="733"/>
        <v>-20.926963301785197</v>
      </c>
      <c r="GO118" s="59">
        <f t="shared" si="734"/>
        <v>-38.700166430592397</v>
      </c>
      <c r="GP118" s="59">
        <f t="shared" si="735"/>
        <v>34.746420939446288</v>
      </c>
      <c r="GQ118" s="59">
        <f t="shared" si="736"/>
        <v>-99.942598715160614</v>
      </c>
      <c r="GR118" s="59">
        <f t="shared" si="737"/>
        <v>-108.18981034526507</v>
      </c>
      <c r="GS118" s="59">
        <f t="shared" si="738"/>
        <v>-65.866101561886822</v>
      </c>
      <c r="GT118" s="59">
        <f t="shared" si="739"/>
        <v>-105.47774787693074</v>
      </c>
      <c r="GU118" s="59">
        <f t="shared" si="740"/>
        <v>-107.88280711007981</v>
      </c>
      <c r="GV118" s="59">
        <f t="shared" si="741"/>
        <v>-105.47774787693074</v>
      </c>
      <c r="GW118" s="59">
        <f t="shared" si="742"/>
        <v>-105.47774787693076</v>
      </c>
      <c r="GX118" s="59">
        <f t="shared" si="743"/>
        <v>16.694213804801095</v>
      </c>
      <c r="GY118" s="59">
        <f t="shared" si="744"/>
        <v>2.5029459674036358</v>
      </c>
      <c r="GZ118" s="59">
        <f t="shared" si="745"/>
        <v>63.601792445487185</v>
      </c>
      <c r="HA118" s="59">
        <f t="shared" si="746"/>
        <v>35.334343707048887</v>
      </c>
      <c r="HB118" s="59">
        <f t="shared" si="747"/>
        <v>-256.13348277921165</v>
      </c>
      <c r="HC118" s="59">
        <f t="shared" si="748"/>
        <v>83.195328712863329</v>
      </c>
      <c r="HD118" s="59">
        <f t="shared" si="749"/>
        <v>71.578705900195189</v>
      </c>
      <c r="HE118" s="59">
        <f t="shared" si="750"/>
        <v>-179.28556649852777</v>
      </c>
      <c r="HF118" s="59">
        <f t="shared" si="751"/>
        <v>3.4045471499099422</v>
      </c>
      <c r="HG118" s="59">
        <f t="shared" si="752"/>
        <v>127.78710782946318</v>
      </c>
      <c r="HH118" s="59">
        <f t="shared" si="753"/>
        <v>-53.751028073188131</v>
      </c>
      <c r="HI118" s="59">
        <f t="shared" si="754"/>
        <v>-73.937146008479246</v>
      </c>
      <c r="HJ118" s="76">
        <f t="shared" si="838"/>
        <v>1027.7872679903173</v>
      </c>
      <c r="HK118" s="59">
        <f t="shared" si="839"/>
        <v>-167.89207547981266</v>
      </c>
      <c r="HL118" s="59">
        <f t="shared" si="840"/>
        <v>-153.24175283004959</v>
      </c>
      <c r="HM118" s="59">
        <f t="shared" si="841"/>
        <v>-20.896190605263641</v>
      </c>
      <c r="HN118" s="59">
        <f t="shared" si="842"/>
        <v>-612.53339819742348</v>
      </c>
      <c r="HO118" s="59">
        <f t="shared" si="843"/>
        <v>-99.867894502996947</v>
      </c>
      <c r="HP118" s="59">
        <f t="shared" si="844"/>
        <v>-122.85198856178307</v>
      </c>
      <c r="HQ118" s="59">
        <f t="shared" si="845"/>
        <v>-54.43067154248353</v>
      </c>
      <c r="HR118" s="59">
        <f t="shared" si="846"/>
        <v>-114.01216810916968</v>
      </c>
      <c r="HS118" s="59">
        <f t="shared" si="847"/>
        <v>-121.77156948013001</v>
      </c>
      <c r="HT118" s="59">
        <f t="shared" si="848"/>
        <v>-114.01216810916964</v>
      </c>
      <c r="HU118" s="59">
        <f t="shared" si="849"/>
        <v>-114.01216810916972</v>
      </c>
      <c r="HV118" s="59">
        <f t="shared" si="850"/>
        <v>-785.11404614028208</v>
      </c>
      <c r="HW118" s="59">
        <f t="shared" si="851"/>
        <v>3198.4519724866727</v>
      </c>
      <c r="HX118" s="59">
        <f t="shared" si="852"/>
        <v>-9480.9255618723746</v>
      </c>
      <c r="HY118" s="59">
        <f t="shared" si="853"/>
        <v>-143.02886116053313</v>
      </c>
      <c r="HZ118" s="59">
        <f t="shared" si="854"/>
        <v>-31.150604912935986</v>
      </c>
      <c r="IA118" s="59">
        <f t="shared" si="855"/>
        <v>868.82873093781609</v>
      </c>
      <c r="IB118" s="59">
        <f t="shared" si="856"/>
        <v>542.17912777914796</v>
      </c>
      <c r="IC118" s="59">
        <f t="shared" si="857"/>
        <v>-196.48862334423512</v>
      </c>
      <c r="ID118" s="59">
        <f t="shared" si="858"/>
        <v>17.085132760241372</v>
      </c>
      <c r="IE118" s="59">
        <f t="shared" si="859"/>
        <v>265.14993885633987</v>
      </c>
      <c r="IF118" s="59">
        <f t="shared" si="860"/>
        <v>-189.4117822267111</v>
      </c>
      <c r="IG118" s="59">
        <f t="shared" si="861"/>
        <v>-134.39654656962762</v>
      </c>
    </row>
    <row r="119" spans="1:241">
      <c r="A119" s="70">
        <v>38139</v>
      </c>
      <c r="B119" s="80">
        <v>2017.9176819993713</v>
      </c>
      <c r="C119" s="81">
        <v>-2840.1854596906223</v>
      </c>
      <c r="D119" s="81">
        <f t="shared" si="453"/>
        <v>-3172.3595756100203</v>
      </c>
      <c r="E119" s="81">
        <v>725.08759999999972</v>
      </c>
      <c r="F119" s="81">
        <v>-434.25579999999979</v>
      </c>
      <c r="G119" s="81">
        <v>-188.55819999999994</v>
      </c>
      <c r="H119" s="81">
        <v>-262.39320000000009</v>
      </c>
      <c r="I119" s="81">
        <v>73.834999999999994</v>
      </c>
      <c r="J119" s="82">
        <v>-32.949600000000004</v>
      </c>
      <c r="K119" s="82">
        <f t="shared" si="679"/>
        <v>-295.34280000000012</v>
      </c>
      <c r="L119" s="81">
        <v>-19.88976000000001</v>
      </c>
      <c r="M119" s="81">
        <v>-13.059839999999994</v>
      </c>
      <c r="N119" s="82">
        <v>-212.74799999999985</v>
      </c>
      <c r="O119" s="81">
        <v>750</v>
      </c>
      <c r="P119" s="81">
        <v>-918.72799999999984</v>
      </c>
      <c r="Q119" s="81">
        <v>-44.02</v>
      </c>
      <c r="R119" s="81">
        <v>-3463.1913756100203</v>
      </c>
      <c r="S119" s="81">
        <v>-1053.4085472355534</v>
      </c>
      <c r="T119" s="81">
        <v>-929.70753880950008</v>
      </c>
      <c r="U119" s="81">
        <v>-400.37324875638876</v>
      </c>
      <c r="V119" s="82">
        <f>'Balanço de Pagamentos 1'!$DK$133</f>
        <v>-459.45699999999999</v>
      </c>
      <c r="W119" s="82">
        <f>'Balanço de Pagamentos 1'!$DK$170</f>
        <v>-207.42899999999997</v>
      </c>
      <c r="X119" s="82">
        <f>'Balanço de Pagamentos 1'!$DK$240</f>
        <v>1045.3873159193981</v>
      </c>
      <c r="Y119" s="105">
        <f t="shared" si="454"/>
        <v>378.50131591939817</v>
      </c>
      <c r="Z119" s="82">
        <f t="shared" ref="Z119:AW119" si="864">SUM(B114:B119)</f>
        <v>4378.6975252747725</v>
      </c>
      <c r="AA119" s="82">
        <f t="shared" si="864"/>
        <v>-2312.9358558057875</v>
      </c>
      <c r="AB119" s="82">
        <f t="shared" si="864"/>
        <v>-2058.3934073930604</v>
      </c>
      <c r="AC119" s="82">
        <f t="shared" si="864"/>
        <v>4043.23272207953</v>
      </c>
      <c r="AD119" s="82">
        <f t="shared" si="864"/>
        <v>-3157.0179999999987</v>
      </c>
      <c r="AE119" s="82">
        <f t="shared" si="864"/>
        <v>814.32899999999995</v>
      </c>
      <c r="AF119" s="82">
        <f t="shared" si="864"/>
        <v>539.36199999999997</v>
      </c>
      <c r="AG119" s="82">
        <f t="shared" si="864"/>
        <v>274.96699999999998</v>
      </c>
      <c r="AH119" s="82">
        <f t="shared" si="864"/>
        <v>71.578000000000003</v>
      </c>
      <c r="AI119" s="82">
        <f t="shared" si="864"/>
        <v>610.94000000000005</v>
      </c>
      <c r="AJ119" s="82">
        <f t="shared" si="864"/>
        <v>42.68219999999998</v>
      </c>
      <c r="AK119" s="82">
        <f t="shared" si="864"/>
        <v>28.895800000000001</v>
      </c>
      <c r="AL119" s="82">
        <f t="shared" si="864"/>
        <v>-4042.9249999999997</v>
      </c>
      <c r="AM119" s="82">
        <f t="shared" si="864"/>
        <v>-1745.2919999999999</v>
      </c>
      <c r="AN119" s="82">
        <f t="shared" si="864"/>
        <v>-1842.913</v>
      </c>
      <c r="AO119" s="82">
        <f t="shared" si="864"/>
        <v>-454.71999999999997</v>
      </c>
      <c r="AP119" s="82">
        <f t="shared" si="864"/>
        <v>-2944.6081294725918</v>
      </c>
      <c r="AQ119" s="82">
        <f t="shared" si="864"/>
        <v>2764.1064160029155</v>
      </c>
      <c r="AR119" s="82">
        <f t="shared" si="864"/>
        <v>3423.1954536127168</v>
      </c>
      <c r="AS119" s="82">
        <f t="shared" si="864"/>
        <v>-463.32243207199974</v>
      </c>
      <c r="AT119" s="82">
        <f t="shared" si="864"/>
        <v>-820.06899999999996</v>
      </c>
      <c r="AU119" s="82">
        <f t="shared" si="864"/>
        <v>-543.72299999999996</v>
      </c>
      <c r="AV119" s="82">
        <f t="shared" si="864"/>
        <v>1349.3175515872731</v>
      </c>
      <c r="AW119" s="82">
        <f t="shared" si="864"/>
        <v>-14.474448412726815</v>
      </c>
      <c r="AX119" s="85">
        <f t="shared" si="763"/>
        <v>7958.4318253250312</v>
      </c>
      <c r="AY119" s="81">
        <f t="shared" si="764"/>
        <v>-6617.0446534075199</v>
      </c>
      <c r="AZ119" s="81">
        <f t="shared" si="765"/>
        <v>1162.7644282488509</v>
      </c>
      <c r="BA119" s="81">
        <f t="shared" si="766"/>
        <v>10686.310155701531</v>
      </c>
      <c r="BB119" s="81">
        <f t="shared" si="767"/>
        <v>-2023.48468</v>
      </c>
      <c r="BC119" s="81">
        <f t="shared" si="768"/>
        <v>3148.3920799999992</v>
      </c>
      <c r="BD119" s="81">
        <f t="shared" si="769"/>
        <v>2230.7970799999998</v>
      </c>
      <c r="BE119" s="81">
        <f t="shared" si="770"/>
        <v>917.59499999999991</v>
      </c>
      <c r="BF119" s="81">
        <f t="shared" si="771"/>
        <v>286.88623999999993</v>
      </c>
      <c r="BG119" s="81">
        <f t="shared" si="772"/>
        <v>2517.6833199999992</v>
      </c>
      <c r="BH119" s="81">
        <f t="shared" si="773"/>
        <v>171.38774399999994</v>
      </c>
      <c r="BI119" s="81">
        <f t="shared" si="774"/>
        <v>115.498496</v>
      </c>
      <c r="BJ119" s="81">
        <f t="shared" si="775"/>
        <v>-5458.762999999999</v>
      </c>
      <c r="BK119" s="81">
        <f t="shared" si="776"/>
        <v>-831.79099999999971</v>
      </c>
      <c r="BL119" s="81">
        <f t="shared" si="777"/>
        <v>-2826.3580000000002</v>
      </c>
      <c r="BM119" s="81">
        <f t="shared" si="778"/>
        <v>-1800.6139999999996</v>
      </c>
      <c r="BN119" s="81">
        <f t="shared" si="779"/>
        <v>-7500.0610474526784</v>
      </c>
      <c r="BO119" s="81">
        <f t="shared" si="780"/>
        <v>3449.0042449909733</v>
      </c>
      <c r="BP119" s="81">
        <f t="shared" si="781"/>
        <v>4688.486453612717</v>
      </c>
      <c r="BQ119" s="81">
        <f t="shared" si="782"/>
        <v>-917.42488567280623</v>
      </c>
      <c r="BR119" s="81">
        <f t="shared" si="783"/>
        <v>-413.00800000000004</v>
      </c>
      <c r="BS119" s="81">
        <f t="shared" si="784"/>
        <v>-270.77100000000007</v>
      </c>
      <c r="BT119" s="81">
        <f t="shared" si="785"/>
        <v>-6775.9367616563695</v>
      </c>
      <c r="BU119" s="81">
        <f t="shared" si="786"/>
        <v>-7459.7157616563709</v>
      </c>
      <c r="BV119" s="85">
        <f t="shared" si="706"/>
        <v>913.72293658761464</v>
      </c>
      <c r="BW119" s="81">
        <f t="shared" si="707"/>
        <v>-1153.1330918803098</v>
      </c>
      <c r="BX119" s="81">
        <f t="shared" si="708"/>
        <v>-1508.6971002175378</v>
      </c>
      <c r="BY119" s="81">
        <f t="shared" si="709"/>
        <v>436.31695917309526</v>
      </c>
      <c r="BZ119" s="81">
        <f t="shared" si="710"/>
        <v>-1870.3690199999999</v>
      </c>
      <c r="CA119" s="81">
        <f t="shared" si="711"/>
        <v>-3.1994633333332181</v>
      </c>
      <c r="CB119" s="81">
        <f t="shared" si="712"/>
        <v>-48.259129999999949</v>
      </c>
      <c r="CC119" s="81">
        <f t="shared" si="713"/>
        <v>45.059666666666665</v>
      </c>
      <c r="CD119" s="81">
        <f t="shared" si="714"/>
        <v>-5.6128900000000046</v>
      </c>
      <c r="CE119" s="81">
        <f t="shared" si="715"/>
        <v>-53.872019999999964</v>
      </c>
      <c r="CF119" s="81">
        <f t="shared" si="716"/>
        <v>-3.407734</v>
      </c>
      <c r="CG119" s="81">
        <f t="shared" si="717"/>
        <v>-2.2051560000000046</v>
      </c>
      <c r="CH119" s="81">
        <f t="shared" si="718"/>
        <v>-1861.5566666666664</v>
      </c>
      <c r="CI119" s="81">
        <f t="shared" si="719"/>
        <v>-1059.9356666666665</v>
      </c>
      <c r="CJ119" s="81">
        <f t="shared" si="720"/>
        <v>-686.93099999999993</v>
      </c>
      <c r="CK119" s="81">
        <f t="shared" si="721"/>
        <v>-114.69</v>
      </c>
      <c r="CL119" s="81">
        <f t="shared" si="722"/>
        <v>-74.64503939063313</v>
      </c>
      <c r="CM119" s="81">
        <f t="shared" si="723"/>
        <v>741.75651413339835</v>
      </c>
      <c r="CN119" s="81">
        <f t="shared" si="724"/>
        <v>871.01738124423935</v>
      </c>
      <c r="CO119" s="81">
        <f t="shared" si="725"/>
        <v>5.9610774155117952</v>
      </c>
      <c r="CP119" s="81">
        <f t="shared" si="726"/>
        <v>-162.71099999999998</v>
      </c>
      <c r="CQ119" s="81">
        <f t="shared" si="727"/>
        <v>-158.25033333333332</v>
      </c>
      <c r="CR119" s="81">
        <f t="shared" si="728"/>
        <v>773.41365500389429</v>
      </c>
      <c r="CS119" s="81">
        <f t="shared" si="729"/>
        <v>452.45232167056093</v>
      </c>
      <c r="CT119" s="76">
        <f t="shared" si="681"/>
        <v>36.329601602581604</v>
      </c>
      <c r="CU119" s="59">
        <f t="shared" si="682"/>
        <v>85.083901687715937</v>
      </c>
      <c r="CV119" s="59">
        <f t="shared" si="683"/>
        <v>-294.34638287795599</v>
      </c>
      <c r="CW119" s="59">
        <f t="shared" si="684"/>
        <v>251.88592732209193</v>
      </c>
      <c r="CX119" s="59">
        <f t="shared" si="685"/>
        <v>-36.329200541498821</v>
      </c>
      <c r="CY119" s="59">
        <f t="shared" si="686"/>
        <v>235.85733408024501</v>
      </c>
      <c r="CZ119" s="59">
        <f t="shared" si="687"/>
        <v>230.21487805077655</v>
      </c>
      <c r="DA119" s="59">
        <f t="shared" si="688"/>
        <v>216.63021570393238</v>
      </c>
      <c r="DB119" s="59">
        <f t="shared" si="689"/>
        <v>273.47025519832675</v>
      </c>
      <c r="DC119" s="59">
        <f t="shared" si="690"/>
        <v>234.53755441252676</v>
      </c>
      <c r="DD119" s="59">
        <f t="shared" si="691"/>
        <v>275.73717349292531</v>
      </c>
      <c r="DE119" s="59">
        <f t="shared" si="692"/>
        <v>270.06987775642904</v>
      </c>
      <c r="DF119" s="59">
        <f t="shared" si="693"/>
        <v>-65.522762483227154</v>
      </c>
      <c r="DG119" s="59" t="e">
        <f t="shared" si="694"/>
        <v>#DIV/0!</v>
      </c>
      <c r="DH119" s="59">
        <f t="shared" si="695"/>
        <v>89.614158196171488</v>
      </c>
      <c r="DI119" s="59">
        <f t="shared" si="696"/>
        <v>-66.788136680171718</v>
      </c>
      <c r="DJ119" s="59">
        <f t="shared" si="697"/>
        <v>-264.26481428749645</v>
      </c>
      <c r="DK119" s="59">
        <f t="shared" si="698"/>
        <v>-178.59394369977451</v>
      </c>
      <c r="DL119" s="59">
        <f t="shared" si="699"/>
        <v>-164.14753911188998</v>
      </c>
      <c r="DM119" s="59">
        <f t="shared" si="700"/>
        <v>-133.79938773570493</v>
      </c>
      <c r="DN119" s="59">
        <f t="shared" si="701"/>
        <v>4884.8866225452975</v>
      </c>
      <c r="DO119" s="59">
        <f t="shared" si="702"/>
        <v>-1.9215766006440149</v>
      </c>
      <c r="DP119" s="59">
        <f t="shared" si="703"/>
        <v>-139.10196116394309</v>
      </c>
      <c r="DQ119" s="59">
        <f t="shared" si="704"/>
        <v>-113.07792196310258</v>
      </c>
      <c r="DR119" s="76">
        <f t="shared" si="788"/>
        <v>314.27199258762721</v>
      </c>
      <c r="DS119" s="59">
        <f t="shared" si="789"/>
        <v>-163.27578907279948</v>
      </c>
      <c r="DT119" s="59">
        <f t="shared" si="790"/>
        <v>-184.40871547335524</v>
      </c>
      <c r="DU119" s="59">
        <f t="shared" si="791"/>
        <v>290.6002173030372</v>
      </c>
      <c r="DV119" s="59">
        <f t="shared" si="792"/>
        <v>-126.50257233552402</v>
      </c>
      <c r="DW119" s="59">
        <f t="shared" si="793"/>
        <v>-235.43997077410839</v>
      </c>
      <c r="DX119" s="59">
        <f t="shared" si="794"/>
        <v>-419.7888363991533</v>
      </c>
      <c r="DY119" s="59">
        <f t="shared" si="795"/>
        <v>29.156681302149835</v>
      </c>
      <c r="DZ119" s="59">
        <f t="shared" si="796"/>
        <v>-353.53530223775527</v>
      </c>
      <c r="EA119" s="59">
        <f t="shared" si="797"/>
        <v>-410.72989585902269</v>
      </c>
      <c r="EB119" s="59">
        <f t="shared" si="798"/>
        <v>-355.07423018976539</v>
      </c>
      <c r="EC119" s="59">
        <f t="shared" si="799"/>
        <v>-351.22691030974011</v>
      </c>
      <c r="ED119" s="59">
        <f t="shared" si="800"/>
        <v>-114.31367390890431</v>
      </c>
      <c r="EE119" s="59">
        <f t="shared" si="801"/>
        <v>-51.612903225806448</v>
      </c>
      <c r="EF119" s="59">
        <f t="shared" si="802"/>
        <v>-303.66799603627652</v>
      </c>
      <c r="EG119" s="59">
        <f t="shared" si="803"/>
        <v>-91.44850844270384</v>
      </c>
      <c r="EH119" s="59">
        <f t="shared" si="804"/>
        <v>-279.05444455983684</v>
      </c>
      <c r="EI119" s="59">
        <f t="shared" si="805"/>
        <v>106.53169396227011</v>
      </c>
      <c r="EJ119" s="59">
        <f t="shared" si="806"/>
        <v>120.72875720995131</v>
      </c>
      <c r="EK119" s="59">
        <f t="shared" si="807"/>
        <v>126.01375355432074</v>
      </c>
      <c r="EL119" s="59">
        <f t="shared" si="808"/>
        <v>-1886.3802488335925</v>
      </c>
      <c r="EM119" s="59">
        <f t="shared" si="809"/>
        <v>-235.52933335946841</v>
      </c>
      <c r="EN119" s="59">
        <f t="shared" si="810"/>
        <v>81.404258874360778</v>
      </c>
      <c r="EO119" s="59">
        <f t="shared" si="811"/>
        <v>-49.87042681207258</v>
      </c>
      <c r="EP119" s="76">
        <f t="shared" si="812"/>
        <v>632.77362359935546</v>
      </c>
      <c r="EQ119" s="59">
        <f t="shared" si="813"/>
        <v>-125.93889813773345</v>
      </c>
      <c r="ER119" s="59">
        <f t="shared" si="814"/>
        <v>-118.11071595478823</v>
      </c>
      <c r="ES119" s="59">
        <f t="shared" si="815"/>
        <v>15.50617529431868</v>
      </c>
      <c r="ET119" s="59">
        <f t="shared" si="816"/>
        <v>-179.01979133377441</v>
      </c>
      <c r="EU119" s="59">
        <f t="shared" si="817"/>
        <v>27.529488166732619</v>
      </c>
      <c r="EV119" s="59">
        <f t="shared" si="818"/>
        <v>33.897948821412662</v>
      </c>
      <c r="EW119" s="59">
        <f t="shared" si="819"/>
        <v>16.646869670719376</v>
      </c>
      <c r="EX119" s="59">
        <f t="shared" si="820"/>
        <v>26.135991367954681</v>
      </c>
      <c r="EY119" s="59">
        <f t="shared" si="821"/>
        <v>32.939503626079755</v>
      </c>
      <c r="EZ119" s="59">
        <f t="shared" si="822"/>
        <v>25.358853529606719</v>
      </c>
      <c r="FA119" s="59">
        <f t="shared" si="823"/>
        <v>27.301698125476513</v>
      </c>
      <c r="FB119" s="59">
        <f t="shared" si="824"/>
        <v>-222.51525484130605</v>
      </c>
      <c r="FC119" s="59">
        <f t="shared" si="825"/>
        <v>-224.14567213100759</v>
      </c>
      <c r="FD119" s="59">
        <f t="shared" si="826"/>
        <v>-929.71118564707535</v>
      </c>
      <c r="FE119" s="59">
        <f t="shared" si="827"/>
        <v>-127.19651383181247</v>
      </c>
      <c r="FF119" s="59">
        <f t="shared" si="828"/>
        <v>-176.08927070335562</v>
      </c>
      <c r="FG119" s="59">
        <f t="shared" si="829"/>
        <v>-715.53974815690742</v>
      </c>
      <c r="FH119" s="59">
        <f t="shared" si="830"/>
        <v>-4987.2779420625029</v>
      </c>
      <c r="FI119" s="59">
        <f t="shared" si="831"/>
        <v>-53.149303107028011</v>
      </c>
      <c r="FJ119" s="59">
        <f t="shared" si="832"/>
        <v>24.941762231454945</v>
      </c>
      <c r="FK119" s="59">
        <f t="shared" si="833"/>
        <v>477.29256250995388</v>
      </c>
      <c r="FL119" s="59">
        <f t="shared" si="834"/>
        <v>-182.92110598380177</v>
      </c>
      <c r="FM119" s="59">
        <f t="shared" si="835"/>
        <v>-99.391261195661571</v>
      </c>
      <c r="FN119" s="76">
        <f t="shared" si="646"/>
        <v>487.67119097467838</v>
      </c>
      <c r="FO119" s="59">
        <f t="shared" si="647"/>
        <v>-359.02018124407067</v>
      </c>
      <c r="FP119" s="59">
        <f t="shared" si="648"/>
        <v>-86.605891434728036</v>
      </c>
      <c r="FQ119" s="59">
        <f t="shared" si="649"/>
        <v>2.2636884016939085</v>
      </c>
      <c r="FR119" s="59">
        <f t="shared" si="650"/>
        <v>-0.73289943347804032</v>
      </c>
      <c r="FS119" s="59">
        <f t="shared" si="651"/>
        <v>409.72925414202177</v>
      </c>
      <c r="FT119" s="59">
        <f t="shared" si="652"/>
        <v>-1173.0128169114921</v>
      </c>
      <c r="FU119" s="59">
        <f t="shared" si="653"/>
        <v>11.14819031929839</v>
      </c>
      <c r="FV119" s="59">
        <f t="shared" si="654"/>
        <v>-292.21219850918186</v>
      </c>
      <c r="FW119" s="59">
        <f t="shared" si="655"/>
        <v>-804.92680942586151</v>
      </c>
      <c r="FX119" s="59">
        <f t="shared" si="656"/>
        <v>-199.99799756318833</v>
      </c>
      <c r="FY119" s="59">
        <f t="shared" si="657"/>
        <v>421.76259935302369</v>
      </c>
      <c r="FZ119" s="59">
        <f t="shared" si="658"/>
        <v>117.75569853388478</v>
      </c>
      <c r="GA119" s="59">
        <f t="shared" si="659"/>
        <v>328.0257497478533</v>
      </c>
      <c r="GB119" s="59">
        <f t="shared" si="660"/>
        <v>-26.443838291672851</v>
      </c>
      <c r="GC119" s="59">
        <f t="shared" si="661"/>
        <v>-217.69088180544225</v>
      </c>
      <c r="GD119" s="59">
        <f t="shared" si="662"/>
        <v>-2879.5776040951914</v>
      </c>
      <c r="GE119" s="59">
        <f t="shared" si="663"/>
        <v>-701.17055512096238</v>
      </c>
      <c r="GF119" s="59">
        <f t="shared" si="664"/>
        <v>1537.4815298596759</v>
      </c>
      <c r="GG119" s="59">
        <f t="shared" si="665"/>
        <v>-88.214229859460872</v>
      </c>
      <c r="GH119" s="59">
        <f t="shared" si="666"/>
        <v>-80.383795714251121</v>
      </c>
      <c r="GI119" s="59">
        <f t="shared" si="667"/>
        <v>223.99727181352625</v>
      </c>
      <c r="GJ119" s="59">
        <f t="shared" si="668"/>
        <v>74.7210748794257</v>
      </c>
      <c r="GK119" s="59">
        <f t="shared" si="669"/>
        <v>22.952347862501398</v>
      </c>
      <c r="GL119" s="76">
        <f t="shared" si="731"/>
        <v>85.585242293213938</v>
      </c>
      <c r="GM119" s="59">
        <f t="shared" si="732"/>
        <v>28.239544187290555</v>
      </c>
      <c r="GN119" s="59">
        <f t="shared" si="733"/>
        <v>48.567580088437936</v>
      </c>
      <c r="GO119" s="59">
        <f t="shared" si="734"/>
        <v>2.0536710788861212</v>
      </c>
      <c r="GP119" s="59">
        <f t="shared" si="735"/>
        <v>-11.009768292445576</v>
      </c>
      <c r="GQ119" s="59">
        <f t="shared" si="736"/>
        <v>-2657.388361928819</v>
      </c>
      <c r="GR119" s="59">
        <f t="shared" si="737"/>
        <v>235.79604440993398</v>
      </c>
      <c r="GS119" s="59">
        <f t="shared" si="738"/>
        <v>210.82777650034495</v>
      </c>
      <c r="GT119" s="59">
        <f t="shared" si="739"/>
        <v>357.44327690000563</v>
      </c>
      <c r="GU119" s="59">
        <f t="shared" si="740"/>
        <v>245.36504620508245</v>
      </c>
      <c r="GV119" s="59">
        <f t="shared" si="741"/>
        <v>362.8765240258187</v>
      </c>
      <c r="GW119" s="59">
        <f t="shared" si="742"/>
        <v>349.29340621128608</v>
      </c>
      <c r="GX119" s="59">
        <f t="shared" si="743"/>
        <v>-11.382591021486677</v>
      </c>
      <c r="GY119" s="59">
        <f t="shared" si="744"/>
        <v>-22.354572030517005</v>
      </c>
      <c r="GZ119" s="59">
        <f t="shared" si="745"/>
        <v>16.720190033439366</v>
      </c>
      <c r="HA119" s="59">
        <f t="shared" si="746"/>
        <v>-22.001700198356467</v>
      </c>
      <c r="HB119" s="59">
        <f t="shared" si="747"/>
        <v>-111.33154509778802</v>
      </c>
      <c r="HC119" s="59">
        <f t="shared" si="748"/>
        <v>-38.990479886533301</v>
      </c>
      <c r="HD119" s="59">
        <f t="shared" si="749"/>
        <v>-34.086228579881329</v>
      </c>
      <c r="HE119" s="59">
        <f t="shared" si="750"/>
        <v>-97.901910746883047</v>
      </c>
      <c r="HF119" s="59">
        <f t="shared" si="751"/>
        <v>89.322116727171235</v>
      </c>
      <c r="HG119" s="59">
        <f t="shared" si="752"/>
        <v>18.65096819985801</v>
      </c>
      <c r="HH119" s="59">
        <f t="shared" si="753"/>
        <v>85.074488474464431</v>
      </c>
      <c r="HI119" s="59">
        <f t="shared" si="754"/>
        <v>127.8501539273916</v>
      </c>
      <c r="HJ119" s="76">
        <f t="shared" si="838"/>
        <v>530.17440853300116</v>
      </c>
      <c r="HK119" s="59">
        <f t="shared" si="839"/>
        <v>-171.28283134955316</v>
      </c>
      <c r="HL119" s="59">
        <f t="shared" si="840"/>
        <v>-177.66944544651463</v>
      </c>
      <c r="HM119" s="59">
        <f t="shared" si="841"/>
        <v>-14.075739932621346</v>
      </c>
      <c r="HN119" s="59">
        <f t="shared" si="842"/>
        <v>-292.4772192755654</v>
      </c>
      <c r="HO119" s="59">
        <f t="shared" si="843"/>
        <v>-101.92553856918911</v>
      </c>
      <c r="HP119" s="59">
        <f t="shared" si="844"/>
        <v>-137.44905951450366</v>
      </c>
      <c r="HQ119" s="59">
        <f t="shared" si="845"/>
        <v>20.824991061851982</v>
      </c>
      <c r="HR119" s="59">
        <f t="shared" si="846"/>
        <v>-131.14143099150019</v>
      </c>
      <c r="HS119" s="59">
        <f t="shared" si="847"/>
        <v>-136.6750932330738</v>
      </c>
      <c r="HT119" s="59">
        <f t="shared" si="848"/>
        <v>-131.51131092847262</v>
      </c>
      <c r="HU119" s="59">
        <f t="shared" si="849"/>
        <v>-130.58661108604156</v>
      </c>
      <c r="HV119" s="59">
        <f t="shared" si="850"/>
        <v>-336.37254005661418</v>
      </c>
      <c r="HW119" s="59">
        <f t="shared" si="851"/>
        <v>-260.51062639792792</v>
      </c>
      <c r="HX119" s="59">
        <f t="shared" si="852"/>
        <v>-463.43119861455494</v>
      </c>
      <c r="HY119" s="59">
        <f t="shared" si="853"/>
        <v>85.543494087004319</v>
      </c>
      <c r="HZ119" s="59">
        <f t="shared" si="854"/>
        <v>-116.12443553797307</v>
      </c>
      <c r="IA119" s="59">
        <f t="shared" si="855"/>
        <v>223.26945382107363</v>
      </c>
      <c r="IB119" s="59">
        <f t="shared" si="856"/>
        <v>179.98791176396347</v>
      </c>
      <c r="IC119" s="59">
        <f t="shared" si="857"/>
        <v>-100.90476762672205</v>
      </c>
      <c r="ID119" s="59">
        <f t="shared" si="858"/>
        <v>-1335.3419041352438</v>
      </c>
      <c r="IE119" s="59">
        <f t="shared" si="859"/>
        <v>3467.1425351266057</v>
      </c>
      <c r="IF119" s="59">
        <f t="shared" si="860"/>
        <v>-344.67551130353138</v>
      </c>
      <c r="IG119" s="59">
        <f t="shared" si="861"/>
        <v>-247.20469559209056</v>
      </c>
    </row>
    <row r="120" spans="1:241">
      <c r="A120" s="70">
        <v>38169</v>
      </c>
      <c r="B120" s="80">
        <v>1798.8959362249079</v>
      </c>
      <c r="C120" s="81">
        <v>-1422.9737420349732</v>
      </c>
      <c r="D120" s="81">
        <f t="shared" si="453"/>
        <v>-146.74765375402103</v>
      </c>
      <c r="E120" s="81">
        <v>1585.6582949399999</v>
      </c>
      <c r="F120" s="81">
        <v>-259.41018000000003</v>
      </c>
      <c r="G120" s="81">
        <v>-86.86916999999994</v>
      </c>
      <c r="H120" s="81">
        <v>-56.486169999999902</v>
      </c>
      <c r="I120" s="81">
        <v>-30.382999999999999</v>
      </c>
      <c r="J120" s="82">
        <v>-64.958010000000002</v>
      </c>
      <c r="K120" s="82">
        <f t="shared" si="679"/>
        <v>-121.4441799999999</v>
      </c>
      <c r="L120" s="81">
        <v>-62.199606000000003</v>
      </c>
      <c r="M120" s="81">
        <v>-2.7584039999999916</v>
      </c>
      <c r="N120" s="82">
        <v>-107.58300000000007</v>
      </c>
      <c r="O120" s="81">
        <v>500</v>
      </c>
      <c r="P120" s="81">
        <v>-589.87200000000007</v>
      </c>
      <c r="Q120" s="81">
        <v>-17.710999999999999</v>
      </c>
      <c r="R120" s="81">
        <v>-1472.9957686940209</v>
      </c>
      <c r="S120" s="81">
        <v>-14.370860439411999</v>
      </c>
      <c r="T120" s="81">
        <v>83.479718575500499</v>
      </c>
      <c r="U120" s="81">
        <v>-510.84413168778201</v>
      </c>
      <c r="V120" s="82">
        <f>'Balanço de Pagamentos 1'!$DL$133</f>
        <v>-752.76400000000001</v>
      </c>
      <c r="W120" s="82">
        <f>'Balanço de Pagamentos 1'!$DL$170</f>
        <v>-55.394000000000005</v>
      </c>
      <c r="X120" s="82">
        <f>'Balanço de Pagamentos 1'!$DL$240</f>
        <v>-192.49226828095217</v>
      </c>
      <c r="Y120" s="105">
        <f t="shared" si="454"/>
        <v>-1000.6502682809522</v>
      </c>
      <c r="Z120" s="82">
        <f t="shared" ref="Z120:AW120" si="865">SUM(B114:B120)</f>
        <v>6177.5934614996804</v>
      </c>
      <c r="AA120" s="82">
        <f t="shared" si="865"/>
        <v>-3735.9095978407604</v>
      </c>
      <c r="AB120" s="82">
        <f t="shared" si="865"/>
        <v>-2205.1410611470815</v>
      </c>
      <c r="AC120" s="82">
        <f t="shared" si="865"/>
        <v>5628.8910170195304</v>
      </c>
      <c r="AD120" s="82">
        <f t="shared" si="865"/>
        <v>-3416.4281799999985</v>
      </c>
      <c r="AE120" s="82">
        <f t="shared" si="865"/>
        <v>727.45983000000001</v>
      </c>
      <c r="AF120" s="82">
        <f t="shared" si="865"/>
        <v>482.87583000000006</v>
      </c>
      <c r="AG120" s="82">
        <f t="shared" si="865"/>
        <v>244.58399999999997</v>
      </c>
      <c r="AH120" s="82">
        <f t="shared" si="865"/>
        <v>6.6199900000000014</v>
      </c>
      <c r="AI120" s="82">
        <f t="shared" si="865"/>
        <v>489.49582000000015</v>
      </c>
      <c r="AJ120" s="82">
        <f t="shared" si="865"/>
        <v>-19.517406000000022</v>
      </c>
      <c r="AK120" s="82">
        <f t="shared" si="865"/>
        <v>26.13739600000001</v>
      </c>
      <c r="AL120" s="82">
        <f t="shared" si="865"/>
        <v>-4150.5079999999998</v>
      </c>
      <c r="AM120" s="82">
        <f t="shared" si="865"/>
        <v>-1245.2919999999999</v>
      </c>
      <c r="AN120" s="82">
        <f t="shared" si="865"/>
        <v>-2432.7849999999999</v>
      </c>
      <c r="AO120" s="82">
        <f t="shared" si="865"/>
        <v>-472.43099999999998</v>
      </c>
      <c r="AP120" s="82">
        <f t="shared" si="865"/>
        <v>-4417.6038981666125</v>
      </c>
      <c r="AQ120" s="82">
        <f t="shared" si="865"/>
        <v>2749.7355555635036</v>
      </c>
      <c r="AR120" s="82">
        <f t="shared" si="865"/>
        <v>3506.6751721882174</v>
      </c>
      <c r="AS120" s="82">
        <f t="shared" si="865"/>
        <v>-974.16656375978175</v>
      </c>
      <c r="AT120" s="82">
        <f t="shared" si="865"/>
        <v>-1572.8330000000001</v>
      </c>
      <c r="AU120" s="82">
        <f t="shared" si="865"/>
        <v>-599.11699999999996</v>
      </c>
      <c r="AV120" s="82">
        <f t="shared" si="865"/>
        <v>1156.8252833063209</v>
      </c>
      <c r="AW120" s="82">
        <f t="shared" si="865"/>
        <v>-1015.124716693679</v>
      </c>
      <c r="AX120" s="85">
        <f t="shared" si="763"/>
        <v>9002.7100621058744</v>
      </c>
      <c r="AY120" s="81">
        <f t="shared" si="764"/>
        <v>-7265.6024795496078</v>
      </c>
      <c r="AZ120" s="81">
        <f t="shared" si="765"/>
        <v>703.68390049874142</v>
      </c>
      <c r="BA120" s="81">
        <f t="shared" si="766"/>
        <v>11025.014764508869</v>
      </c>
      <c r="BB120" s="81">
        <f t="shared" si="767"/>
        <v>-2062.2346600000005</v>
      </c>
      <c r="BC120" s="81">
        <f t="shared" si="768"/>
        <v>2949.7747099999992</v>
      </c>
      <c r="BD120" s="81">
        <f t="shared" si="769"/>
        <v>2102.1107100000008</v>
      </c>
      <c r="BE120" s="81">
        <f t="shared" si="770"/>
        <v>847.66399999999987</v>
      </c>
      <c r="BF120" s="81">
        <f t="shared" si="771"/>
        <v>212.79163</v>
      </c>
      <c r="BG120" s="81">
        <f t="shared" si="772"/>
        <v>2314.9023399999992</v>
      </c>
      <c r="BH120" s="81">
        <f t="shared" si="773"/>
        <v>103.70617799999992</v>
      </c>
      <c r="BI120" s="81">
        <f t="shared" si="774"/>
        <v>109.08545200000003</v>
      </c>
      <c r="BJ120" s="81">
        <f t="shared" si="775"/>
        <v>-5224.8009999999986</v>
      </c>
      <c r="BK120" s="81">
        <f t="shared" si="776"/>
        <v>-334.56100000000015</v>
      </c>
      <c r="BL120" s="81">
        <f t="shared" si="777"/>
        <v>-3135.4980000000005</v>
      </c>
      <c r="BM120" s="81">
        <f t="shared" si="778"/>
        <v>-1754.742</v>
      </c>
      <c r="BN120" s="81">
        <f t="shared" si="779"/>
        <v>-8259.0962040101294</v>
      </c>
      <c r="BO120" s="81">
        <f t="shared" si="780"/>
        <v>2779.2014066430443</v>
      </c>
      <c r="BP120" s="81">
        <f t="shared" si="781"/>
        <v>4043.8212721882182</v>
      </c>
      <c r="BQ120" s="81">
        <f t="shared" si="782"/>
        <v>-527.18464244726636</v>
      </c>
      <c r="BR120" s="81">
        <f t="shared" si="783"/>
        <v>-1078.3</v>
      </c>
      <c r="BS120" s="81">
        <f t="shared" si="784"/>
        <v>-175.72199999999995</v>
      </c>
      <c r="BT120" s="81">
        <f t="shared" si="785"/>
        <v>-6124.0510400483463</v>
      </c>
      <c r="BU120" s="81">
        <f t="shared" si="786"/>
        <v>-7378.0730400483471</v>
      </c>
      <c r="BV120" s="85">
        <f t="shared" si="706"/>
        <v>1765.6631176083636</v>
      </c>
      <c r="BW120" s="81">
        <f t="shared" si="707"/>
        <v>-1932.5662123239883</v>
      </c>
      <c r="BX120" s="81">
        <f t="shared" si="708"/>
        <v>-562.26160390446728</v>
      </c>
      <c r="BY120" s="81">
        <f t="shared" si="709"/>
        <v>838.93448916475791</v>
      </c>
      <c r="BZ120" s="81">
        <f t="shared" si="710"/>
        <v>-458.56629333333325</v>
      </c>
      <c r="CA120" s="81">
        <f t="shared" si="711"/>
        <v>-110.52323999999992</v>
      </c>
      <c r="CB120" s="81">
        <f t="shared" si="712"/>
        <v>-132.78023999999994</v>
      </c>
      <c r="CC120" s="81">
        <f t="shared" si="713"/>
        <v>22.257000000000001</v>
      </c>
      <c r="CD120" s="81">
        <f t="shared" si="714"/>
        <v>-35.576720000000002</v>
      </c>
      <c r="CE120" s="81">
        <f t="shared" si="715"/>
        <v>-168.35695999999993</v>
      </c>
      <c r="CF120" s="81">
        <f t="shared" si="716"/>
        <v>-29.127632000000002</v>
      </c>
      <c r="CG120" s="81">
        <f t="shared" si="717"/>
        <v>-6.4490880000000006</v>
      </c>
      <c r="CH120" s="81">
        <f t="shared" si="718"/>
        <v>-312.4663333333333</v>
      </c>
      <c r="CI120" s="81">
        <f t="shared" si="719"/>
        <v>416.66666666666669</v>
      </c>
      <c r="CJ120" s="81">
        <f t="shared" si="720"/>
        <v>-664.37499999999989</v>
      </c>
      <c r="CK120" s="81">
        <f t="shared" si="721"/>
        <v>-64.757999999999996</v>
      </c>
      <c r="CL120" s="81">
        <f t="shared" si="722"/>
        <v>-942.62979973589188</v>
      </c>
      <c r="CM120" s="81">
        <f t="shared" si="723"/>
        <v>90.846101131292812</v>
      </c>
      <c r="CN120" s="81">
        <f t="shared" si="724"/>
        <v>201.03302595100013</v>
      </c>
      <c r="CO120" s="81">
        <f t="shared" si="725"/>
        <v>91.113438649002731</v>
      </c>
      <c r="CP120" s="81">
        <f t="shared" si="726"/>
        <v>-407.14600000000002</v>
      </c>
      <c r="CQ120" s="81">
        <f t="shared" si="727"/>
        <v>-158.10533333333333</v>
      </c>
      <c r="CR120" s="81">
        <f t="shared" si="728"/>
        <v>-606.86523508618779</v>
      </c>
      <c r="CS120" s="81">
        <f t="shared" si="729"/>
        <v>-1172.1165684195212</v>
      </c>
      <c r="CT120" s="76">
        <f t="shared" si="681"/>
        <v>-10.853849377911917</v>
      </c>
      <c r="CU120" s="59">
        <f t="shared" si="682"/>
        <v>-49.898562532956007</v>
      </c>
      <c r="CV120" s="59">
        <f t="shared" si="683"/>
        <v>-95.374179683720044</v>
      </c>
      <c r="CW120" s="59">
        <f t="shared" si="684"/>
        <v>118.68506576860511</v>
      </c>
      <c r="CX120" s="59">
        <f t="shared" si="685"/>
        <v>-40.263278003425597</v>
      </c>
      <c r="CY120" s="59">
        <f t="shared" si="686"/>
        <v>-53.92978401363613</v>
      </c>
      <c r="CZ120" s="59">
        <f t="shared" si="687"/>
        <v>-78.472700512055994</v>
      </c>
      <c r="DA120" s="59">
        <f t="shared" si="688"/>
        <v>-141.1498611769486</v>
      </c>
      <c r="DB120" s="59">
        <f t="shared" si="689"/>
        <v>97.143546507393097</v>
      </c>
      <c r="DC120" s="59">
        <f t="shared" si="690"/>
        <v>-58.880263883189343</v>
      </c>
      <c r="DD120" s="59">
        <f t="shared" si="691"/>
        <v>212.72175229867014</v>
      </c>
      <c r="DE120" s="59">
        <f t="shared" si="692"/>
        <v>-78.878730520435212</v>
      </c>
      <c r="DF120" s="59">
        <f t="shared" si="693"/>
        <v>-49.431722037339888</v>
      </c>
      <c r="DG120" s="59">
        <f t="shared" si="694"/>
        <v>-33.333333333333336</v>
      </c>
      <c r="DH120" s="59">
        <f t="shared" si="695"/>
        <v>-35.794707465103905</v>
      </c>
      <c r="DI120" s="59">
        <f t="shared" si="696"/>
        <v>-59.766015447523856</v>
      </c>
      <c r="DJ120" s="59">
        <f t="shared" si="697"/>
        <v>-57.467098726689294</v>
      </c>
      <c r="DK120" s="59">
        <f t="shared" si="698"/>
        <v>-98.635775219678507</v>
      </c>
      <c r="DL120" s="59">
        <f t="shared" si="699"/>
        <v>-108.97913753419672</v>
      </c>
      <c r="DM120" s="59">
        <f t="shared" si="700"/>
        <v>27.59197405783982</v>
      </c>
      <c r="DN120" s="59">
        <f t="shared" si="701"/>
        <v>63.837747602060688</v>
      </c>
      <c r="DO120" s="59">
        <f t="shared" si="702"/>
        <v>-73.294958756972264</v>
      </c>
      <c r="DP120" s="59">
        <f t="shared" si="703"/>
        <v>-118.41348802971258</v>
      </c>
      <c r="DQ120" s="59">
        <f t="shared" si="704"/>
        <v>-364.37167486467621</v>
      </c>
      <c r="DR120" s="76">
        <f t="shared" si="788"/>
        <v>138.38507068548412</v>
      </c>
      <c r="DS120" s="59">
        <f t="shared" si="789"/>
        <v>83.747998050158245</v>
      </c>
      <c r="DT120" s="59">
        <f t="shared" si="790"/>
        <v>-146.98437659682867</v>
      </c>
      <c r="DU120" s="59">
        <f t="shared" si="791"/>
        <v>27.16256526397618</v>
      </c>
      <c r="DV120" s="59">
        <f t="shared" si="792"/>
        <v>17.560928522678875</v>
      </c>
      <c r="DW120" s="59">
        <f t="shared" si="793"/>
        <v>-177.73652729976845</v>
      </c>
      <c r="DX120" s="59">
        <f t="shared" si="794"/>
        <v>-178.23547580200585</v>
      </c>
      <c r="DY120" s="59">
        <f t="shared" si="795"/>
        <v>-176.82562961464549</v>
      </c>
      <c r="DZ120" s="59">
        <f t="shared" si="796"/>
        <v>-810.9648009106229</v>
      </c>
      <c r="EA120" s="59">
        <f t="shared" si="797"/>
        <v>-249.31025071062516</v>
      </c>
      <c r="EB120" s="59">
        <f t="shared" si="798"/>
        <v>-1234.6234923275631</v>
      </c>
      <c r="EC120" s="59">
        <f t="shared" si="799"/>
        <v>-175.47676378521504</v>
      </c>
      <c r="ED120" s="59">
        <f t="shared" si="800"/>
        <v>-68.501075992914522</v>
      </c>
      <c r="EE120" s="59">
        <f t="shared" si="801"/>
        <v>17950.541516245488</v>
      </c>
      <c r="EF120" s="59">
        <f t="shared" si="802"/>
        <v>110.11925964977279</v>
      </c>
      <c r="EG120" s="59">
        <f t="shared" si="803"/>
        <v>-72.145070223172851</v>
      </c>
      <c r="EH120" s="59">
        <f t="shared" si="804"/>
        <v>106.31330967768547</v>
      </c>
      <c r="EI120" s="59">
        <f t="shared" si="805"/>
        <v>-102.1925784709604</v>
      </c>
      <c r="EJ120" s="59">
        <f t="shared" si="806"/>
        <v>-88.535287608894805</v>
      </c>
      <c r="EK120" s="59">
        <f t="shared" si="807"/>
        <v>-43.307847088468044</v>
      </c>
      <c r="EL120" s="59">
        <f t="shared" si="808"/>
        <v>760.57709895738094</v>
      </c>
      <c r="EM120" s="59">
        <f t="shared" si="809"/>
        <v>-63.179410142047153</v>
      </c>
      <c r="EN120" s="59">
        <f t="shared" si="810"/>
        <v>-77.203068935245156</v>
      </c>
      <c r="EO120" s="59">
        <f t="shared" si="811"/>
        <v>-7.5434953723942826</v>
      </c>
      <c r="EP120" s="76">
        <f t="shared" si="812"/>
        <v>356.86552167011422</v>
      </c>
      <c r="EQ120" s="59">
        <f t="shared" si="813"/>
        <v>-145.88190544130671</v>
      </c>
      <c r="ER120" s="59">
        <f t="shared" si="814"/>
        <v>-118.88295754190092</v>
      </c>
      <c r="ES120" s="59">
        <f t="shared" si="815"/>
        <v>18.567846021918832</v>
      </c>
      <c r="ET120" s="59">
        <f t="shared" si="816"/>
        <v>-190.51185728666709</v>
      </c>
      <c r="EU120" s="59">
        <f t="shared" si="817"/>
        <v>-3.0428370536707328</v>
      </c>
      <c r="EV120" s="59">
        <f t="shared" si="818"/>
        <v>1.6546602973925184</v>
      </c>
      <c r="EW120" s="59">
        <f t="shared" si="819"/>
        <v>-11.148891649774416</v>
      </c>
      <c r="EX120" s="59">
        <f t="shared" si="820"/>
        <v>-89.951943808513505</v>
      </c>
      <c r="EY120" s="59">
        <f t="shared" si="821"/>
        <v>-9.5033230034977763</v>
      </c>
      <c r="EZ120" s="59">
        <f t="shared" si="822"/>
        <v>-149.37368792602805</v>
      </c>
      <c r="FA120" s="59">
        <f t="shared" si="823"/>
        <v>-0.81932763224183969</v>
      </c>
      <c r="FB120" s="59">
        <f t="shared" si="824"/>
        <v>-240.29612718535179</v>
      </c>
      <c r="FC120" s="59">
        <f t="shared" si="825"/>
        <v>-188.40560778979588</v>
      </c>
      <c r="FD120" s="59">
        <f t="shared" si="826"/>
        <v>4050.3062251565148</v>
      </c>
      <c r="FE120" s="59">
        <f t="shared" si="827"/>
        <v>-129.37280371251856</v>
      </c>
      <c r="FF120" s="59">
        <f t="shared" si="828"/>
        <v>-239.97574706104982</v>
      </c>
      <c r="FG120" s="59">
        <f t="shared" si="829"/>
        <v>1232.3789608983166</v>
      </c>
      <c r="FH120" s="59">
        <f t="shared" si="830"/>
        <v>432.84682857140069</v>
      </c>
      <c r="FI120" s="59">
        <f t="shared" si="831"/>
        <v>-48.457294420553232</v>
      </c>
      <c r="FJ120" s="59">
        <f t="shared" si="832"/>
        <v>111.44974745675444</v>
      </c>
      <c r="FK120" s="59">
        <f t="shared" si="833"/>
        <v>144.90941347678921</v>
      </c>
      <c r="FL120" s="59">
        <f t="shared" si="834"/>
        <v>-146.8045515479495</v>
      </c>
      <c r="FM120" s="59">
        <f t="shared" si="835"/>
        <v>-70.661724825475119</v>
      </c>
      <c r="FN120" s="76">
        <f t="shared" si="646"/>
        <v>239.41731311545703</v>
      </c>
      <c r="FO120" s="59">
        <f t="shared" si="647"/>
        <v>-302.37101336853567</v>
      </c>
      <c r="FP120" s="59">
        <f t="shared" si="648"/>
        <v>-92.830160990680909</v>
      </c>
      <c r="FQ120" s="59">
        <f t="shared" si="649"/>
        <v>2.4024457229038898</v>
      </c>
      <c r="FR120" s="59">
        <f t="shared" si="650"/>
        <v>480.53658673082725</v>
      </c>
      <c r="FS120" s="59">
        <f t="shared" si="651"/>
        <v>212.77180660221782</v>
      </c>
      <c r="FT120" s="59">
        <f t="shared" si="652"/>
        <v>1160.1478431655328</v>
      </c>
      <c r="FU120" s="59">
        <f t="shared" si="653"/>
        <v>9.1938224356009624</v>
      </c>
      <c r="FV120" s="59">
        <f t="shared" si="654"/>
        <v>483.54505498784744</v>
      </c>
      <c r="FW120" s="59">
        <f t="shared" si="655"/>
        <v>1038.7755919251038</v>
      </c>
      <c r="FX120" s="59">
        <f t="shared" si="656"/>
        <v>388.13019054582492</v>
      </c>
      <c r="FY120" s="59">
        <f t="shared" si="657"/>
        <v>616.7370095610089</v>
      </c>
      <c r="FZ120" s="59">
        <f t="shared" si="658"/>
        <v>291.42891604897187</v>
      </c>
      <c r="GA120" s="59">
        <f t="shared" si="659"/>
        <v>-155.95011731495094</v>
      </c>
      <c r="GB120" s="59">
        <f t="shared" si="660"/>
        <v>-8.9773289393928817</v>
      </c>
      <c r="GC120" s="59">
        <f t="shared" si="661"/>
        <v>-216.05597696793407</v>
      </c>
      <c r="GD120" s="59">
        <f t="shared" si="662"/>
        <v>1284.2933011042078</v>
      </c>
      <c r="GE120" s="59">
        <f t="shared" si="663"/>
        <v>-462.19483623458774</v>
      </c>
      <c r="GF120" s="59">
        <f t="shared" si="664"/>
        <v>1637.4052081178495</v>
      </c>
      <c r="GG120" s="59">
        <f t="shared" si="665"/>
        <v>-93.076042353194538</v>
      </c>
      <c r="GH120" s="59">
        <f t="shared" si="666"/>
        <v>-29.965557576910907</v>
      </c>
      <c r="GI120" s="59">
        <f t="shared" si="667"/>
        <v>-52.511161317521939</v>
      </c>
      <c r="GJ120" s="59">
        <f t="shared" si="668"/>
        <v>46.253746852051989</v>
      </c>
      <c r="GK120" s="59">
        <f t="shared" si="669"/>
        <v>21.011986413468687</v>
      </c>
      <c r="GL120" s="76">
        <f t="shared" si="731"/>
        <v>93.238349056049813</v>
      </c>
      <c r="GM120" s="59">
        <f t="shared" si="732"/>
        <v>67.592641814894705</v>
      </c>
      <c r="GN120" s="59">
        <f t="shared" si="733"/>
        <v>-62.731975568628371</v>
      </c>
      <c r="GO120" s="59">
        <f t="shared" si="734"/>
        <v>92.276387962251221</v>
      </c>
      <c r="GP120" s="59">
        <f t="shared" si="735"/>
        <v>-75.482576516727519</v>
      </c>
      <c r="GQ120" s="59">
        <f t="shared" si="736"/>
        <v>3354.430586796449</v>
      </c>
      <c r="GR120" s="59">
        <f t="shared" si="737"/>
        <v>175.14014446592813</v>
      </c>
      <c r="GS120" s="59">
        <f t="shared" si="738"/>
        <v>-50.605493456823901</v>
      </c>
      <c r="GT120" s="59">
        <f t="shared" si="739"/>
        <v>533.83960847264018</v>
      </c>
      <c r="GU120" s="59">
        <f t="shared" si="740"/>
        <v>212.51280349242529</v>
      </c>
      <c r="GV120" s="59">
        <f t="shared" si="741"/>
        <v>754.7507522594193</v>
      </c>
      <c r="GW120" s="59">
        <f t="shared" si="742"/>
        <v>192.45495556776876</v>
      </c>
      <c r="GX120" s="59">
        <f t="shared" si="743"/>
        <v>-83.214782610252712</v>
      </c>
      <c r="GY120" s="59">
        <f t="shared" si="744"/>
        <v>-139.310561930331</v>
      </c>
      <c r="GZ120" s="59">
        <f t="shared" si="745"/>
        <v>-3.2835903460464055</v>
      </c>
      <c r="HA120" s="59">
        <f t="shared" si="746"/>
        <v>-43.536489667800161</v>
      </c>
      <c r="HB120" s="59">
        <f t="shared" si="747"/>
        <v>1162.8164007026812</v>
      </c>
      <c r="HC120" s="59">
        <f t="shared" si="748"/>
        <v>-87.75257117392097</v>
      </c>
      <c r="HD120" s="59">
        <f t="shared" si="749"/>
        <v>-76.919745773175435</v>
      </c>
      <c r="HE120" s="59">
        <f t="shared" si="750"/>
        <v>1428.4726618699697</v>
      </c>
      <c r="HF120" s="59">
        <f t="shared" si="751"/>
        <v>150.22647516148265</v>
      </c>
      <c r="HG120" s="59">
        <f t="shared" si="752"/>
        <v>-9.1626979195402747E-2</v>
      </c>
      <c r="HH120" s="59">
        <f t="shared" si="753"/>
        <v>-178.46580302272167</v>
      </c>
      <c r="HI120" s="59">
        <f t="shared" si="754"/>
        <v>-359.05858192787912</v>
      </c>
      <c r="HJ120" s="76">
        <f t="shared" si="838"/>
        <v>148.83908660347154</v>
      </c>
      <c r="HK120" s="59">
        <f t="shared" si="839"/>
        <v>-239.2739333033787</v>
      </c>
      <c r="HL120" s="59">
        <f t="shared" si="840"/>
        <v>-133.17695098931711</v>
      </c>
      <c r="HM120" s="59">
        <f t="shared" si="841"/>
        <v>27.502214255056167</v>
      </c>
      <c r="HN120" s="59">
        <f t="shared" si="842"/>
        <v>-156.7902066507186</v>
      </c>
      <c r="HO120" s="59">
        <f t="shared" si="843"/>
        <v>-209.44256399418117</v>
      </c>
      <c r="HP120" s="59">
        <f t="shared" si="844"/>
        <v>-329.81994008907168</v>
      </c>
      <c r="HQ120" s="59">
        <f t="shared" si="845"/>
        <v>-48.493076715393215</v>
      </c>
      <c r="HR120" s="59">
        <f t="shared" si="846"/>
        <v>-496.65683419040772</v>
      </c>
      <c r="HS120" s="59">
        <f t="shared" si="847"/>
        <v>-352.23938663190989</v>
      </c>
      <c r="HT120" s="59">
        <f t="shared" si="848"/>
        <v>-641.25629983985891</v>
      </c>
      <c r="HU120" s="59">
        <f t="shared" si="849"/>
        <v>-279.75763571623145</v>
      </c>
      <c r="HV120" s="59">
        <f t="shared" si="850"/>
        <v>-144.79690598039809</v>
      </c>
      <c r="HW120" s="59">
        <f t="shared" si="851"/>
        <v>-52.431148844838013</v>
      </c>
      <c r="HX120" s="59">
        <f t="shared" si="852"/>
        <v>-4798.2179478113467</v>
      </c>
      <c r="HY120" s="59">
        <f t="shared" si="853"/>
        <v>-66.367633820372546</v>
      </c>
      <c r="HZ120" s="59">
        <f t="shared" si="854"/>
        <v>-511.11715454093985</v>
      </c>
      <c r="IA120" s="59">
        <f t="shared" si="855"/>
        <v>-63.39699738920028</v>
      </c>
      <c r="IB120" s="59">
        <f t="shared" si="856"/>
        <v>-39.882234604679944</v>
      </c>
      <c r="IC120" s="59">
        <f t="shared" si="857"/>
        <v>-115.11786774164432</v>
      </c>
      <c r="ID120" s="59">
        <f t="shared" si="858"/>
        <v>1331.6802438023797</v>
      </c>
      <c r="IE120" s="59">
        <f t="shared" si="859"/>
        <v>216.60114140773618</v>
      </c>
      <c r="IF120" s="59">
        <f t="shared" si="860"/>
        <v>185.88827295778637</v>
      </c>
      <c r="IG120" s="59">
        <f t="shared" si="861"/>
        <v>303.27391208550125</v>
      </c>
    </row>
    <row r="121" spans="1:241">
      <c r="A121" s="70">
        <v>38200</v>
      </c>
      <c r="B121" s="80">
        <v>1747.1671151776086</v>
      </c>
      <c r="C121" s="81">
        <v>-1839.4762002125899</v>
      </c>
      <c r="D121" s="81">
        <f t="shared" si="453"/>
        <v>4647.6172047463388</v>
      </c>
      <c r="E121" s="81">
        <v>6089.4148851827922</v>
      </c>
      <c r="F121" s="81">
        <v>-528.87361999999985</v>
      </c>
      <c r="G121" s="81">
        <v>-250.87902999999983</v>
      </c>
      <c r="H121" s="81">
        <v>-224.63202999999987</v>
      </c>
      <c r="I121" s="81">
        <v>-26.247</v>
      </c>
      <c r="J121" s="82">
        <v>-28.354590000000023</v>
      </c>
      <c r="K121" s="82">
        <f t="shared" si="679"/>
        <v>-252.9866199999999</v>
      </c>
      <c r="L121" s="81">
        <v>-17.012754000000015</v>
      </c>
      <c r="M121" s="81">
        <v>-11.341836000000008</v>
      </c>
      <c r="N121" s="82">
        <v>-249.64</v>
      </c>
      <c r="O121" s="81">
        <v>1.6E-2</v>
      </c>
      <c r="P121" s="81">
        <v>-1285.0060000000001</v>
      </c>
      <c r="Q121" s="81">
        <v>1035.3499999999999</v>
      </c>
      <c r="R121" s="81">
        <v>-912.92406043645315</v>
      </c>
      <c r="S121" s="81">
        <v>-831.82335597200574</v>
      </c>
      <c r="T121" s="81">
        <v>-759.27619431479218</v>
      </c>
      <c r="U121" s="81">
        <v>215.00010413678132</v>
      </c>
      <c r="V121" s="82">
        <f>'Balanço de Pagamentos 1'!$DM$133</f>
        <v>-6916.445999999999</v>
      </c>
      <c r="W121" s="82">
        <f>'Balanço de Pagamentos 1'!$DM$170</f>
        <v>233.91399999999999</v>
      </c>
      <c r="X121" s="82">
        <f>'Balanço de Pagamentos 1'!$DM$240</f>
        <v>185.75797504107001</v>
      </c>
      <c r="Y121" s="105">
        <f t="shared" si="454"/>
        <v>-6496.7740249589297</v>
      </c>
      <c r="Z121" s="82">
        <f t="shared" ref="Z121:AW121" si="866">SUM(B114:B121)</f>
        <v>7924.7605766772886</v>
      </c>
      <c r="AA121" s="82">
        <f t="shared" si="866"/>
        <v>-5575.3857980533503</v>
      </c>
      <c r="AB121" s="82">
        <f t="shared" si="866"/>
        <v>2442.4761435992573</v>
      </c>
      <c r="AC121" s="82">
        <f t="shared" si="866"/>
        <v>11718.305902202323</v>
      </c>
      <c r="AD121" s="82">
        <f t="shared" si="866"/>
        <v>-3945.3017999999984</v>
      </c>
      <c r="AE121" s="82">
        <f t="shared" si="866"/>
        <v>476.58080000000018</v>
      </c>
      <c r="AF121" s="82">
        <f t="shared" si="866"/>
        <v>258.24380000000019</v>
      </c>
      <c r="AG121" s="82">
        <f t="shared" si="866"/>
        <v>218.33699999999999</v>
      </c>
      <c r="AH121" s="82">
        <f t="shared" si="866"/>
        <v>-21.734600000000022</v>
      </c>
      <c r="AI121" s="82">
        <f t="shared" si="866"/>
        <v>236.50920000000025</v>
      </c>
      <c r="AJ121" s="82">
        <f t="shared" si="866"/>
        <v>-36.530160000000038</v>
      </c>
      <c r="AK121" s="82">
        <f t="shared" si="866"/>
        <v>14.795560000000002</v>
      </c>
      <c r="AL121" s="82">
        <f t="shared" si="866"/>
        <v>-4400.1480000000001</v>
      </c>
      <c r="AM121" s="82">
        <f t="shared" si="866"/>
        <v>-1245.2759999999998</v>
      </c>
      <c r="AN121" s="82">
        <f t="shared" si="866"/>
        <v>-3717.7910000000002</v>
      </c>
      <c r="AO121" s="82">
        <f t="shared" si="866"/>
        <v>562.91899999999987</v>
      </c>
      <c r="AP121" s="82">
        <f t="shared" si="866"/>
        <v>-5330.5279586030656</v>
      </c>
      <c r="AQ121" s="82">
        <f t="shared" si="866"/>
        <v>1917.9121995914979</v>
      </c>
      <c r="AR121" s="82">
        <f t="shared" si="866"/>
        <v>2747.3989778734253</v>
      </c>
      <c r="AS121" s="82">
        <f t="shared" si="866"/>
        <v>-759.16645962300049</v>
      </c>
      <c r="AT121" s="82">
        <f t="shared" si="866"/>
        <v>-8489.2789999999986</v>
      </c>
      <c r="AU121" s="82">
        <f t="shared" si="866"/>
        <v>-365.20299999999997</v>
      </c>
      <c r="AV121" s="82">
        <f t="shared" si="866"/>
        <v>1342.5832583473909</v>
      </c>
      <c r="AW121" s="82">
        <f t="shared" si="866"/>
        <v>-7511.8987416526088</v>
      </c>
      <c r="AX121" s="85">
        <f t="shared" si="763"/>
        <v>9524.8513556076341</v>
      </c>
      <c r="AY121" s="81">
        <f t="shared" si="764"/>
        <v>-8295.0130508056482</v>
      </c>
      <c r="AZ121" s="81">
        <f t="shared" si="765"/>
        <v>6901.7203460975452</v>
      </c>
      <c r="BA121" s="81">
        <f t="shared" si="766"/>
        <v>16134.564379676614</v>
      </c>
      <c r="BB121" s="81">
        <f t="shared" si="767"/>
        <v>-1087.8787399999994</v>
      </c>
      <c r="BC121" s="81">
        <f t="shared" si="768"/>
        <v>2417.8071900000004</v>
      </c>
      <c r="BD121" s="81">
        <f t="shared" si="769"/>
        <v>1671.8371899999997</v>
      </c>
      <c r="BE121" s="81">
        <f t="shared" si="770"/>
        <v>745.97</v>
      </c>
      <c r="BF121" s="81">
        <f t="shared" si="771"/>
        <v>158.41907</v>
      </c>
      <c r="BG121" s="81">
        <f t="shared" si="772"/>
        <v>1830.2562599999994</v>
      </c>
      <c r="BH121" s="81">
        <f t="shared" si="773"/>
        <v>71.082641999999936</v>
      </c>
      <c r="BI121" s="81">
        <f t="shared" si="774"/>
        <v>87.336428000000041</v>
      </c>
      <c r="BJ121" s="81">
        <f t="shared" si="775"/>
        <v>-3664.105</v>
      </c>
      <c r="BK121" s="81">
        <f t="shared" si="776"/>
        <v>1191.6970000000001</v>
      </c>
      <c r="BL121" s="81">
        <f t="shared" si="777"/>
        <v>-4386.4730000000009</v>
      </c>
      <c r="BM121" s="81">
        <f t="shared" si="778"/>
        <v>-469.32899999999995</v>
      </c>
      <c r="BN121" s="81">
        <f t="shared" si="779"/>
        <v>-8144.96529357907</v>
      </c>
      <c r="BO121" s="81">
        <f t="shared" si="780"/>
        <v>2388.3067526878954</v>
      </c>
      <c r="BP121" s="81">
        <f t="shared" si="781"/>
        <v>3731.8409778734253</v>
      </c>
      <c r="BQ121" s="81">
        <f t="shared" si="782"/>
        <v>590.98593001864492</v>
      </c>
      <c r="BR121" s="81">
        <f t="shared" si="783"/>
        <v>-8099.1639999999989</v>
      </c>
      <c r="BS121" s="81">
        <f t="shared" si="784"/>
        <v>-226.363</v>
      </c>
      <c r="BT121" s="81">
        <f t="shared" si="785"/>
        <v>-6318.6541369031938</v>
      </c>
      <c r="BU121" s="81">
        <f t="shared" si="786"/>
        <v>-14644.181136903197</v>
      </c>
      <c r="BV121" s="85">
        <f t="shared" si="706"/>
        <v>1854.660244467296</v>
      </c>
      <c r="BW121" s="81">
        <f t="shared" si="707"/>
        <v>-2034.2118006460616</v>
      </c>
      <c r="BX121" s="81">
        <f t="shared" si="708"/>
        <v>442.83665846076582</v>
      </c>
      <c r="BY121" s="81">
        <f t="shared" si="709"/>
        <v>2800.0535933742635</v>
      </c>
      <c r="BZ121" s="81">
        <f t="shared" si="710"/>
        <v>-407.51319999999987</v>
      </c>
      <c r="CA121" s="81">
        <f t="shared" si="711"/>
        <v>-175.43546666666657</v>
      </c>
      <c r="CB121" s="81">
        <f t="shared" si="712"/>
        <v>-181.17046666666661</v>
      </c>
      <c r="CC121" s="81">
        <f t="shared" si="713"/>
        <v>5.7349999999999994</v>
      </c>
      <c r="CD121" s="81">
        <f t="shared" si="714"/>
        <v>-42.087400000000009</v>
      </c>
      <c r="CE121" s="81">
        <f t="shared" si="715"/>
        <v>-223.25786666666667</v>
      </c>
      <c r="CF121" s="81">
        <f t="shared" si="716"/>
        <v>-33.034040000000012</v>
      </c>
      <c r="CG121" s="81">
        <f t="shared" si="717"/>
        <v>-9.0533599999999979</v>
      </c>
      <c r="CH121" s="81">
        <f t="shared" si="718"/>
        <v>-189.9903333333333</v>
      </c>
      <c r="CI121" s="81">
        <f t="shared" si="719"/>
        <v>416.67200000000003</v>
      </c>
      <c r="CJ121" s="81">
        <f t="shared" si="720"/>
        <v>-931.20199999999988</v>
      </c>
      <c r="CK121" s="81">
        <f t="shared" si="721"/>
        <v>324.53966666666662</v>
      </c>
      <c r="CL121" s="81">
        <f t="shared" si="722"/>
        <v>-1949.703734913498</v>
      </c>
      <c r="CM121" s="81">
        <f t="shared" si="723"/>
        <v>-633.2009212156571</v>
      </c>
      <c r="CN121" s="81">
        <f t="shared" si="724"/>
        <v>-535.16800484959731</v>
      </c>
      <c r="CO121" s="81">
        <f t="shared" si="725"/>
        <v>-232.0724254357965</v>
      </c>
      <c r="CP121" s="81">
        <f t="shared" si="726"/>
        <v>-2709.5556666666666</v>
      </c>
      <c r="CQ121" s="81">
        <f t="shared" si="727"/>
        <v>-9.6363333333333312</v>
      </c>
      <c r="CR121" s="81">
        <f t="shared" si="728"/>
        <v>346.21767422650532</v>
      </c>
      <c r="CS121" s="81">
        <f t="shared" si="729"/>
        <v>-2372.9743257734945</v>
      </c>
      <c r="CT121" s="76">
        <f t="shared" si="681"/>
        <v>-2.8755871868750504</v>
      </c>
      <c r="CU121" s="59">
        <f t="shared" si="682"/>
        <v>29.269862533231496</v>
      </c>
      <c r="CV121" s="59">
        <f t="shared" si="683"/>
        <v>-3267.0810986434526</v>
      </c>
      <c r="CW121" s="59">
        <f t="shared" si="684"/>
        <v>284.0307148529256</v>
      </c>
      <c r="CX121" s="59">
        <f t="shared" si="685"/>
        <v>103.87543002360191</v>
      </c>
      <c r="CY121" s="59">
        <f t="shared" si="686"/>
        <v>188.80099809863498</v>
      </c>
      <c r="CZ121" s="59">
        <f t="shared" si="687"/>
        <v>297.67615683626673</v>
      </c>
      <c r="DA121" s="59">
        <f t="shared" si="688"/>
        <v>-13.612875621235554</v>
      </c>
      <c r="DB121" s="59">
        <f t="shared" si="689"/>
        <v>-56.34935552982607</v>
      </c>
      <c r="DC121" s="59">
        <f t="shared" si="690"/>
        <v>108.31514527909043</v>
      </c>
      <c r="DD121" s="59">
        <f t="shared" si="691"/>
        <v>-72.648132208425864</v>
      </c>
      <c r="DE121" s="59">
        <f t="shared" si="692"/>
        <v>311.17385270613164</v>
      </c>
      <c r="DF121" s="59">
        <f t="shared" si="693"/>
        <v>132.04409618620025</v>
      </c>
      <c r="DG121" s="59">
        <f t="shared" si="694"/>
        <v>-99.996799999999993</v>
      </c>
      <c r="DH121" s="59">
        <f t="shared" si="695"/>
        <v>117.84488838256433</v>
      </c>
      <c r="DI121" s="59">
        <f t="shared" si="696"/>
        <v>-5945.8020439275024</v>
      </c>
      <c r="DJ121" s="59">
        <f t="shared" si="697"/>
        <v>-38.022628452906915</v>
      </c>
      <c r="DK121" s="59">
        <f t="shared" si="698"/>
        <v>5688.264102062637</v>
      </c>
      <c r="DL121" s="59">
        <f t="shared" si="699"/>
        <v>-1009.5337254019247</v>
      </c>
      <c r="DM121" s="59">
        <f t="shared" si="700"/>
        <v>-142.0872220703487</v>
      </c>
      <c r="DN121" s="59">
        <f t="shared" si="701"/>
        <v>818.8066910744933</v>
      </c>
      <c r="DO121" s="59">
        <f t="shared" si="702"/>
        <v>-522.27317037946341</v>
      </c>
      <c r="DP121" s="59">
        <f t="shared" si="703"/>
        <v>-196.50152533396658</v>
      </c>
      <c r="DQ121" s="59">
        <f t="shared" si="704"/>
        <v>549.25521242501009</v>
      </c>
      <c r="DR121" s="76">
        <f t="shared" si="788"/>
        <v>42.622880617117673</v>
      </c>
      <c r="DS121" s="59">
        <f t="shared" si="789"/>
        <v>127.07742860069624</v>
      </c>
      <c r="DT121" s="59">
        <f t="shared" si="790"/>
        <v>-399.76519139371231</v>
      </c>
      <c r="DU121" s="59">
        <f t="shared" si="791"/>
        <v>521.45430310937422</v>
      </c>
      <c r="DV121" s="59">
        <f t="shared" si="792"/>
        <v>-64.81750751119489</v>
      </c>
      <c r="DW121" s="59">
        <f t="shared" si="793"/>
        <v>-189.25268693855085</v>
      </c>
      <c r="DX121" s="59">
        <f t="shared" si="794"/>
        <v>-209.23478039378139</v>
      </c>
      <c r="DY121" s="59">
        <f t="shared" si="795"/>
        <v>-134.78865958885046</v>
      </c>
      <c r="DZ121" s="59">
        <f t="shared" si="796"/>
        <v>-208.98079289045234</v>
      </c>
      <c r="EA121" s="59">
        <f t="shared" si="797"/>
        <v>-209.20625473270115</v>
      </c>
      <c r="EB121" s="59">
        <f t="shared" si="798"/>
        <v>-208.98079289045239</v>
      </c>
      <c r="EC121" s="59">
        <f t="shared" si="799"/>
        <v>-208.98079289045234</v>
      </c>
      <c r="ED121" s="59">
        <f t="shared" si="800"/>
        <v>-86.210294663532068</v>
      </c>
      <c r="EE121" s="59">
        <f t="shared" si="801"/>
        <v>-100.00104832654324</v>
      </c>
      <c r="EF121" s="59">
        <f t="shared" si="802"/>
        <v>3675.986600452522</v>
      </c>
      <c r="EG121" s="59">
        <f t="shared" si="803"/>
        <v>-514.03566301292074</v>
      </c>
      <c r="EH121" s="59">
        <f t="shared" si="804"/>
        <v>-11.112444189297598</v>
      </c>
      <c r="EI121" s="59">
        <f t="shared" si="805"/>
        <v>88.652576293435374</v>
      </c>
      <c r="EJ121" s="59">
        <f t="shared" si="806"/>
        <v>69.748078244131491</v>
      </c>
      <c r="EK121" s="59">
        <f t="shared" si="807"/>
        <v>-123.80504142640231</v>
      </c>
      <c r="EL121" s="59">
        <f t="shared" si="808"/>
        <v>-6723.8062403033937</v>
      </c>
      <c r="EM121" s="59">
        <f t="shared" si="809"/>
        <v>-17.796559540334911</v>
      </c>
      <c r="EN121" s="59">
        <f t="shared" si="810"/>
        <v>-51.162727006957965</v>
      </c>
      <c r="EO121" s="59">
        <f t="shared" si="811"/>
        <v>-944.46721681629549</v>
      </c>
      <c r="EP121" s="76">
        <f t="shared" si="812"/>
        <v>207.49560889447611</v>
      </c>
      <c r="EQ121" s="59">
        <f t="shared" si="813"/>
        <v>-176.03786417923459</v>
      </c>
      <c r="ER121" s="59">
        <f t="shared" si="814"/>
        <v>-75.882790826631322</v>
      </c>
      <c r="ES121" s="59">
        <f t="shared" si="815"/>
        <v>104.60557456661172</v>
      </c>
      <c r="ET121" s="59">
        <f t="shared" si="816"/>
        <v>-273.69971210055223</v>
      </c>
      <c r="EU121" s="59">
        <f t="shared" si="817"/>
        <v>-53.791858472276346</v>
      </c>
      <c r="EV121" s="59">
        <f t="shared" si="818"/>
        <v>-62.059651094378708</v>
      </c>
      <c r="EW121" s="59">
        <f t="shared" si="819"/>
        <v>-37.74624273995569</v>
      </c>
      <c r="EX121" s="59">
        <f t="shared" si="820"/>
        <v>-123.64994778091184</v>
      </c>
      <c r="EY121" s="59">
        <f t="shared" si="821"/>
        <v>-69.386247786381716</v>
      </c>
      <c r="EZ121" s="59">
        <f t="shared" si="822"/>
        <v>-166.24892846953358</v>
      </c>
      <c r="FA121" s="59">
        <f t="shared" si="823"/>
        <v>-59.751476747979318</v>
      </c>
      <c r="FB121" s="59">
        <f t="shared" si="824"/>
        <v>-483.26979108143797</v>
      </c>
      <c r="FC121" s="59">
        <f t="shared" si="825"/>
        <v>958.63810252486508</v>
      </c>
      <c r="FD121" s="59">
        <f t="shared" si="826"/>
        <v>3912.8130126931965</v>
      </c>
      <c r="FE121" s="59">
        <f t="shared" si="827"/>
        <v>-58.558100259656513</v>
      </c>
      <c r="FF121" s="59">
        <f t="shared" si="828"/>
        <v>-350.3861191271053</v>
      </c>
      <c r="FG121" s="59">
        <f t="shared" si="829"/>
        <v>-917.69581790521556</v>
      </c>
      <c r="FH121" s="59">
        <f t="shared" si="830"/>
        <v>1203.2830225167386</v>
      </c>
      <c r="FI121" s="59">
        <f t="shared" si="831"/>
        <v>-72.82079641935492</v>
      </c>
      <c r="FJ121" s="59">
        <f t="shared" si="832"/>
        <v>1227.6634110866962</v>
      </c>
      <c r="FK121" s="59">
        <f t="shared" si="833"/>
        <v>-1014.6767851328675</v>
      </c>
      <c r="FL121" s="59">
        <f t="shared" si="834"/>
        <v>-164.20011463737657</v>
      </c>
      <c r="FM121" s="59">
        <f t="shared" si="835"/>
        <v>179.17641438631401</v>
      </c>
      <c r="FN121" s="76">
        <f t="shared" si="646"/>
        <v>166.92648219081443</v>
      </c>
      <c r="FO121" s="59">
        <f t="shared" si="647"/>
        <v>-252.58341021692164</v>
      </c>
      <c r="FP121" s="59">
        <f t="shared" si="648"/>
        <v>-34.92443508070636</v>
      </c>
      <c r="FQ121" s="59">
        <f t="shared" si="649"/>
        <v>48.508689195154744</v>
      </c>
      <c r="FR121" s="59">
        <f t="shared" si="650"/>
        <v>12.669920621821596</v>
      </c>
      <c r="FS121" s="59">
        <f t="shared" si="651"/>
        <v>56.874533304841933</v>
      </c>
      <c r="FT121" s="59">
        <f t="shared" si="652"/>
        <v>95.223411631072111</v>
      </c>
      <c r="FU121" s="59">
        <f t="shared" si="653"/>
        <v>8.922196345265121</v>
      </c>
      <c r="FV121" s="59">
        <f t="shared" si="654"/>
        <v>30.328378105559505</v>
      </c>
      <c r="FW121" s="59">
        <f t="shared" si="655"/>
        <v>87.157111755722966</v>
      </c>
      <c r="FX121" s="59">
        <f t="shared" si="656"/>
        <v>-2.2498019353160426</v>
      </c>
      <c r="FY121" s="59">
        <f t="shared" si="657"/>
        <v>78.83941373985175</v>
      </c>
      <c r="FZ121" s="59">
        <f t="shared" si="658"/>
        <v>39.407838041954314</v>
      </c>
      <c r="GA121" s="59">
        <f t="shared" si="659"/>
        <v>-235.37565504056053</v>
      </c>
      <c r="GB121" s="59">
        <f t="shared" si="660"/>
        <v>43.969742700707172</v>
      </c>
      <c r="GC121" s="59">
        <f t="shared" si="661"/>
        <v>-136.13681091752417</v>
      </c>
      <c r="GD121" s="59">
        <f t="shared" si="662"/>
        <v>-1252.2808190004992</v>
      </c>
      <c r="GE121" s="59">
        <f t="shared" si="663"/>
        <v>-240.12731723348551</v>
      </c>
      <c r="GF121" s="59">
        <f t="shared" si="664"/>
        <v>-639.22447894024981</v>
      </c>
      <c r="GG121" s="59">
        <f t="shared" si="665"/>
        <v>-110.35888530069525</v>
      </c>
      <c r="GH121" s="59">
        <f t="shared" si="666"/>
        <v>592.80587970622003</v>
      </c>
      <c r="GI121" s="59">
        <f t="shared" si="667"/>
        <v>-461.29058001085343</v>
      </c>
      <c r="GJ121" s="59">
        <f t="shared" si="668"/>
        <v>60.901422304058926</v>
      </c>
      <c r="GK121" s="59">
        <f t="shared" si="669"/>
        <v>190.93908144356911</v>
      </c>
      <c r="GL121" s="76">
        <f t="shared" si="731"/>
        <v>5.0404364213871844</v>
      </c>
      <c r="GM121" s="59">
        <f t="shared" si="732"/>
        <v>5.259617376826653</v>
      </c>
      <c r="GN121" s="59">
        <f t="shared" si="733"/>
        <v>-178.75989670744212</v>
      </c>
      <c r="GO121" s="59">
        <f t="shared" si="734"/>
        <v>233.76308037615584</v>
      </c>
      <c r="GP121" s="59">
        <f t="shared" si="735"/>
        <v>-11.133197985884834</v>
      </c>
      <c r="GQ121" s="59">
        <f t="shared" si="736"/>
        <v>58.731744261810178</v>
      </c>
      <c r="GR121" s="59">
        <f t="shared" si="737"/>
        <v>36.443846363485036</v>
      </c>
      <c r="GS121" s="59">
        <f t="shared" si="738"/>
        <v>-74.232825627892353</v>
      </c>
      <c r="GT121" s="59">
        <f t="shared" si="739"/>
        <v>18.300394190358205</v>
      </c>
      <c r="GU121" s="59">
        <f t="shared" si="740"/>
        <v>32.609823001476613</v>
      </c>
      <c r="GV121" s="59">
        <f t="shared" si="741"/>
        <v>13.411347685249563</v>
      </c>
      <c r="GW121" s="59">
        <f t="shared" si="742"/>
        <v>40.382019907310877</v>
      </c>
      <c r="GX121" s="59">
        <f t="shared" si="743"/>
        <v>-39.196542774208211</v>
      </c>
      <c r="GY121" s="59">
        <f t="shared" si="744"/>
        <v>1.2799999999923983E-3</v>
      </c>
      <c r="GZ121" s="59">
        <f t="shared" si="745"/>
        <v>40.162107243650055</v>
      </c>
      <c r="HA121" s="59">
        <f t="shared" si="746"/>
        <v>-601.15764332849471</v>
      </c>
      <c r="HB121" s="59">
        <f t="shared" si="747"/>
        <v>106.83663252103534</v>
      </c>
      <c r="HC121" s="59">
        <f t="shared" si="748"/>
        <v>-797.00395870653938</v>
      </c>
      <c r="HD121" s="59">
        <f t="shared" si="749"/>
        <v>-366.20899840608246</v>
      </c>
      <c r="HE121" s="59">
        <f t="shared" si="750"/>
        <v>-354.70713088747704</v>
      </c>
      <c r="HF121" s="59">
        <f t="shared" si="751"/>
        <v>565.49976339363934</v>
      </c>
      <c r="HG121" s="59">
        <f t="shared" si="752"/>
        <v>-93.905118106916063</v>
      </c>
      <c r="HH121" s="59">
        <f t="shared" si="753"/>
        <v>-157.05017427424968</v>
      </c>
      <c r="HI121" s="59">
        <f t="shared" si="754"/>
        <v>102.45207598875652</v>
      </c>
      <c r="HJ121" s="76">
        <f t="shared" si="838"/>
        <v>125.55978502860378</v>
      </c>
      <c r="HK121" s="59">
        <f t="shared" si="839"/>
        <v>-310.13860310432403</v>
      </c>
      <c r="HL121" s="59">
        <f t="shared" si="840"/>
        <v>-47.286483673412249</v>
      </c>
      <c r="HM121" s="59">
        <f t="shared" si="841"/>
        <v>248.19995358433991</v>
      </c>
      <c r="HN121" s="59">
        <f t="shared" si="842"/>
        <v>1332.4231033399019</v>
      </c>
      <c r="HO121" s="59">
        <f t="shared" si="843"/>
        <v>-198.91941578824515</v>
      </c>
      <c r="HP121" s="59">
        <f t="shared" si="844"/>
        <v>-251.01997753725672</v>
      </c>
      <c r="HQ121" s="59">
        <f t="shared" si="845"/>
        <v>-90.006505500633125</v>
      </c>
      <c r="HR121" s="59">
        <f t="shared" si="846"/>
        <v>-362.22336031740406</v>
      </c>
      <c r="HS121" s="59">
        <f t="shared" si="847"/>
        <v>-264.14235766632623</v>
      </c>
      <c r="HT121" s="59">
        <f t="shared" si="848"/>
        <v>-443.02811821984494</v>
      </c>
      <c r="HU121" s="59">
        <f t="shared" si="849"/>
        <v>-241.01622346374273</v>
      </c>
      <c r="HV121" s="59">
        <f t="shared" si="850"/>
        <v>-14.361419208659342</v>
      </c>
      <c r="HW121" s="59">
        <f t="shared" si="851"/>
        <v>4612.0627261761538</v>
      </c>
      <c r="HX121" s="59">
        <f t="shared" si="852"/>
        <v>-2149.1799190188394</v>
      </c>
      <c r="HY121" s="59">
        <f t="shared" si="853"/>
        <v>-217.52863920039593</v>
      </c>
      <c r="HZ121" s="59">
        <f t="shared" si="854"/>
        <v>-3128.4321832314399</v>
      </c>
      <c r="IA121" s="59">
        <f t="shared" si="855"/>
        <v>542.74864002920469</v>
      </c>
      <c r="IB121" s="59">
        <f t="shared" si="856"/>
        <v>1043.927944867009</v>
      </c>
      <c r="IC121" s="59">
        <f t="shared" si="857"/>
        <v>-64.862362614484368</v>
      </c>
      <c r="ID121" s="59">
        <f t="shared" si="858"/>
        <v>-19151.860966577584</v>
      </c>
      <c r="IE121" s="59">
        <f t="shared" si="859"/>
        <v>-110.06710474538851</v>
      </c>
      <c r="IF121" s="59">
        <f t="shared" si="860"/>
        <v>825.237093292081</v>
      </c>
      <c r="IG121" s="59">
        <f t="shared" si="861"/>
        <v>-1710.2989546111689</v>
      </c>
    </row>
    <row r="122" spans="1:241">
      <c r="A122" s="70">
        <v>38231</v>
      </c>
      <c r="B122" s="80">
        <v>1746.3576792900196</v>
      </c>
      <c r="C122" s="81">
        <v>-1758.9923971891315</v>
      </c>
      <c r="D122" s="81">
        <f t="shared" si="453"/>
        <v>-389.91696338987595</v>
      </c>
      <c r="E122" s="81">
        <v>646.04899848000014</v>
      </c>
      <c r="F122" s="81">
        <v>280.6166200000003</v>
      </c>
      <c r="G122" s="81">
        <v>205.89303000000018</v>
      </c>
      <c r="H122" s="81">
        <v>-25.2279699999998</v>
      </c>
      <c r="I122" s="81">
        <v>231.12100000000004</v>
      </c>
      <c r="J122" s="82">
        <v>-5.0034099999999953</v>
      </c>
      <c r="K122" s="82">
        <f t="shared" si="679"/>
        <v>-30.231379999999795</v>
      </c>
      <c r="L122" s="81">
        <v>-2.3384460000000047</v>
      </c>
      <c r="M122" s="81">
        <v>-2.6649639999999906</v>
      </c>
      <c r="N122" s="82">
        <v>79.727000000000046</v>
      </c>
      <c r="O122" s="81">
        <v>710.53200000000004</v>
      </c>
      <c r="P122" s="81">
        <v>-619.33199999999999</v>
      </c>
      <c r="Q122" s="81">
        <v>-11.473000000000001</v>
      </c>
      <c r="R122" s="81">
        <v>-1316.5825818698763</v>
      </c>
      <c r="S122" s="81">
        <v>-164.27560183013031</v>
      </c>
      <c r="T122" s="81">
        <v>-69.694976919500903</v>
      </c>
      <c r="U122" s="81">
        <v>-143.045577701225</v>
      </c>
      <c r="V122" s="82">
        <f>'Balanço de Pagamentos 1'!$DN$133</f>
        <v>-446.19499999999999</v>
      </c>
      <c r="W122" s="82">
        <f>'Balanço de Pagamentos 1'!$DN$170</f>
        <v>-197.75299999999999</v>
      </c>
      <c r="X122" s="82">
        <f>'Balanço de Pagamentos 1'!$DN$240</f>
        <v>-696.6378137992557</v>
      </c>
      <c r="Y122" s="105">
        <f t="shared" si="454"/>
        <v>-1340.5858137992557</v>
      </c>
      <c r="Z122" s="82">
        <f t="shared" ref="Z122:AW122" si="867">SUM(B114:B122)</f>
        <v>9671.1182559673089</v>
      </c>
      <c r="AA122" s="82">
        <f t="shared" si="867"/>
        <v>-7334.3781952424815</v>
      </c>
      <c r="AB122" s="82">
        <f t="shared" si="867"/>
        <v>2052.5591802093813</v>
      </c>
      <c r="AC122" s="82">
        <f t="shared" si="867"/>
        <v>12364.354900682323</v>
      </c>
      <c r="AD122" s="82">
        <f t="shared" si="867"/>
        <v>-3664.6851799999981</v>
      </c>
      <c r="AE122" s="82">
        <f t="shared" si="867"/>
        <v>682.47383000000036</v>
      </c>
      <c r="AF122" s="82">
        <f t="shared" si="867"/>
        <v>233.01583000000039</v>
      </c>
      <c r="AG122" s="82">
        <f t="shared" si="867"/>
        <v>449.45800000000003</v>
      </c>
      <c r="AH122" s="82">
        <f t="shared" si="867"/>
        <v>-26.738010000000017</v>
      </c>
      <c r="AI122" s="82">
        <f t="shared" si="867"/>
        <v>206.27782000000045</v>
      </c>
      <c r="AJ122" s="82">
        <f t="shared" si="867"/>
        <v>-38.868606000000042</v>
      </c>
      <c r="AK122" s="82">
        <f t="shared" si="867"/>
        <v>12.130596000000011</v>
      </c>
      <c r="AL122" s="82">
        <f t="shared" si="867"/>
        <v>-4320.4210000000003</v>
      </c>
      <c r="AM122" s="82">
        <f t="shared" si="867"/>
        <v>-534.7439999999998</v>
      </c>
      <c r="AN122" s="82">
        <f t="shared" si="867"/>
        <v>-4337.1230000000005</v>
      </c>
      <c r="AO122" s="82">
        <f t="shared" si="867"/>
        <v>551.44599999999991</v>
      </c>
      <c r="AP122" s="82">
        <f t="shared" si="867"/>
        <v>-6647.1105404729424</v>
      </c>
      <c r="AQ122" s="82">
        <f t="shared" si="867"/>
        <v>1753.6365977613677</v>
      </c>
      <c r="AR122" s="82">
        <f t="shared" si="867"/>
        <v>2677.7040009539246</v>
      </c>
      <c r="AS122" s="82">
        <f t="shared" si="867"/>
        <v>-902.21203732422555</v>
      </c>
      <c r="AT122" s="82">
        <f t="shared" si="867"/>
        <v>-8935.4739999999983</v>
      </c>
      <c r="AU122" s="82">
        <f t="shared" si="867"/>
        <v>-562.9559999999999</v>
      </c>
      <c r="AV122" s="82">
        <f t="shared" si="867"/>
        <v>645.94544454813524</v>
      </c>
      <c r="AW122" s="82">
        <f t="shared" si="867"/>
        <v>-8852.4845554518652</v>
      </c>
      <c r="AX122" s="85">
        <f t="shared" si="763"/>
        <v>9935.6523250274204</v>
      </c>
      <c r="AY122" s="81">
        <f t="shared" si="764"/>
        <v>-12425.783194741627</v>
      </c>
      <c r="AZ122" s="81">
        <f t="shared" si="765"/>
        <v>3235.0899341706954</v>
      </c>
      <c r="BA122" s="81">
        <f t="shared" si="766"/>
        <v>16041.235030420627</v>
      </c>
      <c r="BB122" s="81">
        <f t="shared" si="767"/>
        <v>-2185.9767399999987</v>
      </c>
      <c r="BC122" s="81">
        <f t="shared" si="768"/>
        <v>2230.8781900000004</v>
      </c>
      <c r="BD122" s="81">
        <f t="shared" si="769"/>
        <v>1452.5481899999995</v>
      </c>
      <c r="BE122" s="81">
        <f t="shared" si="770"/>
        <v>778.33000000000015</v>
      </c>
      <c r="BF122" s="81">
        <f t="shared" si="771"/>
        <v>128.90006999999991</v>
      </c>
      <c r="BG122" s="81">
        <f t="shared" si="772"/>
        <v>1581.4482600000001</v>
      </c>
      <c r="BH122" s="81">
        <f t="shared" si="773"/>
        <v>54.034841999999969</v>
      </c>
      <c r="BI122" s="81">
        <f t="shared" si="774"/>
        <v>74.86522800000003</v>
      </c>
      <c r="BJ122" s="81">
        <f t="shared" si="775"/>
        <v>-4545.7549999999992</v>
      </c>
      <c r="BK122" s="81">
        <f t="shared" si="776"/>
        <v>667.71400000000017</v>
      </c>
      <c r="BL122" s="81">
        <f t="shared" si="777"/>
        <v>-4846.8870000000006</v>
      </c>
      <c r="BM122" s="81">
        <f t="shared" si="778"/>
        <v>-366.58200000000016</v>
      </c>
      <c r="BN122" s="81">
        <f t="shared" si="779"/>
        <v>-10620.168356249933</v>
      </c>
      <c r="BO122" s="81">
        <f t="shared" si="780"/>
        <v>3200.1317902830228</v>
      </c>
      <c r="BP122" s="81">
        <f t="shared" si="781"/>
        <v>4628.0140009539246</v>
      </c>
      <c r="BQ122" s="81">
        <f t="shared" si="782"/>
        <v>980.65480005447921</v>
      </c>
      <c r="BR122" s="81">
        <f t="shared" si="783"/>
        <v>-8961.646999999999</v>
      </c>
      <c r="BS122" s="81">
        <f t="shared" si="784"/>
        <v>-382.70799999999997</v>
      </c>
      <c r="BT122" s="81">
        <f t="shared" si="785"/>
        <v>-5810.9778689123241</v>
      </c>
      <c r="BU122" s="81">
        <f t="shared" si="786"/>
        <v>-15155.332868912325</v>
      </c>
      <c r="BV122" s="85">
        <f t="shared" si="706"/>
        <v>1764.1402435641787</v>
      </c>
      <c r="BW122" s="81">
        <f t="shared" si="707"/>
        <v>-1673.8141131455648</v>
      </c>
      <c r="BX122" s="81">
        <f t="shared" si="708"/>
        <v>1370.3175292008139</v>
      </c>
      <c r="BY122" s="81">
        <f t="shared" si="709"/>
        <v>2773.7073928675977</v>
      </c>
      <c r="BZ122" s="81">
        <f t="shared" si="710"/>
        <v>-169.2223933333332</v>
      </c>
      <c r="CA122" s="81">
        <f t="shared" si="711"/>
        <v>-43.951723333333199</v>
      </c>
      <c r="CB122" s="81">
        <f t="shared" si="712"/>
        <v>-102.11538999999986</v>
      </c>
      <c r="CC122" s="81">
        <f t="shared" si="713"/>
        <v>58.163666666666678</v>
      </c>
      <c r="CD122" s="81">
        <f t="shared" si="714"/>
        <v>-32.772003333333345</v>
      </c>
      <c r="CE122" s="81">
        <f t="shared" si="715"/>
        <v>-134.88739333333319</v>
      </c>
      <c r="CF122" s="81">
        <f t="shared" si="716"/>
        <v>-27.183602000000008</v>
      </c>
      <c r="CG122" s="81">
        <f t="shared" si="717"/>
        <v>-5.58840133333333</v>
      </c>
      <c r="CH122" s="81">
        <f t="shared" si="718"/>
        <v>-92.498666666666679</v>
      </c>
      <c r="CI122" s="81">
        <f t="shared" si="719"/>
        <v>403.51600000000002</v>
      </c>
      <c r="CJ122" s="81">
        <f t="shared" si="720"/>
        <v>-831.40333333333331</v>
      </c>
      <c r="CK122" s="81">
        <f t="shared" si="721"/>
        <v>335.38866666666667</v>
      </c>
      <c r="CL122" s="81">
        <f t="shared" si="722"/>
        <v>-1234.16747033345</v>
      </c>
      <c r="CM122" s="81">
        <f t="shared" si="723"/>
        <v>-336.82327274718267</v>
      </c>
      <c r="CN122" s="81">
        <f t="shared" si="724"/>
        <v>-248.49715088626422</v>
      </c>
      <c r="CO122" s="81">
        <f t="shared" si="725"/>
        <v>-146.29653508407523</v>
      </c>
      <c r="CP122" s="81">
        <f t="shared" si="726"/>
        <v>-2705.1349999999998</v>
      </c>
      <c r="CQ122" s="81">
        <f t="shared" si="727"/>
        <v>-6.4110000000000014</v>
      </c>
      <c r="CR122" s="81">
        <f t="shared" si="728"/>
        <v>-234.45736901304596</v>
      </c>
      <c r="CS122" s="81">
        <f t="shared" si="729"/>
        <v>-2946.0033690130458</v>
      </c>
      <c r="CT122" s="76">
        <f t="shared" si="681"/>
        <v>-4.6328475425017057E-2</v>
      </c>
      <c r="CU122" s="59">
        <f t="shared" si="682"/>
        <v>-4.3753652813859123</v>
      </c>
      <c r="CV122" s="59">
        <f t="shared" si="683"/>
        <v>-108.38961012089543</v>
      </c>
      <c r="CW122" s="59">
        <f t="shared" si="684"/>
        <v>-89.390622733688033</v>
      </c>
      <c r="CX122" s="59">
        <f t="shared" si="685"/>
        <v>-153.05929609421631</v>
      </c>
      <c r="CY122" s="59">
        <f t="shared" si="686"/>
        <v>-182.0686487826425</v>
      </c>
      <c r="CZ122" s="59">
        <f t="shared" si="687"/>
        <v>-88.769201791926207</v>
      </c>
      <c r="DA122" s="59">
        <f t="shared" si="688"/>
        <v>-980.56158799100854</v>
      </c>
      <c r="DB122" s="59">
        <f t="shared" si="689"/>
        <v>-82.354144425999493</v>
      </c>
      <c r="DC122" s="59">
        <f t="shared" si="690"/>
        <v>-88.05020597532004</v>
      </c>
      <c r="DD122" s="59">
        <f t="shared" si="691"/>
        <v>-86.254747467693932</v>
      </c>
      <c r="DE122" s="59">
        <f t="shared" si="692"/>
        <v>-76.503239863457836</v>
      </c>
      <c r="DF122" s="59">
        <f t="shared" si="693"/>
        <v>-131.93678897612563</v>
      </c>
      <c r="DG122" s="59">
        <f t="shared" si="694"/>
        <v>4440725</v>
      </c>
      <c r="DH122" s="59">
        <f t="shared" si="695"/>
        <v>-51.803182241950616</v>
      </c>
      <c r="DI122" s="59">
        <f t="shared" si="696"/>
        <v>-101.10812768628965</v>
      </c>
      <c r="DJ122" s="59">
        <f t="shared" si="697"/>
        <v>44.216002067076765</v>
      </c>
      <c r="DK122" s="59">
        <f t="shared" si="698"/>
        <v>-80.251143388710176</v>
      </c>
      <c r="DL122" s="59">
        <f t="shared" si="699"/>
        <v>-90.820866314345977</v>
      </c>
      <c r="DM122" s="59">
        <f t="shared" si="700"/>
        <v>-166.53279461214612</v>
      </c>
      <c r="DN122" s="59">
        <f t="shared" si="701"/>
        <v>-93.548782134639666</v>
      </c>
      <c r="DO122" s="59">
        <f t="shared" si="702"/>
        <v>-184.54089964687876</v>
      </c>
      <c r="DP122" s="59">
        <f t="shared" si="703"/>
        <v>-475.02444438535309</v>
      </c>
      <c r="DQ122" s="59">
        <f t="shared" si="704"/>
        <v>-79.365361814200853</v>
      </c>
      <c r="DR122" s="76">
        <f t="shared" si="788"/>
        <v>30.758781441763027</v>
      </c>
      <c r="DS122" s="59">
        <f t="shared" si="789"/>
        <v>-174.16345817401239</v>
      </c>
      <c r="DT122" s="59">
        <f t="shared" si="790"/>
        <v>-111.8996357024741</v>
      </c>
      <c r="DU122" s="59">
        <f t="shared" si="791"/>
        <v>-12.622678164943057</v>
      </c>
      <c r="DV122" s="59">
        <f t="shared" si="792"/>
        <v>-79.64650436505849</v>
      </c>
      <c r="DW122" s="59">
        <f t="shared" si="793"/>
        <v>-47.586180439014512</v>
      </c>
      <c r="DX122" s="59">
        <f t="shared" si="794"/>
        <v>-113.00001860239526</v>
      </c>
      <c r="DY122" s="59">
        <f t="shared" si="795"/>
        <v>16.280859927249324</v>
      </c>
      <c r="DZ122" s="59">
        <f t="shared" si="796"/>
        <v>-120.40909478417609</v>
      </c>
      <c r="EA122" s="59">
        <f t="shared" si="797"/>
        <v>-113.83102181742943</v>
      </c>
      <c r="EB122" s="59">
        <f t="shared" si="798"/>
        <v>-115.8976798029336</v>
      </c>
      <c r="EC122" s="59">
        <f t="shared" si="799"/>
        <v>-127.17621725603988</v>
      </c>
      <c r="ED122" s="59">
        <f t="shared" si="800"/>
        <v>-91.70699943934585</v>
      </c>
      <c r="EE122" s="59">
        <f t="shared" si="801"/>
        <v>-42.444441744328742</v>
      </c>
      <c r="EF122" s="59">
        <f t="shared" si="802"/>
        <v>289.71796775695628</v>
      </c>
      <c r="EG122" s="59">
        <f t="shared" si="803"/>
        <v>-89.955349325862372</v>
      </c>
      <c r="EH122" s="59">
        <f t="shared" si="804"/>
        <v>-213.63363618082136</v>
      </c>
      <c r="EI122" s="59">
        <f t="shared" si="805"/>
        <v>-83.170218807882534</v>
      </c>
      <c r="EJ122" s="59">
        <f t="shared" si="806"/>
        <v>-92.784213068504101</v>
      </c>
      <c r="EK122" s="59">
        <f t="shared" si="807"/>
        <v>-73.147794600113713</v>
      </c>
      <c r="EL122" s="59">
        <f t="shared" si="808"/>
        <v>-207.18420900914754</v>
      </c>
      <c r="EM122" s="59">
        <f t="shared" si="809"/>
        <v>377.57196676970642</v>
      </c>
      <c r="EN122" s="59">
        <f t="shared" si="810"/>
        <v>-42.154806264180408</v>
      </c>
      <c r="EO122" s="59">
        <f t="shared" si="811"/>
        <v>61.626564814642634</v>
      </c>
      <c r="EP122" s="76">
        <f t="shared" si="812"/>
        <v>147.16924766035203</v>
      </c>
      <c r="EQ122" s="59">
        <f t="shared" si="813"/>
        <v>-175.57974363189587</v>
      </c>
      <c r="ER122" s="59">
        <f t="shared" si="814"/>
        <v>-84.687236477624367</v>
      </c>
      <c r="ES122" s="59">
        <f t="shared" si="815"/>
        <v>91.20201863281747</v>
      </c>
      <c r="ET122" s="59">
        <f t="shared" si="816"/>
        <v>-200.4009775977546</v>
      </c>
      <c r="EU122" s="59">
        <f t="shared" si="817"/>
        <v>-52.080212444814187</v>
      </c>
      <c r="EV122" s="59">
        <f t="shared" si="818"/>
        <v>-73.361047774858264</v>
      </c>
      <c r="EW122" s="59">
        <f t="shared" si="819"/>
        <v>-18.203326041617373</v>
      </c>
      <c r="EX122" s="59">
        <f t="shared" si="820"/>
        <v>-122.9674742101337</v>
      </c>
      <c r="EY122" s="59">
        <f t="shared" si="821"/>
        <v>-79.187723411727902</v>
      </c>
      <c r="EZ122" s="59">
        <f t="shared" si="822"/>
        <v>-155.64573341402047</v>
      </c>
      <c r="FA122" s="59">
        <f t="shared" si="823"/>
        <v>-73.950085404303564</v>
      </c>
      <c r="FB122" s="59">
        <f t="shared" si="824"/>
        <v>-304.81442397763954</v>
      </c>
      <c r="FC122" s="59">
        <f t="shared" si="825"/>
        <v>-147.87816113565853</v>
      </c>
      <c r="FD122" s="59">
        <f t="shared" si="826"/>
        <v>1624.0497523512702</v>
      </c>
      <c r="FE122" s="59">
        <f t="shared" si="827"/>
        <v>-55.675569662884314</v>
      </c>
      <c r="FF122" s="59">
        <f t="shared" si="828"/>
        <v>-302.19079545047509</v>
      </c>
      <c r="FG122" s="59">
        <f t="shared" si="829"/>
        <v>-244.85065807588748</v>
      </c>
      <c r="FH122" s="59">
        <f t="shared" si="830"/>
        <v>-454.63366545479715</v>
      </c>
      <c r="FI122" s="59">
        <f t="shared" si="831"/>
        <v>-72.873172163435385</v>
      </c>
      <c r="FJ122" s="59">
        <f t="shared" si="832"/>
        <v>3904.6583335947666</v>
      </c>
      <c r="FK122" s="59">
        <f t="shared" si="833"/>
        <v>37911.883862255367</v>
      </c>
      <c r="FL122" s="59">
        <f t="shared" si="834"/>
        <v>-119.60046683693702</v>
      </c>
      <c r="FM122" s="59">
        <f t="shared" si="835"/>
        <v>151.47892688019374</v>
      </c>
      <c r="FN122" s="76">
        <f t="shared" si="646"/>
        <v>170.53969612903202</v>
      </c>
      <c r="FO122" s="59">
        <f t="shared" si="647"/>
        <v>-255.84245847757083</v>
      </c>
      <c r="FP122" s="59">
        <f t="shared" si="648"/>
        <v>-74.7340278074075</v>
      </c>
      <c r="FQ122" s="59">
        <f t="shared" si="649"/>
        <v>54.726589142518179</v>
      </c>
      <c r="FR122" s="59">
        <f t="shared" si="650"/>
        <v>-263.14943101963439</v>
      </c>
      <c r="FS122" s="59">
        <f t="shared" si="651"/>
        <v>2.7368424785283674</v>
      </c>
      <c r="FT122" s="59">
        <f t="shared" si="652"/>
        <v>7.1260731749686945</v>
      </c>
      <c r="FU122" s="59">
        <f t="shared" si="653"/>
        <v>-4.5608657000091757</v>
      </c>
      <c r="FV122" s="59">
        <f t="shared" si="654"/>
        <v>-29.494474563190121</v>
      </c>
      <c r="FW122" s="59">
        <f t="shared" si="655"/>
        <v>2.7750870237447156</v>
      </c>
      <c r="FX122" s="59">
        <f t="shared" si="656"/>
        <v>-50.725107671448846</v>
      </c>
      <c r="FY122" s="59">
        <f t="shared" si="657"/>
        <v>2.327099643452013</v>
      </c>
      <c r="FZ122" s="59">
        <f t="shared" si="658"/>
        <v>348.11811792076151</v>
      </c>
      <c r="GA122" s="59">
        <f t="shared" si="659"/>
        <v>17.963793630406766</v>
      </c>
      <c r="GB122" s="59">
        <f t="shared" si="660"/>
        <v>87.318797591658708</v>
      </c>
      <c r="GC122" s="59">
        <f t="shared" si="661"/>
        <v>-136.40106289173283</v>
      </c>
      <c r="GD122" s="59">
        <f t="shared" si="662"/>
        <v>-1068.2824893065413</v>
      </c>
      <c r="GE122" s="59">
        <f t="shared" si="663"/>
        <v>-235.63138976673375</v>
      </c>
      <c r="GF122" s="59">
        <f t="shared" si="664"/>
        <v>-421.2731571412798</v>
      </c>
      <c r="GG122" s="59">
        <f t="shared" si="665"/>
        <v>-117.64482446368871</v>
      </c>
      <c r="GH122" s="59">
        <f t="shared" si="666"/>
        <v>2095.1531793252611</v>
      </c>
      <c r="GI122" s="59">
        <f t="shared" si="667"/>
        <v>-699.13270817352145</v>
      </c>
      <c r="GJ122" s="59">
        <f t="shared" si="668"/>
        <v>36.214176858772177</v>
      </c>
      <c r="GK122" s="59">
        <f t="shared" si="669"/>
        <v>228.71845845142849</v>
      </c>
      <c r="GL122" s="76">
        <f t="shared" si="731"/>
        <v>-4.8806783438180013</v>
      </c>
      <c r="GM122" s="59">
        <f t="shared" si="732"/>
        <v>-17.716822180759905</v>
      </c>
      <c r="GN122" s="59">
        <f t="shared" si="733"/>
        <v>209.44085206582338</v>
      </c>
      <c r="GO122" s="59">
        <f t="shared" si="734"/>
        <v>-0.94091772275389784</v>
      </c>
      <c r="GP122" s="59">
        <f t="shared" si="735"/>
        <v>-58.474377435299459</v>
      </c>
      <c r="GQ122" s="59">
        <f t="shared" si="736"/>
        <v>-74.947070755742345</v>
      </c>
      <c r="GR122" s="59">
        <f t="shared" si="737"/>
        <v>-43.635741587021052</v>
      </c>
      <c r="GS122" s="59">
        <f t="shared" si="738"/>
        <v>914.18773612322025</v>
      </c>
      <c r="GT122" s="59">
        <f t="shared" si="739"/>
        <v>-22.133457202551512</v>
      </c>
      <c r="GU122" s="59">
        <f t="shared" si="740"/>
        <v>-39.582243910479662</v>
      </c>
      <c r="GV122" s="59">
        <f t="shared" si="741"/>
        <v>-17.710331524693924</v>
      </c>
      <c r="GW122" s="59">
        <f t="shared" si="742"/>
        <v>-38.272626590201519</v>
      </c>
      <c r="GX122" s="59">
        <f t="shared" si="743"/>
        <v>-51.314014221776169</v>
      </c>
      <c r="GY122" s="59">
        <f t="shared" si="744"/>
        <v>-3.1573995852853143</v>
      </c>
      <c r="GZ122" s="59">
        <f t="shared" si="745"/>
        <v>-10.717187749453561</v>
      </c>
      <c r="HA122" s="59">
        <f t="shared" si="746"/>
        <v>3.3428887480626557</v>
      </c>
      <c r="HB122" s="59">
        <f t="shared" si="747"/>
        <v>-36.699743236209891</v>
      </c>
      <c r="HC122" s="59">
        <f t="shared" si="748"/>
        <v>-46.806256677496748</v>
      </c>
      <c r="HD122" s="59">
        <f t="shared" si="749"/>
        <v>-53.566515816635672</v>
      </c>
      <c r="HE122" s="59">
        <f t="shared" si="750"/>
        <v>-36.960828151232214</v>
      </c>
      <c r="HF122" s="59">
        <f t="shared" si="751"/>
        <v>-0.16315098158161678</v>
      </c>
      <c r="HG122" s="59">
        <f t="shared" si="752"/>
        <v>-33.470545504860048</v>
      </c>
      <c r="HH122" s="59">
        <f t="shared" si="753"/>
        <v>-167.71964185157611</v>
      </c>
      <c r="HI122" s="59">
        <f t="shared" si="754"/>
        <v>24.14813498046453</v>
      </c>
      <c r="HJ122" s="76">
        <f t="shared" si="838"/>
        <v>59.641058214811274</v>
      </c>
      <c r="HK122" s="59">
        <f t="shared" si="839"/>
        <v>-737.80853093598546</v>
      </c>
      <c r="HL122" s="59">
        <f t="shared" si="840"/>
        <v>101.65299600618805</v>
      </c>
      <c r="HM122" s="59">
        <f t="shared" si="841"/>
        <v>180.53164796919626</v>
      </c>
      <c r="HN122" s="59">
        <f t="shared" si="842"/>
        <v>47.075252700715644</v>
      </c>
      <c r="HO122" s="59">
        <f t="shared" si="843"/>
        <v>-116.7827539672696</v>
      </c>
      <c r="HP122" s="59">
        <f t="shared" si="844"/>
        <v>-164.91722912722344</v>
      </c>
      <c r="HQ122" s="59">
        <f t="shared" si="845"/>
        <v>-44.386402172388713</v>
      </c>
      <c r="HR122" s="59">
        <f t="shared" si="846"/>
        <v>-264.76578913145204</v>
      </c>
      <c r="HS122" s="59">
        <f t="shared" si="847"/>
        <v>-176.12543740004185</v>
      </c>
      <c r="HT122" s="59">
        <f t="shared" si="848"/>
        <v>-327.78221141019242</v>
      </c>
      <c r="HU122" s="59">
        <f t="shared" si="849"/>
        <v>-170.24115571334141</v>
      </c>
      <c r="HV122" s="59">
        <f t="shared" si="850"/>
        <v>-76.690880501031501</v>
      </c>
      <c r="HW122" s="59">
        <f t="shared" si="851"/>
        <v>-518.93707368224329</v>
      </c>
      <c r="HX122" s="59">
        <f t="shared" si="852"/>
        <v>426.55901334442365</v>
      </c>
      <c r="HY122" s="59">
        <f t="shared" si="853"/>
        <v>-335.15913860881682</v>
      </c>
      <c r="HZ122" s="59">
        <f t="shared" si="854"/>
        <v>535.73721636642381</v>
      </c>
      <c r="IA122" s="59">
        <f t="shared" si="855"/>
        <v>32.677693834607439</v>
      </c>
      <c r="IB122" s="59">
        <f t="shared" si="856"/>
        <v>8.8278504185712592</v>
      </c>
      <c r="IC122" s="59">
        <f t="shared" si="857"/>
        <v>-81.219710205594069</v>
      </c>
      <c r="ID122" s="59">
        <f t="shared" si="858"/>
        <v>-1973.2151677846155</v>
      </c>
      <c r="IE122" s="59">
        <f t="shared" si="859"/>
        <v>-120.74667759751468</v>
      </c>
      <c r="IF122" s="59">
        <f t="shared" si="860"/>
        <v>-57.83977477307873</v>
      </c>
      <c r="IG122" s="59">
        <f t="shared" si="861"/>
        <v>673.64007908981489</v>
      </c>
    </row>
    <row r="123" spans="1:241">
      <c r="A123" s="70">
        <v>38261</v>
      </c>
      <c r="B123" s="80">
        <v>1031.3280627521283</v>
      </c>
      <c r="C123" s="81">
        <v>-1775.2525943431654</v>
      </c>
      <c r="D123" s="81">
        <f t="shared" si="453"/>
        <v>510.84844791265778</v>
      </c>
      <c r="E123" s="81">
        <v>1312.5615275400005</v>
      </c>
      <c r="F123" s="81">
        <v>-233.07008000000036</v>
      </c>
      <c r="G123" s="81">
        <v>-84.307520000000068</v>
      </c>
      <c r="H123" s="81">
        <v>-62.349519999999984</v>
      </c>
      <c r="I123" s="81">
        <v>-21.958000000000027</v>
      </c>
      <c r="J123" s="82">
        <v>-7.7765600000000248</v>
      </c>
      <c r="K123" s="82">
        <f t="shared" si="679"/>
        <v>-70.126080000000002</v>
      </c>
      <c r="L123" s="81">
        <v>-4.6659360000000305</v>
      </c>
      <c r="M123" s="81">
        <v>-3.1106239999999943</v>
      </c>
      <c r="N123" s="82">
        <v>-140.98600000000022</v>
      </c>
      <c r="O123" s="81">
        <v>70.192999999999984</v>
      </c>
      <c r="P123" s="81">
        <v>-183.19400000000019</v>
      </c>
      <c r="Q123" s="81">
        <v>-27.984999999999999</v>
      </c>
      <c r="R123" s="81">
        <v>-568.64299962734231</v>
      </c>
      <c r="S123" s="81">
        <v>134.79507479174612</v>
      </c>
      <c r="T123" s="81">
        <v>232.74178121799827</v>
      </c>
      <c r="U123" s="81">
        <v>-299.90993841841873</v>
      </c>
      <c r="V123" s="82">
        <f>'Balanço de Pagamentos 1'!$DO$133</f>
        <v>-132.88499999999999</v>
      </c>
      <c r="W123" s="82">
        <f>'Balanço de Pagamentos 1'!$DO$170</f>
        <v>-70.724000000000018</v>
      </c>
      <c r="X123" s="82">
        <f>'Balanço de Pagamentos 1'!$DO$240</f>
        <v>-2069.1551222558232</v>
      </c>
      <c r="Y123" s="105">
        <f t="shared" si="454"/>
        <v>-2272.7641222558232</v>
      </c>
      <c r="Z123" s="82">
        <f t="shared" ref="Z123:AW123" si="868">SUM(B114:B123)</f>
        <v>10702.446318719438</v>
      </c>
      <c r="AA123" s="82">
        <f t="shared" si="868"/>
        <v>-9109.6307895856462</v>
      </c>
      <c r="AB123" s="82">
        <f t="shared" si="868"/>
        <v>2563.4076281220391</v>
      </c>
      <c r="AC123" s="82">
        <f t="shared" si="868"/>
        <v>13676.916428222325</v>
      </c>
      <c r="AD123" s="82">
        <f t="shared" si="868"/>
        <v>-3897.7552599999985</v>
      </c>
      <c r="AE123" s="82">
        <f t="shared" si="868"/>
        <v>598.16631000000029</v>
      </c>
      <c r="AF123" s="82">
        <f t="shared" si="868"/>
        <v>170.66631000000041</v>
      </c>
      <c r="AG123" s="82">
        <f t="shared" si="868"/>
        <v>427.5</v>
      </c>
      <c r="AH123" s="82">
        <f t="shared" si="868"/>
        <v>-34.514570000000042</v>
      </c>
      <c r="AI123" s="82">
        <f t="shared" si="868"/>
        <v>136.15174000000044</v>
      </c>
      <c r="AJ123" s="82">
        <f t="shared" si="868"/>
        <v>-43.534542000000073</v>
      </c>
      <c r="AK123" s="82">
        <f t="shared" si="868"/>
        <v>9.019972000000017</v>
      </c>
      <c r="AL123" s="82">
        <f t="shared" si="868"/>
        <v>-4461.4070000000002</v>
      </c>
      <c r="AM123" s="82">
        <f t="shared" si="868"/>
        <v>-464.55099999999982</v>
      </c>
      <c r="AN123" s="82">
        <f t="shared" si="868"/>
        <v>-4520.3170000000009</v>
      </c>
      <c r="AO123" s="82">
        <f t="shared" si="868"/>
        <v>523.4609999999999</v>
      </c>
      <c r="AP123" s="82">
        <f t="shared" si="868"/>
        <v>-7215.7535401002842</v>
      </c>
      <c r="AQ123" s="82">
        <f t="shared" si="868"/>
        <v>1888.4316725531139</v>
      </c>
      <c r="AR123" s="82">
        <f t="shared" si="868"/>
        <v>2910.4457821719229</v>
      </c>
      <c r="AS123" s="82">
        <f t="shared" si="868"/>
        <v>-1202.1219757426443</v>
      </c>
      <c r="AT123" s="82">
        <f t="shared" si="868"/>
        <v>-9068.3589999999986</v>
      </c>
      <c r="AU123" s="82">
        <f t="shared" si="868"/>
        <v>-633.67999999999995</v>
      </c>
      <c r="AV123" s="82">
        <f t="shared" si="868"/>
        <v>-1423.2096777076881</v>
      </c>
      <c r="AW123" s="82">
        <f t="shared" si="868"/>
        <v>-11125.248677707688</v>
      </c>
      <c r="AX123" s="85">
        <f t="shared" si="763"/>
        <v>10903.193840333639</v>
      </c>
      <c r="AY123" s="81">
        <f t="shared" si="764"/>
        <v>-15621.991086651902</v>
      </c>
      <c r="AZ123" s="81">
        <f t="shared" si="765"/>
        <v>2249.9293001033179</v>
      </c>
      <c r="BA123" s="81">
        <f t="shared" si="766"/>
        <v>17039.569448677994</v>
      </c>
      <c r="BB123" s="81">
        <f t="shared" si="767"/>
        <v>-3401.4682199999993</v>
      </c>
      <c r="BC123" s="81">
        <f t="shared" si="768"/>
        <v>1756.8550699999996</v>
      </c>
      <c r="BD123" s="81">
        <f t="shared" si="769"/>
        <v>1055.6400700000002</v>
      </c>
      <c r="BE123" s="81">
        <f t="shared" si="770"/>
        <v>701.21499999999992</v>
      </c>
      <c r="BF123" s="81">
        <f t="shared" si="771"/>
        <v>78.456709999999987</v>
      </c>
      <c r="BG123" s="81">
        <f t="shared" si="772"/>
        <v>1134.0967800000001</v>
      </c>
      <c r="BH123" s="81">
        <f t="shared" si="773"/>
        <v>23.768825999999962</v>
      </c>
      <c r="BI123" s="81">
        <f t="shared" si="774"/>
        <v>54.687884000000032</v>
      </c>
      <c r="BJ123" s="81">
        <f t="shared" si="775"/>
        <v>-5236.7799999999988</v>
      </c>
      <c r="BK123" s="81">
        <f t="shared" si="776"/>
        <v>-364.55099999999982</v>
      </c>
      <c r="BL123" s="81">
        <f t="shared" si="777"/>
        <v>-4792.9540000000015</v>
      </c>
      <c r="BM123" s="81">
        <f t="shared" si="778"/>
        <v>-79.275000000000233</v>
      </c>
      <c r="BN123" s="81">
        <f t="shared" si="779"/>
        <v>-11388.171928574675</v>
      </c>
      <c r="BO123" s="81">
        <f t="shared" si="780"/>
        <v>3069.469954113018</v>
      </c>
      <c r="BP123" s="81">
        <f t="shared" si="781"/>
        <v>4331.3958821719225</v>
      </c>
      <c r="BQ123" s="81">
        <f t="shared" si="782"/>
        <v>664.54174491810068</v>
      </c>
      <c r="BR123" s="81">
        <f t="shared" si="783"/>
        <v>-9078.1039999999994</v>
      </c>
      <c r="BS123" s="81">
        <f t="shared" si="784"/>
        <v>-586.26499999999999</v>
      </c>
      <c r="BT123" s="81">
        <f t="shared" si="785"/>
        <v>-7696.0706067552219</v>
      </c>
      <c r="BU123" s="81">
        <f t="shared" si="786"/>
        <v>-17360.439606755222</v>
      </c>
      <c r="BV123" s="85">
        <f t="shared" si="706"/>
        <v>1508.2842857399189</v>
      </c>
      <c r="BW123" s="81">
        <f t="shared" si="707"/>
        <v>-1791.2403972482955</v>
      </c>
      <c r="BX123" s="81">
        <f t="shared" si="708"/>
        <v>1589.5162297563736</v>
      </c>
      <c r="BY123" s="81">
        <f t="shared" si="709"/>
        <v>2682.6751370675979</v>
      </c>
      <c r="BZ123" s="81">
        <f t="shared" si="710"/>
        <v>-160.44235999999998</v>
      </c>
      <c r="CA123" s="81">
        <f t="shared" si="711"/>
        <v>-43.097839999999906</v>
      </c>
      <c r="CB123" s="81">
        <f t="shared" si="712"/>
        <v>-104.06983999999989</v>
      </c>
      <c r="CC123" s="81">
        <f t="shared" si="713"/>
        <v>60.972000000000001</v>
      </c>
      <c r="CD123" s="81">
        <f t="shared" si="714"/>
        <v>-13.711520000000014</v>
      </c>
      <c r="CE123" s="81">
        <f t="shared" si="715"/>
        <v>-117.78135999999989</v>
      </c>
      <c r="CF123" s="81">
        <f t="shared" si="716"/>
        <v>-8.0057120000000168</v>
      </c>
      <c r="CG123" s="81">
        <f t="shared" si="717"/>
        <v>-5.7058079999999975</v>
      </c>
      <c r="CH123" s="81">
        <f t="shared" si="718"/>
        <v>-103.63300000000005</v>
      </c>
      <c r="CI123" s="81">
        <f t="shared" si="719"/>
        <v>260.24700000000001</v>
      </c>
      <c r="CJ123" s="81">
        <f t="shared" si="720"/>
        <v>-695.84400000000005</v>
      </c>
      <c r="CK123" s="81">
        <f t="shared" si="721"/>
        <v>331.964</v>
      </c>
      <c r="CL123" s="81">
        <f t="shared" si="722"/>
        <v>-932.71654731122396</v>
      </c>
      <c r="CM123" s="81">
        <f t="shared" si="723"/>
        <v>-287.10129433679663</v>
      </c>
      <c r="CN123" s="81">
        <f t="shared" si="724"/>
        <v>-198.74313000543157</v>
      </c>
      <c r="CO123" s="81">
        <f t="shared" si="725"/>
        <v>-75.985137327620805</v>
      </c>
      <c r="CP123" s="81">
        <f t="shared" si="726"/>
        <v>-2498.5086666666662</v>
      </c>
      <c r="CQ123" s="81">
        <f t="shared" si="727"/>
        <v>-11.521000000000006</v>
      </c>
      <c r="CR123" s="81">
        <f t="shared" si="728"/>
        <v>-860.01165367133626</v>
      </c>
      <c r="CS123" s="81">
        <f t="shared" si="729"/>
        <v>-3370.0413203380026</v>
      </c>
      <c r="CT123" s="76">
        <f t="shared" si="681"/>
        <v>-40.944053158032666</v>
      </c>
      <c r="CU123" s="59">
        <f t="shared" si="682"/>
        <v>0.92440406109870477</v>
      </c>
      <c r="CV123" s="59">
        <f t="shared" si="683"/>
        <v>-231.01467642531449</v>
      </c>
      <c r="CW123" s="59">
        <f t="shared" si="684"/>
        <v>103.16748894095431</v>
      </c>
      <c r="CX123" s="59">
        <f t="shared" si="685"/>
        <v>-183.05640628128162</v>
      </c>
      <c r="CY123" s="59">
        <f t="shared" si="686"/>
        <v>-140.94724333310359</v>
      </c>
      <c r="CZ123" s="59">
        <f t="shared" si="687"/>
        <v>147.14441946775932</v>
      </c>
      <c r="DA123" s="59">
        <f t="shared" si="688"/>
        <v>-109.50065117406037</v>
      </c>
      <c r="DB123" s="59">
        <f t="shared" si="689"/>
        <v>55.425200013591372</v>
      </c>
      <c r="DC123" s="59">
        <f t="shared" si="690"/>
        <v>131.96453486410635</v>
      </c>
      <c r="DD123" s="59">
        <f t="shared" si="691"/>
        <v>99.531483728938824</v>
      </c>
      <c r="DE123" s="59">
        <f t="shared" si="692"/>
        <v>16.722927589265947</v>
      </c>
      <c r="DF123" s="59">
        <f t="shared" si="693"/>
        <v>-276.83595268854981</v>
      </c>
      <c r="DG123" s="59">
        <f t="shared" si="694"/>
        <v>-90.121064216671456</v>
      </c>
      <c r="DH123" s="59">
        <f t="shared" si="695"/>
        <v>-70.420711347064227</v>
      </c>
      <c r="DI123" s="59">
        <f t="shared" si="696"/>
        <v>143.92050902118015</v>
      </c>
      <c r="DJ123" s="59">
        <f t="shared" si="697"/>
        <v>-56.809165831456831</v>
      </c>
      <c r="DK123" s="59">
        <f t="shared" si="698"/>
        <v>-182.05422673242211</v>
      </c>
      <c r="DL123" s="59">
        <f t="shared" si="699"/>
        <v>-433.94340812655656</v>
      </c>
      <c r="DM123" s="59">
        <f t="shared" si="700"/>
        <v>109.66040561200123</v>
      </c>
      <c r="DN123" s="59">
        <f t="shared" si="701"/>
        <v>-70.218178150808512</v>
      </c>
      <c r="DO123" s="59">
        <f t="shared" si="702"/>
        <v>-64.236193635494772</v>
      </c>
      <c r="DP123" s="59">
        <f t="shared" si="703"/>
        <v>197.02021355563028</v>
      </c>
      <c r="DQ123" s="59">
        <f t="shared" si="704"/>
        <v>69.535146415935102</v>
      </c>
      <c r="DR123" s="76">
        <f t="shared" si="788"/>
        <v>1516.8425852279479</v>
      </c>
      <c r="DS123" s="59">
        <f t="shared" si="789"/>
        <v>-224.9337398145224</v>
      </c>
      <c r="DT123" s="59">
        <f t="shared" si="790"/>
        <v>-65.852583780004409</v>
      </c>
      <c r="DU123" s="59">
        <f t="shared" si="791"/>
        <v>317.7111040917232</v>
      </c>
      <c r="DV123" s="59">
        <f t="shared" si="792"/>
        <v>-123.72404347055148</v>
      </c>
      <c r="DW123" s="59">
        <f t="shared" si="793"/>
        <v>-121.63308833415959</v>
      </c>
      <c r="DX123" s="59">
        <f t="shared" si="794"/>
        <v>-118.63635249549705</v>
      </c>
      <c r="DY123" s="59">
        <f t="shared" si="795"/>
        <v>-139.80999691788898</v>
      </c>
      <c r="DZ123" s="59">
        <f t="shared" si="796"/>
        <v>-118.22625554295149</v>
      </c>
      <c r="EA123" s="59">
        <f t="shared" si="797"/>
        <v>-118.5899676957066</v>
      </c>
      <c r="EB123" s="59">
        <f t="shared" si="798"/>
        <v>-118.22625554295155</v>
      </c>
      <c r="EC123" s="59">
        <f t="shared" si="799"/>
        <v>-118.22625554295139</v>
      </c>
      <c r="ED123" s="59">
        <f t="shared" si="800"/>
        <v>-125.63200063995465</v>
      </c>
      <c r="EE123" s="59">
        <f t="shared" si="801"/>
        <v>-93.633045431209169</v>
      </c>
      <c r="EF123" s="59">
        <f t="shared" si="802"/>
        <v>-22.744352182585658</v>
      </c>
      <c r="EG123" s="59">
        <f t="shared" si="803"/>
        <v>-91.124100833513054</v>
      </c>
      <c r="EH123" s="59">
        <f t="shared" si="804"/>
        <v>-385.23343002753927</v>
      </c>
      <c r="EI123" s="59">
        <f t="shared" si="805"/>
        <v>-49.221485964187842</v>
      </c>
      <c r="EJ123" s="59">
        <f t="shared" si="806"/>
        <v>-56.033356282181892</v>
      </c>
      <c r="EK123" s="59">
        <f t="shared" si="807"/>
        <v>-1950.9398138568592</v>
      </c>
      <c r="EL123" s="59">
        <f t="shared" si="808"/>
        <v>708.89335281227125</v>
      </c>
      <c r="EM123" s="59">
        <f t="shared" si="809"/>
        <v>-153.24279358291992</v>
      </c>
      <c r="EN123" s="59">
        <f t="shared" si="810"/>
        <v>1024.1596857801626</v>
      </c>
      <c r="EO123" s="59">
        <f t="shared" si="811"/>
        <v>3259.2255183627985</v>
      </c>
      <c r="EP123" s="76">
        <f t="shared" si="812"/>
        <v>169.1397994250556</v>
      </c>
      <c r="EQ123" s="59">
        <f t="shared" si="813"/>
        <v>-181.88348334606067</v>
      </c>
      <c r="ER123" s="59">
        <f t="shared" si="814"/>
        <v>-82.796206590178215</v>
      </c>
      <c r="ES123" s="59">
        <f t="shared" si="815"/>
        <v>101.69850032693653</v>
      </c>
      <c r="ET123" s="59">
        <f t="shared" si="816"/>
        <v>-184.13987939524367</v>
      </c>
      <c r="EU123" s="59">
        <f t="shared" si="817"/>
        <v>-67.02348435584986</v>
      </c>
      <c r="EV123" s="59">
        <f t="shared" si="818"/>
        <v>-85.886914003701591</v>
      </c>
      <c r="EW123" s="59">
        <f t="shared" si="819"/>
        <v>-29.296654698092585</v>
      </c>
      <c r="EX123" s="59">
        <f t="shared" si="820"/>
        <v>-121.69586252264142</v>
      </c>
      <c r="EY123" s="59">
        <f t="shared" si="821"/>
        <v>-90.05001093644384</v>
      </c>
      <c r="EZ123" s="59">
        <f t="shared" si="822"/>
        <v>-145.60969653386763</v>
      </c>
      <c r="FA123" s="59">
        <f t="shared" si="823"/>
        <v>-85.825111505802113</v>
      </c>
      <c r="FB123" s="59">
        <f t="shared" si="824"/>
        <v>-267.75542955723154</v>
      </c>
      <c r="FC123" s="59">
        <f t="shared" si="825"/>
        <v>-120.93191543623496</v>
      </c>
      <c r="FD123" s="59">
        <f t="shared" si="826"/>
        <v>824.98091849074933</v>
      </c>
      <c r="FE123" s="59">
        <f t="shared" si="827"/>
        <v>-43.642424105398128</v>
      </c>
      <c r="FF123" s="59">
        <f t="shared" si="828"/>
        <v>-306.93868251682625</v>
      </c>
      <c r="FG123" s="59">
        <f t="shared" si="829"/>
        <v>-299.79290897972191</v>
      </c>
      <c r="FH123" s="59">
        <f t="shared" si="830"/>
        <v>-1389.5076961215339</v>
      </c>
      <c r="FI123" s="59">
        <f t="shared" si="831"/>
        <v>-63.67882459190335</v>
      </c>
      <c r="FJ123" s="59">
        <f t="shared" si="832"/>
        <v>3685.5018680470025</v>
      </c>
      <c r="FK123" s="59">
        <f t="shared" si="833"/>
        <v>-582.42889335525922</v>
      </c>
      <c r="FL123" s="59">
        <f t="shared" si="834"/>
        <v>-59.098749945551766</v>
      </c>
      <c r="FM123" s="59">
        <f t="shared" si="835"/>
        <v>210.08320486866606</v>
      </c>
      <c r="FN123" s="76">
        <f t="shared" si="646"/>
        <v>189.93438907376608</v>
      </c>
      <c r="FO123" s="59">
        <f t="shared" si="647"/>
        <v>-228.80545714640488</v>
      </c>
      <c r="FP123" s="59">
        <f t="shared" si="648"/>
        <v>-85.388123062946619</v>
      </c>
      <c r="FQ123" s="59">
        <f t="shared" si="649"/>
        <v>80.55165980485701</v>
      </c>
      <c r="FR123" s="59">
        <f t="shared" si="650"/>
        <v>-188.46089447613389</v>
      </c>
      <c r="FS123" s="59">
        <f t="shared" si="651"/>
        <v>-37.275726559545042</v>
      </c>
      <c r="FT123" s="59">
        <f t="shared" si="652"/>
        <v>-48.547311941093177</v>
      </c>
      <c r="FU123" s="59">
        <f t="shared" si="653"/>
        <v>-6.4105781011844165</v>
      </c>
      <c r="FV123" s="59">
        <f t="shared" si="654"/>
        <v>-70.857620132575533</v>
      </c>
      <c r="FW123" s="59">
        <f t="shared" si="655"/>
        <v>-51.135263206229183</v>
      </c>
      <c r="FX123" s="59">
        <f t="shared" si="656"/>
        <v>-85.284753708285947</v>
      </c>
      <c r="FY123" s="59">
        <f t="shared" si="657"/>
        <v>-49.218929241412305</v>
      </c>
      <c r="FZ123" s="59">
        <f t="shared" si="658"/>
        <v>-775.68739274608777</v>
      </c>
      <c r="GA123" s="59">
        <f t="shared" si="659"/>
        <v>-117.04032499697337</v>
      </c>
      <c r="GB123" s="59">
        <f t="shared" si="660"/>
        <v>118.55067547079136</v>
      </c>
      <c r="GC123" s="59">
        <f t="shared" si="661"/>
        <v>-109.56561085972854</v>
      </c>
      <c r="GD123" s="59">
        <f t="shared" si="662"/>
        <v>-638.37682830415417</v>
      </c>
      <c r="GE123" s="59">
        <f t="shared" si="663"/>
        <v>-267.54781293541561</v>
      </c>
      <c r="GF123" s="59">
        <f t="shared" si="664"/>
        <v>-626.30097223618816</v>
      </c>
      <c r="GG123" s="59">
        <f t="shared" si="665"/>
        <v>-112.3979356101142</v>
      </c>
      <c r="GH123" s="59">
        <f t="shared" si="666"/>
        <v>2365.9446567736632</v>
      </c>
      <c r="GI123" s="59">
        <f t="shared" si="667"/>
        <v>-361.05183944999067</v>
      </c>
      <c r="GJ123" s="59">
        <f t="shared" si="668"/>
        <v>164.44129879374904</v>
      </c>
      <c r="GK123" s="59">
        <f t="shared" si="669"/>
        <v>468.47260952163009</v>
      </c>
      <c r="GL123" s="76">
        <f t="shared" si="731"/>
        <v>-14.503152952700715</v>
      </c>
      <c r="GM123" s="59">
        <f t="shared" si="732"/>
        <v>7.0154913368518423</v>
      </c>
      <c r="GN123" s="59">
        <f t="shared" si="733"/>
        <v>15.996197661092392</v>
      </c>
      <c r="GO123" s="59">
        <f t="shared" si="734"/>
        <v>-3.2819704066147426</v>
      </c>
      <c r="GP123" s="59">
        <f t="shared" si="735"/>
        <v>-5.1884583123927186</v>
      </c>
      <c r="GQ123" s="59">
        <f t="shared" si="736"/>
        <v>-1.9427755468366392</v>
      </c>
      <c r="GR123" s="59">
        <f t="shared" si="737"/>
        <v>1.9139622342920326</v>
      </c>
      <c r="GS123" s="59">
        <f t="shared" si="738"/>
        <v>4.8283292548039647</v>
      </c>
      <c r="GT123" s="59">
        <f t="shared" si="739"/>
        <v>-58.160873290118232</v>
      </c>
      <c r="GU123" s="59">
        <f t="shared" si="740"/>
        <v>-12.681713917520032</v>
      </c>
      <c r="GV123" s="59">
        <f t="shared" si="741"/>
        <v>-70.549480528739295</v>
      </c>
      <c r="GW123" s="59">
        <f t="shared" si="742"/>
        <v>2.1008989810085366</v>
      </c>
      <c r="GX123" s="59">
        <f t="shared" si="743"/>
        <v>12.037290627612695</v>
      </c>
      <c r="GY123" s="59">
        <f t="shared" si="744"/>
        <v>-35.505159646705451</v>
      </c>
      <c r="GZ123" s="59">
        <f t="shared" si="745"/>
        <v>-16.304882106959706</v>
      </c>
      <c r="HA123" s="59">
        <f t="shared" si="746"/>
        <v>-1.021103873515905</v>
      </c>
      <c r="HB123" s="59">
        <f t="shared" si="747"/>
        <v>-24.425447134883516</v>
      </c>
      <c r="HC123" s="59">
        <f t="shared" si="748"/>
        <v>-14.762037671817009</v>
      </c>
      <c r="HD123" s="59">
        <f t="shared" si="749"/>
        <v>-20.021968341844211</v>
      </c>
      <c r="HE123" s="59">
        <f t="shared" si="750"/>
        <v>-48.060876982525343</v>
      </c>
      <c r="HF123" s="59">
        <f t="shared" si="751"/>
        <v>-7.6383002450278292</v>
      </c>
      <c r="HG123" s="59">
        <f t="shared" si="752"/>
        <v>79.706754016534134</v>
      </c>
      <c r="HH123" s="59">
        <f t="shared" si="753"/>
        <v>266.80939366144742</v>
      </c>
      <c r="HI123" s="59">
        <f t="shared" si="754"/>
        <v>14.393668241697078</v>
      </c>
      <c r="HJ123" s="76">
        <f t="shared" si="838"/>
        <v>72.416787464883981</v>
      </c>
      <c r="HK123" s="59">
        <f t="shared" si="839"/>
        <v>-280.16494779391837</v>
      </c>
      <c r="HL123" s="59">
        <f t="shared" si="840"/>
        <v>47.985718928572666</v>
      </c>
      <c r="HM123" s="59">
        <f t="shared" si="841"/>
        <v>295.77778544876702</v>
      </c>
      <c r="HN123" s="59">
        <f t="shared" si="842"/>
        <v>-156.10484256978694</v>
      </c>
      <c r="HO123" s="59">
        <f t="shared" si="843"/>
        <v>-112.15591809648298</v>
      </c>
      <c r="HP123" s="59">
        <f t="shared" si="844"/>
        <v>-142.52023040522693</v>
      </c>
      <c r="HQ123" s="59">
        <f t="shared" si="845"/>
        <v>-44.464044449167325</v>
      </c>
      <c r="HR123" s="59">
        <f t="shared" si="846"/>
        <v>-144.13562351046718</v>
      </c>
      <c r="HS123" s="59">
        <f t="shared" si="847"/>
        <v>-142.70217871652463</v>
      </c>
      <c r="HT123" s="59">
        <f t="shared" si="848"/>
        <v>-142.94893281528107</v>
      </c>
      <c r="HU123" s="59">
        <f t="shared" si="849"/>
        <v>-145.91565955324634</v>
      </c>
      <c r="HV123" s="59">
        <f t="shared" si="850"/>
        <v>4.0074267362504523</v>
      </c>
      <c r="HW123" s="59">
        <f t="shared" si="851"/>
        <v>-3.6991307844402188</v>
      </c>
      <c r="HX123" s="59">
        <f t="shared" si="852"/>
        <v>385.38676885015644</v>
      </c>
      <c r="HY123" s="59">
        <f t="shared" si="853"/>
        <v>-246.54629731817676</v>
      </c>
      <c r="HZ123" s="59">
        <f t="shared" si="854"/>
        <v>-945.5512541315187</v>
      </c>
      <c r="IA123" s="59">
        <f t="shared" si="855"/>
        <v>-25.206277936759225</v>
      </c>
      <c r="IB123" s="59">
        <f t="shared" si="856"/>
        <v>-32.53827884731291</v>
      </c>
      <c r="IC123" s="59">
        <f t="shared" si="857"/>
        <v>-83.943203886426105</v>
      </c>
      <c r="ID123" s="59">
        <f t="shared" si="858"/>
        <v>-1586.3876671201201</v>
      </c>
      <c r="IE123" s="59">
        <f t="shared" si="859"/>
        <v>-109.19277621150061</v>
      </c>
      <c r="IF123" s="59">
        <f t="shared" si="860"/>
        <v>155.95194037561387</v>
      </c>
      <c r="IG123" s="59">
        <f t="shared" si="861"/>
        <v>7813.5333151118602</v>
      </c>
    </row>
    <row r="124" spans="1:241">
      <c r="A124" s="70">
        <v>38292</v>
      </c>
      <c r="B124" s="80">
        <v>-225.66966632030216</v>
      </c>
      <c r="C124" s="81">
        <v>-30.217082661721179</v>
      </c>
      <c r="D124" s="81">
        <f t="shared" si="453"/>
        <v>353.1686127660555</v>
      </c>
      <c r="E124" s="81">
        <v>1319.2078519910276</v>
      </c>
      <c r="F124" s="81">
        <v>-299.33286000000027</v>
      </c>
      <c r="G124" s="81">
        <v>728.1429099999998</v>
      </c>
      <c r="H124" s="81">
        <v>530.62490999999977</v>
      </c>
      <c r="I124" s="81">
        <v>197.51800000000003</v>
      </c>
      <c r="J124" s="82">
        <v>67.253230000000002</v>
      </c>
      <c r="K124" s="82">
        <f t="shared" si="679"/>
        <v>597.8781399999998</v>
      </c>
      <c r="L124" s="81">
        <v>40.351938000000004</v>
      </c>
      <c r="M124" s="81">
        <v>26.901292000000005</v>
      </c>
      <c r="N124" s="82">
        <v>-1094.729</v>
      </c>
      <c r="O124" s="81">
        <v>-175</v>
      </c>
      <c r="P124" s="81">
        <v>-854.27600000000007</v>
      </c>
      <c r="Q124" s="81">
        <v>-65.453000000000003</v>
      </c>
      <c r="R124" s="81">
        <v>-666.7063792249719</v>
      </c>
      <c r="S124" s="81">
        <v>-502.78955625723177</v>
      </c>
      <c r="T124" s="81">
        <v>-404.20023081599919</v>
      </c>
      <c r="U124" s="81">
        <v>-480.34654054139708</v>
      </c>
      <c r="V124" s="82">
        <f>'Balanço de Pagamentos 1'!$DP$133</f>
        <v>-227.83600000000001</v>
      </c>
      <c r="W124" s="82">
        <f>'Balanço de Pagamentos 1'!$DP$170</f>
        <v>-158.89100000000005</v>
      </c>
      <c r="X124" s="82">
        <f>'Balanço de Pagamentos 1'!$DP$240</f>
        <v>-11.702555427776629</v>
      </c>
      <c r="Y124" s="105">
        <f t="shared" si="454"/>
        <v>-398.42955542777673</v>
      </c>
      <c r="Z124" s="82">
        <f t="shared" ref="Z124:AW124" si="869">SUM(B114:B124)</f>
        <v>10476.776652399136</v>
      </c>
      <c r="AA124" s="82">
        <f t="shared" si="869"/>
        <v>-9139.8478722473665</v>
      </c>
      <c r="AB124" s="82">
        <f t="shared" si="869"/>
        <v>2916.5762408880946</v>
      </c>
      <c r="AC124" s="82">
        <f t="shared" si="869"/>
        <v>14996.124280213353</v>
      </c>
      <c r="AD124" s="82">
        <f t="shared" si="869"/>
        <v>-4197.0881199999985</v>
      </c>
      <c r="AE124" s="82">
        <f t="shared" si="869"/>
        <v>1326.3092200000001</v>
      </c>
      <c r="AF124" s="82">
        <f t="shared" si="869"/>
        <v>701.29122000000018</v>
      </c>
      <c r="AG124" s="82">
        <f t="shared" si="869"/>
        <v>625.01800000000003</v>
      </c>
      <c r="AH124" s="82">
        <f t="shared" si="869"/>
        <v>32.73865999999996</v>
      </c>
      <c r="AI124" s="82">
        <f t="shared" si="869"/>
        <v>734.02988000000028</v>
      </c>
      <c r="AJ124" s="82">
        <f t="shared" si="869"/>
        <v>-3.1826040000000688</v>
      </c>
      <c r="AK124" s="82">
        <f t="shared" si="869"/>
        <v>35.921264000000022</v>
      </c>
      <c r="AL124" s="82">
        <f t="shared" si="869"/>
        <v>-5556.1360000000004</v>
      </c>
      <c r="AM124" s="82">
        <f t="shared" si="869"/>
        <v>-639.55099999999982</v>
      </c>
      <c r="AN124" s="82">
        <f t="shared" si="869"/>
        <v>-5374.5930000000008</v>
      </c>
      <c r="AO124" s="82">
        <f t="shared" si="869"/>
        <v>458.00799999999992</v>
      </c>
      <c r="AP124" s="82">
        <f t="shared" si="869"/>
        <v>-7882.4599193252561</v>
      </c>
      <c r="AQ124" s="82">
        <f t="shared" si="869"/>
        <v>1385.6421162958823</v>
      </c>
      <c r="AR124" s="82">
        <f t="shared" si="869"/>
        <v>2506.2455513559239</v>
      </c>
      <c r="AS124" s="82">
        <f t="shared" si="869"/>
        <v>-1682.4685162840415</v>
      </c>
      <c r="AT124" s="82">
        <f t="shared" si="869"/>
        <v>-9296.1949999999979</v>
      </c>
      <c r="AU124" s="82">
        <f t="shared" si="869"/>
        <v>-792.57100000000003</v>
      </c>
      <c r="AV124" s="82">
        <f t="shared" si="869"/>
        <v>-1434.9122331354647</v>
      </c>
      <c r="AW124" s="82">
        <f t="shared" si="869"/>
        <v>-11523.678233135464</v>
      </c>
      <c r="AX124" s="85">
        <f t="shared" si="763"/>
        <v>10819.81155394784</v>
      </c>
      <c r="AY124" s="81">
        <f t="shared" si="764"/>
        <v>-15487.894613209177</v>
      </c>
      <c r="AZ124" s="81">
        <f t="shared" si="765"/>
        <v>-31.181336227926749</v>
      </c>
      <c r="BA124" s="81">
        <f t="shared" si="766"/>
        <v>16405.109839191959</v>
      </c>
      <c r="BB124" s="81">
        <f t="shared" si="767"/>
        <v>-3774.8094199999991</v>
      </c>
      <c r="BC124" s="81">
        <f t="shared" si="768"/>
        <v>2091.4082699999999</v>
      </c>
      <c r="BD124" s="81">
        <f t="shared" si="769"/>
        <v>1235.9672700000003</v>
      </c>
      <c r="BE124" s="81">
        <f t="shared" si="770"/>
        <v>855.44100000000003</v>
      </c>
      <c r="BF124" s="81">
        <f t="shared" si="771"/>
        <v>100.87830999999997</v>
      </c>
      <c r="BG124" s="81">
        <f t="shared" si="772"/>
        <v>1336.8455799999997</v>
      </c>
      <c r="BH124" s="81">
        <f t="shared" si="773"/>
        <v>37.474385999999924</v>
      </c>
      <c r="BI124" s="81">
        <f t="shared" si="774"/>
        <v>63.403924000000025</v>
      </c>
      <c r="BJ124" s="81">
        <f t="shared" si="775"/>
        <v>-5967.0959999999995</v>
      </c>
      <c r="BK124" s="81">
        <f t="shared" si="776"/>
        <v>-539.55099999999982</v>
      </c>
      <c r="BL124" s="81">
        <f t="shared" si="777"/>
        <v>-5413.9830000000011</v>
      </c>
      <c r="BM124" s="81">
        <f t="shared" si="778"/>
        <v>-13.562000000000182</v>
      </c>
      <c r="BN124" s="81">
        <f t="shared" si="779"/>
        <v>-12661.481755419883</v>
      </c>
      <c r="BO124" s="81">
        <f t="shared" si="780"/>
        <v>1819.4028049049375</v>
      </c>
      <c r="BP124" s="81">
        <f t="shared" si="781"/>
        <v>3096.1041513559244</v>
      </c>
      <c r="BQ124" s="81">
        <f t="shared" si="782"/>
        <v>488.49781372185714</v>
      </c>
      <c r="BR124" s="81">
        <f t="shared" si="783"/>
        <v>-9335.2259999999987</v>
      </c>
      <c r="BS124" s="81">
        <f t="shared" si="784"/>
        <v>-802.69900000000018</v>
      </c>
      <c r="BT124" s="81">
        <f t="shared" si="785"/>
        <v>-4787.432696981251</v>
      </c>
      <c r="BU124" s="81">
        <f t="shared" si="786"/>
        <v>-14925.357696981249</v>
      </c>
      <c r="BV124" s="85">
        <f t="shared" si="706"/>
        <v>850.67202524061531</v>
      </c>
      <c r="BW124" s="81">
        <f t="shared" si="707"/>
        <v>-1188.1540247313394</v>
      </c>
      <c r="BX124" s="81">
        <f t="shared" si="708"/>
        <v>158.03336576294578</v>
      </c>
      <c r="BY124" s="81">
        <f t="shared" si="709"/>
        <v>1092.6061260036761</v>
      </c>
      <c r="BZ124" s="81">
        <f t="shared" si="710"/>
        <v>-83.928773333333439</v>
      </c>
      <c r="CA124" s="81">
        <f t="shared" si="711"/>
        <v>283.24280666666664</v>
      </c>
      <c r="CB124" s="81">
        <f t="shared" si="712"/>
        <v>147.68247333333332</v>
      </c>
      <c r="CC124" s="81">
        <f t="shared" si="713"/>
        <v>135.56033333333335</v>
      </c>
      <c r="CD124" s="81">
        <f t="shared" si="714"/>
        <v>18.157753333333329</v>
      </c>
      <c r="CE124" s="81">
        <f t="shared" si="715"/>
        <v>165.84022666666667</v>
      </c>
      <c r="CF124" s="81">
        <f t="shared" si="716"/>
        <v>11.11585199999999</v>
      </c>
      <c r="CG124" s="81">
        <f t="shared" si="717"/>
        <v>7.0419013333333398</v>
      </c>
      <c r="CH124" s="81">
        <f t="shared" si="718"/>
        <v>-385.32933333333341</v>
      </c>
      <c r="CI124" s="81">
        <f t="shared" si="719"/>
        <v>201.90833333333333</v>
      </c>
      <c r="CJ124" s="81">
        <f t="shared" si="720"/>
        <v>-552.26733333333334</v>
      </c>
      <c r="CK124" s="81">
        <f t="shared" si="721"/>
        <v>-34.970333333333336</v>
      </c>
      <c r="CL124" s="81">
        <f t="shared" si="722"/>
        <v>-850.64398690739688</v>
      </c>
      <c r="CM124" s="81">
        <f t="shared" si="723"/>
        <v>-177.42336109853863</v>
      </c>
      <c r="CN124" s="81">
        <f t="shared" si="724"/>
        <v>-80.384475505833947</v>
      </c>
      <c r="CO124" s="81">
        <f t="shared" si="725"/>
        <v>-307.76735222034694</v>
      </c>
      <c r="CP124" s="81">
        <f t="shared" si="726"/>
        <v>-268.97199999999998</v>
      </c>
      <c r="CQ124" s="81">
        <f t="shared" si="727"/>
        <v>-142.45600000000002</v>
      </c>
      <c r="CR124" s="81">
        <f t="shared" si="728"/>
        <v>-925.8318304942851</v>
      </c>
      <c r="CS124" s="81">
        <f t="shared" si="729"/>
        <v>-1337.2598304942851</v>
      </c>
      <c r="CT124" s="76">
        <f t="shared" si="681"/>
        <v>-121.88146279255665</v>
      </c>
      <c r="CU124" s="59">
        <f t="shared" si="682"/>
        <v>-98.29787137007952</v>
      </c>
      <c r="CV124" s="59">
        <f t="shared" si="683"/>
        <v>-30.866264895369035</v>
      </c>
      <c r="CW124" s="59">
        <f t="shared" si="684"/>
        <v>0.50636288749705827</v>
      </c>
      <c r="CX124" s="59">
        <f t="shared" si="685"/>
        <v>28.430410286897324</v>
      </c>
      <c r="CY124" s="59">
        <f t="shared" si="686"/>
        <v>-963.67492484656077</v>
      </c>
      <c r="CZ124" s="59">
        <f t="shared" si="687"/>
        <v>-951.04890943827627</v>
      </c>
      <c r="DA124" s="59">
        <f t="shared" si="688"/>
        <v>-999.52636852172225</v>
      </c>
      <c r="DB124" s="59">
        <f t="shared" si="689"/>
        <v>-964.81979178453958</v>
      </c>
      <c r="DC124" s="59">
        <f t="shared" si="690"/>
        <v>-952.57601736757533</v>
      </c>
      <c r="DD124" s="59">
        <f t="shared" si="691"/>
        <v>-964.81979178453673</v>
      </c>
      <c r="DE124" s="59">
        <f t="shared" si="692"/>
        <v>-964.81979178454401</v>
      </c>
      <c r="DF124" s="59">
        <f t="shared" si="693"/>
        <v>676.48064346814465</v>
      </c>
      <c r="DG124" s="59">
        <f t="shared" si="694"/>
        <v>-349.3126095194678</v>
      </c>
      <c r="DH124" s="59">
        <f t="shared" si="695"/>
        <v>366.32313285369565</v>
      </c>
      <c r="DI124" s="59">
        <f t="shared" si="696"/>
        <v>133.88601036269429</v>
      </c>
      <c r="DJ124" s="59">
        <f t="shared" si="697"/>
        <v>17.245157271239609</v>
      </c>
      <c r="DK124" s="59">
        <f t="shared" si="698"/>
        <v>-473.00291352189595</v>
      </c>
      <c r="DL124" s="59">
        <f t="shared" si="699"/>
        <v>-273.66895995240486</v>
      </c>
      <c r="DM124" s="59">
        <f t="shared" si="700"/>
        <v>60.163595469531451</v>
      </c>
      <c r="DN124" s="59">
        <f t="shared" si="701"/>
        <v>71.453512435564619</v>
      </c>
      <c r="DO124" s="59">
        <f t="shared" si="702"/>
        <v>124.66348057236583</v>
      </c>
      <c r="DP124" s="59">
        <f t="shared" si="703"/>
        <v>-99.43442831801714</v>
      </c>
      <c r="DQ124" s="59">
        <f t="shared" si="704"/>
        <v>-82.469383798952393</v>
      </c>
      <c r="DR124" s="76">
        <f t="shared" si="788"/>
        <v>58.601322495487331</v>
      </c>
      <c r="DS124" s="59">
        <f t="shared" si="789"/>
        <v>-81.610109732812447</v>
      </c>
      <c r="DT124" s="59">
        <f t="shared" si="790"/>
        <v>-86.593349475494023</v>
      </c>
      <c r="DU124" s="59">
        <f t="shared" si="791"/>
        <v>-32.475312303474389</v>
      </c>
      <c r="DV124" s="59">
        <f t="shared" si="792"/>
        <v>-504.4582813234307</v>
      </c>
      <c r="DW124" s="59">
        <f t="shared" si="793"/>
        <v>85.000494550530831</v>
      </c>
      <c r="DX124" s="59">
        <f t="shared" si="794"/>
        <v>51.478269726627637</v>
      </c>
      <c r="DY124" s="59">
        <f t="shared" si="795"/>
        <v>356.2459576827128</v>
      </c>
      <c r="DZ124" s="59">
        <f t="shared" si="796"/>
        <v>50.012903835974676</v>
      </c>
      <c r="EA124" s="59">
        <f t="shared" si="797"/>
        <v>51.312008366678086</v>
      </c>
      <c r="EB124" s="59">
        <f t="shared" si="798"/>
        <v>51.434983020956906</v>
      </c>
      <c r="EC124" s="59">
        <f t="shared" si="799"/>
        <v>47.929168097313088</v>
      </c>
      <c r="ED124" s="59">
        <f t="shared" si="800"/>
        <v>200.4088767414994</v>
      </c>
      <c r="EE124" s="59" t="e">
        <f t="shared" si="801"/>
        <v>#DIV/0!</v>
      </c>
      <c r="EF124" s="59">
        <f t="shared" si="802"/>
        <v>266.25379962014529</v>
      </c>
      <c r="EG124" s="59">
        <f t="shared" si="803"/>
        <v>-50.099111050119696</v>
      </c>
      <c r="EH124" s="59">
        <f t="shared" si="804"/>
        <v>-209.90810913464549</v>
      </c>
      <c r="EI124" s="59">
        <f t="shared" si="805"/>
        <v>-167.28283585646093</v>
      </c>
      <c r="EJ124" s="59">
        <f t="shared" si="806"/>
        <v>-148.63486521231408</v>
      </c>
      <c r="EK124" s="59">
        <f t="shared" si="807"/>
        <v>57.851600936016403</v>
      </c>
      <c r="EL124" s="59">
        <f t="shared" si="808"/>
        <v>-877.96899542443475</v>
      </c>
      <c r="EM124" s="59">
        <f t="shared" si="809"/>
        <v>-376.12567992631608</v>
      </c>
      <c r="EN124" s="59">
        <f t="shared" si="810"/>
        <v>-99.599274277529545</v>
      </c>
      <c r="EO124" s="59">
        <f t="shared" si="811"/>
        <v>-85.938664433834973</v>
      </c>
      <c r="EP124" s="76">
        <f t="shared" si="812"/>
        <v>173.24183446200837</v>
      </c>
      <c r="EQ124" s="59">
        <f t="shared" si="813"/>
        <v>-183.38668330229356</v>
      </c>
      <c r="ER124" s="59">
        <f t="shared" si="814"/>
        <v>-83.366665970876369</v>
      </c>
      <c r="ES124" s="59">
        <f t="shared" si="815"/>
        <v>71.68764244917179</v>
      </c>
      <c r="ET124" s="59">
        <f t="shared" si="816"/>
        <v>-189.17681528652892</v>
      </c>
      <c r="EU124" s="59">
        <f t="shared" si="817"/>
        <v>-39.918198899739224</v>
      </c>
      <c r="EV124" s="59">
        <f t="shared" si="818"/>
        <v>-55.033177120665876</v>
      </c>
      <c r="EW124" s="59">
        <f t="shared" si="819"/>
        <v>-3.5363333441369549</v>
      </c>
      <c r="EX124" s="59">
        <f t="shared" si="820"/>
        <v>-83.944969695257782</v>
      </c>
      <c r="EY124" s="59">
        <f t="shared" si="821"/>
        <v>-58.376295677859332</v>
      </c>
      <c r="EZ124" s="59">
        <f t="shared" si="822"/>
        <v>-102.60662854995242</v>
      </c>
      <c r="FA124" s="59">
        <f t="shared" si="823"/>
        <v>-56.096517383456224</v>
      </c>
      <c r="FB124" s="59">
        <f t="shared" si="824"/>
        <v>-342.09131098211907</v>
      </c>
      <c r="FC124" s="59">
        <f t="shared" si="825"/>
        <v>-128.81713191696821</v>
      </c>
      <c r="FD124" s="59">
        <f t="shared" si="826"/>
        <v>644.46532952876953</v>
      </c>
      <c r="FE124" s="59">
        <f t="shared" si="827"/>
        <v>-42.580689646526373</v>
      </c>
      <c r="FF124" s="59">
        <f t="shared" si="828"/>
        <v>-292.56004055368817</v>
      </c>
      <c r="FG124" s="59">
        <f t="shared" si="829"/>
        <v>-800.11290970185075</v>
      </c>
      <c r="FH124" s="59">
        <f t="shared" si="830"/>
        <v>313.98899576658516</v>
      </c>
      <c r="FI124" s="59">
        <f t="shared" si="831"/>
        <v>-53.445842310632806</v>
      </c>
      <c r="FJ124" s="59">
        <f t="shared" si="832"/>
        <v>4321.0963099648525</v>
      </c>
      <c r="FK124" s="59">
        <f t="shared" si="833"/>
        <v>-519.58283702586095</v>
      </c>
      <c r="FL124" s="59">
        <f t="shared" si="834"/>
        <v>-77.579371566980939</v>
      </c>
      <c r="FM124" s="59">
        <f t="shared" si="835"/>
        <v>79.459133812789304</v>
      </c>
      <c r="FN124" s="76">
        <f t="shared" si="646"/>
        <v>188.4868166068577</v>
      </c>
      <c r="FO124" s="59">
        <f t="shared" si="647"/>
        <v>-220.9047130116229</v>
      </c>
      <c r="FP124" s="59">
        <f t="shared" si="648"/>
        <v>-100.15860467919231</v>
      </c>
      <c r="FQ124" s="59">
        <f t="shared" si="649"/>
        <v>60.252315776890761</v>
      </c>
      <c r="FR124" s="59">
        <f t="shared" si="650"/>
        <v>-191.51827572589696</v>
      </c>
      <c r="FS124" s="59">
        <f t="shared" si="651"/>
        <v>-29.179456701574978</v>
      </c>
      <c r="FT124" s="59">
        <f t="shared" si="652"/>
        <v>-44.783119034115373</v>
      </c>
      <c r="FU124" s="59">
        <f t="shared" si="653"/>
        <v>19.688466720673592</v>
      </c>
      <c r="FV124" s="59">
        <f t="shared" si="654"/>
        <v>-65.417142311769084</v>
      </c>
      <c r="FW124" s="59">
        <f t="shared" si="655"/>
        <v>-47.162069458372081</v>
      </c>
      <c r="FX124" s="59">
        <f t="shared" si="656"/>
        <v>-78.556853205244821</v>
      </c>
      <c r="FY124" s="59">
        <f t="shared" si="657"/>
        <v>-45.780219337421912</v>
      </c>
      <c r="FZ124" s="59">
        <f t="shared" si="658"/>
        <v>-778.20162961262361</v>
      </c>
      <c r="GA124" s="59">
        <f t="shared" si="659"/>
        <v>-124.98681311861988</v>
      </c>
      <c r="GB124" s="59">
        <f t="shared" si="660"/>
        <v>175.3010829017862</v>
      </c>
      <c r="GC124" s="59">
        <f t="shared" si="661"/>
        <v>-101.97390061507923</v>
      </c>
      <c r="GD124" s="59">
        <f t="shared" si="662"/>
        <v>-338.98235477813057</v>
      </c>
      <c r="GE124" s="59">
        <f t="shared" si="663"/>
        <v>-256.4314958243956</v>
      </c>
      <c r="GF124" s="59">
        <f t="shared" si="664"/>
        <v>-3144.8715386794011</v>
      </c>
      <c r="GG124" s="59">
        <f t="shared" si="665"/>
        <v>-113.64094285281934</v>
      </c>
      <c r="GH124" s="59">
        <f t="shared" si="666"/>
        <v>2989.3953734652682</v>
      </c>
      <c r="GI124" s="59">
        <f t="shared" si="667"/>
        <v>-470.86615628421885</v>
      </c>
      <c r="GJ124" s="59">
        <f t="shared" si="668"/>
        <v>-27.353043744146888</v>
      </c>
      <c r="GK124" s="59">
        <f t="shared" si="669"/>
        <v>123.57645913639121</v>
      </c>
      <c r="GL124" s="76">
        <f t="shared" si="731"/>
        <v>-43.600020680232618</v>
      </c>
      <c r="GM124" s="59">
        <f t="shared" si="732"/>
        <v>-33.668645115609138</v>
      </c>
      <c r="GN124" s="59">
        <f t="shared" si="733"/>
        <v>-90.057769602820116</v>
      </c>
      <c r="GO124" s="59">
        <f t="shared" si="734"/>
        <v>-59.27176902985012</v>
      </c>
      <c r="GP124" s="59">
        <f t="shared" si="735"/>
        <v>-47.689143108258037</v>
      </c>
      <c r="GQ124" s="59">
        <f t="shared" si="736"/>
        <v>-757.20882222094485</v>
      </c>
      <c r="GR124" s="59">
        <f t="shared" si="737"/>
        <v>-241.90708214150564</v>
      </c>
      <c r="GS124" s="59">
        <f t="shared" si="738"/>
        <v>122.33210872750332</v>
      </c>
      <c r="GT124" s="59">
        <f t="shared" si="739"/>
        <v>-232.42699083203985</v>
      </c>
      <c r="GU124" s="59">
        <f t="shared" si="740"/>
        <v>-240.80345707221147</v>
      </c>
      <c r="GV124" s="59">
        <f t="shared" si="741"/>
        <v>-238.8490118055704</v>
      </c>
      <c r="GW124" s="59">
        <f t="shared" si="742"/>
        <v>-223.41637386560055</v>
      </c>
      <c r="GX124" s="59">
        <f t="shared" si="743"/>
        <v>271.82107372490736</v>
      </c>
      <c r="GY124" s="59">
        <f t="shared" si="744"/>
        <v>-22.416652897695911</v>
      </c>
      <c r="GZ124" s="59">
        <f t="shared" si="745"/>
        <v>-20.633456157797823</v>
      </c>
      <c r="HA124" s="59">
        <f t="shared" si="746"/>
        <v>-110.53437521337655</v>
      </c>
      <c r="HB124" s="59">
        <f t="shared" si="747"/>
        <v>-8.7993035655280938</v>
      </c>
      <c r="HC124" s="59">
        <f t="shared" si="748"/>
        <v>-38.201824722390676</v>
      </c>
      <c r="HD124" s="59">
        <f t="shared" si="749"/>
        <v>-59.553582806290173</v>
      </c>
      <c r="HE124" s="59">
        <f t="shared" si="750"/>
        <v>305.03625188352811</v>
      </c>
      <c r="HF124" s="59">
        <f t="shared" si="751"/>
        <v>-89.234698138596286</v>
      </c>
      <c r="HG124" s="59">
        <f t="shared" si="752"/>
        <v>1136.4898880305525</v>
      </c>
      <c r="HH124" s="59">
        <f t="shared" si="753"/>
        <v>7.6534052232858141</v>
      </c>
      <c r="HI124" s="59">
        <f t="shared" si="754"/>
        <v>-60.319185927365339</v>
      </c>
      <c r="HJ124" s="76">
        <f t="shared" si="838"/>
        <v>103.01532506554251</v>
      </c>
      <c r="HK124" s="59">
        <f t="shared" si="839"/>
        <v>-198.23732029266955</v>
      </c>
      <c r="HL124" s="59">
        <f t="shared" si="840"/>
        <v>-93.599298185756282</v>
      </c>
      <c r="HM124" s="59">
        <f t="shared" si="841"/>
        <v>8.9963720236829978</v>
      </c>
      <c r="HN124" s="59">
        <f t="shared" si="842"/>
        <v>-110.33968762328325</v>
      </c>
      <c r="HO124" s="59">
        <f t="shared" si="843"/>
        <v>-27.752005152775371</v>
      </c>
      <c r="HP124" s="59">
        <f t="shared" si="844"/>
        <v>-49.591685152098599</v>
      </c>
      <c r="HQ124" s="59">
        <f t="shared" si="845"/>
        <v>36.832879109047468</v>
      </c>
      <c r="HR124" s="59">
        <f t="shared" si="846"/>
        <v>-51.369248242318257</v>
      </c>
      <c r="HS124" s="59">
        <f t="shared" si="847"/>
        <v>-49.792619339446468</v>
      </c>
      <c r="HT124" s="59">
        <f t="shared" si="848"/>
        <v>-50.194680635043355</v>
      </c>
      <c r="HU124" s="59">
        <f t="shared" si="849"/>
        <v>-53.114637848003156</v>
      </c>
      <c r="HV124" s="59">
        <f t="shared" si="850"/>
        <v>-200.78334581513738</v>
      </c>
      <c r="HW124" s="59">
        <f t="shared" si="851"/>
        <v>-74.080787411750151</v>
      </c>
      <c r="HX124" s="59">
        <f t="shared" si="852"/>
        <v>163.28032137703957</v>
      </c>
      <c r="HY124" s="59">
        <f t="shared" si="853"/>
        <v>-81.288547080498958</v>
      </c>
      <c r="HZ124" s="59">
        <f t="shared" si="854"/>
        <v>-229.89677762748988</v>
      </c>
      <c r="IA124" s="59">
        <f t="shared" si="855"/>
        <v>-1552.9454938600061</v>
      </c>
      <c r="IB124" s="59">
        <f t="shared" si="856"/>
        <v>-161.11595837977518</v>
      </c>
      <c r="IC124" s="59">
        <f t="shared" si="857"/>
        <v>12.486156881218037</v>
      </c>
      <c r="ID124" s="59">
        <f t="shared" si="858"/>
        <v>-288.02831670340635</v>
      </c>
      <c r="IE124" s="59">
        <f t="shared" si="859"/>
        <v>-386.88577412598693</v>
      </c>
      <c r="IF124" s="59">
        <f t="shared" si="860"/>
        <v>-35.537759019660406</v>
      </c>
      <c r="IG124" s="59">
        <f t="shared" si="861"/>
        <v>7.5370272647101721</v>
      </c>
    </row>
    <row r="125" spans="1:241">
      <c r="A125" s="70">
        <v>38322</v>
      </c>
      <c r="B125" s="80">
        <v>1202.4613541488266</v>
      </c>
      <c r="C125" s="81">
        <v>1245.2396199928148</v>
      </c>
      <c r="D125" s="81">
        <f t="shared" si="453"/>
        <v>2512.8683622881581</v>
      </c>
      <c r="E125" s="81">
        <v>3149.7591795400008</v>
      </c>
      <c r="F125" s="81">
        <v>201.52175999999923</v>
      </c>
      <c r="G125" s="81">
        <v>754.62393999999972</v>
      </c>
      <c r="H125" s="81">
        <v>534.38193999999976</v>
      </c>
      <c r="I125" s="81">
        <v>220.24199999999999</v>
      </c>
      <c r="J125" s="82">
        <v>68.415820000000011</v>
      </c>
      <c r="K125" s="82">
        <f t="shared" si="679"/>
        <v>602.79775999999981</v>
      </c>
      <c r="L125" s="81">
        <v>41.049492000000001</v>
      </c>
      <c r="M125" s="81">
        <v>27.36632800000001</v>
      </c>
      <c r="N125" s="82">
        <v>-621.51800000000003</v>
      </c>
      <c r="O125" s="81">
        <v>200</v>
      </c>
      <c r="P125" s="81">
        <v>-736.4190000000001</v>
      </c>
      <c r="Q125" s="81">
        <v>-85.09899999999999</v>
      </c>
      <c r="R125" s="81">
        <v>-838.41257725184209</v>
      </c>
      <c r="S125" s="81">
        <v>-204.28209214859035</v>
      </c>
      <c r="T125" s="81">
        <v>61.61482671149858</v>
      </c>
      <c r="U125" s="81">
        <v>498.1826358324534</v>
      </c>
      <c r="V125" s="82">
        <f>'Balanço de Pagamentos 1'!$DQ$133</f>
        <v>-510.79200000000003</v>
      </c>
      <c r="W125" s="82">
        <f>'Balanço de Pagamentos 1'!$DQ$170</f>
        <v>38.003999999999962</v>
      </c>
      <c r="X125" s="82">
        <f>'Balanço de Pagamentos 1'!$DQ$240</f>
        <v>-650.16998229534317</v>
      </c>
      <c r="Y125" s="105">
        <f t="shared" si="454"/>
        <v>-1122.9579822953433</v>
      </c>
      <c r="Z125" s="87">
        <f t="shared" ref="Z125:AW125" si="870">SUM(B114:B125)</f>
        <v>11679.238006547963</v>
      </c>
      <c r="AA125" s="87">
        <f t="shared" si="870"/>
        <v>-7894.6082522545512</v>
      </c>
      <c r="AB125" s="87">
        <f t="shared" si="870"/>
        <v>5429.4446031762527</v>
      </c>
      <c r="AC125" s="87">
        <f t="shared" si="870"/>
        <v>18145.883459753353</v>
      </c>
      <c r="AD125" s="87">
        <f t="shared" si="870"/>
        <v>-3995.5663599999993</v>
      </c>
      <c r="AE125" s="87">
        <f t="shared" si="870"/>
        <v>2080.9331599999996</v>
      </c>
      <c r="AF125" s="87">
        <f t="shared" si="870"/>
        <v>1235.6731599999998</v>
      </c>
      <c r="AG125" s="87">
        <f t="shared" si="870"/>
        <v>845.26</v>
      </c>
      <c r="AH125" s="87">
        <f t="shared" si="870"/>
        <v>101.15447999999998</v>
      </c>
      <c r="AI125" s="87">
        <f t="shared" si="870"/>
        <v>1336.82764</v>
      </c>
      <c r="AJ125" s="87">
        <f t="shared" si="870"/>
        <v>37.866887999999932</v>
      </c>
      <c r="AK125" s="87">
        <f t="shared" si="870"/>
        <v>63.287592000000032</v>
      </c>
      <c r="AL125" s="87">
        <f t="shared" si="870"/>
        <v>-6177.6540000000005</v>
      </c>
      <c r="AM125" s="87">
        <f t="shared" si="870"/>
        <v>-439.55099999999982</v>
      </c>
      <c r="AN125" s="87">
        <f t="shared" si="870"/>
        <v>-6111.0120000000006</v>
      </c>
      <c r="AO125" s="87">
        <f t="shared" si="870"/>
        <v>372.90899999999993</v>
      </c>
      <c r="AP125" s="87">
        <f t="shared" si="870"/>
        <v>-8720.872496577098</v>
      </c>
      <c r="AQ125" s="87">
        <f t="shared" si="870"/>
        <v>1181.3600241472918</v>
      </c>
      <c r="AR125" s="87">
        <f t="shared" si="870"/>
        <v>2567.8603780674225</v>
      </c>
      <c r="AS125" s="87">
        <f t="shared" si="870"/>
        <v>-1184.2858804515881</v>
      </c>
      <c r="AT125" s="87">
        <f t="shared" si="870"/>
        <v>-9806.9869999999974</v>
      </c>
      <c r="AU125" s="87">
        <f t="shared" si="870"/>
        <v>-754.56700000000001</v>
      </c>
      <c r="AV125" s="87">
        <f t="shared" si="870"/>
        <v>-2085.082215430808</v>
      </c>
      <c r="AW125" s="87">
        <f t="shared" si="870"/>
        <v>-12646.636215430808</v>
      </c>
      <c r="AX125" s="85">
        <f t="shared" si="763"/>
        <v>11679.238006547963</v>
      </c>
      <c r="AY125" s="81">
        <f t="shared" si="764"/>
        <v>-7894.6082522545512</v>
      </c>
      <c r="AZ125" s="81">
        <f t="shared" si="765"/>
        <v>5429.4446031762527</v>
      </c>
      <c r="BA125" s="81">
        <f t="shared" si="766"/>
        <v>18145.883459753353</v>
      </c>
      <c r="BB125" s="81">
        <f t="shared" si="767"/>
        <v>-3995.5663599999993</v>
      </c>
      <c r="BC125" s="81">
        <f t="shared" si="768"/>
        <v>2080.9331599999996</v>
      </c>
      <c r="BD125" s="81">
        <f t="shared" si="769"/>
        <v>1235.6731599999998</v>
      </c>
      <c r="BE125" s="81">
        <f t="shared" si="770"/>
        <v>845.26</v>
      </c>
      <c r="BF125" s="81">
        <f t="shared" si="771"/>
        <v>101.15447999999998</v>
      </c>
      <c r="BG125" s="81">
        <f t="shared" si="772"/>
        <v>1336.82764</v>
      </c>
      <c r="BH125" s="81">
        <f t="shared" si="773"/>
        <v>37.866887999999932</v>
      </c>
      <c r="BI125" s="81">
        <f t="shared" si="774"/>
        <v>63.287592000000032</v>
      </c>
      <c r="BJ125" s="81">
        <f t="shared" si="775"/>
        <v>-6177.6540000000005</v>
      </c>
      <c r="BK125" s="81">
        <f t="shared" si="776"/>
        <v>-439.55099999999982</v>
      </c>
      <c r="BL125" s="81">
        <f t="shared" si="777"/>
        <v>-6111.0120000000006</v>
      </c>
      <c r="BM125" s="81">
        <f t="shared" si="778"/>
        <v>372.90899999999993</v>
      </c>
      <c r="BN125" s="81">
        <f t="shared" si="779"/>
        <v>-8720.872496577098</v>
      </c>
      <c r="BO125" s="81">
        <f t="shared" si="780"/>
        <v>1181.3600241472918</v>
      </c>
      <c r="BP125" s="81">
        <f t="shared" si="781"/>
        <v>2567.8603780674225</v>
      </c>
      <c r="BQ125" s="81">
        <f t="shared" si="782"/>
        <v>-1184.2858804515881</v>
      </c>
      <c r="BR125" s="81">
        <f t="shared" si="783"/>
        <v>-9806.9869999999974</v>
      </c>
      <c r="BS125" s="81">
        <f t="shared" si="784"/>
        <v>-754.56700000000001</v>
      </c>
      <c r="BT125" s="81">
        <f t="shared" si="785"/>
        <v>-2085.082215430808</v>
      </c>
      <c r="BU125" s="81">
        <f t="shared" si="786"/>
        <v>-12646.636215430808</v>
      </c>
      <c r="BV125" s="85">
        <f t="shared" si="706"/>
        <v>669.37325019355092</v>
      </c>
      <c r="BW125" s="81">
        <f t="shared" si="707"/>
        <v>-186.74335233735724</v>
      </c>
      <c r="BX125" s="81">
        <f t="shared" si="708"/>
        <v>1125.6284743222905</v>
      </c>
      <c r="BY125" s="81">
        <f t="shared" si="709"/>
        <v>1927.1761863570093</v>
      </c>
      <c r="BZ125" s="81">
        <f t="shared" si="710"/>
        <v>-110.29372666666713</v>
      </c>
      <c r="CA125" s="81">
        <f t="shared" si="711"/>
        <v>466.1531099999998</v>
      </c>
      <c r="CB125" s="81">
        <f t="shared" si="712"/>
        <v>334.21910999999983</v>
      </c>
      <c r="CC125" s="81">
        <f t="shared" si="713"/>
        <v>131.934</v>
      </c>
      <c r="CD125" s="81">
        <f t="shared" si="714"/>
        <v>42.630829999999996</v>
      </c>
      <c r="CE125" s="81">
        <f t="shared" si="715"/>
        <v>376.84993999999989</v>
      </c>
      <c r="CF125" s="81">
        <f t="shared" si="716"/>
        <v>25.578497999999993</v>
      </c>
      <c r="CG125" s="81">
        <f t="shared" si="717"/>
        <v>17.052332000000007</v>
      </c>
      <c r="CH125" s="81">
        <f t="shared" si="718"/>
        <v>-619.07766666666669</v>
      </c>
      <c r="CI125" s="81">
        <f t="shared" si="719"/>
        <v>31.730999999999995</v>
      </c>
      <c r="CJ125" s="81">
        <f t="shared" si="720"/>
        <v>-591.29633333333345</v>
      </c>
      <c r="CK125" s="81">
        <f t="shared" si="721"/>
        <v>-59.512333333333324</v>
      </c>
      <c r="CL125" s="81">
        <f t="shared" si="722"/>
        <v>-691.25398536805221</v>
      </c>
      <c r="CM125" s="81">
        <f t="shared" si="723"/>
        <v>-190.75885787135869</v>
      </c>
      <c r="CN125" s="81">
        <f t="shared" si="724"/>
        <v>-36.614540962167446</v>
      </c>
      <c r="CO125" s="81">
        <f t="shared" si="725"/>
        <v>-94.024614375787465</v>
      </c>
      <c r="CP125" s="81">
        <f t="shared" si="726"/>
        <v>-290.50433333333336</v>
      </c>
      <c r="CQ125" s="81">
        <f t="shared" si="727"/>
        <v>-63.87033333333337</v>
      </c>
      <c r="CR125" s="81">
        <f t="shared" si="728"/>
        <v>-910.34255332631437</v>
      </c>
      <c r="CS125" s="81">
        <f t="shared" si="729"/>
        <v>-1264.7172199929812</v>
      </c>
      <c r="CT125" s="76">
        <f t="shared" si="681"/>
        <v>-632.84137551837568</v>
      </c>
      <c r="CU125" s="59">
        <f t="shared" si="682"/>
        <v>-4220.9789638967268</v>
      </c>
      <c r="CV125" s="59">
        <f t="shared" si="683"/>
        <v>611.52086325200196</v>
      </c>
      <c r="CW125" s="59">
        <f t="shared" si="684"/>
        <v>138.76140327592768</v>
      </c>
      <c r="CX125" s="59">
        <f t="shared" si="685"/>
        <v>-167.32363429795149</v>
      </c>
      <c r="CY125" s="59">
        <f t="shared" si="686"/>
        <v>3.6367902009785347</v>
      </c>
      <c r="CZ125" s="59">
        <f t="shared" si="687"/>
        <v>0.70803875377807302</v>
      </c>
      <c r="DA125" s="59">
        <f t="shared" si="688"/>
        <v>11.504774248422912</v>
      </c>
      <c r="DB125" s="59">
        <f t="shared" si="689"/>
        <v>1.7286753364857077</v>
      </c>
      <c r="DC125" s="59">
        <f t="shared" si="690"/>
        <v>0.82284660884239802</v>
      </c>
      <c r="DD125" s="59">
        <f t="shared" si="691"/>
        <v>1.7286753364856855</v>
      </c>
      <c r="DE125" s="59">
        <f t="shared" si="692"/>
        <v>1.7286753364857077</v>
      </c>
      <c r="DF125" s="59">
        <f t="shared" si="693"/>
        <v>-43.226314457733373</v>
      </c>
      <c r="DG125" s="59">
        <f t="shared" si="694"/>
        <v>-214.28571428571428</v>
      </c>
      <c r="DH125" s="59">
        <f t="shared" si="695"/>
        <v>-13.796126778699147</v>
      </c>
      <c r="DI125" s="59">
        <f t="shared" si="696"/>
        <v>30.015430919896691</v>
      </c>
      <c r="DJ125" s="59">
        <f t="shared" si="697"/>
        <v>25.754395544628505</v>
      </c>
      <c r="DK125" s="59">
        <f t="shared" si="698"/>
        <v>-59.37025946416481</v>
      </c>
      <c r="DL125" s="59">
        <f t="shared" si="699"/>
        <v>-115.24363966520023</v>
      </c>
      <c r="DM125" s="59">
        <f t="shared" si="700"/>
        <v>-203.71317242567278</v>
      </c>
      <c r="DN125" s="59">
        <f t="shared" si="701"/>
        <v>124.19284046419352</v>
      </c>
      <c r="DO125" s="59">
        <f t="shared" si="702"/>
        <v>-123.91828360322484</v>
      </c>
      <c r="DP125" s="59">
        <f t="shared" si="703"/>
        <v>5455.7949398994569</v>
      </c>
      <c r="DQ125" s="59">
        <f t="shared" si="704"/>
        <v>181.84605459042098</v>
      </c>
      <c r="DR125" s="76">
        <f t="shared" si="788"/>
        <v>250.53615498599555</v>
      </c>
      <c r="DS125" s="59">
        <f t="shared" si="789"/>
        <v>-119.61610666723203</v>
      </c>
      <c r="DT125" s="59">
        <f t="shared" si="790"/>
        <v>-185.24677815421501</v>
      </c>
      <c r="DU125" s="59">
        <f t="shared" si="791"/>
        <v>123.54801008913859</v>
      </c>
      <c r="DV125" s="59">
        <f t="shared" si="792"/>
        <v>-52.277545611464795</v>
      </c>
      <c r="DW125" s="59">
        <f t="shared" si="793"/>
        <v>-1.3691181553551868</v>
      </c>
      <c r="DX125" s="59">
        <f t="shared" si="794"/>
        <v>-5.5007139369744884E-2</v>
      </c>
      <c r="DY125" s="59">
        <f t="shared" si="795"/>
        <v>-4.41839573306485</v>
      </c>
      <c r="DZ125" s="59">
        <f t="shared" si="796"/>
        <v>0.40529999787202176</v>
      </c>
      <c r="EA125" s="59">
        <f t="shared" si="797"/>
        <v>-2.9760339686046855E-3</v>
      </c>
      <c r="EB125" s="59">
        <f t="shared" si="798"/>
        <v>0.96539856984003691</v>
      </c>
      <c r="EC125" s="59">
        <f t="shared" si="799"/>
        <v>-0.42329235961875433</v>
      </c>
      <c r="ED125" s="59">
        <f t="shared" si="800"/>
        <v>51.235643371617698</v>
      </c>
      <c r="EE125" s="59">
        <f t="shared" si="801"/>
        <v>100</v>
      </c>
      <c r="EF125" s="59">
        <f t="shared" si="802"/>
        <v>1769.5582635186549</v>
      </c>
      <c r="EG125" s="59">
        <f t="shared" si="803"/>
        <v>-81.954110736476025</v>
      </c>
      <c r="EH125" s="59">
        <f t="shared" si="804"/>
        <v>-82.456397856993576</v>
      </c>
      <c r="EI125" s="59">
        <f t="shared" si="805"/>
        <v>-147.09557539749935</v>
      </c>
      <c r="EJ125" s="59">
        <f t="shared" si="806"/>
        <v>-89.554305606208246</v>
      </c>
      <c r="EK125" s="59">
        <f t="shared" si="807"/>
        <v>-77.052493677730155</v>
      </c>
      <c r="EL125" s="59">
        <f t="shared" si="808"/>
        <v>1208.6828418436628</v>
      </c>
      <c r="EM125" s="59">
        <f t="shared" si="809"/>
        <v>-475.23696682464413</v>
      </c>
      <c r="EN125" s="59">
        <f t="shared" si="810"/>
        <v>-80.606532031440253</v>
      </c>
      <c r="EO125" s="59">
        <f t="shared" si="811"/>
        <v>-66.988130591652578</v>
      </c>
      <c r="EP125" s="76">
        <f t="shared" si="812"/>
        <v>179.58917406311019</v>
      </c>
      <c r="EQ125" s="59">
        <f t="shared" si="813"/>
        <v>-271.14740841459906</v>
      </c>
      <c r="ER125" s="59">
        <f t="shared" si="814"/>
        <v>-62.778289657426043</v>
      </c>
      <c r="ES125" s="59">
        <f t="shared" si="815"/>
        <v>78.891303056121572</v>
      </c>
      <c r="ET125" s="59">
        <f t="shared" si="816"/>
        <v>-177.9051490156757</v>
      </c>
      <c r="EU125" s="59">
        <f t="shared" si="817"/>
        <v>-29.996306505337323</v>
      </c>
      <c r="EV125" s="59">
        <f t="shared" si="818"/>
        <v>-40.996887569545706</v>
      </c>
      <c r="EW125" s="59">
        <f t="shared" si="819"/>
        <v>-3.7677291843607574</v>
      </c>
      <c r="EX125" s="59">
        <f t="shared" si="820"/>
        <v>-62.818361718348584</v>
      </c>
      <c r="EY125" s="59">
        <f t="shared" si="821"/>
        <v>-43.505709452405753</v>
      </c>
      <c r="EZ125" s="59">
        <f t="shared" si="822"/>
        <v>-76.733603575044469</v>
      </c>
      <c r="FA125" s="59">
        <f t="shared" si="823"/>
        <v>-42.098080891427401</v>
      </c>
      <c r="FB125" s="59">
        <f t="shared" si="824"/>
        <v>-427.88389988206569</v>
      </c>
      <c r="FC125" s="59">
        <f t="shared" si="825"/>
        <v>-118.95153067053903</v>
      </c>
      <c r="FD125" s="59">
        <f t="shared" si="826"/>
        <v>702.67584358950762</v>
      </c>
      <c r="FE125" s="59">
        <f t="shared" si="827"/>
        <v>14.359446156677013</v>
      </c>
      <c r="FF125" s="59">
        <f t="shared" si="828"/>
        <v>1172.165069747125</v>
      </c>
      <c r="FG125" s="59">
        <f t="shared" si="829"/>
        <v>400.9079445133379</v>
      </c>
      <c r="FH125" s="59">
        <f t="shared" si="830"/>
        <v>114.83912544830331</v>
      </c>
      <c r="FI125" s="59">
        <f t="shared" si="831"/>
        <v>-17.930974968993631</v>
      </c>
      <c r="FJ125" s="59">
        <f t="shared" si="832"/>
        <v>3833.8094665062149</v>
      </c>
      <c r="FK125" s="59">
        <f t="shared" si="833"/>
        <v>-522.09524129173724</v>
      </c>
      <c r="FL125" s="59">
        <f t="shared" si="834"/>
        <v>-78.619990195829459</v>
      </c>
      <c r="FM125" s="59">
        <f t="shared" si="835"/>
        <v>28.744917483411726</v>
      </c>
      <c r="FN125" s="76">
        <f t="shared" ref="FN125:FN156" si="871">(AX125/AX113-1)*100</f>
        <v>179.58917406311019</v>
      </c>
      <c r="FO125" s="59">
        <f t="shared" ref="FO125:FO156" si="872">(AY125/AY113-1)*100</f>
        <v>-271.14740841459906</v>
      </c>
      <c r="FP125" s="59">
        <f t="shared" ref="FP125:FP156" si="873">(AZ125/AZ113-1)*100</f>
        <v>-62.778289657426043</v>
      </c>
      <c r="FQ125" s="59">
        <f t="shared" ref="FQ125:FQ156" si="874">(BA125/BA113-1)*100</f>
        <v>78.891303056121572</v>
      </c>
      <c r="FR125" s="59">
        <f t="shared" ref="FR125:FR156" si="875">(BB125/BB113-1)*100</f>
        <v>-177.9051490156757</v>
      </c>
      <c r="FS125" s="59">
        <f t="shared" ref="FS125:FS156" si="876">(BC125/BC113-1)*100</f>
        <v>-29.996306505337323</v>
      </c>
      <c r="FT125" s="59">
        <f t="shared" ref="FT125:FT156" si="877">(BD125/BD113-1)*100</f>
        <v>-40.996887569545706</v>
      </c>
      <c r="FU125" s="59">
        <f t="shared" ref="FU125:FU156" si="878">(BE125/BE113-1)*100</f>
        <v>-3.7677291843607574</v>
      </c>
      <c r="FV125" s="59">
        <f t="shared" ref="FV125:FV156" si="879">(BF125/BF113-1)*100</f>
        <v>-62.818361718348584</v>
      </c>
      <c r="FW125" s="59">
        <f t="shared" ref="FW125:FW156" si="880">(BG125/BG113-1)*100</f>
        <v>-43.505709452405753</v>
      </c>
      <c r="FX125" s="59">
        <f t="shared" ref="FX125:FX156" si="881">(BH125/BH113-1)*100</f>
        <v>-76.733603575044469</v>
      </c>
      <c r="FY125" s="59">
        <f t="shared" ref="FY125:FY156" si="882">(BI125/BI113-1)*100</f>
        <v>-42.098080891427401</v>
      </c>
      <c r="FZ125" s="59">
        <f t="shared" ref="FZ125:FZ156" si="883">(BJ125/BJ113-1)*100</f>
        <v>-427.88389988206569</v>
      </c>
      <c r="GA125" s="59">
        <f t="shared" ref="GA125:GA156" si="884">(BK125/BK113-1)*100</f>
        <v>-118.95153067053903</v>
      </c>
      <c r="GB125" s="59">
        <f t="shared" ref="GB125:GB156" si="885">(BL125/BL113-1)*100</f>
        <v>702.67584358950762</v>
      </c>
      <c r="GC125" s="59">
        <f t="shared" ref="GC125:GC156" si="886">(BM125/BM113-1)*100</f>
        <v>14.359446156677013</v>
      </c>
      <c r="GD125" s="59">
        <f t="shared" ref="GD125:GD156" si="887">(BN125/BN113-1)*100</f>
        <v>1172.165069747125</v>
      </c>
      <c r="GE125" s="59">
        <f t="shared" ref="GE125:GE156" si="888">(BO125/BO113-1)*100</f>
        <v>400.9079445133379</v>
      </c>
      <c r="GF125" s="59">
        <f t="shared" ref="GF125:GF156" si="889">(BP125/BP113-1)*100</f>
        <v>114.83912544830331</v>
      </c>
      <c r="GG125" s="59">
        <f t="shared" ref="GG125:GG156" si="890">(BQ125/BQ113-1)*100</f>
        <v>-17.930974968993631</v>
      </c>
      <c r="GH125" s="59">
        <f t="shared" ref="GH125:GH156" si="891">(BR125/BR113-1)*100</f>
        <v>3833.8094665062149</v>
      </c>
      <c r="GI125" s="59">
        <f t="shared" ref="GI125:GI156" si="892">(BS125/BS113-1)*100</f>
        <v>-522.09524129173724</v>
      </c>
      <c r="GJ125" s="59">
        <f t="shared" ref="GJ125:GJ156" si="893">(BT125/BT113-1)*100</f>
        <v>-78.619990195829459</v>
      </c>
      <c r="GK125" s="59">
        <f t="shared" ref="GK125:GK156" si="894">(BU125/BU113-1)*100</f>
        <v>28.744917483411726</v>
      </c>
      <c r="GL125" s="76">
        <f t="shared" si="731"/>
        <v>-21.312417673048955</v>
      </c>
      <c r="GM125" s="59">
        <f t="shared" si="732"/>
        <v>-84.282900326867733</v>
      </c>
      <c r="GN125" s="59">
        <f t="shared" si="733"/>
        <v>612.27267032378654</v>
      </c>
      <c r="GO125" s="59">
        <f t="shared" si="734"/>
        <v>76.38343228093207</v>
      </c>
      <c r="GP125" s="59">
        <f t="shared" si="735"/>
        <v>31.413485847841514</v>
      </c>
      <c r="GQ125" s="59">
        <f t="shared" si="736"/>
        <v>64.577210445662089</v>
      </c>
      <c r="GR125" s="59">
        <f t="shared" si="737"/>
        <v>126.30925827307595</v>
      </c>
      <c r="GS125" s="59">
        <f t="shared" si="738"/>
        <v>-2.6750696491845027</v>
      </c>
      <c r="GT125" s="59">
        <f t="shared" si="739"/>
        <v>134.78031239547627</v>
      </c>
      <c r="GU125" s="59">
        <f t="shared" si="740"/>
        <v>127.2367492342227</v>
      </c>
      <c r="GV125" s="59">
        <f t="shared" si="741"/>
        <v>130.10829939081609</v>
      </c>
      <c r="GW125" s="59">
        <f t="shared" si="742"/>
        <v>142.15522474422616</v>
      </c>
      <c r="GX125" s="59">
        <f t="shared" si="743"/>
        <v>60.661961888877713</v>
      </c>
      <c r="GY125" s="59">
        <f t="shared" si="744"/>
        <v>-84.284452515580497</v>
      </c>
      <c r="GZ125" s="59">
        <f t="shared" si="745"/>
        <v>7.0670484463442484</v>
      </c>
      <c r="HA125" s="59">
        <f t="shared" si="746"/>
        <v>70.179485468635278</v>
      </c>
      <c r="HB125" s="59">
        <f t="shared" si="747"/>
        <v>-18.73756871177369</v>
      </c>
      <c r="HC125" s="59">
        <f t="shared" si="748"/>
        <v>7.5162011869528866</v>
      </c>
      <c r="HD125" s="59">
        <f t="shared" si="749"/>
        <v>-54.450731025159051</v>
      </c>
      <c r="HE125" s="59">
        <f t="shared" si="750"/>
        <v>-69.449451445236377</v>
      </c>
      <c r="HF125" s="59">
        <f t="shared" si="751"/>
        <v>8.0054181600067729</v>
      </c>
      <c r="HG125" s="59">
        <f t="shared" si="752"/>
        <v>-55.164869620561177</v>
      </c>
      <c r="HH125" s="59">
        <f t="shared" si="753"/>
        <v>-1.6730119507450181</v>
      </c>
      <c r="HI125" s="59">
        <f t="shared" si="754"/>
        <v>-5.4247206748512244</v>
      </c>
      <c r="HJ125" s="76">
        <f t="shared" si="838"/>
        <v>659.11573799000087</v>
      </c>
      <c r="HK125" s="59">
        <f t="shared" si="839"/>
        <v>-88.996552875538612</v>
      </c>
      <c r="HL125" s="59">
        <f t="shared" si="840"/>
        <v>185.56427912380053</v>
      </c>
      <c r="HM125" s="59">
        <f t="shared" si="841"/>
        <v>57.240061004722364</v>
      </c>
      <c r="HN125" s="59">
        <f t="shared" si="842"/>
        <v>-122.37636379488046</v>
      </c>
      <c r="HO125" s="59">
        <f t="shared" si="843"/>
        <v>-9.6838418873995238</v>
      </c>
      <c r="HP125" s="59">
        <f t="shared" si="844"/>
        <v>-17.783458406958587</v>
      </c>
      <c r="HQ125" s="59">
        <f t="shared" si="845"/>
        <v>20.351382908852056</v>
      </c>
      <c r="HR125" s="59">
        <f t="shared" si="846"/>
        <v>-17.826993239700727</v>
      </c>
      <c r="HS125" s="59">
        <f t="shared" si="847"/>
        <v>-17.788385561865351</v>
      </c>
      <c r="HT125" s="59">
        <f t="shared" si="848"/>
        <v>-17.402964419576783</v>
      </c>
      <c r="HU125" s="59">
        <f t="shared" si="849"/>
        <v>-18.454935704412822</v>
      </c>
      <c r="HV125" s="59">
        <f t="shared" si="850"/>
        <v>724.21338990121353</v>
      </c>
      <c r="HW125" s="59">
        <f t="shared" si="851"/>
        <v>-92.08346570108894</v>
      </c>
      <c r="HX125" s="59">
        <f t="shared" si="852"/>
        <v>247.98239969868402</v>
      </c>
      <c r="HY125" s="59">
        <f t="shared" si="853"/>
        <v>-80.552118236045089</v>
      </c>
      <c r="HZ125" s="59">
        <f t="shared" si="854"/>
        <v>-47.804385129527702</v>
      </c>
      <c r="IA125" s="59">
        <f t="shared" si="855"/>
        <v>-139.56297791881588</v>
      </c>
      <c r="IB125" s="59">
        <f t="shared" si="856"/>
        <v>-105.63211094064546</v>
      </c>
      <c r="IC125" s="59">
        <f t="shared" si="857"/>
        <v>-114.98108297026788</v>
      </c>
      <c r="ID125" s="59">
        <f t="shared" si="858"/>
        <v>3229.8169869713065</v>
      </c>
      <c r="IE125" s="59">
        <f t="shared" si="859"/>
        <v>-206.3040921397187</v>
      </c>
      <c r="IF125" s="59">
        <f t="shared" si="860"/>
        <v>-57.703885776594369</v>
      </c>
      <c r="IG125" s="59">
        <f t="shared" si="861"/>
        <v>-39.80258652463371</v>
      </c>
    </row>
    <row r="126" spans="1:241">
      <c r="A126" s="70">
        <v>38353</v>
      </c>
      <c r="B126" s="80">
        <v>796.64168490347822</v>
      </c>
      <c r="C126" s="81">
        <v>1296.7969655474049</v>
      </c>
      <c r="D126" s="81">
        <f t="shared" si="453"/>
        <v>1513.6590710440266</v>
      </c>
      <c r="E126" s="81">
        <v>1203.3453600647365</v>
      </c>
      <c r="F126" s="81">
        <v>444.47148000000038</v>
      </c>
      <c r="G126" s="81">
        <v>262.64112000000023</v>
      </c>
      <c r="H126" s="81">
        <v>275.61812000000032</v>
      </c>
      <c r="I126" s="81">
        <v>-12.97699999999999</v>
      </c>
      <c r="J126" s="82">
        <v>35.516359999999992</v>
      </c>
      <c r="K126" s="82">
        <f t="shared" si="679"/>
        <v>311.13448000000028</v>
      </c>
      <c r="L126" s="81">
        <v>21.309815999999998</v>
      </c>
      <c r="M126" s="81">
        <v>14.206543999999994</v>
      </c>
      <c r="N126" s="82">
        <v>146.31400000000002</v>
      </c>
      <c r="O126" s="81">
        <v>-100</v>
      </c>
      <c r="P126" s="81">
        <v>266.36</v>
      </c>
      <c r="Q126" s="81">
        <v>-20.045999999999999</v>
      </c>
      <c r="R126" s="81">
        <v>-134.1577690207103</v>
      </c>
      <c r="S126" s="81">
        <v>-448.10722441300004</v>
      </c>
      <c r="T126" s="81">
        <v>-344.78292270380007</v>
      </c>
      <c r="U126" s="81">
        <v>911.33214236851074</v>
      </c>
      <c r="V126" s="82">
        <f>'Balanço de Pagamentos 1'!$DR$133</f>
        <v>-42.908999999999992</v>
      </c>
      <c r="W126" s="82">
        <f>'Balanço de Pagamentos 1'!$DR$170</f>
        <v>-24.844999999999999</v>
      </c>
      <c r="X126" s="82">
        <f>'Balanço de Pagamentos 1'!$DR$240</f>
        <v>-169.26862549662184</v>
      </c>
      <c r="Y126" s="105">
        <f t="shared" si="454"/>
        <v>-237.02262549662183</v>
      </c>
      <c r="Z126" s="82">
        <f t="shared" ref="Z126:AW126" si="895">SUM(B126:B126)</f>
        <v>796.64168490347822</v>
      </c>
      <c r="AA126" s="82">
        <f t="shared" si="895"/>
        <v>1296.7969655474049</v>
      </c>
      <c r="AB126" s="82">
        <f t="shared" si="895"/>
        <v>1513.6590710440266</v>
      </c>
      <c r="AC126" s="82">
        <f t="shared" si="895"/>
        <v>1203.3453600647365</v>
      </c>
      <c r="AD126" s="82">
        <f t="shared" si="895"/>
        <v>444.47148000000038</v>
      </c>
      <c r="AE126" s="82">
        <f t="shared" si="895"/>
        <v>262.64112000000023</v>
      </c>
      <c r="AF126" s="82">
        <f t="shared" si="895"/>
        <v>275.61812000000032</v>
      </c>
      <c r="AG126" s="82">
        <f t="shared" si="895"/>
        <v>-12.97699999999999</v>
      </c>
      <c r="AH126" s="82">
        <f t="shared" si="895"/>
        <v>35.516359999999992</v>
      </c>
      <c r="AI126" s="82">
        <f t="shared" si="895"/>
        <v>311.13448000000028</v>
      </c>
      <c r="AJ126" s="82">
        <f t="shared" si="895"/>
        <v>21.309815999999998</v>
      </c>
      <c r="AK126" s="82">
        <f t="shared" si="895"/>
        <v>14.206543999999994</v>
      </c>
      <c r="AL126" s="82">
        <f t="shared" si="895"/>
        <v>146.31400000000002</v>
      </c>
      <c r="AM126" s="82">
        <f t="shared" si="895"/>
        <v>-100</v>
      </c>
      <c r="AN126" s="82">
        <f t="shared" si="895"/>
        <v>266.36</v>
      </c>
      <c r="AO126" s="82">
        <f t="shared" si="895"/>
        <v>-20.045999999999999</v>
      </c>
      <c r="AP126" s="82">
        <f t="shared" si="895"/>
        <v>-134.1577690207103</v>
      </c>
      <c r="AQ126" s="82">
        <f t="shared" si="895"/>
        <v>-448.10722441300004</v>
      </c>
      <c r="AR126" s="82">
        <f t="shared" si="895"/>
        <v>-344.78292270380007</v>
      </c>
      <c r="AS126" s="82">
        <f t="shared" si="895"/>
        <v>911.33214236851074</v>
      </c>
      <c r="AT126" s="82">
        <f t="shared" si="895"/>
        <v>-42.908999999999992</v>
      </c>
      <c r="AU126" s="82">
        <f t="shared" si="895"/>
        <v>-24.844999999999999</v>
      </c>
      <c r="AV126" s="82">
        <f t="shared" si="895"/>
        <v>-169.26862549662184</v>
      </c>
      <c r="AW126" s="82">
        <f t="shared" si="895"/>
        <v>-237.02262549662183</v>
      </c>
      <c r="AX126" s="85">
        <f t="shared" si="763"/>
        <v>11791.191716348243</v>
      </c>
      <c r="AY126" s="81">
        <f t="shared" si="764"/>
        <v>-10188.423606243392</v>
      </c>
      <c r="AZ126" s="81">
        <f t="shared" si="765"/>
        <v>3608.7097988039322</v>
      </c>
      <c r="BA126" s="81">
        <f t="shared" si="766"/>
        <v>18329.496512446676</v>
      </c>
      <c r="BB126" s="81">
        <f t="shared" si="767"/>
        <v>-6189.752739999999</v>
      </c>
      <c r="BC126" s="81">
        <f t="shared" si="768"/>
        <v>1938.3976900000002</v>
      </c>
      <c r="BD126" s="81">
        <f t="shared" si="769"/>
        <v>1156.5176900000001</v>
      </c>
      <c r="BE126" s="81">
        <f t="shared" si="770"/>
        <v>781.88</v>
      </c>
      <c r="BF126" s="81">
        <f t="shared" si="771"/>
        <v>90.520569999999921</v>
      </c>
      <c r="BG126" s="81">
        <f t="shared" si="772"/>
        <v>1247.0382600000003</v>
      </c>
      <c r="BH126" s="81">
        <f t="shared" si="773"/>
        <v>31.631141999999926</v>
      </c>
      <c r="BI126" s="81">
        <f t="shared" si="774"/>
        <v>58.889428000000017</v>
      </c>
      <c r="BJ126" s="81">
        <f t="shared" si="775"/>
        <v>-8218.6710000000003</v>
      </c>
      <c r="BK126" s="81">
        <f t="shared" si="776"/>
        <v>-2039.5509999999995</v>
      </c>
      <c r="BL126" s="81">
        <f t="shared" si="777"/>
        <v>-6484.188000000001</v>
      </c>
      <c r="BM126" s="81">
        <f t="shared" si="778"/>
        <v>305.06799999999987</v>
      </c>
      <c r="BN126" s="81">
        <f t="shared" si="779"/>
        <v>-8531.0339736427431</v>
      </c>
      <c r="BO126" s="81">
        <f t="shared" si="780"/>
        <v>247.05261039241077</v>
      </c>
      <c r="BP126" s="81">
        <f t="shared" si="781"/>
        <v>1630.0149478331234</v>
      </c>
      <c r="BQ126" s="81">
        <f t="shared" si="782"/>
        <v>-100.49502747523218</v>
      </c>
      <c r="BR126" s="81">
        <f t="shared" si="783"/>
        <v>-9747.8439999999973</v>
      </c>
      <c r="BS126" s="81">
        <f t="shared" si="784"/>
        <v>-830.26800000000003</v>
      </c>
      <c r="BT126" s="81">
        <f t="shared" si="785"/>
        <v>-2521.0531450473272</v>
      </c>
      <c r="BU126" s="81">
        <f t="shared" si="786"/>
        <v>-13099.165145047327</v>
      </c>
      <c r="BV126" s="85">
        <f t="shared" si="706"/>
        <v>591.14445757733426</v>
      </c>
      <c r="BW126" s="81">
        <f t="shared" si="707"/>
        <v>837.27316762616613</v>
      </c>
      <c r="BX126" s="81">
        <f t="shared" si="708"/>
        <v>1459.8986820327466</v>
      </c>
      <c r="BY126" s="81">
        <f t="shared" si="709"/>
        <v>1890.7707971985883</v>
      </c>
      <c r="BZ126" s="81">
        <f t="shared" si="710"/>
        <v>115.55345999999979</v>
      </c>
      <c r="CA126" s="81">
        <f t="shared" si="711"/>
        <v>581.80265666666662</v>
      </c>
      <c r="CB126" s="81">
        <f t="shared" si="712"/>
        <v>446.87498999999997</v>
      </c>
      <c r="CC126" s="81">
        <f t="shared" si="713"/>
        <v>134.92766666666668</v>
      </c>
      <c r="CD126" s="81">
        <f t="shared" si="714"/>
        <v>57.061803333333337</v>
      </c>
      <c r="CE126" s="81">
        <f t="shared" si="715"/>
        <v>503.9367933333333</v>
      </c>
      <c r="CF126" s="81">
        <f t="shared" si="716"/>
        <v>34.237082000000001</v>
      </c>
      <c r="CG126" s="81">
        <f t="shared" si="717"/>
        <v>22.824721333333333</v>
      </c>
      <c r="CH126" s="81">
        <f t="shared" si="718"/>
        <v>-523.31100000000004</v>
      </c>
      <c r="CI126" s="81">
        <f t="shared" si="719"/>
        <v>-25</v>
      </c>
      <c r="CJ126" s="81">
        <f t="shared" si="720"/>
        <v>-441.44499999999999</v>
      </c>
      <c r="CK126" s="81">
        <f t="shared" si="721"/>
        <v>-56.865999999999993</v>
      </c>
      <c r="CL126" s="81">
        <f t="shared" si="722"/>
        <v>-546.42557516584145</v>
      </c>
      <c r="CM126" s="81">
        <f t="shared" si="723"/>
        <v>-385.05962427294071</v>
      </c>
      <c r="CN126" s="81">
        <f t="shared" si="724"/>
        <v>-229.12277560276689</v>
      </c>
      <c r="CO126" s="81">
        <f t="shared" si="725"/>
        <v>309.72274588652232</v>
      </c>
      <c r="CP126" s="81">
        <f t="shared" si="726"/>
        <v>-260.51233333333334</v>
      </c>
      <c r="CQ126" s="81">
        <f t="shared" si="727"/>
        <v>-48.577333333333364</v>
      </c>
      <c r="CR126" s="81">
        <f t="shared" si="728"/>
        <v>-277.04705440658057</v>
      </c>
      <c r="CS126" s="81">
        <f t="shared" si="729"/>
        <v>-586.13672107324726</v>
      </c>
      <c r="CT126" s="76">
        <f t="shared" si="681"/>
        <v>-33.749082067806789</v>
      </c>
      <c r="CU126" s="59">
        <f t="shared" si="682"/>
        <v>4.1403553763321055</v>
      </c>
      <c r="CV126" s="59">
        <f t="shared" si="683"/>
        <v>-39.76369420060967</v>
      </c>
      <c r="CW126" s="59">
        <f t="shared" si="684"/>
        <v>-61.795639238664712</v>
      </c>
      <c r="CX126" s="59">
        <f t="shared" si="685"/>
        <v>120.55756162510791</v>
      </c>
      <c r="CY126" s="59">
        <f t="shared" si="686"/>
        <v>-65.195760950812101</v>
      </c>
      <c r="CZ126" s="59">
        <f t="shared" si="687"/>
        <v>-48.423009954265964</v>
      </c>
      <c r="DA126" s="59">
        <f t="shared" si="688"/>
        <v>-105.8921549931439</v>
      </c>
      <c r="DB126" s="59">
        <f t="shared" si="689"/>
        <v>-48.087503738170525</v>
      </c>
      <c r="DC126" s="59">
        <f t="shared" si="690"/>
        <v>-48.384930959265617</v>
      </c>
      <c r="DD126" s="59">
        <f t="shared" si="691"/>
        <v>-48.087503738170497</v>
      </c>
      <c r="DE126" s="59">
        <f t="shared" si="692"/>
        <v>-48.087503738170547</v>
      </c>
      <c r="DF126" s="59">
        <f t="shared" si="693"/>
        <v>-123.54139381321217</v>
      </c>
      <c r="DG126" s="59">
        <f t="shared" si="694"/>
        <v>-150</v>
      </c>
      <c r="DH126" s="59">
        <f t="shared" si="695"/>
        <v>-136.16962625896397</v>
      </c>
      <c r="DI126" s="59">
        <f t="shared" si="696"/>
        <v>-76.443906508889654</v>
      </c>
      <c r="DJ126" s="59">
        <f t="shared" si="697"/>
        <v>-83.998597747608443</v>
      </c>
      <c r="DK126" s="59">
        <f t="shared" si="698"/>
        <v>119.35707613913439</v>
      </c>
      <c r="DL126" s="59">
        <f t="shared" si="699"/>
        <v>-659.57785017912988</v>
      </c>
      <c r="DM126" s="59">
        <f t="shared" si="700"/>
        <v>82.931334177413191</v>
      </c>
      <c r="DN126" s="59">
        <f t="shared" si="701"/>
        <v>-91.599516045670256</v>
      </c>
      <c r="DO126" s="59">
        <f t="shared" si="702"/>
        <v>-165.3746974002737</v>
      </c>
      <c r="DP126" s="59">
        <f t="shared" si="703"/>
        <v>-73.96548131935586</v>
      </c>
      <c r="DQ126" s="59">
        <f t="shared" si="704"/>
        <v>-78.893010314406965</v>
      </c>
      <c r="DR126" s="76">
        <f t="shared" si="788"/>
        <v>16.351055352389722</v>
      </c>
      <c r="DS126" s="59">
        <f t="shared" si="789"/>
        <v>-63.88368194216811</v>
      </c>
      <c r="DT126" s="59">
        <f t="shared" si="790"/>
        <v>-54.604670965723137</v>
      </c>
      <c r="DU126" s="59">
        <f t="shared" si="791"/>
        <v>18.006005239417021</v>
      </c>
      <c r="DV126" s="59">
        <f t="shared" si="792"/>
        <v>-83.155395523692476</v>
      </c>
      <c r="DW126" s="59">
        <f t="shared" si="793"/>
        <v>-35.178604469720177</v>
      </c>
      <c r="DX126" s="59">
        <f t="shared" si="794"/>
        <v>-22.311545230861096</v>
      </c>
      <c r="DY126" s="59">
        <f t="shared" si="795"/>
        <v>-125.74648334424536</v>
      </c>
      <c r="DZ126" s="59">
        <f t="shared" si="796"/>
        <v>-23.041923698387933</v>
      </c>
      <c r="EA126" s="59">
        <f t="shared" si="797"/>
        <v>-22.395618958672038</v>
      </c>
      <c r="EB126" s="59">
        <f t="shared" si="798"/>
        <v>-22.637933471823899</v>
      </c>
      <c r="EC126" s="59">
        <f t="shared" si="799"/>
        <v>-23.640059279618974</v>
      </c>
      <c r="ED126" s="59">
        <f t="shared" si="800"/>
        <v>-93.31084321485865</v>
      </c>
      <c r="EE126" s="59">
        <f t="shared" si="801"/>
        <v>-106.66666666666667</v>
      </c>
      <c r="EF126" s="59">
        <f t="shared" si="802"/>
        <v>-58.351054514523014</v>
      </c>
      <c r="EG126" s="59">
        <f t="shared" si="803"/>
        <v>-141.94162569306411</v>
      </c>
      <c r="EH126" s="59">
        <f t="shared" si="804"/>
        <v>-58.592807278388022</v>
      </c>
      <c r="EI126" s="59">
        <f t="shared" si="805"/>
        <v>-192.16516863548665</v>
      </c>
      <c r="EJ126" s="59">
        <f t="shared" si="806"/>
        <v>-158.13601742242471</v>
      </c>
      <c r="EK126" s="59">
        <f t="shared" si="807"/>
        <v>-628.43497388821049</v>
      </c>
      <c r="EL126" s="59">
        <f t="shared" si="808"/>
        <v>-57.953788264806192</v>
      </c>
      <c r="EM126" s="59">
        <f t="shared" si="809"/>
        <v>-148.85362592417809</v>
      </c>
      <c r="EN126" s="59">
        <f t="shared" si="810"/>
        <v>-163.46725276903732</v>
      </c>
      <c r="EO126" s="59">
        <f t="shared" si="811"/>
        <v>-209.98407979970457</v>
      </c>
      <c r="EP126" s="76">
        <f t="shared" si="812"/>
        <v>16.351055352389722</v>
      </c>
      <c r="EQ126" s="59">
        <f t="shared" si="813"/>
        <v>-63.88368194216811</v>
      </c>
      <c r="ER126" s="59">
        <f t="shared" si="814"/>
        <v>-54.604670965723137</v>
      </c>
      <c r="ES126" s="59">
        <f t="shared" si="815"/>
        <v>18.006005239417021</v>
      </c>
      <c r="ET126" s="59">
        <f t="shared" si="816"/>
        <v>-83.155395523692476</v>
      </c>
      <c r="EU126" s="59">
        <f t="shared" si="817"/>
        <v>-35.178604469720177</v>
      </c>
      <c r="EV126" s="59">
        <f t="shared" si="818"/>
        <v>-22.311545230861096</v>
      </c>
      <c r="EW126" s="59">
        <f t="shared" si="819"/>
        <v>-125.74648334424536</v>
      </c>
      <c r="EX126" s="59">
        <f t="shared" si="820"/>
        <v>-23.041923698387933</v>
      </c>
      <c r="EY126" s="59">
        <f t="shared" si="821"/>
        <v>-22.395618958672038</v>
      </c>
      <c r="EZ126" s="59">
        <f t="shared" si="822"/>
        <v>-22.637933471823899</v>
      </c>
      <c r="FA126" s="59">
        <f t="shared" si="823"/>
        <v>-23.640059279618974</v>
      </c>
      <c r="FB126" s="59">
        <f t="shared" si="824"/>
        <v>-93.31084321485865</v>
      </c>
      <c r="FC126" s="59">
        <f t="shared" si="825"/>
        <v>-106.66666666666667</v>
      </c>
      <c r="FD126" s="59">
        <f t="shared" si="826"/>
        <v>-58.351054514523014</v>
      </c>
      <c r="FE126" s="59">
        <f t="shared" si="827"/>
        <v>-141.94162569306411</v>
      </c>
      <c r="FF126" s="59">
        <f t="shared" si="828"/>
        <v>-58.592807278388022</v>
      </c>
      <c r="FG126" s="59">
        <f t="shared" si="829"/>
        <v>-192.16516863548665</v>
      </c>
      <c r="FH126" s="59">
        <f t="shared" si="830"/>
        <v>-158.13601742242471</v>
      </c>
      <c r="FI126" s="59">
        <f t="shared" si="831"/>
        <v>-628.43497388821049</v>
      </c>
      <c r="FJ126" s="59">
        <f t="shared" si="832"/>
        <v>-57.953788264806192</v>
      </c>
      <c r="FK126" s="59">
        <f t="shared" si="833"/>
        <v>-148.85362592417809</v>
      </c>
      <c r="FL126" s="59">
        <f t="shared" si="834"/>
        <v>-163.46725276903732</v>
      </c>
      <c r="FM126" s="59">
        <f t="shared" si="835"/>
        <v>-209.98407979970457</v>
      </c>
      <c r="FN126" s="76">
        <f t="shared" si="871"/>
        <v>151.47799022348937</v>
      </c>
      <c r="FO126" s="59">
        <f t="shared" si="872"/>
        <v>-232.05057500110325</v>
      </c>
      <c r="FP126" s="59">
        <f t="shared" si="873"/>
        <v>-78.902846439860767</v>
      </c>
      <c r="FQ126" s="59">
        <f t="shared" si="874"/>
        <v>78.678589716482932</v>
      </c>
      <c r="FR126" s="59">
        <f t="shared" si="875"/>
        <v>-186.6153102345431</v>
      </c>
      <c r="FS126" s="59">
        <f t="shared" si="876"/>
        <v>-40.385618595221459</v>
      </c>
      <c r="FT126" s="59">
        <f t="shared" si="877"/>
        <v>-51.04246709138944</v>
      </c>
      <c r="FU126" s="59">
        <f t="shared" si="878"/>
        <v>-12.076493945054001</v>
      </c>
      <c r="FV126" s="59">
        <f t="shared" si="879"/>
        <v>-70.52969319819708</v>
      </c>
      <c r="FW126" s="59">
        <f t="shared" si="880"/>
        <v>-53.284755614917664</v>
      </c>
      <c r="FX126" s="59">
        <f t="shared" si="881"/>
        <v>-82.778381683227607</v>
      </c>
      <c r="FY126" s="59">
        <f t="shared" si="882"/>
        <v>-52.311396503015558</v>
      </c>
      <c r="FZ126" s="59">
        <f t="shared" si="883"/>
        <v>-329.08944797239781</v>
      </c>
      <c r="GA126" s="59">
        <f t="shared" si="884"/>
        <v>-153.12239620164178</v>
      </c>
      <c r="GB126" s="59">
        <f t="shared" si="885"/>
        <v>-3433.9784459709713</v>
      </c>
      <c r="GC126" s="59">
        <f t="shared" si="886"/>
        <v>-168.35599034714863</v>
      </c>
      <c r="GD126" s="59">
        <f t="shared" si="887"/>
        <v>2749.1722789850878</v>
      </c>
      <c r="GE126" s="59">
        <f t="shared" si="888"/>
        <v>-70.900711119686648</v>
      </c>
      <c r="GF126" s="59">
        <f t="shared" si="889"/>
        <v>-12.017668909241719</v>
      </c>
      <c r="GG126" s="59">
        <f t="shared" si="890"/>
        <v>-92.811990016118472</v>
      </c>
      <c r="GH126" s="59">
        <f t="shared" si="891"/>
        <v>5623.521536943952</v>
      </c>
      <c r="GI126" s="59">
        <f t="shared" si="892"/>
        <v>-369.47391652899807</v>
      </c>
      <c r="GJ126" s="59">
        <f t="shared" si="893"/>
        <v>-73.232638453579185</v>
      </c>
      <c r="GK126" s="59">
        <f t="shared" si="894"/>
        <v>41.145824232287275</v>
      </c>
      <c r="GL126" s="76">
        <f t="shared" si="731"/>
        <v>-11.6868716509954</v>
      </c>
      <c r="GM126" s="59">
        <f t="shared" si="732"/>
        <v>-548.35500549096287</v>
      </c>
      <c r="GN126" s="59">
        <f t="shared" si="733"/>
        <v>29.696317687033535</v>
      </c>
      <c r="GO126" s="59">
        <f t="shared" si="734"/>
        <v>-1.8890534978661777</v>
      </c>
      <c r="GP126" s="59">
        <f t="shared" si="735"/>
        <v>-204.76884179390257</v>
      </c>
      <c r="GQ126" s="59">
        <f t="shared" si="736"/>
        <v>24.809347869987807</v>
      </c>
      <c r="GR126" s="59">
        <f t="shared" si="737"/>
        <v>33.707192865183622</v>
      </c>
      <c r="GS126" s="59">
        <f t="shared" si="738"/>
        <v>2.2690638248417327</v>
      </c>
      <c r="GT126" s="59">
        <f t="shared" si="739"/>
        <v>33.851025967201068</v>
      </c>
      <c r="GU126" s="59">
        <f t="shared" si="740"/>
        <v>33.723463862919402</v>
      </c>
      <c r="GV126" s="59">
        <f t="shared" si="741"/>
        <v>33.851025967201089</v>
      </c>
      <c r="GW126" s="59">
        <f t="shared" si="742"/>
        <v>33.851025967200997</v>
      </c>
      <c r="GX126" s="59">
        <f t="shared" si="743"/>
        <v>-15.469249146445275</v>
      </c>
      <c r="GY126" s="59">
        <f t="shared" si="744"/>
        <v>-178.78730578929125</v>
      </c>
      <c r="GZ126" s="59">
        <f t="shared" si="745"/>
        <v>-25.342848396940298</v>
      </c>
      <c r="HA126" s="59">
        <f t="shared" si="746"/>
        <v>-4.44669732324392</v>
      </c>
      <c r="HB126" s="59">
        <f t="shared" si="747"/>
        <v>-20.951547950222395</v>
      </c>
      <c r="HC126" s="59">
        <f t="shared" si="748"/>
        <v>101.85674655937179</v>
      </c>
      <c r="HD126" s="59">
        <f t="shared" si="749"/>
        <v>525.76989791982271</v>
      </c>
      <c r="HE126" s="59">
        <f t="shared" si="750"/>
        <v>-429.40602622272479</v>
      </c>
      <c r="HF126" s="59">
        <f t="shared" si="751"/>
        <v>-10.324114499726345</v>
      </c>
      <c r="HG126" s="59">
        <f t="shared" si="752"/>
        <v>-23.943823684443998</v>
      </c>
      <c r="HH126" s="59">
        <f t="shared" si="753"/>
        <v>-69.566724812074952</v>
      </c>
      <c r="HI126" s="59">
        <f t="shared" si="754"/>
        <v>-53.654721244603586</v>
      </c>
      <c r="HJ126" s="76">
        <f t="shared" si="838"/>
        <v>100.28939197792543</v>
      </c>
      <c r="HK126" s="59">
        <f t="shared" si="839"/>
        <v>-185.96975242888482</v>
      </c>
      <c r="HL126" s="59">
        <f t="shared" si="840"/>
        <v>44.979095819846336</v>
      </c>
      <c r="HM126" s="59">
        <f t="shared" si="841"/>
        <v>29.434359766996245</v>
      </c>
      <c r="HN126" s="59">
        <f t="shared" si="842"/>
        <v>-88.942058279876008</v>
      </c>
      <c r="HO126" s="59">
        <f t="shared" si="843"/>
        <v>11.608583820851347</v>
      </c>
      <c r="HP126" s="59">
        <f t="shared" si="844"/>
        <v>8.1369498390135639</v>
      </c>
      <c r="HQ126" s="59">
        <f t="shared" si="845"/>
        <v>24.887540957305674</v>
      </c>
      <c r="HR126" s="59">
        <f t="shared" si="846"/>
        <v>7.5815375101612403</v>
      </c>
      <c r="HS126" s="59">
        <f t="shared" si="847"/>
        <v>8.0737716021851647</v>
      </c>
      <c r="HT126" s="59">
        <f t="shared" si="848"/>
        <v>8.2893038434908917</v>
      </c>
      <c r="HU126" s="59">
        <f t="shared" si="849"/>
        <v>6.5370666389513499</v>
      </c>
      <c r="HV126" s="59">
        <f t="shared" si="850"/>
        <v>-211.1883639598345</v>
      </c>
      <c r="HW126" s="59">
        <f t="shared" si="851"/>
        <v>-104.6875</v>
      </c>
      <c r="HX126" s="59">
        <f t="shared" si="852"/>
        <v>-460.9535594264363</v>
      </c>
      <c r="HY126" s="59">
        <f t="shared" si="853"/>
        <v>-69.25835359074209</v>
      </c>
      <c r="HZ126" s="59">
        <f t="shared" si="854"/>
        <v>-63.542581323016336</v>
      </c>
      <c r="IA126" s="59">
        <f t="shared" si="855"/>
        <v>-169.28696122241001</v>
      </c>
      <c r="IB126" s="59">
        <f t="shared" si="856"/>
        <v>-134.12929612447283</v>
      </c>
      <c r="IC126" s="59">
        <f t="shared" si="857"/>
        <v>-45.15609196371372</v>
      </c>
      <c r="ID126" s="59">
        <f t="shared" si="858"/>
        <v>599.06795352290305</v>
      </c>
      <c r="IE126" s="59">
        <f t="shared" si="859"/>
        <v>-248.29603850576478</v>
      </c>
      <c r="IF126" s="59">
        <f t="shared" si="860"/>
        <v>-86.161851274286732</v>
      </c>
      <c r="IG126" s="59">
        <f t="shared" si="861"/>
        <v>-70.78899854756294</v>
      </c>
    </row>
    <row r="127" spans="1:241">
      <c r="A127" s="70">
        <v>38384</v>
      </c>
      <c r="B127" s="80">
        <v>130.72960480284044</v>
      </c>
      <c r="C127" s="81">
        <v>4383.5138165011913</v>
      </c>
      <c r="D127" s="81">
        <f t="shared" si="453"/>
        <v>5057.120944114261</v>
      </c>
      <c r="E127" s="81">
        <v>844.4787722100001</v>
      </c>
      <c r="F127" s="81">
        <v>3264.4625000000001</v>
      </c>
      <c r="G127" s="81">
        <v>1401.1272499999998</v>
      </c>
      <c r="H127" s="81">
        <v>1248.33025</v>
      </c>
      <c r="I127" s="81">
        <v>152.797</v>
      </c>
      <c r="J127" s="82">
        <v>157.85825000000003</v>
      </c>
      <c r="K127" s="82">
        <f t="shared" si="679"/>
        <v>1406.1885</v>
      </c>
      <c r="L127" s="81">
        <v>94.71495000000003</v>
      </c>
      <c r="M127" s="81">
        <v>63.143299999999996</v>
      </c>
      <c r="N127" s="82">
        <v>1705.4770000000001</v>
      </c>
      <c r="O127" s="81">
        <v>1576.0619999999999</v>
      </c>
      <c r="P127" s="81">
        <v>48.675000000000182</v>
      </c>
      <c r="Q127" s="81">
        <v>80.739999999999995</v>
      </c>
      <c r="R127" s="81">
        <v>948.17967190426077</v>
      </c>
      <c r="S127" s="81">
        <v>-220.1834051600413</v>
      </c>
      <c r="T127" s="81">
        <v>-40.125928993841285</v>
      </c>
      <c r="U127" s="81">
        <v>1310.4577660092441</v>
      </c>
      <c r="V127" s="82">
        <f>'Balanço de Pagamentos 1'!$DS$133</f>
        <v>-89.765999999999991</v>
      </c>
      <c r="W127" s="82">
        <f>'Balanço de Pagamentos 1'!$DS$170</f>
        <v>185.928</v>
      </c>
      <c r="X127" s="82">
        <f>'Balanço de Pagamentos 1'!$DS$240</f>
        <v>-843.60662761306912</v>
      </c>
      <c r="Y127" s="105">
        <f t="shared" si="454"/>
        <v>-747.44462761306909</v>
      </c>
      <c r="Z127" s="82">
        <f t="shared" ref="Z127:AW127" si="896">SUM(B126:B127)</f>
        <v>927.37128970631863</v>
      </c>
      <c r="AA127" s="82">
        <f t="shared" si="896"/>
        <v>5680.3107820485966</v>
      </c>
      <c r="AB127" s="82">
        <f t="shared" si="896"/>
        <v>6570.7800151582878</v>
      </c>
      <c r="AC127" s="82">
        <f t="shared" si="896"/>
        <v>2047.8241322747367</v>
      </c>
      <c r="AD127" s="82">
        <f t="shared" si="896"/>
        <v>3708.9339800000007</v>
      </c>
      <c r="AE127" s="82">
        <f t="shared" si="896"/>
        <v>1663.76837</v>
      </c>
      <c r="AF127" s="82">
        <f t="shared" si="896"/>
        <v>1523.9483700000003</v>
      </c>
      <c r="AG127" s="82">
        <f t="shared" si="896"/>
        <v>139.82</v>
      </c>
      <c r="AH127" s="82">
        <f t="shared" si="896"/>
        <v>193.37461000000002</v>
      </c>
      <c r="AI127" s="82">
        <f t="shared" si="896"/>
        <v>1717.3229800000004</v>
      </c>
      <c r="AJ127" s="82">
        <f t="shared" si="896"/>
        <v>116.02476600000003</v>
      </c>
      <c r="AK127" s="82">
        <f t="shared" si="896"/>
        <v>77.34984399999999</v>
      </c>
      <c r="AL127" s="82">
        <f t="shared" si="896"/>
        <v>1851.7910000000002</v>
      </c>
      <c r="AM127" s="82">
        <f t="shared" si="896"/>
        <v>1476.0619999999999</v>
      </c>
      <c r="AN127" s="82">
        <f t="shared" si="896"/>
        <v>315.0350000000002</v>
      </c>
      <c r="AO127" s="82">
        <f t="shared" si="896"/>
        <v>60.693999999999996</v>
      </c>
      <c r="AP127" s="82">
        <f t="shared" si="896"/>
        <v>814.02190288355041</v>
      </c>
      <c r="AQ127" s="82">
        <f t="shared" si="896"/>
        <v>-668.29062957304131</v>
      </c>
      <c r="AR127" s="82">
        <f t="shared" si="896"/>
        <v>-384.90885169764135</v>
      </c>
      <c r="AS127" s="82">
        <f t="shared" si="896"/>
        <v>2221.7899083777547</v>
      </c>
      <c r="AT127" s="82">
        <f t="shared" si="896"/>
        <v>-132.67499999999998</v>
      </c>
      <c r="AU127" s="82">
        <f t="shared" si="896"/>
        <v>161.083</v>
      </c>
      <c r="AV127" s="82">
        <f t="shared" si="896"/>
        <v>-1012.8752531096909</v>
      </c>
      <c r="AW127" s="82">
        <f t="shared" si="896"/>
        <v>-984.46725310969089</v>
      </c>
      <c r="AX127" s="85">
        <f t="shared" si="763"/>
        <v>11722.869747719535</v>
      </c>
      <c r="AY127" s="81">
        <f t="shared" si="764"/>
        <v>-5439.1543508201621</v>
      </c>
      <c r="AZ127" s="81">
        <f t="shared" si="765"/>
        <v>7839.7719300044009</v>
      </c>
      <c r="BA127" s="81">
        <f t="shared" si="766"/>
        <v>18158.172751069644</v>
      </c>
      <c r="BB127" s="81">
        <f t="shared" si="767"/>
        <v>-3869.176899999999</v>
      </c>
      <c r="BC127" s="81">
        <f t="shared" si="768"/>
        <v>2742.1896500000003</v>
      </c>
      <c r="BD127" s="81">
        <f t="shared" si="769"/>
        <v>1914.7516500000006</v>
      </c>
      <c r="BE127" s="81">
        <f t="shared" si="770"/>
        <v>827.4380000000001</v>
      </c>
      <c r="BF127" s="81">
        <f t="shared" si="771"/>
        <v>186.32044999999999</v>
      </c>
      <c r="BG127" s="81">
        <f t="shared" si="772"/>
        <v>2101.0721000000003</v>
      </c>
      <c r="BH127" s="81">
        <f t="shared" si="773"/>
        <v>89.11106999999997</v>
      </c>
      <c r="BI127" s="81">
        <f t="shared" si="774"/>
        <v>97.20938000000001</v>
      </c>
      <c r="BJ127" s="81">
        <f t="shared" si="775"/>
        <v>-6797.686999999999</v>
      </c>
      <c r="BK127" s="81">
        <f t="shared" si="776"/>
        <v>-563.48899999999958</v>
      </c>
      <c r="BL127" s="81">
        <f t="shared" si="777"/>
        <v>-6637.3760000000011</v>
      </c>
      <c r="BM127" s="81">
        <f t="shared" si="778"/>
        <v>403.178</v>
      </c>
      <c r="BN127" s="81">
        <f t="shared" si="779"/>
        <v>-6449.2239210652397</v>
      </c>
      <c r="BO127" s="81">
        <f t="shared" si="780"/>
        <v>342.968045246521</v>
      </c>
      <c r="BP127" s="81">
        <f t="shared" si="781"/>
        <v>1794.3978458352822</v>
      </c>
      <c r="BQ127" s="81">
        <f t="shared" si="782"/>
        <v>1952.8112422439274</v>
      </c>
      <c r="BR127" s="81">
        <f t="shared" si="783"/>
        <v>-9836.8819999999978</v>
      </c>
      <c r="BS127" s="81">
        <f t="shared" si="784"/>
        <v>-657.31400000000019</v>
      </c>
      <c r="BT127" s="81">
        <f t="shared" si="785"/>
        <v>-2148.2081808245675</v>
      </c>
      <c r="BU127" s="81">
        <f t="shared" si="786"/>
        <v>-12642.404180824567</v>
      </c>
      <c r="BV127" s="85">
        <f t="shared" si="706"/>
        <v>709.94421461838181</v>
      </c>
      <c r="BW127" s="81">
        <f t="shared" si="707"/>
        <v>2308.5168006804702</v>
      </c>
      <c r="BX127" s="81">
        <f t="shared" si="708"/>
        <v>3027.8827924821489</v>
      </c>
      <c r="BY127" s="81">
        <f t="shared" si="709"/>
        <v>1732.5277706049126</v>
      </c>
      <c r="BZ127" s="81">
        <f t="shared" si="710"/>
        <v>1303.4852466666664</v>
      </c>
      <c r="CA127" s="81">
        <f t="shared" si="711"/>
        <v>806.13076999999987</v>
      </c>
      <c r="CB127" s="81">
        <f t="shared" si="712"/>
        <v>686.11010333333343</v>
      </c>
      <c r="CC127" s="81">
        <f t="shared" si="713"/>
        <v>120.02066666666667</v>
      </c>
      <c r="CD127" s="81">
        <f t="shared" si="714"/>
        <v>87.263476666666676</v>
      </c>
      <c r="CE127" s="81">
        <f t="shared" si="715"/>
        <v>773.37358000000006</v>
      </c>
      <c r="CF127" s="81">
        <f t="shared" si="716"/>
        <v>52.358086000000014</v>
      </c>
      <c r="CG127" s="81">
        <f t="shared" si="717"/>
        <v>34.905390666666669</v>
      </c>
      <c r="CH127" s="81">
        <f t="shared" si="718"/>
        <v>410.09100000000007</v>
      </c>
      <c r="CI127" s="81">
        <f t="shared" si="719"/>
        <v>558.6873333333333</v>
      </c>
      <c r="CJ127" s="81">
        <f t="shared" si="720"/>
        <v>-140.4613333333333</v>
      </c>
      <c r="CK127" s="81">
        <f t="shared" si="721"/>
        <v>-8.1349999999999962</v>
      </c>
      <c r="CL127" s="81">
        <f t="shared" si="722"/>
        <v>-8.1302247894305228</v>
      </c>
      <c r="CM127" s="81">
        <f t="shared" si="723"/>
        <v>-290.85757390721056</v>
      </c>
      <c r="CN127" s="81">
        <f t="shared" si="724"/>
        <v>-107.76467499538091</v>
      </c>
      <c r="CO127" s="81">
        <f t="shared" si="725"/>
        <v>906.65751473673606</v>
      </c>
      <c r="CP127" s="81">
        <f t="shared" si="726"/>
        <v>-214.489</v>
      </c>
      <c r="CQ127" s="81">
        <f t="shared" si="727"/>
        <v>66.362333333333325</v>
      </c>
      <c r="CR127" s="81">
        <f t="shared" si="728"/>
        <v>-554.34841180167803</v>
      </c>
      <c r="CS127" s="81">
        <f t="shared" si="729"/>
        <v>-702.47507846834469</v>
      </c>
      <c r="CT127" s="76">
        <f t="shared" si="681"/>
        <v>-83.589911590092129</v>
      </c>
      <c r="CU127" s="59">
        <f t="shared" si="682"/>
        <v>238.02622407053667</v>
      </c>
      <c r="CV127" s="59">
        <f t="shared" si="683"/>
        <v>234.09907428006082</v>
      </c>
      <c r="CW127" s="59">
        <f t="shared" si="684"/>
        <v>-29.822410071488569</v>
      </c>
      <c r="CX127" s="59">
        <f t="shared" si="685"/>
        <v>634.45938533558945</v>
      </c>
      <c r="CY127" s="59">
        <f t="shared" si="686"/>
        <v>433.47596522585593</v>
      </c>
      <c r="CZ127" s="59">
        <f t="shared" si="687"/>
        <v>352.92023978684659</v>
      </c>
      <c r="DA127" s="59">
        <f t="shared" si="688"/>
        <v>-1277.4447098713117</v>
      </c>
      <c r="DB127" s="59">
        <f t="shared" si="689"/>
        <v>344.46629665877941</v>
      </c>
      <c r="DC127" s="59">
        <f t="shared" si="690"/>
        <v>351.95521242132941</v>
      </c>
      <c r="DD127" s="59">
        <f t="shared" si="691"/>
        <v>344.46629665877941</v>
      </c>
      <c r="DE127" s="59">
        <f t="shared" si="692"/>
        <v>344.46629665877941</v>
      </c>
      <c r="DF127" s="59">
        <f t="shared" si="693"/>
        <v>1065.6280328608334</v>
      </c>
      <c r="DG127" s="59">
        <f t="shared" si="694"/>
        <v>-1676.0619999999999</v>
      </c>
      <c r="DH127" s="59">
        <f t="shared" si="695"/>
        <v>-81.725859738699441</v>
      </c>
      <c r="DI127" s="59">
        <f t="shared" si="696"/>
        <v>-502.77362067245338</v>
      </c>
      <c r="DJ127" s="59">
        <f t="shared" si="697"/>
        <v>-806.76463899596274</v>
      </c>
      <c r="DK127" s="59">
        <f t="shared" si="698"/>
        <v>-50.863678788381186</v>
      </c>
      <c r="DL127" s="59">
        <f t="shared" si="699"/>
        <v>-88.361973186150777</v>
      </c>
      <c r="DM127" s="59">
        <f t="shared" si="700"/>
        <v>43.795846221710555</v>
      </c>
      <c r="DN127" s="59">
        <f t="shared" si="701"/>
        <v>109.20086695098932</v>
      </c>
      <c r="DO127" s="59">
        <f t="shared" si="702"/>
        <v>-848.35178104246336</v>
      </c>
      <c r="DP127" s="59">
        <f t="shared" si="703"/>
        <v>398.38333899031124</v>
      </c>
      <c r="DQ127" s="59">
        <f t="shared" si="704"/>
        <v>215.34737498033581</v>
      </c>
      <c r="DR127" s="76">
        <f t="shared" si="788"/>
        <v>-34.323752106487817</v>
      </c>
      <c r="DS127" s="59">
        <f t="shared" si="789"/>
        <v>-1298.482196032516</v>
      </c>
      <c r="DT127" s="59">
        <f t="shared" si="790"/>
        <v>512.19865523570468</v>
      </c>
      <c r="DU127" s="59">
        <f t="shared" si="791"/>
        <v>-16.865852930298566</v>
      </c>
      <c r="DV127" s="59">
        <f t="shared" si="792"/>
        <v>245.85322987825685</v>
      </c>
      <c r="DW127" s="59">
        <f t="shared" si="793"/>
        <v>134.56294537695914</v>
      </c>
      <c r="DX127" s="59">
        <f t="shared" si="794"/>
        <v>154.71122215595648</v>
      </c>
      <c r="DY127" s="59">
        <f t="shared" si="795"/>
        <v>42.482678876155134</v>
      </c>
      <c r="DZ127" s="59">
        <f t="shared" si="796"/>
        <v>154.37060303066303</v>
      </c>
      <c r="EA127" s="59">
        <f t="shared" si="797"/>
        <v>154.67293891896171</v>
      </c>
      <c r="EB127" s="59">
        <f t="shared" si="798"/>
        <v>154.37060303066309</v>
      </c>
      <c r="EC127" s="59">
        <f t="shared" si="799"/>
        <v>154.37060303066295</v>
      </c>
      <c r="ED127" s="59">
        <f t="shared" si="800"/>
        <v>499.47942480131314</v>
      </c>
      <c r="EE127" s="59">
        <f t="shared" si="801"/>
        <v>1476.0619999999999</v>
      </c>
      <c r="EF127" s="59">
        <f t="shared" si="802"/>
        <v>-75.887111555857103</v>
      </c>
      <c r="EG127" s="59">
        <f t="shared" si="803"/>
        <v>-564.82440990213001</v>
      </c>
      <c r="EH127" s="59">
        <f t="shared" si="804"/>
        <v>-183.64098987371463</v>
      </c>
      <c r="EI127" s="59">
        <f t="shared" si="805"/>
        <v>-30.343494727730146</v>
      </c>
      <c r="EJ127" s="59">
        <f t="shared" si="806"/>
        <v>-80.379365730445429</v>
      </c>
      <c r="EK127" s="59">
        <f t="shared" si="807"/>
        <v>-276.40982777303702</v>
      </c>
      <c r="EL127" s="59">
        <f t="shared" si="808"/>
        <v>12230.494505494538</v>
      </c>
      <c r="EM127" s="59">
        <f t="shared" si="809"/>
        <v>1333.0815477108042</v>
      </c>
      <c r="EN127" s="59">
        <f t="shared" si="810"/>
        <v>-30.650209735027278</v>
      </c>
      <c r="EO127" s="59">
        <f t="shared" si="811"/>
        <v>-37.93048025349399</v>
      </c>
      <c r="EP127" s="76">
        <f t="shared" si="812"/>
        <v>4.9371719579500262</v>
      </c>
      <c r="EQ127" s="59">
        <f t="shared" si="813"/>
        <v>76.141484485560241</v>
      </c>
      <c r="ER127" s="59">
        <f t="shared" si="814"/>
        <v>57.934256375249625</v>
      </c>
      <c r="ES127" s="59">
        <f t="shared" si="815"/>
        <v>0.60373770416535244</v>
      </c>
      <c r="ET127" s="59">
        <f t="shared" si="816"/>
        <v>3.5279243368621316</v>
      </c>
      <c r="EU127" s="59">
        <f t="shared" si="817"/>
        <v>65.959965481905371</v>
      </c>
      <c r="EV127" s="59">
        <f t="shared" si="818"/>
        <v>80.376695403083943</v>
      </c>
      <c r="EW127" s="59">
        <f t="shared" si="819"/>
        <v>-11.305362784029638</v>
      </c>
      <c r="EX127" s="59">
        <f t="shared" si="820"/>
        <v>78.705332587120608</v>
      </c>
      <c r="EY127" s="59">
        <f t="shared" si="821"/>
        <v>80.186935699694573</v>
      </c>
      <c r="EZ127" s="59">
        <f t="shared" si="822"/>
        <v>79.104229748839643</v>
      </c>
      <c r="FA127" s="59">
        <f t="shared" si="823"/>
        <v>78.11030730917355</v>
      </c>
      <c r="FB127" s="59">
        <f t="shared" si="824"/>
        <v>-25.084027018104848</v>
      </c>
      <c r="FC127" s="59">
        <f t="shared" si="825"/>
        <v>-7.7461250000000037</v>
      </c>
      <c r="FD127" s="59">
        <f t="shared" si="826"/>
        <v>-62.55819177346298</v>
      </c>
      <c r="FE127" s="59">
        <f t="shared" si="827"/>
        <v>99.487263763352487</v>
      </c>
      <c r="FF127" s="59">
        <f t="shared" si="828"/>
        <v>-155.84570577428804</v>
      </c>
      <c r="FG127" s="59">
        <f t="shared" si="829"/>
        <v>-492.8779120296478</v>
      </c>
      <c r="FH127" s="59">
        <f t="shared" si="830"/>
        <v>-199.0619497332147</v>
      </c>
      <c r="FI127" s="59">
        <f t="shared" si="831"/>
        <v>-342.73706943671402</v>
      </c>
      <c r="FJ127" s="59">
        <f t="shared" si="832"/>
        <v>29.086398131932256</v>
      </c>
      <c r="FK127" s="59">
        <f t="shared" si="833"/>
        <v>152.3625254582484</v>
      </c>
      <c r="FL127" s="59">
        <f t="shared" si="834"/>
        <v>6.6465925492370959</v>
      </c>
      <c r="FM127" s="59">
        <f t="shared" si="835"/>
        <v>-0.42804062456818226</v>
      </c>
      <c r="FN127" s="76">
        <f t="shared" si="871"/>
        <v>130.69514705106999</v>
      </c>
      <c r="FO127" s="59">
        <f t="shared" si="872"/>
        <v>-173.67426949191912</v>
      </c>
      <c r="FP127" s="59">
        <f t="shared" si="873"/>
        <v>-53.506081721366769</v>
      </c>
      <c r="FQ127" s="59">
        <f t="shared" si="874"/>
        <v>73.171263827327593</v>
      </c>
      <c r="FR127" s="59">
        <f t="shared" si="875"/>
        <v>-151.0119543007051</v>
      </c>
      <c r="FS127" s="59">
        <f t="shared" si="876"/>
        <v>-27.067489356931716</v>
      </c>
      <c r="FT127" s="59">
        <f t="shared" si="877"/>
        <v>-31.787184035061987</v>
      </c>
      <c r="FU127" s="59">
        <f t="shared" si="878"/>
        <v>-13.163965015311573</v>
      </c>
      <c r="FV127" s="59">
        <f t="shared" si="879"/>
        <v>-48.641385731011567</v>
      </c>
      <c r="FW127" s="59">
        <f t="shared" si="880"/>
        <v>-33.716139723854042</v>
      </c>
      <c r="FX127" s="59">
        <f t="shared" si="881"/>
        <v>-58.943684505516018</v>
      </c>
      <c r="FY127" s="59">
        <f t="shared" si="882"/>
        <v>-33.298215350497088</v>
      </c>
      <c r="FZ127" s="59">
        <f t="shared" si="883"/>
        <v>-296.3423700811054</v>
      </c>
      <c r="GA127" s="59">
        <f t="shared" si="884"/>
        <v>-114.30413650194969</v>
      </c>
      <c r="GB127" s="59">
        <f t="shared" si="885"/>
        <v>-2124.4172924304485</v>
      </c>
      <c r="GC127" s="59">
        <f t="shared" si="886"/>
        <v>-150.08117518312551</v>
      </c>
      <c r="GD127" s="59">
        <f t="shared" si="887"/>
        <v>433.61697556966396</v>
      </c>
      <c r="GE127" s="59">
        <f t="shared" si="888"/>
        <v>-52.459894719921827</v>
      </c>
      <c r="GF127" s="59">
        <f t="shared" si="889"/>
        <v>-3.0041182657113863</v>
      </c>
      <c r="GG127" s="59">
        <f t="shared" si="890"/>
        <v>-180.3648545309087</v>
      </c>
      <c r="GH127" s="59">
        <f t="shared" si="891"/>
        <v>-9059.5617167006785</v>
      </c>
      <c r="GI127" s="59">
        <f t="shared" si="892"/>
        <v>-272.86136934425588</v>
      </c>
      <c r="GJ127" s="59">
        <f t="shared" si="893"/>
        <v>-78.302834057323039</v>
      </c>
      <c r="GK127" s="59">
        <f t="shared" si="894"/>
        <v>34.338986721455925</v>
      </c>
      <c r="GL127" s="76">
        <f t="shared" si="731"/>
        <v>20.096569547132393</v>
      </c>
      <c r="GM127" s="59">
        <f t="shared" si="732"/>
        <v>175.71847396299211</v>
      </c>
      <c r="GN127" s="59">
        <f t="shared" si="733"/>
        <v>107.40362531639241</v>
      </c>
      <c r="GO127" s="59">
        <f t="shared" si="734"/>
        <v>-8.3692336917902672</v>
      </c>
      <c r="GP127" s="59">
        <f t="shared" si="735"/>
        <v>1028.0365353548641</v>
      </c>
      <c r="GQ127" s="59">
        <f t="shared" si="736"/>
        <v>38.557423339828098</v>
      </c>
      <c r="GR127" s="59">
        <f t="shared" si="737"/>
        <v>53.535131454399256</v>
      </c>
      <c r="GS127" s="59">
        <f t="shared" si="738"/>
        <v>-11.048141843901549</v>
      </c>
      <c r="GT127" s="59">
        <f t="shared" si="739"/>
        <v>52.928003619000009</v>
      </c>
      <c r="GU127" s="59">
        <f t="shared" si="740"/>
        <v>53.466385116366276</v>
      </c>
      <c r="GV127" s="59">
        <f t="shared" si="741"/>
        <v>52.928003619000052</v>
      </c>
      <c r="GW127" s="59">
        <f t="shared" si="742"/>
        <v>52.92800361900003</v>
      </c>
      <c r="GX127" s="59">
        <f t="shared" si="743"/>
        <v>-178.36468180489234</v>
      </c>
      <c r="GY127" s="59">
        <f t="shared" si="744"/>
        <v>-2334.7493333333332</v>
      </c>
      <c r="GZ127" s="59">
        <f t="shared" si="745"/>
        <v>-68.181464659621625</v>
      </c>
      <c r="HA127" s="59">
        <f t="shared" si="746"/>
        <v>-85.694439559666591</v>
      </c>
      <c r="HB127" s="59">
        <f t="shared" si="747"/>
        <v>-98.51210756616527</v>
      </c>
      <c r="HC127" s="59">
        <f t="shared" si="748"/>
        <v>-24.464276290613419</v>
      </c>
      <c r="HD127" s="59">
        <f t="shared" si="749"/>
        <v>-52.966406455282332</v>
      </c>
      <c r="HE127" s="59">
        <f t="shared" si="750"/>
        <v>192.7319761878004</v>
      </c>
      <c r="HF127" s="59">
        <f t="shared" si="751"/>
        <v>-17.666470045564065</v>
      </c>
      <c r="HG127" s="59">
        <f t="shared" si="752"/>
        <v>-236.6117256333543</v>
      </c>
      <c r="HH127" s="59">
        <f t="shared" si="753"/>
        <v>100.09179054044144</v>
      </c>
      <c r="HI127" s="59">
        <f t="shared" si="754"/>
        <v>19.848331150806551</v>
      </c>
      <c r="HJ127" s="76">
        <f t="shared" si="838"/>
        <v>73.612406397138614</v>
      </c>
      <c r="HK127" s="59">
        <f t="shared" si="839"/>
        <v>-321.74605809172994</v>
      </c>
      <c r="HL127" s="59">
        <f t="shared" si="840"/>
        <v>649.04634260066803</v>
      </c>
      <c r="HM127" s="59">
        <f t="shared" si="841"/>
        <v>50.894252561538586</v>
      </c>
      <c r="HN127" s="59">
        <f t="shared" si="842"/>
        <v>-2.3563457065653215</v>
      </c>
      <c r="HO127" s="59">
        <f t="shared" si="843"/>
        <v>36.81700361515643</v>
      </c>
      <c r="HP127" s="59">
        <f t="shared" si="844"/>
        <v>49.203463635313739</v>
      </c>
      <c r="HQ127" s="59">
        <f t="shared" si="845"/>
        <v>-7.2160591653460004</v>
      </c>
      <c r="HR127" s="59">
        <f t="shared" si="846"/>
        <v>48.450790194790081</v>
      </c>
      <c r="HS127" s="59">
        <f t="shared" si="847"/>
        <v>49.118154060627653</v>
      </c>
      <c r="HT127" s="59">
        <f t="shared" si="848"/>
        <v>48.973702676429241</v>
      </c>
      <c r="HU127" s="59">
        <f t="shared" si="849"/>
        <v>47.67326845211943</v>
      </c>
      <c r="HV127" s="59">
        <f t="shared" si="850"/>
        <v>-40.30304765379956</v>
      </c>
      <c r="HW127" s="59">
        <f t="shared" si="851"/>
        <v>-1.4081176470588264</v>
      </c>
      <c r="HX127" s="59">
        <f t="shared" si="852"/>
        <v>-152.54105627243587</v>
      </c>
      <c r="HY127" s="59">
        <f t="shared" si="853"/>
        <v>-94.467805370116409</v>
      </c>
      <c r="HZ127" s="59">
        <f t="shared" si="854"/>
        <v>-99.608913756576513</v>
      </c>
      <c r="IA127" s="59">
        <f t="shared" si="855"/>
        <v>-244.49868792927433</v>
      </c>
      <c r="IB127" s="59">
        <f t="shared" si="856"/>
        <v>-133.04271945662106</v>
      </c>
      <c r="IC127" s="59">
        <f t="shared" si="857"/>
        <v>116.61711448808174</v>
      </c>
      <c r="ID127" s="59">
        <f t="shared" si="858"/>
        <v>353.74970911988476</v>
      </c>
      <c r="IE127" s="59">
        <f t="shared" si="859"/>
        <v>270.72548508435432</v>
      </c>
      <c r="IF127" s="59">
        <f t="shared" si="860"/>
        <v>-61.344933455152329</v>
      </c>
      <c r="IG127" s="59">
        <f t="shared" si="861"/>
        <v>-51.999010685458643</v>
      </c>
    </row>
    <row r="128" spans="1:241">
      <c r="A128" s="70">
        <v>38412</v>
      </c>
      <c r="B128" s="80">
        <v>1729.4208810880364</v>
      </c>
      <c r="C128" s="81">
        <v>1832.9358436119264</v>
      </c>
      <c r="D128" s="81">
        <f t="shared" si="453"/>
        <v>2106.9598242892771</v>
      </c>
      <c r="E128" s="81">
        <v>1394.8905901999997</v>
      </c>
      <c r="F128" s="81">
        <v>2140.8756600000002</v>
      </c>
      <c r="G128" s="81">
        <v>899.31629000000021</v>
      </c>
      <c r="H128" s="81">
        <v>709.08329000000026</v>
      </c>
      <c r="I128" s="81">
        <v>190.233</v>
      </c>
      <c r="J128" s="82">
        <v>90.306369999999987</v>
      </c>
      <c r="K128" s="82">
        <f t="shared" si="679"/>
        <v>799.38966000000028</v>
      </c>
      <c r="L128" s="81">
        <v>54.183821999999992</v>
      </c>
      <c r="M128" s="81">
        <v>36.122547999999995</v>
      </c>
      <c r="N128" s="82">
        <v>1151.2530000000002</v>
      </c>
      <c r="O128" s="81">
        <v>984.51599999999996</v>
      </c>
      <c r="P128" s="81">
        <v>55.528000000000077</v>
      </c>
      <c r="Q128" s="81">
        <v>111.209</v>
      </c>
      <c r="R128" s="81">
        <v>-1428.8064259107227</v>
      </c>
      <c r="S128" s="81">
        <v>843.52370572406289</v>
      </c>
      <c r="T128" s="81">
        <v>928.71035482046284</v>
      </c>
      <c r="U128" s="81">
        <v>-480.50975386183666</v>
      </c>
      <c r="V128" s="82">
        <f>'Balanço de Pagamentos 1'!$DT$133</f>
        <v>-764.18600000000004</v>
      </c>
      <c r="W128" s="82">
        <f>'Balanço de Pagamentos 1'!$DT$170</f>
        <v>-193.99900000000014</v>
      </c>
      <c r="X128" s="82">
        <f>'Balanço de Pagamentos 1'!$DT$240</f>
        <v>686.48267932264991</v>
      </c>
      <c r="Y128" s="105">
        <f t="shared" si="454"/>
        <v>-271.70232067735026</v>
      </c>
      <c r="Z128" s="82">
        <f t="shared" ref="Z128:AW128" si="897">SUM(B126:B128)</f>
        <v>2656.7921707943551</v>
      </c>
      <c r="AA128" s="82">
        <f t="shared" si="897"/>
        <v>7513.246625660523</v>
      </c>
      <c r="AB128" s="82">
        <f t="shared" si="897"/>
        <v>8677.739839447564</v>
      </c>
      <c r="AC128" s="82">
        <f t="shared" si="897"/>
        <v>3442.7147224747364</v>
      </c>
      <c r="AD128" s="82">
        <f t="shared" si="897"/>
        <v>5849.8096400000013</v>
      </c>
      <c r="AE128" s="82">
        <f t="shared" si="897"/>
        <v>2563.0846600000004</v>
      </c>
      <c r="AF128" s="82">
        <f t="shared" si="897"/>
        <v>2233.0316600000006</v>
      </c>
      <c r="AG128" s="82">
        <f t="shared" si="897"/>
        <v>330.053</v>
      </c>
      <c r="AH128" s="82">
        <f t="shared" si="897"/>
        <v>283.68097999999998</v>
      </c>
      <c r="AI128" s="82">
        <f t="shared" si="897"/>
        <v>2516.7126400000006</v>
      </c>
      <c r="AJ128" s="82">
        <f t="shared" si="897"/>
        <v>170.20858800000002</v>
      </c>
      <c r="AK128" s="82">
        <f t="shared" si="897"/>
        <v>113.47239199999999</v>
      </c>
      <c r="AL128" s="82">
        <f t="shared" si="897"/>
        <v>3003.0440000000003</v>
      </c>
      <c r="AM128" s="82">
        <f t="shared" si="897"/>
        <v>2460.578</v>
      </c>
      <c r="AN128" s="82">
        <f t="shared" si="897"/>
        <v>370.56300000000027</v>
      </c>
      <c r="AO128" s="82">
        <f t="shared" si="897"/>
        <v>171.90299999999999</v>
      </c>
      <c r="AP128" s="82">
        <f t="shared" si="897"/>
        <v>-614.78452302717233</v>
      </c>
      <c r="AQ128" s="82">
        <f t="shared" si="897"/>
        <v>175.23307615102158</v>
      </c>
      <c r="AR128" s="82">
        <f t="shared" si="897"/>
        <v>543.80150312282149</v>
      </c>
      <c r="AS128" s="82">
        <f t="shared" si="897"/>
        <v>1741.2801545159182</v>
      </c>
      <c r="AT128" s="82">
        <f t="shared" si="897"/>
        <v>-896.86099999999999</v>
      </c>
      <c r="AU128" s="82">
        <f t="shared" si="897"/>
        <v>-32.916000000000139</v>
      </c>
      <c r="AV128" s="82">
        <f t="shared" si="897"/>
        <v>-326.39257378704099</v>
      </c>
      <c r="AW128" s="82">
        <f t="shared" si="897"/>
        <v>-1256.1695737870411</v>
      </c>
      <c r="AX128" s="85">
        <f t="shared" si="763"/>
        <v>12698.501461830387</v>
      </c>
      <c r="AY128" s="81">
        <f t="shared" si="764"/>
        <v>-1527.8250464291741</v>
      </c>
      <c r="AZ128" s="81">
        <f t="shared" si="765"/>
        <v>11639.486549364265</v>
      </c>
      <c r="BA128" s="81">
        <f t="shared" si="766"/>
        <v>18854.316337667846</v>
      </c>
      <c r="BB128" s="81">
        <f t="shared" si="767"/>
        <v>-599.84577999999965</v>
      </c>
      <c r="BC128" s="81">
        <f t="shared" si="768"/>
        <v>3820.0904300000007</v>
      </c>
      <c r="BD128" s="81">
        <f t="shared" si="769"/>
        <v>2784.5654300000006</v>
      </c>
      <c r="BE128" s="81">
        <f t="shared" si="770"/>
        <v>1035.5250000000001</v>
      </c>
      <c r="BF128" s="81">
        <f t="shared" si="771"/>
        <v>296.41878999999994</v>
      </c>
      <c r="BG128" s="81">
        <f t="shared" si="772"/>
        <v>3080.9842200000007</v>
      </c>
      <c r="BH128" s="81">
        <f t="shared" si="773"/>
        <v>155.17007399999997</v>
      </c>
      <c r="BI128" s="81">
        <f t="shared" si="774"/>
        <v>141.248716</v>
      </c>
      <c r="BJ128" s="81">
        <f t="shared" si="775"/>
        <v>-4716.3549999999996</v>
      </c>
      <c r="BK128" s="81">
        <f t="shared" si="776"/>
        <v>586.51200000000006</v>
      </c>
      <c r="BL128" s="81">
        <f t="shared" si="777"/>
        <v>-5958.3290000000006</v>
      </c>
      <c r="BM128" s="81">
        <f t="shared" si="778"/>
        <v>655.46199999999999</v>
      </c>
      <c r="BN128" s="81">
        <f t="shared" si="779"/>
        <v>-6614.9840083035779</v>
      </c>
      <c r="BO128" s="81">
        <f t="shared" si="780"/>
        <v>817.75622669559289</v>
      </c>
      <c r="BP128" s="81">
        <f t="shared" si="781"/>
        <v>2301.5185713102442</v>
      </c>
      <c r="BQ128" s="81">
        <f t="shared" si="782"/>
        <v>1038.1999383828656</v>
      </c>
      <c r="BR128" s="81">
        <f t="shared" si="783"/>
        <v>-10371.911999999997</v>
      </c>
      <c r="BS128" s="81">
        <f t="shared" si="784"/>
        <v>-718.51100000000019</v>
      </c>
      <c r="BT128" s="81">
        <f t="shared" si="785"/>
        <v>-1440.5513757934391</v>
      </c>
      <c r="BU128" s="81">
        <f t="shared" si="786"/>
        <v>-12530.974375793439</v>
      </c>
      <c r="BV128" s="85">
        <f t="shared" si="706"/>
        <v>885.59739026478508</v>
      </c>
      <c r="BW128" s="81">
        <f t="shared" si="707"/>
        <v>2504.4155418868409</v>
      </c>
      <c r="BX128" s="81">
        <f t="shared" si="708"/>
        <v>2892.5799464825213</v>
      </c>
      <c r="BY128" s="81">
        <f t="shared" si="709"/>
        <v>1147.5715741582455</v>
      </c>
      <c r="BZ128" s="81">
        <f t="shared" si="710"/>
        <v>1949.936546666667</v>
      </c>
      <c r="CA128" s="81">
        <f t="shared" si="711"/>
        <v>854.36155333333352</v>
      </c>
      <c r="CB128" s="81">
        <f t="shared" si="712"/>
        <v>744.34388666666689</v>
      </c>
      <c r="CC128" s="81">
        <f t="shared" si="713"/>
        <v>110.01766666666667</v>
      </c>
      <c r="CD128" s="81">
        <f t="shared" si="714"/>
        <v>94.560326666666654</v>
      </c>
      <c r="CE128" s="81">
        <f t="shared" si="715"/>
        <v>838.90421333333359</v>
      </c>
      <c r="CF128" s="81">
        <f t="shared" si="716"/>
        <v>56.736196000000007</v>
      </c>
      <c r="CG128" s="81">
        <f t="shared" si="717"/>
        <v>37.824130666666662</v>
      </c>
      <c r="CH128" s="81">
        <f t="shared" si="718"/>
        <v>1001.0146666666668</v>
      </c>
      <c r="CI128" s="81">
        <f t="shared" si="719"/>
        <v>820.1926666666667</v>
      </c>
      <c r="CJ128" s="81">
        <f t="shared" si="720"/>
        <v>123.52100000000009</v>
      </c>
      <c r="CK128" s="81">
        <f t="shared" si="721"/>
        <v>57.300999999999995</v>
      </c>
      <c r="CL128" s="81">
        <f t="shared" si="722"/>
        <v>-204.92817434239078</v>
      </c>
      <c r="CM128" s="81">
        <f t="shared" si="723"/>
        <v>58.411025383673859</v>
      </c>
      <c r="CN128" s="81">
        <f t="shared" si="724"/>
        <v>181.26716770760717</v>
      </c>
      <c r="CO128" s="81">
        <f t="shared" si="725"/>
        <v>580.42671817197277</v>
      </c>
      <c r="CP128" s="81">
        <f t="shared" si="726"/>
        <v>-298.95366666666666</v>
      </c>
      <c r="CQ128" s="81">
        <f t="shared" si="727"/>
        <v>-10.972000000000046</v>
      </c>
      <c r="CR128" s="81">
        <f t="shared" si="728"/>
        <v>-108.79752459568033</v>
      </c>
      <c r="CS128" s="81">
        <f t="shared" si="729"/>
        <v>-418.72319126234703</v>
      </c>
      <c r="CT128" s="76">
        <f t="shared" si="681"/>
        <v>1222.8991885168311</v>
      </c>
      <c r="CU128" s="59">
        <f t="shared" si="682"/>
        <v>-58.185694847999159</v>
      </c>
      <c r="CV128" s="59">
        <f t="shared" si="683"/>
        <v>-58.3367720967507</v>
      </c>
      <c r="CW128" s="59">
        <f t="shared" si="684"/>
        <v>65.17769730902441</v>
      </c>
      <c r="CX128" s="59">
        <f t="shared" si="685"/>
        <v>-34.418739378994246</v>
      </c>
      <c r="CY128" s="59">
        <f t="shared" si="686"/>
        <v>-35.814802688335391</v>
      </c>
      <c r="CZ128" s="59">
        <f t="shared" si="687"/>
        <v>-43.197459967023931</v>
      </c>
      <c r="DA128" s="59">
        <f t="shared" si="688"/>
        <v>24.500481030386734</v>
      </c>
      <c r="DB128" s="59">
        <f t="shared" si="689"/>
        <v>-42.792746023727005</v>
      </c>
      <c r="DC128" s="59">
        <f t="shared" si="690"/>
        <v>-43.152026915310401</v>
      </c>
      <c r="DD128" s="59">
        <f t="shared" si="691"/>
        <v>-42.792746023727013</v>
      </c>
      <c r="DE128" s="59">
        <f t="shared" si="692"/>
        <v>-42.792746023726991</v>
      </c>
      <c r="DF128" s="59">
        <f t="shared" si="693"/>
        <v>-32.496714995276974</v>
      </c>
      <c r="DG128" s="59">
        <f t="shared" si="694"/>
        <v>-37.533168111406781</v>
      </c>
      <c r="DH128" s="59">
        <f t="shared" si="695"/>
        <v>14.079096045197481</v>
      </c>
      <c r="DI128" s="59">
        <f t="shared" si="696"/>
        <v>37.737181075055744</v>
      </c>
      <c r="DJ128" s="59">
        <f t="shared" si="697"/>
        <v>-250.68941765448346</v>
      </c>
      <c r="DK128" s="59">
        <f t="shared" si="698"/>
        <v>-483.10049075267221</v>
      </c>
      <c r="DL128" s="59">
        <f t="shared" si="699"/>
        <v>-2414.489354160512</v>
      </c>
      <c r="DM128" s="59">
        <f t="shared" si="700"/>
        <v>-136.66732086491731</v>
      </c>
      <c r="DN128" s="59">
        <f t="shared" si="701"/>
        <v>751.30895884856204</v>
      </c>
      <c r="DO128" s="59">
        <f t="shared" si="702"/>
        <v>-204.34092767092648</v>
      </c>
      <c r="DP128" s="59">
        <f t="shared" si="703"/>
        <v>-181.37473756755665</v>
      </c>
      <c r="DQ128" s="59">
        <f t="shared" si="704"/>
        <v>-63.649170702447954</v>
      </c>
      <c r="DR128" s="76">
        <f t="shared" si="788"/>
        <v>129.4303177668763</v>
      </c>
      <c r="DS128" s="59">
        <f t="shared" si="789"/>
        <v>-188.19003130065991</v>
      </c>
      <c r="DT128" s="59">
        <f t="shared" si="790"/>
        <v>-224.46928701220531</v>
      </c>
      <c r="DU128" s="59">
        <f t="shared" si="791"/>
        <v>99.627416362406834</v>
      </c>
      <c r="DV128" s="59">
        <f t="shared" si="792"/>
        <v>-289.7173380684427</v>
      </c>
      <c r="DW128" s="59">
        <f t="shared" si="793"/>
        <v>-603.58028852337645</v>
      </c>
      <c r="DX128" s="59">
        <f t="shared" si="794"/>
        <v>-541.16289945983533</v>
      </c>
      <c r="DY128" s="59">
        <f t="shared" si="795"/>
        <v>-1165.49232664949</v>
      </c>
      <c r="DZ128" s="59">
        <f t="shared" si="796"/>
        <v>-556.27782378409017</v>
      </c>
      <c r="EA128" s="59">
        <f t="shared" si="797"/>
        <v>-542.82005685054401</v>
      </c>
      <c r="EB128" s="59">
        <f t="shared" si="798"/>
        <v>-556.27782378408983</v>
      </c>
      <c r="EC128" s="59">
        <f t="shared" si="799"/>
        <v>-556.27782378409074</v>
      </c>
      <c r="ED128" s="59">
        <f t="shared" si="800"/>
        <v>-223.78013050504313</v>
      </c>
      <c r="EE128" s="59">
        <f t="shared" si="801"/>
        <v>-694.92763694594669</v>
      </c>
      <c r="EF128" s="59">
        <f t="shared" si="802"/>
        <v>-108.90558266869175</v>
      </c>
      <c r="EG128" s="59">
        <f t="shared" si="803"/>
        <v>-178.82970051391106</v>
      </c>
      <c r="EH128" s="59">
        <f t="shared" si="804"/>
        <v>13.123832607168918</v>
      </c>
      <c r="EI128" s="59">
        <f t="shared" si="805"/>
        <v>128.76117167788544</v>
      </c>
      <c r="EJ128" s="59">
        <f t="shared" si="806"/>
        <v>120.2877609352599</v>
      </c>
      <c r="EK128" s="59">
        <f t="shared" si="807"/>
        <v>-210.69063307023305</v>
      </c>
      <c r="EL128" s="59">
        <f t="shared" si="808"/>
        <v>233.478503726719</v>
      </c>
      <c r="EM128" s="59">
        <f t="shared" si="809"/>
        <v>46.081384316501371</v>
      </c>
      <c r="EN128" s="59">
        <f t="shared" si="810"/>
        <v>-3342.0827606958328</v>
      </c>
      <c r="EO128" s="59">
        <f t="shared" si="811"/>
        <v>-29.083910628761565</v>
      </c>
      <c r="EP128" s="76">
        <f t="shared" si="812"/>
        <v>62.244004983068791</v>
      </c>
      <c r="EQ128" s="59">
        <f t="shared" si="813"/>
        <v>555.34115573795691</v>
      </c>
      <c r="ER128" s="59">
        <f t="shared" si="814"/>
        <v>251.65324990350589</v>
      </c>
      <c r="ES128" s="59">
        <f t="shared" si="815"/>
        <v>25.90928507695336</v>
      </c>
      <c r="ET128" s="59">
        <f t="shared" si="816"/>
        <v>138.36990007200475</v>
      </c>
      <c r="EU128" s="59">
        <f t="shared" si="817"/>
        <v>211.08137575084149</v>
      </c>
      <c r="EV128" s="59">
        <f t="shared" si="818"/>
        <v>226.40010100865572</v>
      </c>
      <c r="EW128" s="59">
        <f t="shared" si="819"/>
        <v>136.10968037313648</v>
      </c>
      <c r="EX128" s="59">
        <f t="shared" si="820"/>
        <v>220.84558262599114</v>
      </c>
      <c r="EY128" s="59">
        <f t="shared" si="821"/>
        <v>225.76440342724138</v>
      </c>
      <c r="EZ128" s="59">
        <f t="shared" si="822"/>
        <v>221.72251143654495</v>
      </c>
      <c r="FA128" s="59">
        <f t="shared" si="823"/>
        <v>219.53911642918507</v>
      </c>
      <c r="FB128" s="59">
        <f t="shared" si="824"/>
        <v>94.782146204463118</v>
      </c>
      <c r="FC128" s="59">
        <f t="shared" si="825"/>
        <v>71.526822654346603</v>
      </c>
      <c r="FD128" s="59">
        <f t="shared" si="826"/>
        <v>70.076647695979659</v>
      </c>
      <c r="FE128" s="59">
        <f t="shared" si="827"/>
        <v>-255.35743334839586</v>
      </c>
      <c r="FF128" s="59">
        <f t="shared" si="828"/>
        <v>-77.403218965543459</v>
      </c>
      <c r="FG128" s="59">
        <f t="shared" si="829"/>
        <v>-67.479382956961615</v>
      </c>
      <c r="FH128" s="59">
        <f t="shared" si="830"/>
        <v>-32.875887945878247</v>
      </c>
      <c r="FI128" s="59">
        <f t="shared" si="831"/>
        <v>-461.85778423490751</v>
      </c>
      <c r="FJ128" s="59">
        <f t="shared" si="832"/>
        <v>170.19094042225009</v>
      </c>
      <c r="FK128" s="59">
        <f t="shared" si="833"/>
        <v>-52.276286029113052</v>
      </c>
      <c r="FL128" s="59">
        <f t="shared" si="834"/>
        <v>-66.383283246217445</v>
      </c>
      <c r="FM128" s="59">
        <f t="shared" si="835"/>
        <v>-8.431199235236198</v>
      </c>
      <c r="FN128" s="76">
        <f t="shared" si="871"/>
        <v>124.66282027897626</v>
      </c>
      <c r="FO128" s="59">
        <f t="shared" si="872"/>
        <v>-190.11507514250724</v>
      </c>
      <c r="FP128" s="59">
        <f t="shared" si="873"/>
        <v>1.07026275531934</v>
      </c>
      <c r="FQ128" s="59">
        <f t="shared" si="874"/>
        <v>72.963687278080911</v>
      </c>
      <c r="FR128" s="59">
        <f t="shared" si="875"/>
        <v>-109.22438304374819</v>
      </c>
      <c r="FS128" s="59">
        <f t="shared" si="876"/>
        <v>4.4748574312275302</v>
      </c>
      <c r="FT128" s="59">
        <f t="shared" si="877"/>
        <v>0.8106937065596842</v>
      </c>
      <c r="FU128" s="59">
        <f t="shared" si="878"/>
        <v>15.792198556182768</v>
      </c>
      <c r="FV128" s="59">
        <f t="shared" si="879"/>
        <v>-17.154365200487863</v>
      </c>
      <c r="FW128" s="59">
        <f t="shared" si="880"/>
        <v>-1.2495302918344331</v>
      </c>
      <c r="FX128" s="59">
        <f t="shared" si="881"/>
        <v>-27.508879936066187</v>
      </c>
      <c r="FY128" s="59">
        <f t="shared" si="882"/>
        <v>-1.7349678735470997</v>
      </c>
      <c r="FZ128" s="59">
        <f t="shared" si="883"/>
        <v>-289.52122168496442</v>
      </c>
      <c r="GA128" s="59">
        <f t="shared" si="884"/>
        <v>-86.451787715291474</v>
      </c>
      <c r="GB128" s="59">
        <f t="shared" si="885"/>
        <v>2901.2688450437386</v>
      </c>
      <c r="GC128" s="59">
        <f t="shared" si="886"/>
        <v>-139.91892729705484</v>
      </c>
      <c r="GD128" s="59">
        <f t="shared" si="887"/>
        <v>12.35961492153821</v>
      </c>
      <c r="GE128" s="59">
        <f t="shared" si="888"/>
        <v>-57.232523719776339</v>
      </c>
      <c r="GF128" s="59">
        <f t="shared" si="889"/>
        <v>-23.504742027847058</v>
      </c>
      <c r="GG128" s="59">
        <f t="shared" si="890"/>
        <v>-135.654143018562</v>
      </c>
      <c r="GH128" s="59">
        <f t="shared" si="891"/>
        <v>-9147.4550545625843</v>
      </c>
      <c r="GI128" s="59">
        <f t="shared" si="892"/>
        <v>-476.83286918304316</v>
      </c>
      <c r="GJ128" s="59">
        <f t="shared" si="893"/>
        <v>-85.658265107437558</v>
      </c>
      <c r="GK128" s="59">
        <f t="shared" si="894"/>
        <v>28.66585337814438</v>
      </c>
      <c r="GL128" s="76">
        <f t="shared" si="731"/>
        <v>24.741827883029167</v>
      </c>
      <c r="GM128" s="59">
        <f t="shared" si="732"/>
        <v>8.4859136025619009</v>
      </c>
      <c r="GN128" s="59">
        <f t="shared" si="733"/>
        <v>-4.4685628629868912</v>
      </c>
      <c r="GO128" s="59">
        <f t="shared" si="734"/>
        <v>-33.763164225784926</v>
      </c>
      <c r="GP128" s="59">
        <f t="shared" si="735"/>
        <v>49.594063427502256</v>
      </c>
      <c r="GQ128" s="59">
        <f t="shared" si="736"/>
        <v>5.9829974401465424</v>
      </c>
      <c r="GR128" s="59">
        <f t="shared" si="737"/>
        <v>8.4875274464573316</v>
      </c>
      <c r="GS128" s="59">
        <f t="shared" si="738"/>
        <v>-8.3343979647949489</v>
      </c>
      <c r="GT128" s="59">
        <f t="shared" si="739"/>
        <v>8.361860286489442</v>
      </c>
      <c r="GU128" s="59">
        <f t="shared" si="740"/>
        <v>8.4733478137866349</v>
      </c>
      <c r="GV128" s="59">
        <f t="shared" si="741"/>
        <v>8.361860286489442</v>
      </c>
      <c r="GW128" s="59">
        <f t="shared" si="742"/>
        <v>8.361860286489442</v>
      </c>
      <c r="GX128" s="59">
        <f t="shared" si="743"/>
        <v>144.09574135171624</v>
      </c>
      <c r="GY128" s="59">
        <f t="shared" si="744"/>
        <v>46.807099021396596</v>
      </c>
      <c r="GZ128" s="59">
        <f t="shared" si="745"/>
        <v>-187.93950411026529</v>
      </c>
      <c r="HA128" s="59">
        <f t="shared" si="746"/>
        <v>-804.37615242778156</v>
      </c>
      <c r="HB128" s="59">
        <f t="shared" si="747"/>
        <v>2420.5720585832028</v>
      </c>
      <c r="HC128" s="59">
        <f t="shared" si="748"/>
        <v>-120.08234635220747</v>
      </c>
      <c r="HD128" s="59">
        <f t="shared" si="749"/>
        <v>-268.20648112693402</v>
      </c>
      <c r="HE128" s="59">
        <f t="shared" si="750"/>
        <v>-35.981701057150573</v>
      </c>
      <c r="HF128" s="59">
        <f t="shared" si="751"/>
        <v>39.379486438309975</v>
      </c>
      <c r="HG128" s="59">
        <f t="shared" si="752"/>
        <v>-116.53347531481219</v>
      </c>
      <c r="HH128" s="59">
        <f t="shared" si="753"/>
        <v>-80.373800613574517</v>
      </c>
      <c r="HI128" s="59">
        <f t="shared" si="754"/>
        <v>-40.393160683320126</v>
      </c>
      <c r="HJ128" s="76">
        <f t="shared" si="838"/>
        <v>62.244004983068812</v>
      </c>
      <c r="HK128" s="59">
        <f t="shared" si="839"/>
        <v>555.3411557379568</v>
      </c>
      <c r="HL128" s="59">
        <f t="shared" si="840"/>
        <v>251.65324990350589</v>
      </c>
      <c r="HM128" s="59">
        <f t="shared" si="841"/>
        <v>25.90928507695336</v>
      </c>
      <c r="HN128" s="59">
        <f t="shared" si="842"/>
        <v>138.36990007200475</v>
      </c>
      <c r="HO128" s="59">
        <f t="shared" si="843"/>
        <v>211.08137575084154</v>
      </c>
      <c r="HP128" s="59">
        <f t="shared" si="844"/>
        <v>226.40010100865578</v>
      </c>
      <c r="HQ128" s="59">
        <f t="shared" si="845"/>
        <v>136.10968037313648</v>
      </c>
      <c r="HR128" s="59">
        <f t="shared" si="846"/>
        <v>220.84558262599114</v>
      </c>
      <c r="HS128" s="59">
        <f t="shared" si="847"/>
        <v>225.76440342724143</v>
      </c>
      <c r="HT128" s="59">
        <f t="shared" si="848"/>
        <v>221.72251143654495</v>
      </c>
      <c r="HU128" s="59">
        <f t="shared" si="849"/>
        <v>219.53911642918507</v>
      </c>
      <c r="HV128" s="59">
        <f t="shared" si="850"/>
        <v>94.782146204463118</v>
      </c>
      <c r="HW128" s="59">
        <f t="shared" si="851"/>
        <v>71.526822654346617</v>
      </c>
      <c r="HX128" s="59">
        <f t="shared" si="852"/>
        <v>70.076647695979659</v>
      </c>
      <c r="HY128" s="59">
        <f t="shared" si="853"/>
        <v>-255.3574333483958</v>
      </c>
      <c r="HZ128" s="59">
        <f t="shared" si="854"/>
        <v>-77.403218965543459</v>
      </c>
      <c r="IA128" s="59">
        <f t="shared" si="855"/>
        <v>-67.479382956961615</v>
      </c>
      <c r="IB128" s="59">
        <f t="shared" si="856"/>
        <v>-32.875887945878233</v>
      </c>
      <c r="IC128" s="59">
        <f t="shared" si="857"/>
        <v>-461.85778423490763</v>
      </c>
      <c r="ID128" s="59">
        <f t="shared" si="858"/>
        <v>170.19094042225009</v>
      </c>
      <c r="IE128" s="59">
        <f t="shared" si="859"/>
        <v>-52.276286029113052</v>
      </c>
      <c r="IF128" s="59">
        <f t="shared" si="860"/>
        <v>-66.383283246217445</v>
      </c>
      <c r="IG128" s="59">
        <f t="shared" si="861"/>
        <v>-8.431199235236198</v>
      </c>
    </row>
    <row r="129" spans="1:241">
      <c r="A129" s="70">
        <v>38443</v>
      </c>
      <c r="B129" s="80">
        <v>715.33710848680016</v>
      </c>
      <c r="C129" s="81">
        <v>-1362.769798018262</v>
      </c>
      <c r="D129" s="81">
        <f t="shared" si="453"/>
        <v>-232.67080820847593</v>
      </c>
      <c r="E129" s="81">
        <v>3037.2289995157971</v>
      </c>
      <c r="F129" s="81">
        <v>-2295.2546600000014</v>
      </c>
      <c r="G129" s="81">
        <v>-452.50979000000029</v>
      </c>
      <c r="H129" s="81">
        <v>-451.05379000000039</v>
      </c>
      <c r="I129" s="81">
        <v>-1.4560000000000031</v>
      </c>
      <c r="J129" s="82">
        <v>-56.805870000000013</v>
      </c>
      <c r="K129" s="82">
        <f t="shared" si="679"/>
        <v>-507.85966000000042</v>
      </c>
      <c r="L129" s="81">
        <v>-34.083522000000016</v>
      </c>
      <c r="M129" s="81">
        <v>-22.722347999999997</v>
      </c>
      <c r="N129" s="82">
        <v>-1785.9390000000001</v>
      </c>
      <c r="O129" s="81">
        <v>-1079.807</v>
      </c>
      <c r="P129" s="81">
        <v>-795.25600000000009</v>
      </c>
      <c r="Q129" s="81">
        <v>89.123999999999995</v>
      </c>
      <c r="R129" s="81">
        <v>-974.64514772427162</v>
      </c>
      <c r="S129" s="81">
        <v>-1239.1019678045463</v>
      </c>
      <c r="T129" s="81">
        <v>-1127.3110036229223</v>
      </c>
      <c r="U129" s="81">
        <v>-294.27530536956402</v>
      </c>
      <c r="V129" s="82">
        <f>'Balanço de Pagamentos 1'!$DU$133</f>
        <v>49.844999999999999</v>
      </c>
      <c r="W129" s="82">
        <f>'Balanço de Pagamentos 1'!$DU$170</f>
        <v>-899.18900000000008</v>
      </c>
      <c r="X129" s="82">
        <f>'Balanço de Pagamentos 1'!$DU$240</f>
        <v>-378.9416498097857</v>
      </c>
      <c r="Y129" s="105">
        <f t="shared" si="454"/>
        <v>-1228.2856498097858</v>
      </c>
      <c r="Z129" s="82">
        <f t="shared" ref="Z129:AW129" si="898">SUM(B126:B129)</f>
        <v>3372.1292792811555</v>
      </c>
      <c r="AA129" s="82">
        <f t="shared" si="898"/>
        <v>6150.476827642261</v>
      </c>
      <c r="AB129" s="82">
        <f t="shared" si="898"/>
        <v>8445.0690312390889</v>
      </c>
      <c r="AC129" s="82">
        <f t="shared" si="898"/>
        <v>6479.943721990534</v>
      </c>
      <c r="AD129" s="82">
        <f t="shared" si="898"/>
        <v>3554.5549799999999</v>
      </c>
      <c r="AE129" s="82">
        <f t="shared" si="898"/>
        <v>2110.5748700000004</v>
      </c>
      <c r="AF129" s="82">
        <f t="shared" si="898"/>
        <v>1781.9778700000002</v>
      </c>
      <c r="AG129" s="82">
        <f t="shared" si="898"/>
        <v>328.59699999999998</v>
      </c>
      <c r="AH129" s="82">
        <f t="shared" si="898"/>
        <v>226.87510999999995</v>
      </c>
      <c r="AI129" s="82">
        <f t="shared" si="898"/>
        <v>2008.8529800000001</v>
      </c>
      <c r="AJ129" s="82">
        <f t="shared" si="898"/>
        <v>136.125066</v>
      </c>
      <c r="AK129" s="82">
        <f t="shared" si="898"/>
        <v>90.750043999999988</v>
      </c>
      <c r="AL129" s="82">
        <f t="shared" si="898"/>
        <v>1217.1050000000002</v>
      </c>
      <c r="AM129" s="82">
        <f t="shared" si="898"/>
        <v>1380.771</v>
      </c>
      <c r="AN129" s="82">
        <f t="shared" si="898"/>
        <v>-424.69299999999981</v>
      </c>
      <c r="AO129" s="82">
        <f t="shared" si="898"/>
        <v>261.02699999999999</v>
      </c>
      <c r="AP129" s="82">
        <f t="shared" si="898"/>
        <v>-1589.4296707514441</v>
      </c>
      <c r="AQ129" s="82">
        <f t="shared" si="898"/>
        <v>-1063.8688916535248</v>
      </c>
      <c r="AR129" s="82">
        <f t="shared" si="898"/>
        <v>-583.50950050010078</v>
      </c>
      <c r="AS129" s="82">
        <f t="shared" si="898"/>
        <v>1447.0048491463542</v>
      </c>
      <c r="AT129" s="82">
        <f t="shared" si="898"/>
        <v>-847.01599999999996</v>
      </c>
      <c r="AU129" s="82">
        <f t="shared" si="898"/>
        <v>-932.10500000000025</v>
      </c>
      <c r="AV129" s="82">
        <f t="shared" si="898"/>
        <v>-705.33422359682663</v>
      </c>
      <c r="AW129" s="82">
        <f t="shared" si="898"/>
        <v>-2484.4552235968267</v>
      </c>
      <c r="AX129" s="85">
        <f t="shared" si="763"/>
        <v>14170.763177154526</v>
      </c>
      <c r="AY129" s="81">
        <f t="shared" si="764"/>
        <v>-3805.9204637434977</v>
      </c>
      <c r="AZ129" s="81">
        <f t="shared" si="765"/>
        <v>14392.869883849024</v>
      </c>
      <c r="BA129" s="81">
        <f t="shared" si="766"/>
        <v>21513.739632218632</v>
      </c>
      <c r="BB129" s="81">
        <f t="shared" si="767"/>
        <v>1599.7179199999982</v>
      </c>
      <c r="BC129" s="81">
        <f t="shared" si="768"/>
        <v>3132.4784799999998</v>
      </c>
      <c r="BD129" s="81">
        <f t="shared" si="769"/>
        <v>2136.4344800000003</v>
      </c>
      <c r="BE129" s="81">
        <f t="shared" si="770"/>
        <v>996.04399999999998</v>
      </c>
      <c r="BF129" s="81">
        <f t="shared" si="771"/>
        <v>214.67943999999989</v>
      </c>
      <c r="BG129" s="81">
        <f t="shared" si="772"/>
        <v>2351.1139200000002</v>
      </c>
      <c r="BH129" s="81">
        <f t="shared" si="773"/>
        <v>106.12646399999994</v>
      </c>
      <c r="BI129" s="81">
        <f t="shared" si="774"/>
        <v>108.55297600000002</v>
      </c>
      <c r="BJ129" s="81">
        <f t="shared" si="775"/>
        <v>-1747.44</v>
      </c>
      <c r="BK129" s="81">
        <f t="shared" si="776"/>
        <v>3436.5119999999997</v>
      </c>
      <c r="BL129" s="81">
        <f t="shared" si="777"/>
        <v>-6096.0450000000001</v>
      </c>
      <c r="BM129" s="81">
        <f t="shared" si="778"/>
        <v>912.09300000000007</v>
      </c>
      <c r="BN129" s="81">
        <f t="shared" si="779"/>
        <v>-8720.5876683696042</v>
      </c>
      <c r="BO129" s="81">
        <f t="shared" si="780"/>
        <v>-2359.7061196758586</v>
      </c>
      <c r="BP129" s="81">
        <f t="shared" si="781"/>
        <v>-919.22521676789586</v>
      </c>
      <c r="BQ129" s="81">
        <f t="shared" si="782"/>
        <v>1510.2258484015567</v>
      </c>
      <c r="BR129" s="81">
        <f t="shared" si="783"/>
        <v>-10302.607999999998</v>
      </c>
      <c r="BS129" s="81">
        <f t="shared" si="784"/>
        <v>-1561.8710000000003</v>
      </c>
      <c r="BT129" s="81">
        <f t="shared" si="785"/>
        <v>-5767.8374275925189</v>
      </c>
      <c r="BU129" s="81">
        <f t="shared" si="786"/>
        <v>-17632.316427592519</v>
      </c>
      <c r="BV129" s="85">
        <f t="shared" si="706"/>
        <v>858.49586479255902</v>
      </c>
      <c r="BW129" s="81">
        <f t="shared" si="707"/>
        <v>1617.8932873649519</v>
      </c>
      <c r="BX129" s="81">
        <f t="shared" si="708"/>
        <v>2310.4699867316872</v>
      </c>
      <c r="BY129" s="81">
        <f t="shared" si="709"/>
        <v>1758.8661206419322</v>
      </c>
      <c r="BZ129" s="81">
        <f t="shared" si="710"/>
        <v>1036.6944999999996</v>
      </c>
      <c r="CA129" s="81">
        <f t="shared" si="711"/>
        <v>615.9779166666666</v>
      </c>
      <c r="CB129" s="81">
        <f t="shared" si="712"/>
        <v>502.1199166666666</v>
      </c>
      <c r="CC129" s="81">
        <f t="shared" si="713"/>
        <v>113.85799999999999</v>
      </c>
      <c r="CD129" s="81">
        <f t="shared" si="714"/>
        <v>63.786249999999995</v>
      </c>
      <c r="CE129" s="81">
        <f t="shared" si="715"/>
        <v>565.90616666666654</v>
      </c>
      <c r="CF129" s="81">
        <f t="shared" si="716"/>
        <v>38.271749999999997</v>
      </c>
      <c r="CG129" s="81">
        <f t="shared" si="717"/>
        <v>25.514499999999998</v>
      </c>
      <c r="CH129" s="81">
        <f t="shared" si="718"/>
        <v>356.93033333333346</v>
      </c>
      <c r="CI129" s="81">
        <f t="shared" si="719"/>
        <v>493.59033333333332</v>
      </c>
      <c r="CJ129" s="81">
        <f t="shared" si="720"/>
        <v>-230.35099999999997</v>
      </c>
      <c r="CK129" s="81">
        <f t="shared" si="721"/>
        <v>93.690999999999988</v>
      </c>
      <c r="CL129" s="81">
        <f t="shared" si="722"/>
        <v>-485.09063391024455</v>
      </c>
      <c r="CM129" s="81">
        <f t="shared" si="723"/>
        <v>-205.2538890801749</v>
      </c>
      <c r="CN129" s="81">
        <f t="shared" si="724"/>
        <v>-79.575525932100234</v>
      </c>
      <c r="CO129" s="81">
        <f t="shared" si="725"/>
        <v>178.55756892594778</v>
      </c>
      <c r="CP129" s="81">
        <f t="shared" si="726"/>
        <v>-268.03566666666666</v>
      </c>
      <c r="CQ129" s="81">
        <f t="shared" si="727"/>
        <v>-302.42000000000007</v>
      </c>
      <c r="CR129" s="81">
        <f t="shared" si="728"/>
        <v>-178.68853270006829</v>
      </c>
      <c r="CS129" s="81">
        <f t="shared" si="729"/>
        <v>-749.14419936673505</v>
      </c>
      <c r="CT129" s="76">
        <f t="shared" si="681"/>
        <v>-58.637187956424022</v>
      </c>
      <c r="CU129" s="59">
        <f t="shared" si="682"/>
        <v>-174.34901787576101</v>
      </c>
      <c r="CV129" s="59">
        <f t="shared" si="683"/>
        <v>-111.04296368284862</v>
      </c>
      <c r="CW129" s="59">
        <f t="shared" si="684"/>
        <v>117.73958623380767</v>
      </c>
      <c r="CX129" s="59">
        <f t="shared" si="685"/>
        <v>-207.21102130704784</v>
      </c>
      <c r="CY129" s="59">
        <f t="shared" si="686"/>
        <v>-150.31709033092241</v>
      </c>
      <c r="CZ129" s="59">
        <f t="shared" si="687"/>
        <v>-163.61083336204413</v>
      </c>
      <c r="DA129" s="59">
        <f t="shared" si="688"/>
        <v>-100.76537719533414</v>
      </c>
      <c r="DB129" s="59">
        <f t="shared" si="689"/>
        <v>-162.90350282045443</v>
      </c>
      <c r="DC129" s="59">
        <f t="shared" si="690"/>
        <v>-163.53092683235363</v>
      </c>
      <c r="DD129" s="59">
        <f t="shared" si="691"/>
        <v>-162.90350282045443</v>
      </c>
      <c r="DE129" s="59">
        <f t="shared" si="692"/>
        <v>-162.90350282045441</v>
      </c>
      <c r="DF129" s="59">
        <f t="shared" si="693"/>
        <v>-255.13001920516166</v>
      </c>
      <c r="DG129" s="59">
        <f t="shared" si="694"/>
        <v>-209.67896915844943</v>
      </c>
      <c r="DH129" s="59">
        <f t="shared" si="695"/>
        <v>-1532.1711568938176</v>
      </c>
      <c r="DI129" s="59">
        <f t="shared" si="696"/>
        <v>-19.859004217284582</v>
      </c>
      <c r="DJ129" s="59">
        <f t="shared" si="697"/>
        <v>-31.786060725263621</v>
      </c>
      <c r="DK129" s="59">
        <f t="shared" si="698"/>
        <v>-246.89592709678828</v>
      </c>
      <c r="DL129" s="59">
        <f t="shared" si="699"/>
        <v>-221.384562772626</v>
      </c>
      <c r="DM129" s="59">
        <f t="shared" si="700"/>
        <v>-38.757683271882456</v>
      </c>
      <c r="DN129" s="59">
        <f t="shared" si="701"/>
        <v>-106.52262669036072</v>
      </c>
      <c r="DO129" s="59">
        <f t="shared" si="702"/>
        <v>363.50187372099822</v>
      </c>
      <c r="DP129" s="59">
        <f t="shared" si="703"/>
        <v>-155.20046772100443</v>
      </c>
      <c r="DQ129" s="59">
        <f t="shared" si="704"/>
        <v>352.07035653861408</v>
      </c>
      <c r="DR129" s="76">
        <f t="shared" si="788"/>
        <v>-194.50572778650925</v>
      </c>
      <c r="DS129" s="59">
        <f t="shared" si="789"/>
        <v>-248.88360702351031</v>
      </c>
      <c r="DT129" s="59">
        <f t="shared" si="790"/>
        <v>-92.208084746962371</v>
      </c>
      <c r="DU129" s="59">
        <f t="shared" si="791"/>
        <v>703.91295303417166</v>
      </c>
      <c r="DV129" s="59">
        <f t="shared" si="792"/>
        <v>-48.935541413068314</v>
      </c>
      <c r="DW129" s="59">
        <f t="shared" si="793"/>
        <v>-292.473684631396</v>
      </c>
      <c r="DX129" s="59">
        <f t="shared" si="794"/>
        <v>-328.87167137987996</v>
      </c>
      <c r="DY129" s="59">
        <f t="shared" si="795"/>
        <v>-103.82905982905983</v>
      </c>
      <c r="DZ129" s="59">
        <f t="shared" si="796"/>
        <v>-327.82968923712224</v>
      </c>
      <c r="EA129" s="59">
        <f t="shared" si="797"/>
        <v>-328.75464887628823</v>
      </c>
      <c r="EB129" s="59">
        <f t="shared" si="798"/>
        <v>-327.8296892371223</v>
      </c>
      <c r="EC129" s="59">
        <f t="shared" si="799"/>
        <v>-327.82968923712218</v>
      </c>
      <c r="ED129" s="59">
        <f t="shared" si="800"/>
        <v>-62.439666917217643</v>
      </c>
      <c r="EE129" s="59">
        <f t="shared" si="801"/>
        <v>-72.522645514143562</v>
      </c>
      <c r="EF129" s="59">
        <f t="shared" si="802"/>
        <v>20.944125072238972</v>
      </c>
      <c r="EG129" s="59">
        <f t="shared" si="803"/>
        <v>-153.20613466899891</v>
      </c>
      <c r="EH129" s="59">
        <f t="shared" si="804"/>
        <v>-186.17868269156733</v>
      </c>
      <c r="EI129" s="59">
        <f t="shared" si="805"/>
        <v>-163.92526289258228</v>
      </c>
      <c r="EJ129" s="59">
        <f t="shared" si="806"/>
        <v>-153.84987815198886</v>
      </c>
      <c r="EK129" s="59">
        <f t="shared" si="807"/>
        <v>-61.597959201922151</v>
      </c>
      <c r="EL129" s="59">
        <f t="shared" si="808"/>
        <v>-356.15396474638987</v>
      </c>
      <c r="EM129" s="59">
        <f t="shared" si="809"/>
        <v>1510.6127639757124</v>
      </c>
      <c r="EN129" s="59">
        <f t="shared" si="810"/>
        <v>-109.59748216540743</v>
      </c>
      <c r="EO129" s="59">
        <f t="shared" si="811"/>
        <v>-131.71360089615294</v>
      </c>
      <c r="EP129" s="76">
        <f t="shared" si="812"/>
        <v>282.93363000050005</v>
      </c>
      <c r="EQ129" s="59">
        <f t="shared" si="813"/>
        <v>198.30776626079776</v>
      </c>
      <c r="ER129" s="59">
        <f t="shared" si="814"/>
        <v>-1729.201739241224</v>
      </c>
      <c r="ES129" s="59">
        <f t="shared" si="815"/>
        <v>108.21855487256582</v>
      </c>
      <c r="ET129" s="59">
        <f t="shared" si="816"/>
        <v>-274.18062160424716</v>
      </c>
      <c r="EU129" s="59">
        <f t="shared" si="817"/>
        <v>99.293293562960613</v>
      </c>
      <c r="EV129" s="59">
        <f t="shared" si="818"/>
        <v>102.21793042811105</v>
      </c>
      <c r="EW129" s="59">
        <f t="shared" si="819"/>
        <v>84.799199158666696</v>
      </c>
      <c r="EX129" s="59">
        <f t="shared" si="820"/>
        <v>100.15422123393742</v>
      </c>
      <c r="EY129" s="59">
        <f t="shared" si="821"/>
        <v>101.98273077109863</v>
      </c>
      <c r="EZ129" s="59">
        <f t="shared" si="822"/>
        <v>100.58068688519018</v>
      </c>
      <c r="FA129" s="59">
        <f t="shared" si="823"/>
        <v>99.517912192813938</v>
      </c>
      <c r="FB129" s="59">
        <f t="shared" si="824"/>
        <v>-137.87935610027549</v>
      </c>
      <c r="FC129" s="59">
        <f t="shared" si="825"/>
        <v>-155.3350469604359</v>
      </c>
      <c r="FD129" s="59">
        <f t="shared" si="826"/>
        <v>-3.4042214438430252</v>
      </c>
      <c r="FE129" s="59">
        <f t="shared" si="827"/>
        <v>-193.84160743752631</v>
      </c>
      <c r="FF129" s="59">
        <f t="shared" si="828"/>
        <v>-1.7916940914841639E-2</v>
      </c>
      <c r="FG129" s="59">
        <f t="shared" si="829"/>
        <v>-142.94647471943333</v>
      </c>
      <c r="FH129" s="59">
        <f t="shared" si="830"/>
        <v>-120.0962358671608</v>
      </c>
      <c r="FI129" s="59">
        <f t="shared" si="831"/>
        <v>-215.99173300643065</v>
      </c>
      <c r="FJ129" s="59">
        <f t="shared" si="832"/>
        <v>141.04383955377853</v>
      </c>
      <c r="FK129" s="59">
        <f t="shared" si="833"/>
        <v>646.87302185078681</v>
      </c>
      <c r="FL129" s="59">
        <f t="shared" si="834"/>
        <v>-123.68943546464344</v>
      </c>
      <c r="FM129" s="59">
        <f t="shared" si="835"/>
        <v>-199.32953792462791</v>
      </c>
      <c r="FN129" s="76">
        <f t="shared" si="871"/>
        <v>142.88290151244456</v>
      </c>
      <c r="FO129" s="59">
        <f t="shared" si="872"/>
        <v>-241.22685451119565</v>
      </c>
      <c r="FP129" s="59">
        <f t="shared" si="873"/>
        <v>92.555112019066371</v>
      </c>
      <c r="FQ129" s="59">
        <f t="shared" si="874"/>
        <v>105.24185485388551</v>
      </c>
      <c r="FR129" s="59">
        <f t="shared" si="875"/>
        <v>-7.844349496121616</v>
      </c>
      <c r="FS129" s="59">
        <f t="shared" si="876"/>
        <v>-12.605736416409496</v>
      </c>
      <c r="FT129" s="59">
        <f t="shared" si="877"/>
        <v>-20.09681100239429</v>
      </c>
      <c r="FU129" s="59">
        <f t="shared" si="878"/>
        <v>9.391913263513052</v>
      </c>
      <c r="FV129" s="59">
        <f t="shared" si="879"/>
        <v>-38.030793129979081</v>
      </c>
      <c r="FW129" s="59">
        <f t="shared" si="880"/>
        <v>-22.153906249555057</v>
      </c>
      <c r="FX129" s="59">
        <f t="shared" si="881"/>
        <v>-48.788951780255339</v>
      </c>
      <c r="FY129" s="59">
        <f t="shared" si="882"/>
        <v>-22.014124460522076</v>
      </c>
      <c r="FZ129" s="59">
        <f t="shared" si="883"/>
        <v>-20.384500254915039</v>
      </c>
      <c r="GA129" s="59">
        <f t="shared" si="884"/>
        <v>229.41740341580618</v>
      </c>
      <c r="GB129" s="59">
        <f t="shared" si="885"/>
        <v>454.21110050456815</v>
      </c>
      <c r="GC129" s="59">
        <f t="shared" si="886"/>
        <v>-142.65888346145283</v>
      </c>
      <c r="GD129" s="59">
        <f t="shared" si="887"/>
        <v>83.848632818752321</v>
      </c>
      <c r="GE129" s="59">
        <f t="shared" si="888"/>
        <v>-172.57860165834336</v>
      </c>
      <c r="GF129" s="59">
        <f t="shared" si="889"/>
        <v>-120.68501614756637</v>
      </c>
      <c r="GG129" s="59">
        <f t="shared" si="890"/>
        <v>-157.89441862726866</v>
      </c>
      <c r="GH129" s="59">
        <f t="shared" si="891"/>
        <v>-17917.491309686477</v>
      </c>
      <c r="GI129" s="59">
        <f t="shared" si="892"/>
        <v>-1149.7926454674384</v>
      </c>
      <c r="GJ129" s="59">
        <f t="shared" si="893"/>
        <v>16.751318858774546</v>
      </c>
      <c r="GK129" s="59">
        <f t="shared" si="894"/>
        <v>272.4869159250253</v>
      </c>
      <c r="GL129" s="76">
        <f t="shared" si="731"/>
        <v>-3.0602535384756435</v>
      </c>
      <c r="GM129" s="59">
        <f t="shared" si="732"/>
        <v>-35.39836898847777</v>
      </c>
      <c r="GN129" s="59">
        <f t="shared" si="733"/>
        <v>-20.124247921261439</v>
      </c>
      <c r="GO129" s="59">
        <f t="shared" si="734"/>
        <v>53.26853333153332</v>
      </c>
      <c r="GP129" s="59">
        <f t="shared" si="735"/>
        <v>-46.834449471077178</v>
      </c>
      <c r="GQ129" s="59">
        <f t="shared" si="736"/>
        <v>-27.901962083453014</v>
      </c>
      <c r="GR129" s="59">
        <f t="shared" si="737"/>
        <v>-32.541943897024758</v>
      </c>
      <c r="GS129" s="59">
        <f t="shared" si="738"/>
        <v>3.4906515014255124</v>
      </c>
      <c r="GT129" s="59">
        <f t="shared" si="739"/>
        <v>-32.544384893199393</v>
      </c>
      <c r="GU129" s="59">
        <f t="shared" si="740"/>
        <v>-32.542219043331102</v>
      </c>
      <c r="GV129" s="59">
        <f t="shared" si="741"/>
        <v>-32.544384893199407</v>
      </c>
      <c r="GW129" s="59">
        <f t="shared" si="742"/>
        <v>-32.544384893199393</v>
      </c>
      <c r="GX129" s="59">
        <f t="shared" si="743"/>
        <v>-64.343146487364152</v>
      </c>
      <c r="GY129" s="59">
        <f t="shared" si="744"/>
        <v>-39.820196718006905</v>
      </c>
      <c r="GZ129" s="59">
        <f t="shared" si="745"/>
        <v>-286.48731794593613</v>
      </c>
      <c r="HA129" s="59">
        <f t="shared" si="746"/>
        <v>63.506745082982839</v>
      </c>
      <c r="HB129" s="59">
        <f t="shared" si="747"/>
        <v>136.71251425866058</v>
      </c>
      <c r="HC129" s="59">
        <f t="shared" si="748"/>
        <v>-451.39579853625423</v>
      </c>
      <c r="HD129" s="59">
        <f t="shared" si="749"/>
        <v>-143.899580347865</v>
      </c>
      <c r="HE129" s="59">
        <f t="shared" si="750"/>
        <v>-69.236845352621486</v>
      </c>
      <c r="HF129" s="59">
        <f t="shared" si="751"/>
        <v>-10.342070844868944</v>
      </c>
      <c r="HG129" s="59">
        <f t="shared" si="752"/>
        <v>2656.2887349617099</v>
      </c>
      <c r="HH129" s="59">
        <f t="shared" si="753"/>
        <v>64.239520489203201</v>
      </c>
      <c r="HI129" s="59">
        <f t="shared" si="754"/>
        <v>78.911561384562987</v>
      </c>
      <c r="HJ129" s="76">
        <f t="shared" si="838"/>
        <v>1214.5867813072011</v>
      </c>
      <c r="HK129" s="59">
        <f t="shared" si="839"/>
        <v>-417.4781496530419</v>
      </c>
      <c r="HL129" s="59">
        <f t="shared" si="840"/>
        <v>-279.90811071519659</v>
      </c>
      <c r="HM129" s="59">
        <f t="shared" si="841"/>
        <v>152.18463173080167</v>
      </c>
      <c r="HN129" s="59">
        <f t="shared" si="842"/>
        <v>-166.46347894838431</v>
      </c>
      <c r="HO129" s="59">
        <f t="shared" si="843"/>
        <v>182.62221983364583</v>
      </c>
      <c r="HP129" s="59">
        <f t="shared" si="844"/>
        <v>186.13921439846024</v>
      </c>
      <c r="HQ129" s="59">
        <f t="shared" si="845"/>
        <v>168.09041676477511</v>
      </c>
      <c r="HR129" s="59">
        <f t="shared" si="846"/>
        <v>184.76055314384499</v>
      </c>
      <c r="HS129" s="59">
        <f t="shared" si="847"/>
        <v>185.98315108121238</v>
      </c>
      <c r="HT129" s="59">
        <f t="shared" si="848"/>
        <v>184.76055314384502</v>
      </c>
      <c r="HU129" s="59">
        <f t="shared" si="849"/>
        <v>184.76055314384485</v>
      </c>
      <c r="HV129" s="59">
        <f t="shared" si="850"/>
        <v>-119.82784736058545</v>
      </c>
      <c r="HW129" s="59">
        <f t="shared" si="851"/>
        <v>-137.06289803098247</v>
      </c>
      <c r="HX129" s="59">
        <f t="shared" si="852"/>
        <v>-35.9659413118655</v>
      </c>
      <c r="HY129" s="59">
        <f t="shared" si="853"/>
        <v>-186.23140830551736</v>
      </c>
      <c r="HZ129" s="59">
        <f t="shared" si="854"/>
        <v>14.97597914590807</v>
      </c>
      <c r="IA129" s="59">
        <f t="shared" si="855"/>
        <v>-130.92730163880702</v>
      </c>
      <c r="IB129" s="59">
        <f t="shared" si="856"/>
        <v>-110.33218671206531</v>
      </c>
      <c r="IC129" s="59">
        <f t="shared" si="857"/>
        <v>-149.82778652856263</v>
      </c>
      <c r="ID129" s="59">
        <f t="shared" si="858"/>
        <v>222.49030452027932</v>
      </c>
      <c r="IE129" s="59">
        <f t="shared" si="859"/>
        <v>416.49521510671394</v>
      </c>
      <c r="IF129" s="59">
        <f t="shared" si="860"/>
        <v>-119.77577389997454</v>
      </c>
      <c r="IG129" s="59">
        <f t="shared" si="861"/>
        <v>-198.32498694588577</v>
      </c>
    </row>
    <row r="130" spans="1:241">
      <c r="A130" s="70">
        <v>38473</v>
      </c>
      <c r="B130" s="80">
        <v>592.95563854154148</v>
      </c>
      <c r="C130" s="81">
        <v>-612.64440154685042</v>
      </c>
      <c r="D130" s="81">
        <f t="shared" si="453"/>
        <v>1119.7823726889865</v>
      </c>
      <c r="E130" s="81">
        <v>708.57299978906053</v>
      </c>
      <c r="F130" s="81">
        <v>-325.85654000000005</v>
      </c>
      <c r="G130" s="81">
        <v>-324.58551000000011</v>
      </c>
      <c r="H130" s="81">
        <v>-378.20650999999998</v>
      </c>
      <c r="I130" s="81">
        <v>53.620999999999995</v>
      </c>
      <c r="J130" s="82">
        <v>-46.164030000000011</v>
      </c>
      <c r="K130" s="82">
        <f t="shared" si="679"/>
        <v>-424.37054000000001</v>
      </c>
      <c r="L130" s="81">
        <v>-27.698418000000004</v>
      </c>
      <c r="M130" s="81">
        <v>-18.465612000000007</v>
      </c>
      <c r="N130" s="82">
        <v>44.893000000000086</v>
      </c>
      <c r="O130" s="81">
        <v>476.66700000000003</v>
      </c>
      <c r="P130" s="81">
        <v>-528.29</v>
      </c>
      <c r="Q130" s="81">
        <v>96.51600000000002</v>
      </c>
      <c r="R130" s="81">
        <v>737.06591289992605</v>
      </c>
      <c r="S130" s="81">
        <v>650.90911979787938</v>
      </c>
      <c r="T130" s="81">
        <v>695.14994291767937</v>
      </c>
      <c r="U130" s="81">
        <v>432.12686211841043</v>
      </c>
      <c r="V130" s="82">
        <f>'Balanço de Pagamentos 1'!$DV$133</f>
        <v>-672.07400000000007</v>
      </c>
      <c r="W130" s="82">
        <f>'Balanço de Pagamentos 1'!$DV$170</f>
        <v>-32.01400000000001</v>
      </c>
      <c r="X130" s="82">
        <f>'Balanço de Pagamentos 1'!$DV$240</f>
        <v>-1052.5673142358369</v>
      </c>
      <c r="Y130" s="105">
        <f t="shared" si="454"/>
        <v>-1756.6553142358371</v>
      </c>
      <c r="Z130" s="82">
        <f t="shared" ref="Z130:AW130" si="899">SUM(B126:B130)</f>
        <v>3965.0849178226972</v>
      </c>
      <c r="AA130" s="82">
        <f t="shared" si="899"/>
        <v>5537.8324260954105</v>
      </c>
      <c r="AB130" s="82">
        <f t="shared" si="899"/>
        <v>9564.8514039280744</v>
      </c>
      <c r="AC130" s="82">
        <f t="shared" si="899"/>
        <v>7188.5167217795943</v>
      </c>
      <c r="AD130" s="82">
        <f t="shared" si="899"/>
        <v>3228.6984399999997</v>
      </c>
      <c r="AE130" s="82">
        <f t="shared" si="899"/>
        <v>1785.9893600000003</v>
      </c>
      <c r="AF130" s="82">
        <f t="shared" si="899"/>
        <v>1403.7713600000002</v>
      </c>
      <c r="AG130" s="82">
        <f t="shared" si="899"/>
        <v>382.21799999999996</v>
      </c>
      <c r="AH130" s="82">
        <f t="shared" si="899"/>
        <v>180.71107999999992</v>
      </c>
      <c r="AI130" s="82">
        <f t="shared" si="899"/>
        <v>1584.4824400000002</v>
      </c>
      <c r="AJ130" s="82">
        <f t="shared" si="899"/>
        <v>108.426648</v>
      </c>
      <c r="AK130" s="82">
        <f t="shared" si="899"/>
        <v>72.284431999999981</v>
      </c>
      <c r="AL130" s="82">
        <f t="shared" si="899"/>
        <v>1261.9980000000003</v>
      </c>
      <c r="AM130" s="82">
        <f t="shared" si="899"/>
        <v>1857.4380000000001</v>
      </c>
      <c r="AN130" s="82">
        <f t="shared" si="899"/>
        <v>-952.98299999999972</v>
      </c>
      <c r="AO130" s="82">
        <f t="shared" si="899"/>
        <v>357.54300000000001</v>
      </c>
      <c r="AP130" s="82">
        <f t="shared" si="899"/>
        <v>-852.36375785151802</v>
      </c>
      <c r="AQ130" s="82">
        <f t="shared" si="899"/>
        <v>-412.95977185564539</v>
      </c>
      <c r="AR130" s="82">
        <f t="shared" si="899"/>
        <v>111.64044241757858</v>
      </c>
      <c r="AS130" s="82">
        <f t="shared" si="899"/>
        <v>1879.1317112647646</v>
      </c>
      <c r="AT130" s="82">
        <f t="shared" si="899"/>
        <v>-1519.0900000000001</v>
      </c>
      <c r="AU130" s="82">
        <f t="shared" si="899"/>
        <v>-964.11900000000026</v>
      </c>
      <c r="AV130" s="82">
        <f t="shared" si="899"/>
        <v>-1757.9015378326635</v>
      </c>
      <c r="AW130" s="82">
        <f t="shared" si="899"/>
        <v>-4241.1105378326638</v>
      </c>
      <c r="AX130" s="85">
        <f t="shared" si="763"/>
        <v>13283.543081095255</v>
      </c>
      <c r="AY130" s="81">
        <f t="shared" si="764"/>
        <v>-2884.0254300439783</v>
      </c>
      <c r="AZ130" s="81">
        <f t="shared" si="765"/>
        <v>13880.32983888737</v>
      </c>
      <c r="BA130" s="81">
        <f t="shared" si="766"/>
        <v>22016.255059453419</v>
      </c>
      <c r="BB130" s="81">
        <f t="shared" si="767"/>
        <v>1955.8942799999984</v>
      </c>
      <c r="BC130" s="81">
        <f t="shared" si="768"/>
        <v>2864.03532</v>
      </c>
      <c r="BD130" s="81">
        <f t="shared" si="769"/>
        <v>1837.68932</v>
      </c>
      <c r="BE130" s="81">
        <f t="shared" si="770"/>
        <v>1026.346</v>
      </c>
      <c r="BF130" s="81">
        <f t="shared" si="771"/>
        <v>177.33795999999995</v>
      </c>
      <c r="BG130" s="81">
        <f t="shared" si="772"/>
        <v>2015.0272799999998</v>
      </c>
      <c r="BH130" s="81">
        <f t="shared" si="773"/>
        <v>83.721575999999942</v>
      </c>
      <c r="BI130" s="81">
        <f t="shared" si="774"/>
        <v>93.616384000000011</v>
      </c>
      <c r="BJ130" s="81">
        <f t="shared" si="775"/>
        <v>-1085.4789999999998</v>
      </c>
      <c r="BK130" s="81">
        <f t="shared" si="776"/>
        <v>3913.1789999999996</v>
      </c>
      <c r="BL130" s="81">
        <f t="shared" si="777"/>
        <v>-6139.8099999999995</v>
      </c>
      <c r="BM130" s="81">
        <f t="shared" si="778"/>
        <v>1141.152</v>
      </c>
      <c r="BN130" s="81">
        <f t="shared" si="779"/>
        <v>-10091.819500566044</v>
      </c>
      <c r="BO130" s="81">
        <f t="shared" si="780"/>
        <v>-3049.1147109468229</v>
      </c>
      <c r="BP130" s="81">
        <f t="shared" si="781"/>
        <v>-1673.4021719372167</v>
      </c>
      <c r="BQ130" s="81">
        <f t="shared" si="782"/>
        <v>757.79501412878756</v>
      </c>
      <c r="BR130" s="81">
        <f t="shared" si="783"/>
        <v>-10965.464999999998</v>
      </c>
      <c r="BS130" s="81">
        <f t="shared" si="784"/>
        <v>-1382.3920000000003</v>
      </c>
      <c r="BT130" s="81">
        <f t="shared" si="785"/>
        <v>-4146.9139889313465</v>
      </c>
      <c r="BU130" s="81">
        <f t="shared" si="786"/>
        <v>-16494.770988931348</v>
      </c>
      <c r="BV130" s="85">
        <f t="shared" si="706"/>
        <v>1012.5712093721262</v>
      </c>
      <c r="BW130" s="81">
        <f t="shared" si="707"/>
        <v>-47.492785317728668</v>
      </c>
      <c r="BX130" s="81">
        <f t="shared" si="708"/>
        <v>998.0237962565958</v>
      </c>
      <c r="BY130" s="81">
        <f t="shared" si="709"/>
        <v>1713.5641965016191</v>
      </c>
      <c r="BZ130" s="81">
        <f t="shared" si="710"/>
        <v>-160.07851333333377</v>
      </c>
      <c r="CA130" s="81">
        <f t="shared" si="711"/>
        <v>40.740329999999936</v>
      </c>
      <c r="CB130" s="81">
        <f t="shared" si="712"/>
        <v>-40.059003333333372</v>
      </c>
      <c r="CC130" s="81">
        <f t="shared" si="713"/>
        <v>80.799333333333323</v>
      </c>
      <c r="CD130" s="81">
        <f t="shared" si="714"/>
        <v>-4.221176666666679</v>
      </c>
      <c r="CE130" s="81">
        <f t="shared" si="715"/>
        <v>-44.280180000000051</v>
      </c>
      <c r="CF130" s="81">
        <f t="shared" si="716"/>
        <v>-2.5327060000000094</v>
      </c>
      <c r="CG130" s="81">
        <f t="shared" si="717"/>
        <v>-1.6884706666666698</v>
      </c>
      <c r="CH130" s="81">
        <f t="shared" si="718"/>
        <v>-196.59766666666664</v>
      </c>
      <c r="CI130" s="81">
        <f t="shared" si="719"/>
        <v>127.12533333333333</v>
      </c>
      <c r="CJ130" s="81">
        <f t="shared" si="720"/>
        <v>-422.67266666666666</v>
      </c>
      <c r="CK130" s="81">
        <f t="shared" si="721"/>
        <v>98.949666666666687</v>
      </c>
      <c r="CL130" s="81">
        <f t="shared" si="722"/>
        <v>-555.46188691168948</v>
      </c>
      <c r="CM130" s="81">
        <f t="shared" si="723"/>
        <v>85.110285905798648</v>
      </c>
      <c r="CN130" s="81">
        <f t="shared" si="724"/>
        <v>165.51643137173997</v>
      </c>
      <c r="CO130" s="81">
        <f t="shared" si="725"/>
        <v>-114.21939903766344</v>
      </c>
      <c r="CP130" s="81">
        <f t="shared" si="726"/>
        <v>-462.13833333333332</v>
      </c>
      <c r="CQ130" s="81">
        <f t="shared" si="727"/>
        <v>-375.06733333333341</v>
      </c>
      <c r="CR130" s="81">
        <f t="shared" si="728"/>
        <v>-248.34209490765753</v>
      </c>
      <c r="CS130" s="81">
        <f t="shared" si="729"/>
        <v>-1085.5477615743243</v>
      </c>
      <c r="CT130" s="76">
        <f t="shared" si="681"/>
        <v>-17.108223310844352</v>
      </c>
      <c r="CU130" s="59">
        <f t="shared" si="682"/>
        <v>-55.044175293746811</v>
      </c>
      <c r="CV130" s="59">
        <f t="shared" si="683"/>
        <v>-581.27325525325352</v>
      </c>
      <c r="CW130" s="59">
        <f t="shared" si="684"/>
        <v>-76.670412408744184</v>
      </c>
      <c r="CX130" s="59">
        <f t="shared" si="685"/>
        <v>-85.803033289561</v>
      </c>
      <c r="CY130" s="59">
        <f t="shared" si="686"/>
        <v>-28.269947485556081</v>
      </c>
      <c r="CZ130" s="59">
        <f t="shared" si="687"/>
        <v>-16.150464005634525</v>
      </c>
      <c r="DA130" s="59">
        <f t="shared" si="688"/>
        <v>-3782.7609890109811</v>
      </c>
      <c r="DB130" s="59">
        <f t="shared" si="689"/>
        <v>-18.733697767501845</v>
      </c>
      <c r="DC130" s="59">
        <f t="shared" si="690"/>
        <v>-16.439407689911878</v>
      </c>
      <c r="DD130" s="59">
        <f t="shared" si="691"/>
        <v>-18.733697767501866</v>
      </c>
      <c r="DE130" s="59">
        <f t="shared" si="692"/>
        <v>-18.733697767501802</v>
      </c>
      <c r="DF130" s="59">
        <f t="shared" si="693"/>
        <v>-102.51369167703936</v>
      </c>
      <c r="DG130" s="59">
        <f t="shared" si="694"/>
        <v>-144.14372197994643</v>
      </c>
      <c r="DH130" s="59">
        <f t="shared" si="695"/>
        <v>-33.569819026829109</v>
      </c>
      <c r="DI130" s="59">
        <f t="shared" si="696"/>
        <v>8.2940622054665791</v>
      </c>
      <c r="DJ130" s="59">
        <f t="shared" si="697"/>
        <v>-175.62402733147789</v>
      </c>
      <c r="DK130" s="59">
        <f t="shared" si="698"/>
        <v>-152.53071472004572</v>
      </c>
      <c r="DL130" s="59">
        <f t="shared" si="699"/>
        <v>-161.6644333891557</v>
      </c>
      <c r="DM130" s="59">
        <f t="shared" si="700"/>
        <v>-246.84441889397624</v>
      </c>
      <c r="DN130" s="59">
        <f t="shared" si="701"/>
        <v>-1448.3278162303143</v>
      </c>
      <c r="DO130" s="59">
        <f t="shared" si="702"/>
        <v>-96.439680645559505</v>
      </c>
      <c r="DP130" s="59">
        <f t="shared" si="703"/>
        <v>177.7650107250511</v>
      </c>
      <c r="DQ130" s="59">
        <f t="shared" si="704"/>
        <v>43.016839324620904</v>
      </c>
      <c r="DR130" s="76">
        <f t="shared" si="788"/>
        <v>-59.940186514309005</v>
      </c>
      <c r="DS130" s="59">
        <f t="shared" si="789"/>
        <v>-60.076333818785784</v>
      </c>
      <c r="DT130" s="59">
        <f t="shared" si="790"/>
        <v>-31.399436742364848</v>
      </c>
      <c r="DU130" s="59">
        <f t="shared" si="791"/>
        <v>243.87137099871811</v>
      </c>
      <c r="DV130" s="59">
        <f t="shared" si="792"/>
        <v>-52.222753477141623</v>
      </c>
      <c r="DW130" s="59">
        <f t="shared" si="793"/>
        <v>478.14735222163119</v>
      </c>
      <c r="DX130" s="59">
        <f t="shared" si="794"/>
        <v>375.96285489738204</v>
      </c>
      <c r="DY130" s="59">
        <f t="shared" si="795"/>
        <v>129.94553797332645</v>
      </c>
      <c r="DZ130" s="59">
        <f t="shared" si="796"/>
        <v>423.25042079670811</v>
      </c>
      <c r="EA130" s="59">
        <f t="shared" si="797"/>
        <v>380.68848340410977</v>
      </c>
      <c r="EB130" s="59">
        <f t="shared" si="798"/>
        <v>423.25042079670948</v>
      </c>
      <c r="EC130" s="59">
        <f t="shared" si="799"/>
        <v>423.25042079670607</v>
      </c>
      <c r="ED130" s="59">
        <f t="shared" si="800"/>
        <v>-107.27521115987217</v>
      </c>
      <c r="EE130" s="59" t="e">
        <f t="shared" si="801"/>
        <v>#DIV/0!</v>
      </c>
      <c r="EF130" s="59">
        <f t="shared" si="802"/>
        <v>9.0325576595634782</v>
      </c>
      <c r="EG130" s="59">
        <f t="shared" si="803"/>
        <v>-172.81863244381071</v>
      </c>
      <c r="EH130" s="59">
        <f t="shared" si="804"/>
        <v>-65.03976183562078</v>
      </c>
      <c r="EI130" s="59">
        <f t="shared" si="805"/>
        <v>-51.436206921506077</v>
      </c>
      <c r="EJ130" s="59">
        <f t="shared" si="806"/>
        <v>-52.036359510389005</v>
      </c>
      <c r="EK130" s="59">
        <f t="shared" si="807"/>
        <v>-63.519981894093561</v>
      </c>
      <c r="EL130" s="59">
        <f t="shared" si="808"/>
        <v>7191.678420310298</v>
      </c>
      <c r="EM130" s="59">
        <f t="shared" si="809"/>
        <v>-84.862855981049009</v>
      </c>
      <c r="EN130" s="59">
        <f t="shared" si="810"/>
        <v>-60.629476159763442</v>
      </c>
      <c r="EO130" s="59">
        <f t="shared" si="811"/>
        <v>-39.304303183617208</v>
      </c>
      <c r="EP130" s="76">
        <f t="shared" si="812"/>
        <v>67.956572872184751</v>
      </c>
      <c r="EQ130" s="59">
        <f t="shared" si="813"/>
        <v>950.32462524239668</v>
      </c>
      <c r="ER130" s="59">
        <f t="shared" si="814"/>
        <v>758.63033158698147</v>
      </c>
      <c r="ES130" s="59">
        <f t="shared" si="815"/>
        <v>116.64262584375589</v>
      </c>
      <c r="ET130" s="59">
        <f t="shared" si="816"/>
        <v>-218.58172704175195</v>
      </c>
      <c r="EU130" s="59">
        <f t="shared" si="817"/>
        <v>78.084769653057734</v>
      </c>
      <c r="EV130" s="59">
        <f t="shared" si="818"/>
        <v>75.087278510946987</v>
      </c>
      <c r="EW130" s="59">
        <f t="shared" si="819"/>
        <v>90.033410894338033</v>
      </c>
      <c r="EX130" s="59">
        <f t="shared" si="820"/>
        <v>72.883602034295166</v>
      </c>
      <c r="EY130" s="59">
        <f t="shared" si="821"/>
        <v>74.833113902194754</v>
      </c>
      <c r="EZ130" s="59">
        <f t="shared" si="822"/>
        <v>73.283125540577629</v>
      </c>
      <c r="FA130" s="59">
        <f t="shared" si="823"/>
        <v>72.287759166586412</v>
      </c>
      <c r="FB130" s="59">
        <f t="shared" si="824"/>
        <v>-132.94881672570224</v>
      </c>
      <c r="FC130" s="59">
        <f t="shared" si="825"/>
        <v>-174.43770107867135</v>
      </c>
      <c r="FD130" s="59">
        <f t="shared" si="826"/>
        <v>3.1160427836417703</v>
      </c>
      <c r="FE130" s="59">
        <f t="shared" si="827"/>
        <v>-187.05697589481375</v>
      </c>
      <c r="FF130" s="59">
        <f t="shared" si="828"/>
        <v>-264.3639211640932</v>
      </c>
      <c r="FG130" s="59">
        <f t="shared" si="829"/>
        <v>-110.81750237608298</v>
      </c>
      <c r="FH130" s="59">
        <f t="shared" si="830"/>
        <v>-97.435264635763104</v>
      </c>
      <c r="FI130" s="59">
        <f t="shared" si="831"/>
        <v>-3085.1566172721932</v>
      </c>
      <c r="FJ130" s="59">
        <f t="shared" si="832"/>
        <v>321.25331381096584</v>
      </c>
      <c r="FK130" s="59">
        <f t="shared" si="833"/>
        <v>186.68932541169343</v>
      </c>
      <c r="FL130" s="59">
        <f t="shared" si="834"/>
        <v>-678.38981829818363</v>
      </c>
      <c r="FM130" s="59">
        <f t="shared" si="835"/>
        <v>979.22954104830569</v>
      </c>
      <c r="FN130" s="76">
        <f t="shared" si="871"/>
        <v>106.66367613984713</v>
      </c>
      <c r="FO130" s="59">
        <f t="shared" si="872"/>
        <v>-505.21770652673882</v>
      </c>
      <c r="FP130" s="59">
        <f t="shared" si="873"/>
        <v>71.500657023397451</v>
      </c>
      <c r="FQ130" s="59">
        <f t="shared" si="874"/>
        <v>116.97610977649387</v>
      </c>
      <c r="FR130" s="59">
        <f t="shared" si="875"/>
        <v>3866.2692342010596</v>
      </c>
      <c r="FS130" s="59">
        <f t="shared" si="876"/>
        <v>-17.609440944087495</v>
      </c>
      <c r="FT130" s="59">
        <f t="shared" si="877"/>
        <v>-28.640139221074456</v>
      </c>
      <c r="FU130" s="59">
        <f t="shared" si="878"/>
        <v>13.921105705567726</v>
      </c>
      <c r="FV130" s="59">
        <f t="shared" si="879"/>
        <v>-46.718460580250884</v>
      </c>
      <c r="FW130" s="59">
        <f t="shared" si="880"/>
        <v>-30.709220555651562</v>
      </c>
      <c r="FX130" s="59">
        <f t="shared" si="881"/>
        <v>-57.944735841953964</v>
      </c>
      <c r="FY130" s="59">
        <f t="shared" si="882"/>
        <v>-30.009979308709312</v>
      </c>
      <c r="FZ130" s="59">
        <f t="shared" si="883"/>
        <v>-71.128481937862944</v>
      </c>
      <c r="GA130" s="59">
        <f t="shared" si="884"/>
        <v>-12409.078040955097</v>
      </c>
      <c r="GB130" s="59">
        <f t="shared" si="885"/>
        <v>321.5341985350201</v>
      </c>
      <c r="GC130" s="59">
        <f t="shared" si="886"/>
        <v>-150.24095717187694</v>
      </c>
      <c r="GD130" s="59">
        <f t="shared" si="887"/>
        <v>379.94252399935374</v>
      </c>
      <c r="GE130" s="59">
        <f t="shared" si="888"/>
        <v>-176.3736293158872</v>
      </c>
      <c r="GF130" s="59">
        <f t="shared" si="889"/>
        <v>-132.19941921392339</v>
      </c>
      <c r="GG130" s="59">
        <f t="shared" si="890"/>
        <v>-209.16135306362307</v>
      </c>
      <c r="GH130" s="59">
        <f t="shared" si="891"/>
        <v>-15294.148457093768</v>
      </c>
      <c r="GI130" s="59">
        <f t="shared" si="892"/>
        <v>-1640.9735923931835</v>
      </c>
      <c r="GJ130" s="59">
        <f t="shared" si="893"/>
        <v>-42.762099742019508</v>
      </c>
      <c r="GK130" s="59">
        <f t="shared" si="894"/>
        <v>132.87268808770821</v>
      </c>
      <c r="GL130" s="76">
        <f t="shared" si="731"/>
        <v>17.947127167210851</v>
      </c>
      <c r="GM130" s="59">
        <f t="shared" si="732"/>
        <v>-102.93547081804633</v>
      </c>
      <c r="GN130" s="59">
        <f t="shared" si="733"/>
        <v>-56.804295143934482</v>
      </c>
      <c r="GO130" s="59">
        <f t="shared" si="734"/>
        <v>-2.5756323126958192</v>
      </c>
      <c r="GP130" s="59">
        <f t="shared" si="735"/>
        <v>-115.44124265473906</v>
      </c>
      <c r="GQ130" s="59">
        <f t="shared" si="736"/>
        <v>-93.386072958513807</v>
      </c>
      <c r="GR130" s="59">
        <f t="shared" si="737"/>
        <v>-107.97797538071501</v>
      </c>
      <c r="GS130" s="59">
        <f t="shared" si="738"/>
        <v>-29.034996808890611</v>
      </c>
      <c r="GT130" s="59">
        <f t="shared" si="739"/>
        <v>-106.61769059423729</v>
      </c>
      <c r="GU130" s="59">
        <f t="shared" si="740"/>
        <v>-107.8246505530805</v>
      </c>
      <c r="GV130" s="59">
        <f t="shared" si="741"/>
        <v>-106.61769059423729</v>
      </c>
      <c r="GW130" s="59">
        <f t="shared" si="742"/>
        <v>-106.61769059423727</v>
      </c>
      <c r="GX130" s="59">
        <f t="shared" si="743"/>
        <v>-155.08012301186687</v>
      </c>
      <c r="GY130" s="59">
        <f t="shared" si="744"/>
        <v>-74.244768434822134</v>
      </c>
      <c r="GZ130" s="59">
        <f t="shared" si="745"/>
        <v>83.490701870912972</v>
      </c>
      <c r="HA130" s="59">
        <f t="shared" si="746"/>
        <v>5.6127767519470462</v>
      </c>
      <c r="HB130" s="59">
        <f t="shared" si="747"/>
        <v>14.506825752167707</v>
      </c>
      <c r="HC130" s="59">
        <f t="shared" si="748"/>
        <v>-141.4658578637472</v>
      </c>
      <c r="HD130" s="59">
        <f t="shared" si="749"/>
        <v>-307.99916737335911</v>
      </c>
      <c r="HE130" s="59">
        <f t="shared" si="750"/>
        <v>-163.96782826105402</v>
      </c>
      <c r="HF130" s="59">
        <f t="shared" si="751"/>
        <v>72.416730609234833</v>
      </c>
      <c r="HG130" s="59">
        <f t="shared" si="752"/>
        <v>24.022000308621561</v>
      </c>
      <c r="HH130" s="59">
        <f t="shared" si="753"/>
        <v>38.980432126835971</v>
      </c>
      <c r="HI130" s="59">
        <f t="shared" si="754"/>
        <v>44.905047985682486</v>
      </c>
      <c r="HJ130" s="76">
        <f t="shared" si="838"/>
        <v>105.66220426977284</v>
      </c>
      <c r="HK130" s="59">
        <f t="shared" si="839"/>
        <v>-94.718343282127805</v>
      </c>
      <c r="HL130" s="59">
        <f t="shared" si="840"/>
        <v>-198.27948914274387</v>
      </c>
      <c r="HM130" s="59">
        <f t="shared" si="841"/>
        <v>300.79926577631733</v>
      </c>
      <c r="HN130" s="59">
        <f t="shared" si="842"/>
        <v>-92.383629197978152</v>
      </c>
      <c r="HO130" s="59">
        <f t="shared" si="843"/>
        <v>32464.47564741892</v>
      </c>
      <c r="HP130" s="59">
        <f t="shared" si="844"/>
        <v>178.7380307588993</v>
      </c>
      <c r="HQ130" s="59">
        <f t="shared" si="845"/>
        <v>457.36491147390205</v>
      </c>
      <c r="HR130" s="59">
        <f t="shared" si="846"/>
        <v>244.02043987568737</v>
      </c>
      <c r="HS130" s="59">
        <f t="shared" si="847"/>
        <v>183.87326875193088</v>
      </c>
      <c r="HT130" s="59">
        <f t="shared" si="848"/>
        <v>244.02043987568854</v>
      </c>
      <c r="HU130" s="59">
        <f t="shared" si="849"/>
        <v>244.02043987568564</v>
      </c>
      <c r="HV130" s="59">
        <f t="shared" si="850"/>
        <v>-90.641178889054444</v>
      </c>
      <c r="HW130" s="59">
        <f t="shared" si="851"/>
        <v>-109.31254718833236</v>
      </c>
      <c r="HX130" s="59">
        <f t="shared" si="852"/>
        <v>-28.18138361018223</v>
      </c>
      <c r="HY130" s="59">
        <f t="shared" si="853"/>
        <v>-167.29362425616324</v>
      </c>
      <c r="HZ130" s="59">
        <f t="shared" si="854"/>
        <v>-184.32230022283397</v>
      </c>
      <c r="IA130" s="59">
        <f t="shared" si="855"/>
        <v>-92.999673611361246</v>
      </c>
      <c r="IB130" s="59">
        <f t="shared" si="856"/>
        <v>-87.474633160447297</v>
      </c>
      <c r="IC130" s="59">
        <f t="shared" si="857"/>
        <v>-140.20120473436663</v>
      </c>
      <c r="ID130" s="59">
        <f t="shared" si="858"/>
        <v>437.72029848893862</v>
      </c>
      <c r="IE130" s="59">
        <f t="shared" si="859"/>
        <v>181.21332386960046</v>
      </c>
      <c r="IF130" s="59">
        <f t="shared" si="860"/>
        <v>-159.4271718430937</v>
      </c>
      <c r="IG130" s="59">
        <f t="shared" si="861"/>
        <v>-646.6702517007742</v>
      </c>
    </row>
    <row r="131" spans="1:241">
      <c r="A131" s="70">
        <v>38504</v>
      </c>
      <c r="B131" s="80">
        <v>1283.9025881386285</v>
      </c>
      <c r="C131" s="81">
        <v>-1569.7965825802407</v>
      </c>
      <c r="D131" s="81">
        <f t="shared" si="453"/>
        <v>-3464.0478167450333</v>
      </c>
      <c r="E131" s="81">
        <v>1325.3593320318664</v>
      </c>
      <c r="F131" s="81">
        <v>2315.98218</v>
      </c>
      <c r="G131" s="81">
        <v>724.41966999999977</v>
      </c>
      <c r="H131" s="81">
        <v>652.69866999999977</v>
      </c>
      <c r="I131" s="81">
        <v>71.721000000000004</v>
      </c>
      <c r="J131" s="82">
        <v>82.493510000000043</v>
      </c>
      <c r="K131" s="82">
        <f t="shared" si="679"/>
        <v>735.19217999999978</v>
      </c>
      <c r="L131" s="81">
        <v>49.496106000000026</v>
      </c>
      <c r="M131" s="81">
        <v>32.997404000000017</v>
      </c>
      <c r="N131" s="82">
        <v>1509.069</v>
      </c>
      <c r="O131" s="81">
        <v>1100</v>
      </c>
      <c r="P131" s="81">
        <v>103.83299999999986</v>
      </c>
      <c r="Q131" s="81">
        <v>305.23599999999999</v>
      </c>
      <c r="R131" s="81">
        <v>-7105.3893287768997</v>
      </c>
      <c r="S131" s="81">
        <v>818.92842329017355</v>
      </c>
      <c r="T131" s="81">
        <v>876.84852731357353</v>
      </c>
      <c r="U131" s="81">
        <v>-4864.973271758945</v>
      </c>
      <c r="V131" s="82">
        <f>'Balanço de Pagamentos 1'!$DW$133</f>
        <v>-262.512</v>
      </c>
      <c r="W131" s="82">
        <f>'Balanço de Pagamentos 1'!$DW$170</f>
        <v>-79.42</v>
      </c>
      <c r="X131" s="82">
        <f>'Balanço de Pagamentos 1'!$DW$240</f>
        <v>2260.7354141647929</v>
      </c>
      <c r="Y131" s="105">
        <f t="shared" si="454"/>
        <v>1918.8034141647929</v>
      </c>
      <c r="Z131" s="82">
        <f t="shared" ref="Z131:AW131" si="900">SUM(B126:B131)</f>
        <v>5248.987505961326</v>
      </c>
      <c r="AA131" s="82">
        <f t="shared" si="900"/>
        <v>3968.0358435151697</v>
      </c>
      <c r="AB131" s="82">
        <f t="shared" si="900"/>
        <v>6100.8035871830416</v>
      </c>
      <c r="AC131" s="82">
        <f t="shared" si="900"/>
        <v>8513.8760538114602</v>
      </c>
      <c r="AD131" s="82">
        <f t="shared" si="900"/>
        <v>5544.6806199999992</v>
      </c>
      <c r="AE131" s="82">
        <f t="shared" si="900"/>
        <v>2510.4090299999998</v>
      </c>
      <c r="AF131" s="82">
        <f t="shared" si="900"/>
        <v>2056.47003</v>
      </c>
      <c r="AG131" s="82">
        <f t="shared" si="900"/>
        <v>453.93899999999996</v>
      </c>
      <c r="AH131" s="82">
        <f t="shared" si="900"/>
        <v>263.20458999999994</v>
      </c>
      <c r="AI131" s="82">
        <f t="shared" si="900"/>
        <v>2319.6746199999998</v>
      </c>
      <c r="AJ131" s="82">
        <f t="shared" si="900"/>
        <v>157.92275400000003</v>
      </c>
      <c r="AK131" s="82">
        <f t="shared" si="900"/>
        <v>105.281836</v>
      </c>
      <c r="AL131" s="82">
        <f t="shared" si="900"/>
        <v>2771.067</v>
      </c>
      <c r="AM131" s="82">
        <f t="shared" si="900"/>
        <v>2957.4380000000001</v>
      </c>
      <c r="AN131" s="82">
        <f t="shared" si="900"/>
        <v>-849.14999999999986</v>
      </c>
      <c r="AO131" s="82">
        <f t="shared" si="900"/>
        <v>662.779</v>
      </c>
      <c r="AP131" s="82">
        <f t="shared" si="900"/>
        <v>-7957.7530866284178</v>
      </c>
      <c r="AQ131" s="82">
        <f t="shared" si="900"/>
        <v>405.96865143452817</v>
      </c>
      <c r="AR131" s="82">
        <f t="shared" si="900"/>
        <v>988.48896973115211</v>
      </c>
      <c r="AS131" s="82">
        <f t="shared" si="900"/>
        <v>-2985.8415604941802</v>
      </c>
      <c r="AT131" s="82">
        <f t="shared" si="900"/>
        <v>-1781.6020000000001</v>
      </c>
      <c r="AU131" s="82">
        <f t="shared" si="900"/>
        <v>-1043.5390000000002</v>
      </c>
      <c r="AV131" s="82">
        <f t="shared" si="900"/>
        <v>502.83387633212942</v>
      </c>
      <c r="AW131" s="82">
        <f t="shared" si="900"/>
        <v>-2322.3071236678707</v>
      </c>
      <c r="AX131" s="85">
        <f t="shared" si="763"/>
        <v>12549.527987234513</v>
      </c>
      <c r="AY131" s="81">
        <f t="shared" si="764"/>
        <v>-1613.6365529335976</v>
      </c>
      <c r="AZ131" s="81">
        <f t="shared" si="765"/>
        <v>13588.641597752359</v>
      </c>
      <c r="BA131" s="81">
        <f t="shared" si="766"/>
        <v>22616.526791485285</v>
      </c>
      <c r="BB131" s="81">
        <f t="shared" si="767"/>
        <v>4706.1322599999967</v>
      </c>
      <c r="BC131" s="81">
        <f t="shared" si="768"/>
        <v>3777.0131899999992</v>
      </c>
      <c r="BD131" s="81">
        <f t="shared" si="769"/>
        <v>2752.7811900000002</v>
      </c>
      <c r="BE131" s="81">
        <f t="shared" si="770"/>
        <v>1024.232</v>
      </c>
      <c r="BF131" s="81">
        <f t="shared" si="771"/>
        <v>292.78106999999989</v>
      </c>
      <c r="BG131" s="81">
        <f t="shared" si="772"/>
        <v>3045.5622599999997</v>
      </c>
      <c r="BH131" s="81">
        <f t="shared" si="773"/>
        <v>153.10744199999996</v>
      </c>
      <c r="BI131" s="81">
        <f t="shared" si="774"/>
        <v>139.67362800000004</v>
      </c>
      <c r="BJ131" s="81">
        <f t="shared" si="775"/>
        <v>636.33799999999997</v>
      </c>
      <c r="BK131" s="81">
        <f t="shared" si="776"/>
        <v>4263.1790000000001</v>
      </c>
      <c r="BL131" s="81">
        <f t="shared" si="777"/>
        <v>-5117.2489999999998</v>
      </c>
      <c r="BM131" s="81">
        <f t="shared" si="778"/>
        <v>1490.4079999999999</v>
      </c>
      <c r="BN131" s="81">
        <f t="shared" si="779"/>
        <v>-13734.017453732924</v>
      </c>
      <c r="BO131" s="81">
        <f t="shared" si="780"/>
        <v>-1176.777740421096</v>
      </c>
      <c r="BP131" s="81">
        <f t="shared" si="781"/>
        <v>133.15389418585687</v>
      </c>
      <c r="BQ131" s="81">
        <f t="shared" si="782"/>
        <v>-3706.8050088737687</v>
      </c>
      <c r="BR131" s="81">
        <f t="shared" si="783"/>
        <v>-10768.519999999999</v>
      </c>
      <c r="BS131" s="81">
        <f t="shared" si="784"/>
        <v>-1254.3830000000003</v>
      </c>
      <c r="BT131" s="81">
        <f t="shared" si="785"/>
        <v>-2931.5658906859526</v>
      </c>
      <c r="BU131" s="81">
        <f t="shared" si="786"/>
        <v>-14954.468890685954</v>
      </c>
      <c r="BV131" s="85">
        <f t="shared" si="706"/>
        <v>864.06511172232331</v>
      </c>
      <c r="BW131" s="81">
        <f t="shared" si="707"/>
        <v>-1181.7369273817844</v>
      </c>
      <c r="BX131" s="81">
        <f t="shared" si="708"/>
        <v>-858.97875075484092</v>
      </c>
      <c r="BY131" s="81">
        <f t="shared" si="709"/>
        <v>1690.3871104455745</v>
      </c>
      <c r="BZ131" s="81">
        <f t="shared" si="710"/>
        <v>-101.7096733333339</v>
      </c>
      <c r="CA131" s="81">
        <f t="shared" si="711"/>
        <v>-17.558543333333546</v>
      </c>
      <c r="CB131" s="81">
        <f t="shared" si="712"/>
        <v>-58.853876666666871</v>
      </c>
      <c r="CC131" s="81">
        <f t="shared" si="713"/>
        <v>41.295333333333332</v>
      </c>
      <c r="CD131" s="81">
        <f t="shared" si="714"/>
        <v>-6.8254633333333272</v>
      </c>
      <c r="CE131" s="81">
        <f t="shared" si="715"/>
        <v>-65.679340000000209</v>
      </c>
      <c r="CF131" s="81">
        <f t="shared" si="716"/>
        <v>-4.0952779999999978</v>
      </c>
      <c r="CG131" s="81">
        <f t="shared" si="717"/>
        <v>-2.730185333333329</v>
      </c>
      <c r="CH131" s="81">
        <f t="shared" si="718"/>
        <v>-77.325666666666692</v>
      </c>
      <c r="CI131" s="81">
        <f t="shared" si="719"/>
        <v>165.62</v>
      </c>
      <c r="CJ131" s="81">
        <f t="shared" si="720"/>
        <v>-406.57100000000008</v>
      </c>
      <c r="CK131" s="81">
        <f t="shared" si="721"/>
        <v>163.62533333333332</v>
      </c>
      <c r="CL131" s="81">
        <f t="shared" si="722"/>
        <v>-2447.6561878670818</v>
      </c>
      <c r="CM131" s="81">
        <f t="shared" si="723"/>
        <v>76.911858427835526</v>
      </c>
      <c r="CN131" s="81">
        <f t="shared" si="724"/>
        <v>148.2291555361102</v>
      </c>
      <c r="CO131" s="81">
        <f t="shared" si="725"/>
        <v>-1575.7072383366994</v>
      </c>
      <c r="CP131" s="81">
        <f t="shared" si="726"/>
        <v>-294.91366666666664</v>
      </c>
      <c r="CQ131" s="81">
        <f t="shared" si="727"/>
        <v>-336.87433333333337</v>
      </c>
      <c r="CR131" s="81">
        <f t="shared" si="728"/>
        <v>276.4088167063901</v>
      </c>
      <c r="CS131" s="81">
        <f t="shared" si="729"/>
        <v>-355.37918329360997</v>
      </c>
      <c r="CT131" s="76">
        <f t="shared" si="681"/>
        <v>116.5259093069035</v>
      </c>
      <c r="CU131" s="59">
        <f t="shared" si="682"/>
        <v>156.23291074181057</v>
      </c>
      <c r="CV131" s="59">
        <f t="shared" si="683"/>
        <v>-409.350093485277</v>
      </c>
      <c r="CW131" s="59">
        <f t="shared" si="684"/>
        <v>87.046265159189076</v>
      </c>
      <c r="CX131" s="59">
        <f t="shared" si="685"/>
        <v>-810.73674936829536</v>
      </c>
      <c r="CY131" s="59">
        <f t="shared" si="686"/>
        <v>-323.1829972939949</v>
      </c>
      <c r="CZ131" s="59">
        <f t="shared" si="687"/>
        <v>-272.57732290224192</v>
      </c>
      <c r="DA131" s="59">
        <f t="shared" si="688"/>
        <v>33.755431640588583</v>
      </c>
      <c r="DB131" s="59">
        <f t="shared" si="689"/>
        <v>-278.69650894863389</v>
      </c>
      <c r="DC131" s="59">
        <f t="shared" si="690"/>
        <v>-273.24298241814802</v>
      </c>
      <c r="DD131" s="59">
        <f t="shared" si="691"/>
        <v>-278.69650894863389</v>
      </c>
      <c r="DE131" s="59">
        <f t="shared" si="692"/>
        <v>-278.69650894863389</v>
      </c>
      <c r="DF131" s="59">
        <f t="shared" si="693"/>
        <v>3261.4795179649318</v>
      </c>
      <c r="DG131" s="59">
        <f t="shared" si="694"/>
        <v>130.76906939225915</v>
      </c>
      <c r="DH131" s="59">
        <f t="shared" si="695"/>
        <v>-119.65454579870902</v>
      </c>
      <c r="DI131" s="59">
        <f t="shared" si="696"/>
        <v>216.25429980521358</v>
      </c>
      <c r="DJ131" s="59">
        <f t="shared" si="697"/>
        <v>-1064.0100300964025</v>
      </c>
      <c r="DK131" s="59">
        <f t="shared" si="698"/>
        <v>25.813020340607238</v>
      </c>
      <c r="DL131" s="59">
        <f t="shared" si="699"/>
        <v>26.138042050794084</v>
      </c>
      <c r="DM131" s="59">
        <f t="shared" si="700"/>
        <v>-1225.8206092325397</v>
      </c>
      <c r="DN131" s="59">
        <f t="shared" si="701"/>
        <v>-60.940015534003699</v>
      </c>
      <c r="DO131" s="59">
        <f t="shared" si="702"/>
        <v>148.0789654526144</v>
      </c>
      <c r="DP131" s="59">
        <f t="shared" si="703"/>
        <v>-314.78297716342115</v>
      </c>
      <c r="DQ131" s="59">
        <f t="shared" si="704"/>
        <v>-209.23050177316611</v>
      </c>
      <c r="DR131" s="76">
        <f t="shared" si="788"/>
        <v>-36.374877945143623</v>
      </c>
      <c r="DS131" s="59">
        <f t="shared" si="789"/>
        <v>-44.729081784988914</v>
      </c>
      <c r="DT131" s="59">
        <f t="shared" si="790"/>
        <v>9.1946777842459184</v>
      </c>
      <c r="DU131" s="59">
        <f t="shared" si="791"/>
        <v>82.78609812550468</v>
      </c>
      <c r="DV131" s="59">
        <f t="shared" si="792"/>
        <v>-633.3221064635178</v>
      </c>
      <c r="DW131" s="59">
        <f t="shared" si="793"/>
        <v>-484.1888976453954</v>
      </c>
      <c r="DX131" s="59">
        <f t="shared" si="794"/>
        <v>-348.74831741066441</v>
      </c>
      <c r="DY131" s="59">
        <f t="shared" si="795"/>
        <v>-2.863140786889673</v>
      </c>
      <c r="DZ131" s="59">
        <f t="shared" si="796"/>
        <v>-350.36270546531682</v>
      </c>
      <c r="EA131" s="59">
        <f t="shared" si="797"/>
        <v>-348.92842486764516</v>
      </c>
      <c r="EB131" s="59">
        <f t="shared" si="798"/>
        <v>-348.85220334483671</v>
      </c>
      <c r="EC131" s="59">
        <f t="shared" si="799"/>
        <v>-352.66315666960725</v>
      </c>
      <c r="ED131" s="59">
        <f t="shared" si="800"/>
        <v>-809.32229680185048</v>
      </c>
      <c r="EE131" s="59">
        <f t="shared" si="801"/>
        <v>46.666666666666657</v>
      </c>
      <c r="EF131" s="59">
        <f t="shared" si="802"/>
        <v>-111.30182164906259</v>
      </c>
      <c r="EG131" s="59">
        <f t="shared" si="803"/>
        <v>-793.40299863698306</v>
      </c>
      <c r="EH131" s="59">
        <f t="shared" si="804"/>
        <v>105.16883296769382</v>
      </c>
      <c r="EI131" s="59">
        <f t="shared" si="805"/>
        <v>-177.74081816967185</v>
      </c>
      <c r="EJ131" s="59">
        <f t="shared" si="806"/>
        <v>-194.31444736227343</v>
      </c>
      <c r="EK131" s="59">
        <f t="shared" si="807"/>
        <v>1115.1094726908411</v>
      </c>
      <c r="EL131" s="59">
        <f t="shared" si="808"/>
        <v>-42.864729452375308</v>
      </c>
      <c r="EM131" s="59">
        <f t="shared" si="809"/>
        <v>-61.712200319145339</v>
      </c>
      <c r="EN131" s="59">
        <f t="shared" si="810"/>
        <v>116.2581638152477</v>
      </c>
      <c r="EO131" s="59">
        <f t="shared" si="811"/>
        <v>406.94762038116716</v>
      </c>
      <c r="EP131" s="76">
        <f t="shared" si="812"/>
        <v>19.875544626297081</v>
      </c>
      <c r="EQ131" s="59">
        <f t="shared" si="813"/>
        <v>-271.55840416217563</v>
      </c>
      <c r="ER131" s="59">
        <f t="shared" si="814"/>
        <v>-396.38666570107523</v>
      </c>
      <c r="ES131" s="59">
        <f t="shared" si="815"/>
        <v>110.57101183709683</v>
      </c>
      <c r="ET131" s="59">
        <f t="shared" si="816"/>
        <v>-275.63031379612033</v>
      </c>
      <c r="EU131" s="59">
        <f t="shared" si="817"/>
        <v>208.27945830247972</v>
      </c>
      <c r="EV131" s="59">
        <f t="shared" si="818"/>
        <v>281.27825653271833</v>
      </c>
      <c r="EW131" s="59">
        <f t="shared" si="819"/>
        <v>65.088537897274932</v>
      </c>
      <c r="EX131" s="59">
        <f t="shared" si="820"/>
        <v>267.71716169772827</v>
      </c>
      <c r="EY131" s="59">
        <f t="shared" si="821"/>
        <v>279.68943267751325</v>
      </c>
      <c r="EZ131" s="59">
        <f t="shared" si="822"/>
        <v>269.99675274470411</v>
      </c>
      <c r="FA131" s="59">
        <f t="shared" si="823"/>
        <v>264.34996089397072</v>
      </c>
      <c r="FB131" s="59">
        <f t="shared" si="824"/>
        <v>-168.54114286067636</v>
      </c>
      <c r="FC131" s="59">
        <f t="shared" si="825"/>
        <v>-269.45233233178169</v>
      </c>
      <c r="FD131" s="59">
        <f t="shared" si="826"/>
        <v>-53.923489605857689</v>
      </c>
      <c r="FE131" s="59">
        <f t="shared" si="827"/>
        <v>-245.75540992258973</v>
      </c>
      <c r="FF131" s="59">
        <f t="shared" si="828"/>
        <v>170.248288965151</v>
      </c>
      <c r="FG131" s="59">
        <f t="shared" si="829"/>
        <v>-85.312842910672515</v>
      </c>
      <c r="FH131" s="59">
        <f t="shared" si="830"/>
        <v>-71.123794036126782</v>
      </c>
      <c r="FI131" s="59">
        <f t="shared" si="831"/>
        <v>544.44139843205005</v>
      </c>
      <c r="FJ131" s="59">
        <f t="shared" si="832"/>
        <v>117.25025577116072</v>
      </c>
      <c r="FK131" s="59">
        <f t="shared" si="833"/>
        <v>91.924748447279271</v>
      </c>
      <c r="FL131" s="59">
        <f t="shared" si="834"/>
        <v>-62.734207693317302</v>
      </c>
      <c r="FM131" s="59">
        <f t="shared" si="835"/>
        <v>15944.183912569386</v>
      </c>
      <c r="FN131" s="76">
        <f t="shared" si="871"/>
        <v>57.688452482558986</v>
      </c>
      <c r="FO131" s="59">
        <f t="shared" si="872"/>
        <v>-75.613938888826482</v>
      </c>
      <c r="FP131" s="59">
        <f t="shared" si="873"/>
        <v>1068.6495791943994</v>
      </c>
      <c r="FQ131" s="59">
        <f t="shared" si="874"/>
        <v>111.6401869490804</v>
      </c>
      <c r="FR131" s="59">
        <f t="shared" si="875"/>
        <v>-332.57563086664913</v>
      </c>
      <c r="FS131" s="59">
        <f t="shared" si="876"/>
        <v>19.96641758798987</v>
      </c>
      <c r="FT131" s="59">
        <f t="shared" si="877"/>
        <v>23.398995573366999</v>
      </c>
      <c r="FU131" s="59">
        <f t="shared" si="878"/>
        <v>11.621358006527949</v>
      </c>
      <c r="FV131" s="59">
        <f t="shared" si="879"/>
        <v>2.0547621942411665</v>
      </c>
      <c r="FW131" s="59">
        <f t="shared" si="880"/>
        <v>20.9668521774216</v>
      </c>
      <c r="FX131" s="59">
        <f t="shared" si="881"/>
        <v>-10.666049726402827</v>
      </c>
      <c r="FY131" s="59">
        <f t="shared" si="882"/>
        <v>20.93112277410092</v>
      </c>
      <c r="FZ131" s="59">
        <f t="shared" si="883"/>
        <v>-111.65718313837769</v>
      </c>
      <c r="GA131" s="59">
        <f t="shared" si="884"/>
        <v>-612.530070654768</v>
      </c>
      <c r="GB131" s="59">
        <f t="shared" si="885"/>
        <v>81.054523170808494</v>
      </c>
      <c r="GC131" s="59">
        <f t="shared" si="886"/>
        <v>-182.77220992394817</v>
      </c>
      <c r="GD131" s="59">
        <f t="shared" si="887"/>
        <v>83.118742192072517</v>
      </c>
      <c r="GE131" s="59">
        <f t="shared" si="888"/>
        <v>-134.11934740672308</v>
      </c>
      <c r="GF131" s="59">
        <f t="shared" si="889"/>
        <v>-97.159981254008855</v>
      </c>
      <c r="GG131" s="59">
        <f t="shared" si="890"/>
        <v>304.04452361844665</v>
      </c>
      <c r="GH131" s="59">
        <f t="shared" si="891"/>
        <v>2507.3393251462435</v>
      </c>
      <c r="GI131" s="59">
        <f t="shared" si="892"/>
        <v>363.26342185832311</v>
      </c>
      <c r="GJ131" s="59">
        <f t="shared" si="893"/>
        <v>-56.735636801171466</v>
      </c>
      <c r="GK131" s="59">
        <f t="shared" si="894"/>
        <v>100.46968769980897</v>
      </c>
      <c r="GL131" s="76">
        <f t="shared" si="731"/>
        <v>-14.666237423626571</v>
      </c>
      <c r="GM131" s="59">
        <f t="shared" si="732"/>
        <v>2388.2451502389599</v>
      </c>
      <c r="GN131" s="59">
        <f t="shared" si="733"/>
        <v>-186.06796290596603</v>
      </c>
      <c r="GO131" s="59">
        <f t="shared" si="734"/>
        <v>-1.3525659618333852</v>
      </c>
      <c r="GP131" s="59">
        <f t="shared" si="735"/>
        <v>-36.462632482385452</v>
      </c>
      <c r="GQ131" s="59">
        <f t="shared" si="736"/>
        <v>-143.09867724030113</v>
      </c>
      <c r="GR131" s="59">
        <f t="shared" si="737"/>
        <v>46.917975409773007</v>
      </c>
      <c r="GS131" s="59">
        <f t="shared" si="738"/>
        <v>-48.891492504063564</v>
      </c>
      <c r="GT131" s="59">
        <f t="shared" si="739"/>
        <v>61.695751500568342</v>
      </c>
      <c r="GU131" s="59">
        <f t="shared" si="740"/>
        <v>48.326723152435534</v>
      </c>
      <c r="GV131" s="59">
        <f t="shared" si="741"/>
        <v>61.695751500568278</v>
      </c>
      <c r="GW131" s="59">
        <f t="shared" si="742"/>
        <v>61.695751500568406</v>
      </c>
      <c r="GX131" s="59">
        <f t="shared" si="743"/>
        <v>-60.668064897345317</v>
      </c>
      <c r="GY131" s="59">
        <f t="shared" si="744"/>
        <v>30.280877664037597</v>
      </c>
      <c r="GZ131" s="59">
        <f t="shared" si="745"/>
        <v>-3.8094885088381769</v>
      </c>
      <c r="HA131" s="59">
        <f t="shared" si="746"/>
        <v>65.362187509474467</v>
      </c>
      <c r="HB131" s="59">
        <f t="shared" si="747"/>
        <v>340.65240938056019</v>
      </c>
      <c r="HC131" s="59">
        <f t="shared" si="748"/>
        <v>-9.6327105363472327</v>
      </c>
      <c r="HD131" s="59">
        <f t="shared" si="749"/>
        <v>-10.444446930349526</v>
      </c>
      <c r="HE131" s="59">
        <f t="shared" si="750"/>
        <v>1279.5443257560089</v>
      </c>
      <c r="HF131" s="59">
        <f t="shared" si="751"/>
        <v>-36.184980687600756</v>
      </c>
      <c r="HG131" s="59">
        <f t="shared" si="752"/>
        <v>-10.182971590878797</v>
      </c>
      <c r="HH131" s="59">
        <f t="shared" si="753"/>
        <v>-211.30163688486593</v>
      </c>
      <c r="HI131" s="59">
        <f t="shared" si="754"/>
        <v>-67.26268563455757</v>
      </c>
      <c r="HJ131" s="76">
        <f t="shared" si="838"/>
        <v>-5.4346698410289722</v>
      </c>
      <c r="HK131" s="59">
        <f t="shared" si="839"/>
        <v>2.4805320134237752</v>
      </c>
      <c r="HL131" s="59">
        <f t="shared" si="840"/>
        <v>-43.064863674028039</v>
      </c>
      <c r="HM131" s="59">
        <f t="shared" si="841"/>
        <v>287.42182143210385</v>
      </c>
      <c r="HN131" s="59">
        <f t="shared" si="842"/>
        <v>-94.562053143216957</v>
      </c>
      <c r="HO131" s="59">
        <f t="shared" si="843"/>
        <v>448.79651691588418</v>
      </c>
      <c r="HP131" s="59">
        <f t="shared" si="844"/>
        <v>21.953870006912535</v>
      </c>
      <c r="HQ131" s="59">
        <f t="shared" si="845"/>
        <v>-8.3541082564599574</v>
      </c>
      <c r="HR131" s="59">
        <f t="shared" si="846"/>
        <v>21.603368912152597</v>
      </c>
      <c r="HS131" s="59">
        <f t="shared" si="847"/>
        <v>21.917351530535246</v>
      </c>
      <c r="HT131" s="59">
        <f t="shared" si="848"/>
        <v>20.175987914549598</v>
      </c>
      <c r="HU131" s="59">
        <f t="shared" si="849"/>
        <v>23.809169661163352</v>
      </c>
      <c r="HV131" s="59">
        <f t="shared" si="850"/>
        <v>-95.846182496011394</v>
      </c>
      <c r="HW131" s="59">
        <f t="shared" si="851"/>
        <v>-115.62547664056342</v>
      </c>
      <c r="HX131" s="59">
        <f t="shared" si="852"/>
        <v>-40.813415030039394</v>
      </c>
      <c r="HY131" s="59">
        <f t="shared" si="853"/>
        <v>-242.66748045455867</v>
      </c>
      <c r="HZ131" s="59">
        <f t="shared" si="854"/>
        <v>3179.0607491785013</v>
      </c>
      <c r="IA131" s="59">
        <f t="shared" si="855"/>
        <v>-89.631117898884597</v>
      </c>
      <c r="IB131" s="59">
        <f t="shared" si="856"/>
        <v>-82.982066864800515</v>
      </c>
      <c r="IC131" s="59">
        <f t="shared" si="857"/>
        <v>-26533.262454140015</v>
      </c>
      <c r="ID131" s="59">
        <f t="shared" si="858"/>
        <v>81.249987196112542</v>
      </c>
      <c r="IE131" s="59">
        <f t="shared" si="859"/>
        <v>112.87432780552335</v>
      </c>
      <c r="IF131" s="59">
        <f t="shared" si="860"/>
        <v>-64.261192581995672</v>
      </c>
      <c r="IG131" s="59">
        <f t="shared" si="861"/>
        <v>-178.54511210849046</v>
      </c>
    </row>
    <row r="132" spans="1:241">
      <c r="A132" s="70">
        <v>38534</v>
      </c>
      <c r="B132" s="80">
        <v>2539.6825193719433</v>
      </c>
      <c r="C132" s="81">
        <v>-7485.7673209634659</v>
      </c>
      <c r="D132" s="81">
        <f t="shared" si="453"/>
        <v>-5165.023170337121</v>
      </c>
      <c r="E132" s="81">
        <v>2029.3709864907735</v>
      </c>
      <c r="F132" s="81">
        <v>-2283.1619599999999</v>
      </c>
      <c r="G132" s="81">
        <v>1320.1107600000003</v>
      </c>
      <c r="H132" s="81">
        <v>1188.2527600000001</v>
      </c>
      <c r="I132" s="81">
        <v>131.858</v>
      </c>
      <c r="J132" s="82">
        <v>150.00128000000004</v>
      </c>
      <c r="K132" s="82">
        <f t="shared" si="679"/>
        <v>1338.25404</v>
      </c>
      <c r="L132" s="81">
        <v>90.000768000000022</v>
      </c>
      <c r="M132" s="81">
        <v>60.000512000000015</v>
      </c>
      <c r="N132" s="82">
        <v>-3753.2740000000003</v>
      </c>
      <c r="O132" s="81">
        <v>-2501.951</v>
      </c>
      <c r="P132" s="81">
        <v>-1079.9280000000003</v>
      </c>
      <c r="Q132" s="81">
        <v>-171.39500000000001</v>
      </c>
      <c r="R132" s="81">
        <v>-4911.2321968278948</v>
      </c>
      <c r="S132" s="81">
        <v>694.20334261081769</v>
      </c>
      <c r="T132" s="81">
        <v>743.21678181081768</v>
      </c>
      <c r="U132" s="81">
        <v>-196.17991557850166</v>
      </c>
      <c r="V132" s="82">
        <f>'Balanço de Pagamentos 1'!$DX$133</f>
        <v>-282.291</v>
      </c>
      <c r="W132" s="82">
        <f>'Balanço de Pagamentos 1'!$DX$170</f>
        <v>-70.351999999999975</v>
      </c>
      <c r="X132" s="82">
        <f>'Balanço de Pagamentos 1'!$DX$240</f>
        <v>-1967.2181106263449</v>
      </c>
      <c r="Y132" s="105">
        <f t="shared" si="454"/>
        <v>-2319.8611106263447</v>
      </c>
      <c r="Z132" s="82">
        <f t="shared" ref="Z132:AW132" si="901">SUM(B126:B132)</f>
        <v>7788.6700253332692</v>
      </c>
      <c r="AA132" s="82">
        <f t="shared" si="901"/>
        <v>-3517.7314774482961</v>
      </c>
      <c r="AB132" s="82">
        <f t="shared" si="901"/>
        <v>935.78041684592063</v>
      </c>
      <c r="AC132" s="82">
        <f t="shared" si="901"/>
        <v>10543.247040302234</v>
      </c>
      <c r="AD132" s="82">
        <f t="shared" si="901"/>
        <v>3261.5186599999993</v>
      </c>
      <c r="AE132" s="82">
        <f t="shared" si="901"/>
        <v>3830.5197900000003</v>
      </c>
      <c r="AF132" s="82">
        <f t="shared" si="901"/>
        <v>3244.7227899999998</v>
      </c>
      <c r="AG132" s="82">
        <f t="shared" si="901"/>
        <v>585.79700000000003</v>
      </c>
      <c r="AH132" s="82">
        <f t="shared" si="901"/>
        <v>413.20587</v>
      </c>
      <c r="AI132" s="82">
        <f t="shared" si="901"/>
        <v>3657.9286599999996</v>
      </c>
      <c r="AJ132" s="82">
        <f t="shared" si="901"/>
        <v>247.92352200000005</v>
      </c>
      <c r="AK132" s="82">
        <f t="shared" si="901"/>
        <v>165.28234800000001</v>
      </c>
      <c r="AL132" s="82">
        <f t="shared" si="901"/>
        <v>-982.20700000000033</v>
      </c>
      <c r="AM132" s="82">
        <f t="shared" si="901"/>
        <v>455.48700000000008</v>
      </c>
      <c r="AN132" s="82">
        <f t="shared" si="901"/>
        <v>-1929.0780000000002</v>
      </c>
      <c r="AO132" s="82">
        <f t="shared" si="901"/>
        <v>491.38400000000001</v>
      </c>
      <c r="AP132" s="82">
        <f t="shared" si="901"/>
        <v>-12868.985283456313</v>
      </c>
      <c r="AQ132" s="82">
        <f t="shared" si="901"/>
        <v>1100.1719940453459</v>
      </c>
      <c r="AR132" s="82">
        <f t="shared" si="901"/>
        <v>1731.7057515419697</v>
      </c>
      <c r="AS132" s="82">
        <f t="shared" si="901"/>
        <v>-3182.0214760726817</v>
      </c>
      <c r="AT132" s="82">
        <f t="shared" si="901"/>
        <v>-2063.893</v>
      </c>
      <c r="AU132" s="82">
        <f t="shared" si="901"/>
        <v>-1113.8910000000001</v>
      </c>
      <c r="AV132" s="82">
        <f t="shared" si="901"/>
        <v>-1464.3842342942155</v>
      </c>
      <c r="AW132" s="82">
        <f t="shared" si="901"/>
        <v>-4642.1682342942149</v>
      </c>
      <c r="AX132" s="85">
        <f t="shared" si="763"/>
        <v>13290.314570381548</v>
      </c>
      <c r="AY132" s="81">
        <f t="shared" si="764"/>
        <v>-7676.4301318620892</v>
      </c>
      <c r="AZ132" s="81">
        <f t="shared" si="765"/>
        <v>8570.3660811692589</v>
      </c>
      <c r="BA132" s="81">
        <f t="shared" si="766"/>
        <v>23060.239483036054</v>
      </c>
      <c r="BB132" s="81">
        <f t="shared" si="767"/>
        <v>2682.3804799999975</v>
      </c>
      <c r="BC132" s="81">
        <f t="shared" si="768"/>
        <v>5183.9931199999992</v>
      </c>
      <c r="BD132" s="81">
        <f t="shared" si="769"/>
        <v>3997.5201200000001</v>
      </c>
      <c r="BE132" s="81">
        <f t="shared" si="770"/>
        <v>1186.473</v>
      </c>
      <c r="BF132" s="81">
        <f t="shared" si="771"/>
        <v>507.74036000000001</v>
      </c>
      <c r="BG132" s="81">
        <f t="shared" si="772"/>
        <v>4505.2604799999999</v>
      </c>
      <c r="BH132" s="81">
        <f t="shared" si="773"/>
        <v>305.307816</v>
      </c>
      <c r="BI132" s="81">
        <f t="shared" si="774"/>
        <v>202.43254400000004</v>
      </c>
      <c r="BJ132" s="81">
        <f t="shared" si="775"/>
        <v>-3009.3530000000001</v>
      </c>
      <c r="BK132" s="81">
        <f t="shared" si="776"/>
        <v>1261.2279999999996</v>
      </c>
      <c r="BL132" s="81">
        <f t="shared" si="777"/>
        <v>-5607.3050000000003</v>
      </c>
      <c r="BM132" s="81">
        <f t="shared" si="778"/>
        <v>1336.7240000000002</v>
      </c>
      <c r="BN132" s="81">
        <f t="shared" si="779"/>
        <v>-17172.2538818668</v>
      </c>
      <c r="BO132" s="81">
        <f t="shared" si="780"/>
        <v>-468.20353737086646</v>
      </c>
      <c r="BP132" s="81">
        <f t="shared" si="781"/>
        <v>792.89095742117445</v>
      </c>
      <c r="BQ132" s="81">
        <f t="shared" si="782"/>
        <v>-3392.1407927644882</v>
      </c>
      <c r="BR132" s="81">
        <f t="shared" si="783"/>
        <v>-10298.046999999999</v>
      </c>
      <c r="BS132" s="81">
        <f t="shared" si="784"/>
        <v>-1269.3410000000003</v>
      </c>
      <c r="BT132" s="81">
        <f t="shared" si="785"/>
        <v>-4706.2917330313458</v>
      </c>
      <c r="BU132" s="81">
        <f t="shared" si="786"/>
        <v>-16273.679733031344</v>
      </c>
      <c r="BV132" s="85">
        <f t="shared" si="706"/>
        <v>1472.1802486840377</v>
      </c>
      <c r="BW132" s="81">
        <f t="shared" si="707"/>
        <v>-3222.7361016968521</v>
      </c>
      <c r="BX132" s="81">
        <f t="shared" si="708"/>
        <v>-2503.0962047977227</v>
      </c>
      <c r="BY132" s="81">
        <f t="shared" si="709"/>
        <v>1354.4344394372336</v>
      </c>
      <c r="BZ132" s="81">
        <f t="shared" si="710"/>
        <v>-97.678773333333311</v>
      </c>
      <c r="CA132" s="81">
        <f t="shared" si="711"/>
        <v>573.31497333333334</v>
      </c>
      <c r="CB132" s="81">
        <f t="shared" si="712"/>
        <v>487.58163999999994</v>
      </c>
      <c r="CC132" s="81">
        <f t="shared" si="713"/>
        <v>85.733333333333334</v>
      </c>
      <c r="CD132" s="81">
        <f t="shared" si="714"/>
        <v>62.110253333333354</v>
      </c>
      <c r="CE132" s="81">
        <f t="shared" si="715"/>
        <v>549.69189333333327</v>
      </c>
      <c r="CF132" s="81">
        <f t="shared" si="716"/>
        <v>37.266152000000012</v>
      </c>
      <c r="CG132" s="81">
        <f t="shared" si="717"/>
        <v>24.844101333333342</v>
      </c>
      <c r="CH132" s="81">
        <f t="shared" si="718"/>
        <v>-733.10400000000016</v>
      </c>
      <c r="CI132" s="81">
        <f t="shared" si="719"/>
        <v>-308.42800000000005</v>
      </c>
      <c r="CJ132" s="81">
        <f t="shared" si="720"/>
        <v>-501.46166666666682</v>
      </c>
      <c r="CK132" s="81">
        <f t="shared" si="721"/>
        <v>76.785666666666671</v>
      </c>
      <c r="CL132" s="81">
        <f t="shared" si="722"/>
        <v>-3759.851870901623</v>
      </c>
      <c r="CM132" s="81">
        <f t="shared" si="723"/>
        <v>721.34696189962358</v>
      </c>
      <c r="CN132" s="81">
        <f t="shared" si="724"/>
        <v>771.73841734735686</v>
      </c>
      <c r="CO132" s="81">
        <f t="shared" si="725"/>
        <v>-1543.008775073012</v>
      </c>
      <c r="CP132" s="81">
        <f t="shared" si="726"/>
        <v>-405.62566666666663</v>
      </c>
      <c r="CQ132" s="81">
        <f t="shared" si="727"/>
        <v>-60.595333333333336</v>
      </c>
      <c r="CR132" s="81">
        <f t="shared" si="728"/>
        <v>-253.01667023246296</v>
      </c>
      <c r="CS132" s="81">
        <f t="shared" si="729"/>
        <v>-719.23767023246307</v>
      </c>
      <c r="CT132" s="76">
        <f t="shared" si="681"/>
        <v>97.809595746194006</v>
      </c>
      <c r="CU132" s="59">
        <f t="shared" si="682"/>
        <v>376.86225107327419</v>
      </c>
      <c r="CV132" s="59">
        <f t="shared" si="683"/>
        <v>49.103691507076142</v>
      </c>
      <c r="CW132" s="59">
        <f t="shared" si="684"/>
        <v>53.118549622283126</v>
      </c>
      <c r="CX132" s="59">
        <f t="shared" si="685"/>
        <v>-198.58288115152942</v>
      </c>
      <c r="CY132" s="59">
        <f t="shared" si="686"/>
        <v>82.230109792573785</v>
      </c>
      <c r="CZ132" s="59">
        <f t="shared" si="687"/>
        <v>82.052272298946221</v>
      </c>
      <c r="DA132" s="59">
        <f t="shared" si="688"/>
        <v>83.848524142161992</v>
      </c>
      <c r="DB132" s="59">
        <f t="shared" si="689"/>
        <v>81.834037610958688</v>
      </c>
      <c r="DC132" s="59">
        <f t="shared" si="690"/>
        <v>82.027784898364999</v>
      </c>
      <c r="DD132" s="59">
        <f t="shared" si="691"/>
        <v>81.834037610958688</v>
      </c>
      <c r="DE132" s="59">
        <f t="shared" si="692"/>
        <v>81.834037610958688</v>
      </c>
      <c r="DF132" s="59">
        <f t="shared" si="693"/>
        <v>-348.71453856649367</v>
      </c>
      <c r="DG132" s="59">
        <f t="shared" si="694"/>
        <v>-327.45009090909087</v>
      </c>
      <c r="DH132" s="59">
        <f t="shared" si="695"/>
        <v>-1140.0624079050031</v>
      </c>
      <c r="DI132" s="59">
        <f t="shared" si="696"/>
        <v>-156.15163349015188</v>
      </c>
      <c r="DJ132" s="59">
        <f t="shared" si="697"/>
        <v>-30.880181653982653</v>
      </c>
      <c r="DK132" s="59">
        <f t="shared" si="698"/>
        <v>-15.230278633907135</v>
      </c>
      <c r="DL132" s="59">
        <f t="shared" si="699"/>
        <v>-15.240003414519876</v>
      </c>
      <c r="DM132" s="59">
        <f t="shared" si="700"/>
        <v>-95.967502705157258</v>
      </c>
      <c r="DN132" s="59">
        <f t="shared" si="701"/>
        <v>7.5345127079904817</v>
      </c>
      <c r="DO132" s="59">
        <f t="shared" si="702"/>
        <v>-11.417778897003306</v>
      </c>
      <c r="DP132" s="59">
        <f t="shared" si="703"/>
        <v>-187.01673350630085</v>
      </c>
      <c r="DQ132" s="59">
        <f t="shared" si="704"/>
        <v>-220.90144792848005</v>
      </c>
      <c r="DR132" s="76">
        <f t="shared" si="788"/>
        <v>41.180068742698971</v>
      </c>
      <c r="DS132" s="59">
        <f t="shared" si="789"/>
        <v>426.06503548394244</v>
      </c>
      <c r="DT132" s="59">
        <f t="shared" si="790"/>
        <v>3419.6632029257194</v>
      </c>
      <c r="DU132" s="59">
        <f t="shared" si="791"/>
        <v>27.982869510203233</v>
      </c>
      <c r="DV132" s="59">
        <f t="shared" si="792"/>
        <v>780.13583738309717</v>
      </c>
      <c r="DW132" s="59">
        <f t="shared" si="793"/>
        <v>-1619.6539347618966</v>
      </c>
      <c r="DX132" s="59">
        <f t="shared" si="794"/>
        <v>-2203.6171508884427</v>
      </c>
      <c r="DY132" s="59">
        <f t="shared" si="795"/>
        <v>-533.98611065398416</v>
      </c>
      <c r="DZ132" s="59">
        <f t="shared" si="796"/>
        <v>-330.92037456196709</v>
      </c>
      <c r="EA132" s="59">
        <f t="shared" si="797"/>
        <v>-1201.9499164142746</v>
      </c>
      <c r="EB132" s="59">
        <f t="shared" si="798"/>
        <v>-244.69668505617227</v>
      </c>
      <c r="EC132" s="59">
        <f t="shared" si="799"/>
        <v>-2275.1894211290369</v>
      </c>
      <c r="ED132" s="59">
        <f t="shared" si="800"/>
        <v>3388.7240549157377</v>
      </c>
      <c r="EE132" s="59">
        <f t="shared" si="801"/>
        <v>-600.39020000000005</v>
      </c>
      <c r="EF132" s="59">
        <f t="shared" si="802"/>
        <v>83.078362763447018</v>
      </c>
      <c r="EG132" s="59">
        <f t="shared" si="803"/>
        <v>867.73191801705173</v>
      </c>
      <c r="EH132" s="59">
        <f t="shared" si="804"/>
        <v>233.41794329675935</v>
      </c>
      <c r="EI132" s="59">
        <f t="shared" si="805"/>
        <v>-4930.6317185223588</v>
      </c>
      <c r="EJ132" s="59">
        <f t="shared" si="806"/>
        <v>790.29622343376684</v>
      </c>
      <c r="EK132" s="59">
        <f t="shared" si="807"/>
        <v>-61.596913146414892</v>
      </c>
      <c r="EL132" s="59">
        <f t="shared" si="808"/>
        <v>-62.499402203080912</v>
      </c>
      <c r="EM132" s="59">
        <f t="shared" si="809"/>
        <v>27.002924504458914</v>
      </c>
      <c r="EN132" s="59">
        <f t="shared" si="810"/>
        <v>921.97253333577578</v>
      </c>
      <c r="EO132" s="59">
        <f t="shared" si="811"/>
        <v>131.83535588429964</v>
      </c>
      <c r="EP132" s="76">
        <f t="shared" si="812"/>
        <v>26.079355559316486</v>
      </c>
      <c r="EQ132" s="59">
        <f t="shared" si="813"/>
        <v>-5.8400267639924781</v>
      </c>
      <c r="ER132" s="59">
        <f t="shared" si="814"/>
        <v>-142.43630638119549</v>
      </c>
      <c r="ES132" s="59">
        <f t="shared" si="815"/>
        <v>87.305936612090079</v>
      </c>
      <c r="ET132" s="59">
        <f t="shared" si="816"/>
        <v>-195.46574633393877</v>
      </c>
      <c r="EU132" s="59">
        <f t="shared" si="817"/>
        <v>426.56100474991183</v>
      </c>
      <c r="EV132" s="59">
        <f t="shared" si="818"/>
        <v>571.95800419333466</v>
      </c>
      <c r="EW132" s="59">
        <f t="shared" si="819"/>
        <v>139.50749026919183</v>
      </c>
      <c r="EX132" s="59">
        <f t="shared" si="820"/>
        <v>6141.7899422808778</v>
      </c>
      <c r="EY132" s="59">
        <f t="shared" si="821"/>
        <v>647.28496353656271</v>
      </c>
      <c r="EZ132" s="59">
        <f t="shared" si="822"/>
        <v>-1370.2688154358204</v>
      </c>
      <c r="FA132" s="59">
        <f t="shared" si="823"/>
        <v>532.35965816946702</v>
      </c>
      <c r="FB132" s="59">
        <f t="shared" si="824"/>
        <v>-76.335258238268651</v>
      </c>
      <c r="FC132" s="59">
        <f t="shared" si="825"/>
        <v>-136.57672256787967</v>
      </c>
      <c r="FD132" s="59">
        <f t="shared" si="826"/>
        <v>-20.704953376480027</v>
      </c>
      <c r="FE132" s="59">
        <f t="shared" si="827"/>
        <v>-204.01180278178188</v>
      </c>
      <c r="FF132" s="59">
        <f t="shared" si="828"/>
        <v>191.31143443614721</v>
      </c>
      <c r="FG132" s="59">
        <f t="shared" si="829"/>
        <v>-59.989898235145468</v>
      </c>
      <c r="FH132" s="59">
        <f t="shared" si="830"/>
        <v>-50.616875914932265</v>
      </c>
      <c r="FI132" s="59">
        <f t="shared" si="831"/>
        <v>226.64039133017621</v>
      </c>
      <c r="FJ132" s="59">
        <f t="shared" si="832"/>
        <v>31.221369338003456</v>
      </c>
      <c r="FK132" s="59">
        <f t="shared" si="833"/>
        <v>85.92211537980063</v>
      </c>
      <c r="FL132" s="59">
        <f t="shared" si="834"/>
        <v>-226.58646516687986</v>
      </c>
      <c r="FM132" s="59">
        <f t="shared" si="835"/>
        <v>357.30028615735313</v>
      </c>
      <c r="FN132" s="76">
        <f t="shared" si="871"/>
        <v>47.625709133108927</v>
      </c>
      <c r="FO132" s="59">
        <f t="shared" si="872"/>
        <v>5.654419622719975</v>
      </c>
      <c r="FP132" s="59">
        <f t="shared" si="873"/>
        <v>1117.9284015301396</v>
      </c>
      <c r="FQ132" s="59">
        <f t="shared" si="874"/>
        <v>109.16288980646382</v>
      </c>
      <c r="FR132" s="59">
        <f t="shared" si="875"/>
        <v>-230.07154481634001</v>
      </c>
      <c r="FS132" s="59">
        <f t="shared" si="876"/>
        <v>75.742001666289994</v>
      </c>
      <c r="FT132" s="59">
        <f t="shared" si="877"/>
        <v>90.166964136727074</v>
      </c>
      <c r="FU132" s="59">
        <f t="shared" si="878"/>
        <v>39.969728571698226</v>
      </c>
      <c r="FV132" s="59">
        <f t="shared" si="879"/>
        <v>138.60917837792775</v>
      </c>
      <c r="FW132" s="59">
        <f t="shared" si="880"/>
        <v>94.619893986542934</v>
      </c>
      <c r="FX132" s="59">
        <f t="shared" si="881"/>
        <v>194.39694132783512</v>
      </c>
      <c r="FY132" s="59">
        <f t="shared" si="882"/>
        <v>85.572448285771401</v>
      </c>
      <c r="FZ132" s="59">
        <f t="shared" si="883"/>
        <v>-42.402533608457027</v>
      </c>
      <c r="GA132" s="59">
        <f t="shared" si="884"/>
        <v>-476.97998272362855</v>
      </c>
      <c r="GB132" s="59">
        <f t="shared" si="885"/>
        <v>78.832995587941681</v>
      </c>
      <c r="GC132" s="59">
        <f t="shared" si="886"/>
        <v>-176.17780847554798</v>
      </c>
      <c r="GD132" s="59">
        <f t="shared" si="887"/>
        <v>107.91928629586573</v>
      </c>
      <c r="GE132" s="59">
        <f t="shared" si="888"/>
        <v>-116.84669330735559</v>
      </c>
      <c r="GF132" s="59">
        <f t="shared" si="889"/>
        <v>-80.392532111288872</v>
      </c>
      <c r="GG132" s="59">
        <f t="shared" si="890"/>
        <v>543.44453909311289</v>
      </c>
      <c r="GH132" s="59">
        <f t="shared" si="891"/>
        <v>855.02615227673186</v>
      </c>
      <c r="GI132" s="59">
        <f t="shared" si="892"/>
        <v>622.35747373692573</v>
      </c>
      <c r="GJ132" s="59">
        <f t="shared" si="893"/>
        <v>-23.150677513063446</v>
      </c>
      <c r="GK132" s="59">
        <f t="shared" si="894"/>
        <v>120.56815708786618</v>
      </c>
      <c r="GL132" s="76">
        <f t="shared" si="731"/>
        <v>70.378392636357106</v>
      </c>
      <c r="GM132" s="59">
        <f t="shared" si="732"/>
        <v>172.71180471926479</v>
      </c>
      <c r="GN132" s="59">
        <f t="shared" si="733"/>
        <v>191.4037399176741</v>
      </c>
      <c r="GO132" s="59">
        <f t="shared" si="734"/>
        <v>-19.874303875861088</v>
      </c>
      <c r="GP132" s="59">
        <f t="shared" si="735"/>
        <v>-3.9631431975895581</v>
      </c>
      <c r="GQ132" s="59">
        <f t="shared" si="736"/>
        <v>-3365.1625049382028</v>
      </c>
      <c r="GR132" s="59">
        <f t="shared" si="737"/>
        <v>-928.46138201147937</v>
      </c>
      <c r="GS132" s="59">
        <f t="shared" si="738"/>
        <v>107.61022230114783</v>
      </c>
      <c r="GT132" s="59">
        <f t="shared" si="739"/>
        <v>-1009.9785655576997</v>
      </c>
      <c r="GU132" s="59">
        <f t="shared" si="740"/>
        <v>-936.93273003859576</v>
      </c>
      <c r="GV132" s="59">
        <f t="shared" si="741"/>
        <v>-1009.9785655576992</v>
      </c>
      <c r="GW132" s="59">
        <f t="shared" si="742"/>
        <v>-1009.9785655577001</v>
      </c>
      <c r="GX132" s="59">
        <f t="shared" si="743"/>
        <v>848.0733003702951</v>
      </c>
      <c r="GY132" s="59">
        <f t="shared" si="744"/>
        <v>-286.22630117135611</v>
      </c>
      <c r="GZ132" s="59">
        <f t="shared" si="745"/>
        <v>23.339260957290776</v>
      </c>
      <c r="HA132" s="59">
        <f t="shared" si="746"/>
        <v>-53.072262648815574</v>
      </c>
      <c r="HB132" s="59">
        <f t="shared" si="747"/>
        <v>53.610294188335537</v>
      </c>
      <c r="HC132" s="59">
        <f t="shared" si="748"/>
        <v>837.88783244191848</v>
      </c>
      <c r="HD132" s="59">
        <f t="shared" si="749"/>
        <v>420.63874651121057</v>
      </c>
      <c r="HE132" s="59">
        <f t="shared" si="750"/>
        <v>-2.0751610748582783</v>
      </c>
      <c r="HF132" s="59">
        <f t="shared" si="751"/>
        <v>37.540477947783593</v>
      </c>
      <c r="HG132" s="59">
        <f t="shared" si="752"/>
        <v>-82.01248140998176</v>
      </c>
      <c r="HH132" s="59">
        <f t="shared" si="753"/>
        <v>-191.53711999759579</v>
      </c>
      <c r="HI132" s="59">
        <f t="shared" si="754"/>
        <v>102.38598771223964</v>
      </c>
      <c r="HJ132" s="76">
        <f t="shared" si="838"/>
        <v>-16.62167975292229</v>
      </c>
      <c r="HK132" s="59">
        <f t="shared" si="839"/>
        <v>66.759414562121663</v>
      </c>
      <c r="HL132" s="59">
        <f t="shared" si="840"/>
        <v>345.18355644697704</v>
      </c>
      <c r="HM132" s="59">
        <f t="shared" si="841"/>
        <v>61.446985066224499</v>
      </c>
      <c r="HN132" s="59">
        <f t="shared" si="842"/>
        <v>-78.699094383212696</v>
      </c>
      <c r="HO132" s="59">
        <f t="shared" si="843"/>
        <v>-618.72798276030801</v>
      </c>
      <c r="HP132" s="59">
        <f t="shared" si="844"/>
        <v>-467.20948839978007</v>
      </c>
      <c r="HQ132" s="59">
        <f t="shared" si="845"/>
        <v>285.19716643452995</v>
      </c>
      <c r="HR132" s="59">
        <f t="shared" si="846"/>
        <v>-274.58116805971252</v>
      </c>
      <c r="HS132" s="59">
        <f t="shared" si="847"/>
        <v>-426.50381269258696</v>
      </c>
      <c r="HT132" s="59">
        <f t="shared" si="848"/>
        <v>-227.94089131584747</v>
      </c>
      <c r="HU132" s="59">
        <f t="shared" si="849"/>
        <v>-485.23433597639445</v>
      </c>
      <c r="HV132" s="59">
        <f t="shared" si="850"/>
        <v>134.61855623912555</v>
      </c>
      <c r="HW132" s="59">
        <f t="shared" si="851"/>
        <v>-174.02272000000002</v>
      </c>
      <c r="HX132" s="59">
        <f t="shared" si="852"/>
        <v>-24.52129194104732</v>
      </c>
      <c r="HY132" s="59">
        <f t="shared" si="853"/>
        <v>-218.57325221079509</v>
      </c>
      <c r="HZ132" s="59">
        <f t="shared" si="854"/>
        <v>298.86834385620597</v>
      </c>
      <c r="IA132" s="59">
        <f t="shared" si="855"/>
        <v>694.03183286547085</v>
      </c>
      <c r="IB132" s="59">
        <f t="shared" si="856"/>
        <v>283.88638568046065</v>
      </c>
      <c r="IC132" s="59">
        <f t="shared" si="857"/>
        <v>-1793.5029540671394</v>
      </c>
      <c r="ID132" s="59">
        <f t="shared" si="858"/>
        <v>-0.37341232219728626</v>
      </c>
      <c r="IE132" s="59">
        <f t="shared" si="859"/>
        <v>-61.674073824201578</v>
      </c>
      <c r="IF132" s="59">
        <f t="shared" si="860"/>
        <v>-58.307601819285424</v>
      </c>
      <c r="IG132" s="59">
        <f t="shared" si="861"/>
        <v>-38.637701265303228</v>
      </c>
    </row>
    <row r="133" spans="1:241">
      <c r="A133" s="70">
        <v>38565</v>
      </c>
      <c r="B133" s="80">
        <v>771.34531072865457</v>
      </c>
      <c r="C133" s="81">
        <v>-1116.8534657677048</v>
      </c>
      <c r="D133" s="81">
        <f t="shared" si="453"/>
        <v>1790.1327234083972</v>
      </c>
      <c r="E133" s="81">
        <v>1089.95128892</v>
      </c>
      <c r="F133" s="81">
        <v>-781.73145750000049</v>
      </c>
      <c r="G133" s="81">
        <v>142.20787000000018</v>
      </c>
      <c r="H133" s="81">
        <v>47.833870000000388</v>
      </c>
      <c r="I133" s="81">
        <v>94.374000000000009</v>
      </c>
      <c r="J133" s="82">
        <v>6.1051099999999963</v>
      </c>
      <c r="K133" s="82">
        <f t="shared" si="679"/>
        <v>53.938980000000385</v>
      </c>
      <c r="L133" s="81">
        <v>3.6630659999999864</v>
      </c>
      <c r="M133" s="81">
        <v>2.4420440000000099</v>
      </c>
      <c r="N133" s="82">
        <v>-930.0444375000003</v>
      </c>
      <c r="O133" s="81">
        <v>-0.69443750000027649</v>
      </c>
      <c r="P133" s="81">
        <v>-972.53600000000006</v>
      </c>
      <c r="Q133" s="81">
        <v>43.186</v>
      </c>
      <c r="R133" s="81">
        <v>1481.9128919883976</v>
      </c>
      <c r="S133" s="81">
        <v>1203.550478538345</v>
      </c>
      <c r="T133" s="81">
        <v>1263.026084391345</v>
      </c>
      <c r="U133" s="81">
        <v>249.9470346928193</v>
      </c>
      <c r="V133" s="82">
        <f>'Balanço de Pagamentos 1'!$DY$133</f>
        <v>-205.86</v>
      </c>
      <c r="W133" s="82">
        <f>'Balanço de Pagamentos 1'!$DY$170</f>
        <v>-216.69200000000006</v>
      </c>
      <c r="X133" s="82">
        <f>'Balanço de Pagamentos 1'!$DY$240</f>
        <v>-2476.4392091761019</v>
      </c>
      <c r="Y133" s="105">
        <f t="shared" si="454"/>
        <v>-2898.9912091761021</v>
      </c>
      <c r="Z133" s="82">
        <f t="shared" ref="Z133:AW133" si="902">SUM(B126:B133)</f>
        <v>8560.0153360619242</v>
      </c>
      <c r="AA133" s="82">
        <f t="shared" si="902"/>
        <v>-4634.5849432160012</v>
      </c>
      <c r="AB133" s="82">
        <f t="shared" si="902"/>
        <v>2725.913140254318</v>
      </c>
      <c r="AC133" s="82">
        <f t="shared" si="902"/>
        <v>11633.198329222234</v>
      </c>
      <c r="AD133" s="82">
        <f t="shared" si="902"/>
        <v>2479.7872024999988</v>
      </c>
      <c r="AE133" s="82">
        <f t="shared" si="902"/>
        <v>3972.7276600000005</v>
      </c>
      <c r="AF133" s="82">
        <f t="shared" si="902"/>
        <v>3292.5566600000002</v>
      </c>
      <c r="AG133" s="82">
        <f t="shared" si="902"/>
        <v>680.17100000000005</v>
      </c>
      <c r="AH133" s="82">
        <f t="shared" si="902"/>
        <v>419.31097999999997</v>
      </c>
      <c r="AI133" s="82">
        <f t="shared" si="902"/>
        <v>3711.8676399999999</v>
      </c>
      <c r="AJ133" s="82">
        <f t="shared" si="902"/>
        <v>251.58658800000003</v>
      </c>
      <c r="AK133" s="82">
        <f t="shared" si="902"/>
        <v>167.72439200000002</v>
      </c>
      <c r="AL133" s="82">
        <f t="shared" si="902"/>
        <v>-1912.2514375000005</v>
      </c>
      <c r="AM133" s="82">
        <f t="shared" si="902"/>
        <v>454.7925624999998</v>
      </c>
      <c r="AN133" s="82">
        <f t="shared" si="902"/>
        <v>-2901.6140000000005</v>
      </c>
      <c r="AO133" s="82">
        <f t="shared" si="902"/>
        <v>534.57000000000005</v>
      </c>
      <c r="AP133" s="82">
        <f t="shared" si="902"/>
        <v>-11387.072391467917</v>
      </c>
      <c r="AQ133" s="82">
        <f t="shared" si="902"/>
        <v>2303.7224725836909</v>
      </c>
      <c r="AR133" s="82">
        <f t="shared" si="902"/>
        <v>2994.7318359333149</v>
      </c>
      <c r="AS133" s="82">
        <f t="shared" si="902"/>
        <v>-2932.0744413798625</v>
      </c>
      <c r="AT133" s="82">
        <f t="shared" si="902"/>
        <v>-2269.7530000000002</v>
      </c>
      <c r="AU133" s="82">
        <f t="shared" si="902"/>
        <v>-1330.5830000000001</v>
      </c>
      <c r="AV133" s="82">
        <f t="shared" si="902"/>
        <v>-3940.8234434703172</v>
      </c>
      <c r="AW133" s="82">
        <f t="shared" si="902"/>
        <v>-7541.1594434703165</v>
      </c>
      <c r="AX133" s="85">
        <f t="shared" si="763"/>
        <v>12314.492765932597</v>
      </c>
      <c r="AY133" s="81">
        <f t="shared" si="764"/>
        <v>-6953.8073974172039</v>
      </c>
      <c r="AZ133" s="81">
        <f t="shared" si="765"/>
        <v>5712.8815998313157</v>
      </c>
      <c r="BA133" s="81">
        <f t="shared" si="766"/>
        <v>18060.775886773266</v>
      </c>
      <c r="BB133" s="81">
        <f t="shared" si="767"/>
        <v>2429.5226424999973</v>
      </c>
      <c r="BC133" s="81">
        <f t="shared" si="768"/>
        <v>5577.0800200000003</v>
      </c>
      <c r="BD133" s="81">
        <f t="shared" si="769"/>
        <v>4269.9860200000003</v>
      </c>
      <c r="BE133" s="81">
        <f t="shared" si="770"/>
        <v>1307.0940000000001</v>
      </c>
      <c r="BF133" s="81">
        <f t="shared" si="771"/>
        <v>542.20006000000001</v>
      </c>
      <c r="BG133" s="81">
        <f t="shared" si="772"/>
        <v>4812.1860800000004</v>
      </c>
      <c r="BH133" s="81">
        <f t="shared" si="773"/>
        <v>325.98363599999993</v>
      </c>
      <c r="BI133" s="81">
        <f t="shared" si="774"/>
        <v>216.21642400000002</v>
      </c>
      <c r="BJ133" s="81">
        <f t="shared" si="775"/>
        <v>-3689.7574375000008</v>
      </c>
      <c r="BK133" s="81">
        <f t="shared" si="776"/>
        <v>1260.5175624999997</v>
      </c>
      <c r="BL133" s="81">
        <f t="shared" si="777"/>
        <v>-5294.8350000000009</v>
      </c>
      <c r="BM133" s="81">
        <f t="shared" si="778"/>
        <v>344.56</v>
      </c>
      <c r="BN133" s="81">
        <f t="shared" si="779"/>
        <v>-14777.41692944195</v>
      </c>
      <c r="BO133" s="81">
        <f t="shared" si="780"/>
        <v>1567.1702971394848</v>
      </c>
      <c r="BP133" s="81">
        <f t="shared" si="781"/>
        <v>2815.1932361273111</v>
      </c>
      <c r="BQ133" s="81">
        <f t="shared" si="782"/>
        <v>-3357.1938622084504</v>
      </c>
      <c r="BR133" s="81">
        <f t="shared" si="783"/>
        <v>-3587.4610000000011</v>
      </c>
      <c r="BS133" s="81">
        <f t="shared" si="784"/>
        <v>-1719.9470000000001</v>
      </c>
      <c r="BT133" s="81">
        <f t="shared" si="785"/>
        <v>-7368.4889172485173</v>
      </c>
      <c r="BU133" s="81">
        <f t="shared" si="786"/>
        <v>-12675.896917248518</v>
      </c>
      <c r="BV133" s="85">
        <f t="shared" si="706"/>
        <v>1531.6434727464086</v>
      </c>
      <c r="BW133" s="81">
        <f t="shared" si="707"/>
        <v>-3390.8057897704707</v>
      </c>
      <c r="BX133" s="81">
        <f t="shared" si="708"/>
        <v>-2279.6460878912521</v>
      </c>
      <c r="BY133" s="81">
        <f t="shared" si="709"/>
        <v>1481.5605358142136</v>
      </c>
      <c r="BZ133" s="81">
        <f t="shared" si="710"/>
        <v>-249.63707916666681</v>
      </c>
      <c r="CA133" s="81">
        <f t="shared" si="711"/>
        <v>728.9127666666667</v>
      </c>
      <c r="CB133" s="81">
        <f t="shared" si="712"/>
        <v>629.59510000000012</v>
      </c>
      <c r="CC133" s="81">
        <f t="shared" si="713"/>
        <v>99.317666666666682</v>
      </c>
      <c r="CD133" s="81">
        <f t="shared" si="714"/>
        <v>79.533300000000025</v>
      </c>
      <c r="CE133" s="81">
        <f t="shared" si="715"/>
        <v>709.12840000000006</v>
      </c>
      <c r="CF133" s="81">
        <f t="shared" si="716"/>
        <v>47.719980000000014</v>
      </c>
      <c r="CG133" s="81">
        <f t="shared" si="717"/>
        <v>31.813320000000015</v>
      </c>
      <c r="CH133" s="81">
        <f t="shared" si="718"/>
        <v>-1058.0831458333334</v>
      </c>
      <c r="CI133" s="81">
        <f t="shared" si="719"/>
        <v>-467.54847916666677</v>
      </c>
      <c r="CJ133" s="81">
        <f t="shared" si="720"/>
        <v>-649.54366666666681</v>
      </c>
      <c r="CK133" s="81">
        <f t="shared" si="721"/>
        <v>59.008999999999993</v>
      </c>
      <c r="CL133" s="81">
        <f t="shared" si="722"/>
        <v>-3511.5695445387992</v>
      </c>
      <c r="CM133" s="81">
        <f t="shared" si="723"/>
        <v>905.56074814644546</v>
      </c>
      <c r="CN133" s="81">
        <f t="shared" si="724"/>
        <v>961.03046450524528</v>
      </c>
      <c r="CO133" s="81">
        <f t="shared" si="725"/>
        <v>-1603.7353842148759</v>
      </c>
      <c r="CP133" s="81">
        <f t="shared" si="726"/>
        <v>-250.221</v>
      </c>
      <c r="CQ133" s="81">
        <f t="shared" si="727"/>
        <v>-122.15466666666669</v>
      </c>
      <c r="CR133" s="81">
        <f t="shared" si="728"/>
        <v>-727.64063521255139</v>
      </c>
      <c r="CS133" s="81">
        <f t="shared" si="729"/>
        <v>-1100.016301879218</v>
      </c>
      <c r="CT133" s="76">
        <f t="shared" si="681"/>
        <v>-69.628278147167549</v>
      </c>
      <c r="CU133" s="59">
        <f t="shared" si="682"/>
        <v>-85.080307497134996</v>
      </c>
      <c r="CV133" s="59">
        <f t="shared" si="683"/>
        <v>-134.65875494400842</v>
      </c>
      <c r="CW133" s="59">
        <f t="shared" si="684"/>
        <v>-46.291176124245062</v>
      </c>
      <c r="CX133" s="59">
        <f t="shared" si="685"/>
        <v>-65.761016029716927</v>
      </c>
      <c r="CY133" s="59">
        <f t="shared" si="686"/>
        <v>-89.227580419085427</v>
      </c>
      <c r="CZ133" s="59">
        <f t="shared" si="687"/>
        <v>-95.974436449026186</v>
      </c>
      <c r="DA133" s="59">
        <f t="shared" si="688"/>
        <v>-28.42755085015698</v>
      </c>
      <c r="DB133" s="59">
        <f t="shared" si="689"/>
        <v>-95.929961397662737</v>
      </c>
      <c r="DC133" s="59">
        <f t="shared" si="690"/>
        <v>-95.969451360669879</v>
      </c>
      <c r="DD133" s="59">
        <f t="shared" si="691"/>
        <v>-95.929961397662751</v>
      </c>
      <c r="DE133" s="59">
        <f t="shared" si="692"/>
        <v>-95.929961397662723</v>
      </c>
      <c r="DF133" s="59">
        <f t="shared" si="693"/>
        <v>-75.220449199818603</v>
      </c>
      <c r="DG133" s="59">
        <f t="shared" si="694"/>
        <v>-99.972244160657013</v>
      </c>
      <c r="DH133" s="59">
        <f t="shared" si="695"/>
        <v>-9.9443666614811637</v>
      </c>
      <c r="DI133" s="59">
        <f t="shared" si="696"/>
        <v>-125.19676770034131</v>
      </c>
      <c r="DJ133" s="59">
        <f t="shared" si="697"/>
        <v>-130.17395294292027</v>
      </c>
      <c r="DK133" s="59">
        <f t="shared" si="698"/>
        <v>73.371461164668588</v>
      </c>
      <c r="DL133" s="59">
        <f t="shared" si="699"/>
        <v>69.940468959007205</v>
      </c>
      <c r="DM133" s="59">
        <f t="shared" si="700"/>
        <v>-227.40704569872375</v>
      </c>
      <c r="DN133" s="59">
        <f t="shared" si="701"/>
        <v>-27.075252133436766</v>
      </c>
      <c r="DO133" s="59">
        <f t="shared" si="702"/>
        <v>208.01114396179236</v>
      </c>
      <c r="DP133" s="59">
        <f t="shared" si="703"/>
        <v>25.885340105354437</v>
      </c>
      <c r="DQ133" s="59">
        <f t="shared" si="704"/>
        <v>24.963998745312676</v>
      </c>
      <c r="DR133" s="76">
        <f t="shared" si="788"/>
        <v>-55.851658148325242</v>
      </c>
      <c r="DS133" s="59">
        <f t="shared" si="789"/>
        <v>-39.284157868493807</v>
      </c>
      <c r="DT133" s="59">
        <f t="shared" si="790"/>
        <v>-61.482784735794517</v>
      </c>
      <c r="DU133" s="59">
        <f t="shared" si="791"/>
        <v>-82.100886382825564</v>
      </c>
      <c r="DV133" s="59">
        <f t="shared" si="792"/>
        <v>47.810635270483083</v>
      </c>
      <c r="DW133" s="59">
        <f t="shared" si="793"/>
        <v>-156.68384081363845</v>
      </c>
      <c r="DX133" s="59">
        <f t="shared" si="794"/>
        <v>-121.29432298679774</v>
      </c>
      <c r="DY133" s="59">
        <f t="shared" si="795"/>
        <v>-459.56109269630821</v>
      </c>
      <c r="DZ133" s="59">
        <f t="shared" si="796"/>
        <v>-121.53129352249492</v>
      </c>
      <c r="EA133" s="59">
        <f t="shared" si="797"/>
        <v>-121.32088250358871</v>
      </c>
      <c r="EB133" s="59">
        <f t="shared" si="798"/>
        <v>-121.53129352249485</v>
      </c>
      <c r="EC133" s="59">
        <f t="shared" si="799"/>
        <v>-121.53129352249501</v>
      </c>
      <c r="ED133" s="59">
        <f t="shared" si="800"/>
        <v>272.55425312449944</v>
      </c>
      <c r="EE133" s="59">
        <f t="shared" si="801"/>
        <v>-4440.234375001728</v>
      </c>
      <c r="EF133" s="59">
        <f t="shared" si="802"/>
        <v>-24.316617976881037</v>
      </c>
      <c r="EG133" s="59">
        <f t="shared" si="803"/>
        <v>-95.828850147293181</v>
      </c>
      <c r="EH133" s="59">
        <f t="shared" si="804"/>
        <v>-262.32597608172591</v>
      </c>
      <c r="EI133" s="59">
        <f t="shared" si="805"/>
        <v>-244.68822856410029</v>
      </c>
      <c r="EJ133" s="59">
        <f t="shared" si="806"/>
        <v>-266.34606666829075</v>
      </c>
      <c r="EK133" s="59">
        <f t="shared" si="807"/>
        <v>16.254378432209982</v>
      </c>
      <c r="EL133" s="59">
        <f t="shared" si="808"/>
        <v>-97.023615885962244</v>
      </c>
      <c r="EM133" s="59">
        <f t="shared" si="809"/>
        <v>-192.63746505125818</v>
      </c>
      <c r="EN133" s="59">
        <f t="shared" si="810"/>
        <v>-1433.1536417903865</v>
      </c>
      <c r="EO133" s="59">
        <f t="shared" si="811"/>
        <v>-55.377989167563378</v>
      </c>
      <c r="EP133" s="76">
        <f t="shared" si="812"/>
        <v>8.0160751007948718</v>
      </c>
      <c r="EQ133" s="59">
        <f t="shared" si="813"/>
        <v>-16.874183938371235</v>
      </c>
      <c r="ER133" s="59">
        <f t="shared" si="814"/>
        <v>11.604493963956797</v>
      </c>
      <c r="ES133" s="59">
        <f t="shared" si="815"/>
        <v>-0.72627881274283101</v>
      </c>
      <c r="ET133" s="59">
        <f t="shared" si="816"/>
        <v>-162.85418272690825</v>
      </c>
      <c r="EU133" s="59">
        <f t="shared" si="817"/>
        <v>733.58953193246543</v>
      </c>
      <c r="EV133" s="59">
        <f t="shared" si="818"/>
        <v>1174.9799453074952</v>
      </c>
      <c r="EW133" s="59">
        <f t="shared" si="819"/>
        <v>211.52347059820374</v>
      </c>
      <c r="EX133" s="59">
        <f t="shared" si="820"/>
        <v>-2029.2325600655158</v>
      </c>
      <c r="EY133" s="59">
        <f t="shared" si="821"/>
        <v>1469.4390070238264</v>
      </c>
      <c r="EZ133" s="59">
        <f t="shared" si="822"/>
        <v>-788.70924189765321</v>
      </c>
      <c r="FA133" s="59">
        <f t="shared" si="823"/>
        <v>1033.6130028197649</v>
      </c>
      <c r="FB133" s="59">
        <f t="shared" si="824"/>
        <v>-56.541201852755854</v>
      </c>
      <c r="FC133" s="59">
        <f t="shared" si="825"/>
        <v>-136.5214267760721</v>
      </c>
      <c r="FD133" s="59">
        <f t="shared" si="826"/>
        <v>-21.953278169751865</v>
      </c>
      <c r="FE133" s="59">
        <f t="shared" si="827"/>
        <v>-5.0360709089584565</v>
      </c>
      <c r="FF133" s="59">
        <f t="shared" si="828"/>
        <v>113.61997310397838</v>
      </c>
      <c r="FG133" s="59">
        <f t="shared" si="829"/>
        <v>20.116159283744484</v>
      </c>
      <c r="FH133" s="59">
        <f t="shared" si="830"/>
        <v>9.0024368521580023</v>
      </c>
      <c r="FI133" s="59">
        <f t="shared" si="831"/>
        <v>286.2228638019547</v>
      </c>
      <c r="FJ133" s="59">
        <f t="shared" si="832"/>
        <v>-73.263300687844037</v>
      </c>
      <c r="FK133" s="59">
        <f t="shared" si="833"/>
        <v>264.34065437578556</v>
      </c>
      <c r="FL133" s="59">
        <f t="shared" si="834"/>
        <v>-393.52544201401298</v>
      </c>
      <c r="FM133" s="59">
        <f t="shared" si="835"/>
        <v>0.38952471038327108</v>
      </c>
      <c r="FN133" s="76">
        <f t="shared" si="871"/>
        <v>29.288030922210638</v>
      </c>
      <c r="FO133" s="59">
        <f t="shared" si="872"/>
        <v>-16.168819086525499</v>
      </c>
      <c r="FP133" s="59">
        <f t="shared" si="873"/>
        <v>-17.225252352312957</v>
      </c>
      <c r="FQ133" s="59">
        <f t="shared" si="874"/>
        <v>11.938416568115983</v>
      </c>
      <c r="FR133" s="59">
        <f t="shared" si="875"/>
        <v>-323.32660370768883</v>
      </c>
      <c r="FS133" s="59">
        <f t="shared" si="876"/>
        <v>130.66686388669396</v>
      </c>
      <c r="FT133" s="59">
        <f t="shared" si="877"/>
        <v>155.40680908049433</v>
      </c>
      <c r="FU133" s="59">
        <f t="shared" si="878"/>
        <v>75.220719331876623</v>
      </c>
      <c r="FV133" s="59">
        <f t="shared" si="879"/>
        <v>242.25681289506369</v>
      </c>
      <c r="FW133" s="59">
        <f t="shared" si="880"/>
        <v>162.92416997388125</v>
      </c>
      <c r="FX133" s="59">
        <f t="shared" si="881"/>
        <v>358.59808643578583</v>
      </c>
      <c r="FY133" s="59">
        <f t="shared" si="882"/>
        <v>147.56728544016008</v>
      </c>
      <c r="FZ133" s="59">
        <f t="shared" si="883"/>
        <v>0.70010104786846217</v>
      </c>
      <c r="GA133" s="59">
        <f t="shared" si="884"/>
        <v>5.7750050977723122</v>
      </c>
      <c r="GB133" s="59">
        <f t="shared" si="885"/>
        <v>20.708254672945657</v>
      </c>
      <c r="GC133" s="59">
        <f t="shared" si="886"/>
        <v>-173.41545056879079</v>
      </c>
      <c r="GD133" s="59">
        <f t="shared" si="887"/>
        <v>81.430078543016606</v>
      </c>
      <c r="GE133" s="59">
        <f t="shared" si="888"/>
        <v>-34.381532214162647</v>
      </c>
      <c r="GF133" s="59">
        <f t="shared" si="889"/>
        <v>-24.562883230583477</v>
      </c>
      <c r="GG133" s="59">
        <f t="shared" si="890"/>
        <v>-668.06663097758258</v>
      </c>
      <c r="GH133" s="59">
        <f t="shared" si="891"/>
        <v>-55.705786424376626</v>
      </c>
      <c r="GI133" s="59">
        <f t="shared" si="892"/>
        <v>659.81807980986298</v>
      </c>
      <c r="GJ133" s="59">
        <f t="shared" si="893"/>
        <v>16.614847997675874</v>
      </c>
      <c r="GK133" s="59">
        <f t="shared" si="894"/>
        <v>-13.440725713878409</v>
      </c>
      <c r="GL133" s="76">
        <f t="shared" si="731"/>
        <v>4.0391266025695094</v>
      </c>
      <c r="GM133" s="59">
        <f t="shared" si="732"/>
        <v>5.2151241296215956</v>
      </c>
      <c r="GN133" s="59">
        <f t="shared" si="733"/>
        <v>-8.926948811563074</v>
      </c>
      <c r="GO133" s="59">
        <f t="shared" si="734"/>
        <v>9.3859173006410668</v>
      </c>
      <c r="GP133" s="59">
        <f t="shared" si="735"/>
        <v>155.56942480713673</v>
      </c>
      <c r="GQ133" s="59">
        <f t="shared" si="736"/>
        <v>27.140019111774816</v>
      </c>
      <c r="GR133" s="59">
        <f t="shared" si="737"/>
        <v>29.126088504891246</v>
      </c>
      <c r="GS133" s="59">
        <f t="shared" si="738"/>
        <v>15.844867807153973</v>
      </c>
      <c r="GT133" s="59">
        <f t="shared" si="739"/>
        <v>28.051804221696951</v>
      </c>
      <c r="GU133" s="59">
        <f t="shared" si="740"/>
        <v>29.004704016980011</v>
      </c>
      <c r="GV133" s="59">
        <f t="shared" si="741"/>
        <v>28.05180422169693</v>
      </c>
      <c r="GW133" s="59">
        <f t="shared" si="742"/>
        <v>28.051804221696951</v>
      </c>
      <c r="GX133" s="59">
        <f t="shared" si="743"/>
        <v>44.329201018318429</v>
      </c>
      <c r="GY133" s="59">
        <f t="shared" si="744"/>
        <v>51.590802121294658</v>
      </c>
      <c r="GZ133" s="59">
        <f t="shared" si="745"/>
        <v>29.530073751067711</v>
      </c>
      <c r="HA133" s="59">
        <f t="shared" si="746"/>
        <v>-23.151022109161012</v>
      </c>
      <c r="HB133" s="59">
        <f t="shared" si="747"/>
        <v>-6.6035135129747786</v>
      </c>
      <c r="HC133" s="59">
        <f t="shared" si="748"/>
        <v>25.53747308531058</v>
      </c>
      <c r="HD133" s="59">
        <f t="shared" si="749"/>
        <v>24.528006239281041</v>
      </c>
      <c r="HE133" s="59">
        <f t="shared" si="750"/>
        <v>3.9355971348244978</v>
      </c>
      <c r="HF133" s="59">
        <f t="shared" si="751"/>
        <v>-38.312335593490545</v>
      </c>
      <c r="HG133" s="59">
        <f t="shared" si="752"/>
        <v>101.59088158604077</v>
      </c>
      <c r="HH133" s="59">
        <f t="shared" si="753"/>
        <v>187.58604503964909</v>
      </c>
      <c r="HI133" s="59">
        <f t="shared" si="754"/>
        <v>52.94197556750391</v>
      </c>
      <c r="HJ133" s="76">
        <f t="shared" si="838"/>
        <v>-17.41649300374505</v>
      </c>
      <c r="HK133" s="59">
        <f t="shared" si="839"/>
        <v>66.688925346591617</v>
      </c>
      <c r="HL133" s="59">
        <f t="shared" si="840"/>
        <v>-614.78260535497714</v>
      </c>
      <c r="HM133" s="59">
        <f t="shared" si="841"/>
        <v>-47.088136479958301</v>
      </c>
      <c r="HN133" s="59">
        <f t="shared" si="842"/>
        <v>-38.741351404895127</v>
      </c>
      <c r="HO133" s="59">
        <f t="shared" si="843"/>
        <v>-515.48768930037738</v>
      </c>
      <c r="HP133" s="59">
        <f t="shared" si="844"/>
        <v>-447.51530510675599</v>
      </c>
      <c r="HQ133" s="59">
        <f t="shared" si="845"/>
        <v>1631.7814588782333</v>
      </c>
      <c r="HR133" s="59">
        <f t="shared" si="846"/>
        <v>-288.97175876865759</v>
      </c>
      <c r="HS133" s="59">
        <f t="shared" si="847"/>
        <v>-417.62750875818335</v>
      </c>
      <c r="HT133" s="59">
        <f t="shared" si="848"/>
        <v>-244.45699042563371</v>
      </c>
      <c r="HU133" s="59">
        <f t="shared" si="849"/>
        <v>-451.39793402670421</v>
      </c>
      <c r="HV133" s="59">
        <f t="shared" si="850"/>
        <v>456.91420045932176</v>
      </c>
      <c r="HW133" s="59">
        <f t="shared" si="851"/>
        <v>-212.21019870945653</v>
      </c>
      <c r="HX133" s="59">
        <f t="shared" si="852"/>
        <v>-30.24674918367155</v>
      </c>
      <c r="HY133" s="59">
        <f t="shared" si="853"/>
        <v>-81.817630921335763</v>
      </c>
      <c r="HZ133" s="59">
        <f t="shared" si="854"/>
        <v>80.107853396228748</v>
      </c>
      <c r="IA133" s="59">
        <f t="shared" si="855"/>
        <v>-243.01317604022046</v>
      </c>
      <c r="IB133" s="59">
        <f t="shared" si="856"/>
        <v>-279.57547084215764</v>
      </c>
      <c r="IC133" s="59">
        <f t="shared" si="857"/>
        <v>591.04952094300143</v>
      </c>
      <c r="ID133" s="59">
        <f t="shared" si="858"/>
        <v>-90.765238630146854</v>
      </c>
      <c r="IE133" s="59">
        <f t="shared" si="859"/>
        <v>1167.6467536061439</v>
      </c>
      <c r="IF133" s="59">
        <f t="shared" si="860"/>
        <v>-310.16854117519961</v>
      </c>
      <c r="IG133" s="59">
        <f t="shared" si="861"/>
        <v>-53.643986370537036</v>
      </c>
    </row>
    <row r="134" spans="1:241">
      <c r="A134" s="70">
        <v>38596</v>
      </c>
      <c r="B134" s="80">
        <v>2359.1042952657349</v>
      </c>
      <c r="C134" s="81">
        <v>174.22577298021224</v>
      </c>
      <c r="D134" s="81">
        <f t="shared" si="453"/>
        <v>2888.0048030657558</v>
      </c>
      <c r="E134" s="81">
        <v>31.240296870000009</v>
      </c>
      <c r="F134" s="81">
        <v>3363.444831249999</v>
      </c>
      <c r="G134" s="81">
        <v>734.4116999999992</v>
      </c>
      <c r="H134" s="81">
        <v>594.04269999999951</v>
      </c>
      <c r="I134" s="81">
        <v>140.369</v>
      </c>
      <c r="J134" s="82">
        <v>75.164099999999962</v>
      </c>
      <c r="K134" s="82">
        <f t="shared" si="679"/>
        <v>669.20679999999948</v>
      </c>
      <c r="L134" s="81">
        <v>45.098459999999989</v>
      </c>
      <c r="M134" s="81">
        <v>30.065639999999973</v>
      </c>
      <c r="N134" s="82">
        <v>2553.8690312499998</v>
      </c>
      <c r="O134" s="81">
        <v>2463.3550312500001</v>
      </c>
      <c r="P134" s="81">
        <v>153.91699999999969</v>
      </c>
      <c r="Q134" s="81">
        <v>-63.402999999999999</v>
      </c>
      <c r="R134" s="81">
        <v>-506.6803250542431</v>
      </c>
      <c r="S134" s="81">
        <v>-945.55385415073602</v>
      </c>
      <c r="T134" s="81">
        <v>-914.39888903073609</v>
      </c>
      <c r="U134" s="81">
        <v>-218.09711093872266</v>
      </c>
      <c r="V134" s="82">
        <f>'Balanço de Pagamentos 1'!$DZ$133</f>
        <v>-123.00200000000001</v>
      </c>
      <c r="W134" s="82">
        <f>'Balanço de Pagamentos 1'!$DZ$170</f>
        <v>-164.86800000000005</v>
      </c>
      <c r="X134" s="82">
        <f>'Balanço de Pagamentos 1'!$DZ$240</f>
        <v>-2406.5872300855435</v>
      </c>
      <c r="Y134" s="105">
        <f t="shared" si="454"/>
        <v>-2694.4572300855434</v>
      </c>
      <c r="Z134" s="82">
        <f t="shared" ref="Z134:AW134" si="903">SUM(B126:B134)</f>
        <v>10919.11963132766</v>
      </c>
      <c r="AA134" s="82">
        <f t="shared" si="903"/>
        <v>-4460.359170235789</v>
      </c>
      <c r="AB134" s="82">
        <f t="shared" si="903"/>
        <v>5613.9179433200734</v>
      </c>
      <c r="AC134" s="82">
        <f t="shared" si="903"/>
        <v>11664.438626092235</v>
      </c>
      <c r="AD134" s="82">
        <f t="shared" si="903"/>
        <v>5843.2320337499978</v>
      </c>
      <c r="AE134" s="82">
        <f t="shared" si="903"/>
        <v>4707.1393599999992</v>
      </c>
      <c r="AF134" s="82">
        <f t="shared" si="903"/>
        <v>3886.5993599999997</v>
      </c>
      <c r="AG134" s="82">
        <f t="shared" si="903"/>
        <v>820.54000000000008</v>
      </c>
      <c r="AH134" s="82">
        <f t="shared" si="903"/>
        <v>494.47507999999993</v>
      </c>
      <c r="AI134" s="82">
        <f t="shared" si="903"/>
        <v>4381.0744399999994</v>
      </c>
      <c r="AJ134" s="82">
        <f t="shared" si="903"/>
        <v>296.68504800000005</v>
      </c>
      <c r="AK134" s="82">
        <f t="shared" si="903"/>
        <v>197.790032</v>
      </c>
      <c r="AL134" s="82">
        <f t="shared" si="903"/>
        <v>641.61759374999929</v>
      </c>
      <c r="AM134" s="82">
        <f t="shared" si="903"/>
        <v>2918.1475937499999</v>
      </c>
      <c r="AN134" s="82">
        <f t="shared" si="903"/>
        <v>-2747.697000000001</v>
      </c>
      <c r="AO134" s="82">
        <f t="shared" si="903"/>
        <v>471.16700000000003</v>
      </c>
      <c r="AP134" s="82">
        <f t="shared" si="903"/>
        <v>-11893.75271652216</v>
      </c>
      <c r="AQ134" s="82">
        <f t="shared" si="903"/>
        <v>1358.1686184329549</v>
      </c>
      <c r="AR134" s="82">
        <f t="shared" si="903"/>
        <v>2080.3329469025789</v>
      </c>
      <c r="AS134" s="82">
        <f t="shared" si="903"/>
        <v>-3150.1715523185853</v>
      </c>
      <c r="AT134" s="82">
        <f t="shared" si="903"/>
        <v>-2392.7550000000001</v>
      </c>
      <c r="AU134" s="82">
        <f t="shared" si="903"/>
        <v>-1495.451</v>
      </c>
      <c r="AV134" s="82">
        <f t="shared" si="903"/>
        <v>-6347.4106735558607</v>
      </c>
      <c r="AW134" s="82">
        <f t="shared" si="903"/>
        <v>-10235.61667355586</v>
      </c>
      <c r="AX134" s="85">
        <f t="shared" si="763"/>
        <v>12927.239381908312</v>
      </c>
      <c r="AY134" s="81">
        <f t="shared" si="764"/>
        <v>-5020.5892272478613</v>
      </c>
      <c r="AZ134" s="81">
        <f t="shared" si="765"/>
        <v>8990.8033662869457</v>
      </c>
      <c r="BA134" s="81">
        <f t="shared" si="766"/>
        <v>17445.967185163267</v>
      </c>
      <c r="BB134" s="81">
        <f t="shared" si="767"/>
        <v>5512.3508537499956</v>
      </c>
      <c r="BC134" s="81">
        <f t="shared" si="768"/>
        <v>6105.5986899999989</v>
      </c>
      <c r="BD134" s="81">
        <f t="shared" si="769"/>
        <v>4889.2566900000002</v>
      </c>
      <c r="BE134" s="81">
        <f t="shared" si="770"/>
        <v>1216.3419999999999</v>
      </c>
      <c r="BF134" s="81">
        <f t="shared" si="771"/>
        <v>622.36757</v>
      </c>
      <c r="BG134" s="81">
        <f t="shared" si="772"/>
        <v>5511.6242600000005</v>
      </c>
      <c r="BH134" s="81">
        <f t="shared" si="773"/>
        <v>373.42054200000001</v>
      </c>
      <c r="BI134" s="81">
        <f t="shared" si="774"/>
        <v>248.94702799999999</v>
      </c>
      <c r="BJ134" s="81">
        <f t="shared" si="775"/>
        <v>-1215.6154062500009</v>
      </c>
      <c r="BK134" s="81">
        <f t="shared" si="776"/>
        <v>3013.3405937499997</v>
      </c>
      <c r="BL134" s="81">
        <f t="shared" si="777"/>
        <v>-4521.5860000000011</v>
      </c>
      <c r="BM134" s="81">
        <f t="shared" si="778"/>
        <v>292.62999999999994</v>
      </c>
      <c r="BN134" s="81">
        <f t="shared" si="779"/>
        <v>-13967.514672626317</v>
      </c>
      <c r="BO134" s="81">
        <f t="shared" si="780"/>
        <v>785.89204481887873</v>
      </c>
      <c r="BP134" s="81">
        <f t="shared" si="781"/>
        <v>1970.4893240160768</v>
      </c>
      <c r="BQ134" s="81">
        <f t="shared" si="782"/>
        <v>-3432.2453954459484</v>
      </c>
      <c r="BR134" s="81">
        <f t="shared" si="783"/>
        <v>-3264.2680000000005</v>
      </c>
      <c r="BS134" s="81">
        <f t="shared" si="784"/>
        <v>-1687.0620000000004</v>
      </c>
      <c r="BT134" s="81">
        <f t="shared" si="785"/>
        <v>-9078.4383335348048</v>
      </c>
      <c r="BU134" s="81">
        <f t="shared" si="786"/>
        <v>-14029.768333534805</v>
      </c>
      <c r="BV134" s="85">
        <f t="shared" si="706"/>
        <v>1890.0440417887776</v>
      </c>
      <c r="BW134" s="81">
        <f t="shared" si="707"/>
        <v>-2809.4650045836534</v>
      </c>
      <c r="BX134" s="81">
        <f t="shared" si="708"/>
        <v>-162.29521462098924</v>
      </c>
      <c r="BY134" s="81">
        <f t="shared" si="709"/>
        <v>1050.1875240935913</v>
      </c>
      <c r="BZ134" s="81">
        <f t="shared" si="710"/>
        <v>99.517137916666186</v>
      </c>
      <c r="CA134" s="81">
        <f t="shared" si="711"/>
        <v>732.24344333333318</v>
      </c>
      <c r="CB134" s="81">
        <f t="shared" si="712"/>
        <v>610.04310999999996</v>
      </c>
      <c r="CC134" s="81">
        <f t="shared" si="713"/>
        <v>122.20033333333333</v>
      </c>
      <c r="CD134" s="81">
        <f t="shared" si="714"/>
        <v>77.090163333333336</v>
      </c>
      <c r="CE134" s="81">
        <f t="shared" si="715"/>
        <v>687.13327333333325</v>
      </c>
      <c r="CF134" s="81">
        <f t="shared" si="716"/>
        <v>46.254097999999999</v>
      </c>
      <c r="CG134" s="81">
        <f t="shared" si="717"/>
        <v>30.836065333333334</v>
      </c>
      <c r="CH134" s="81">
        <f t="shared" si="718"/>
        <v>-709.81646875000035</v>
      </c>
      <c r="CI134" s="81">
        <f t="shared" si="719"/>
        <v>-13.096802083333387</v>
      </c>
      <c r="CJ134" s="81">
        <f t="shared" si="720"/>
        <v>-632.84900000000027</v>
      </c>
      <c r="CK134" s="81">
        <f t="shared" si="721"/>
        <v>-63.870666666666665</v>
      </c>
      <c r="CL134" s="81">
        <f t="shared" si="722"/>
        <v>-1311.9998766312467</v>
      </c>
      <c r="CM134" s="81">
        <f t="shared" si="723"/>
        <v>317.39998899947562</v>
      </c>
      <c r="CN134" s="81">
        <f t="shared" si="724"/>
        <v>363.94799239047552</v>
      </c>
      <c r="CO134" s="81">
        <f t="shared" si="725"/>
        <v>-54.776663941468343</v>
      </c>
      <c r="CP134" s="81">
        <f t="shared" si="726"/>
        <v>-203.71766666666667</v>
      </c>
      <c r="CQ134" s="81">
        <f t="shared" si="727"/>
        <v>-150.63733333333337</v>
      </c>
      <c r="CR134" s="81">
        <f t="shared" si="728"/>
        <v>-2283.4148499626635</v>
      </c>
      <c r="CS134" s="81">
        <f t="shared" si="729"/>
        <v>-2637.7698499626636</v>
      </c>
      <c r="CT134" s="76">
        <f t="shared" si="681"/>
        <v>205.84282583337381</v>
      </c>
      <c r="CU134" s="59">
        <f t="shared" si="682"/>
        <v>-115.599698467198</v>
      </c>
      <c r="CV134" s="59">
        <f t="shared" si="683"/>
        <v>61.329088357595055</v>
      </c>
      <c r="CW134" s="59">
        <f t="shared" si="684"/>
        <v>-97.133789630089325</v>
      </c>
      <c r="CX134" s="59">
        <f t="shared" si="685"/>
        <v>-530.255786559542</v>
      </c>
      <c r="CY134" s="59">
        <f t="shared" si="686"/>
        <v>416.4353421508938</v>
      </c>
      <c r="CZ134" s="59">
        <f t="shared" si="687"/>
        <v>1141.8871816141882</v>
      </c>
      <c r="DA134" s="59">
        <f t="shared" si="688"/>
        <v>48.736940258969618</v>
      </c>
      <c r="DB134" s="59">
        <f t="shared" si="689"/>
        <v>1131.1670059998921</v>
      </c>
      <c r="DC134" s="59">
        <f t="shared" si="690"/>
        <v>1140.6738132608268</v>
      </c>
      <c r="DD134" s="59">
        <f t="shared" si="691"/>
        <v>1131.1670059998962</v>
      </c>
      <c r="DE134" s="59">
        <f t="shared" si="692"/>
        <v>1131.1670059998858</v>
      </c>
      <c r="DF134" s="59">
        <f t="shared" si="693"/>
        <v>-374.59645241413517</v>
      </c>
      <c r="DG134" s="59">
        <f t="shared" si="694"/>
        <v>-354826.67176657647</v>
      </c>
      <c r="DH134" s="59">
        <f t="shared" si="695"/>
        <v>-115.82635501410741</v>
      </c>
      <c r="DI134" s="59">
        <f t="shared" si="696"/>
        <v>-246.81378224424583</v>
      </c>
      <c r="DJ134" s="59">
        <f t="shared" si="697"/>
        <v>-134.19096546048607</v>
      </c>
      <c r="DK134" s="59">
        <f t="shared" si="698"/>
        <v>-178.56370555384319</v>
      </c>
      <c r="DL134" s="59">
        <f t="shared" si="699"/>
        <v>-172.39746671355459</v>
      </c>
      <c r="DM134" s="59">
        <f t="shared" si="700"/>
        <v>-187.25733082081183</v>
      </c>
      <c r="DN134" s="59">
        <f t="shared" si="701"/>
        <v>-40.249684251433017</v>
      </c>
      <c r="DO134" s="59">
        <f t="shared" si="702"/>
        <v>-23.915972901629967</v>
      </c>
      <c r="DP134" s="59">
        <f t="shared" si="703"/>
        <v>-2.8206619743271544</v>
      </c>
      <c r="DQ134" s="59">
        <f t="shared" si="704"/>
        <v>-7.055350097066615</v>
      </c>
      <c r="DR134" s="76">
        <f t="shared" si="788"/>
        <v>35.08712008096915</v>
      </c>
      <c r="DS134" s="59">
        <f t="shared" si="789"/>
        <v>-109.90486219602911</v>
      </c>
      <c r="DT134" s="59">
        <f t="shared" si="790"/>
        <v>-840.67175173860153</v>
      </c>
      <c r="DU134" s="59">
        <f t="shared" si="791"/>
        <v>-95.164407507247745</v>
      </c>
      <c r="DV134" s="59">
        <f t="shared" si="792"/>
        <v>1098.5907432175597</v>
      </c>
      <c r="DW134" s="59">
        <f t="shared" si="793"/>
        <v>256.69575604380515</v>
      </c>
      <c r="DX134" s="59">
        <f t="shared" si="794"/>
        <v>-2454.6987728303316</v>
      </c>
      <c r="DY134" s="59">
        <f t="shared" si="795"/>
        <v>-39.266012175440579</v>
      </c>
      <c r="DZ134" s="59">
        <f t="shared" si="796"/>
        <v>-1602.2574604119995</v>
      </c>
      <c r="EA134" s="59">
        <f t="shared" si="797"/>
        <v>-2313.6164475455766</v>
      </c>
      <c r="EB134" s="59">
        <f t="shared" si="798"/>
        <v>-2028.5653805989061</v>
      </c>
      <c r="EC134" s="59">
        <f t="shared" si="799"/>
        <v>-1228.1818441074656</v>
      </c>
      <c r="ED134" s="59">
        <f t="shared" si="800"/>
        <v>3103.2674391987634</v>
      </c>
      <c r="EE134" s="59">
        <f t="shared" si="801"/>
        <v>246.69163827244938</v>
      </c>
      <c r="EF134" s="59">
        <f t="shared" si="802"/>
        <v>-124.85209871280665</v>
      </c>
      <c r="EG134" s="59">
        <f t="shared" si="803"/>
        <v>452.62790900374785</v>
      </c>
      <c r="EH134" s="59">
        <f t="shared" si="804"/>
        <v>-61.515492303215005</v>
      </c>
      <c r="EI134" s="59">
        <f t="shared" si="805"/>
        <v>475.58994982620055</v>
      </c>
      <c r="EJ134" s="59">
        <f t="shared" si="806"/>
        <v>1212.0011361606234</v>
      </c>
      <c r="EK134" s="59">
        <f t="shared" si="807"/>
        <v>52.466867164712738</v>
      </c>
      <c r="EL134" s="59">
        <f t="shared" si="808"/>
        <v>-72.433129013099645</v>
      </c>
      <c r="EM134" s="59">
        <f t="shared" si="809"/>
        <v>-16.629330528487529</v>
      </c>
      <c r="EN134" s="59">
        <f t="shared" si="810"/>
        <v>245.45745040177073</v>
      </c>
      <c r="EO134" s="59">
        <f t="shared" si="811"/>
        <v>100.99102961931101</v>
      </c>
      <c r="EP134" s="76">
        <f t="shared" si="812"/>
        <v>12.904416452464584</v>
      </c>
      <c r="EQ134" s="59">
        <f t="shared" si="813"/>
        <v>-39.185585314798111</v>
      </c>
      <c r="ER134" s="59">
        <f t="shared" si="814"/>
        <v>173.50821342687905</v>
      </c>
      <c r="ES134" s="59">
        <f t="shared" si="815"/>
        <v>-5.660758528950538</v>
      </c>
      <c r="ET134" s="59">
        <f t="shared" si="816"/>
        <v>-259.44703969769103</v>
      </c>
      <c r="EU134" s="59">
        <f t="shared" si="817"/>
        <v>589.71719545641724</v>
      </c>
      <c r="EV134" s="59">
        <f t="shared" si="818"/>
        <v>1567.9550741252185</v>
      </c>
      <c r="EW134" s="59">
        <f t="shared" si="819"/>
        <v>82.56210813913647</v>
      </c>
      <c r="EX134" s="59">
        <f t="shared" si="820"/>
        <v>-1949.3338883484582</v>
      </c>
      <c r="EY134" s="59">
        <f t="shared" si="821"/>
        <v>2023.8708262478194</v>
      </c>
      <c r="EZ134" s="59">
        <f t="shared" si="822"/>
        <v>-863.30251720372928</v>
      </c>
      <c r="FA134" s="59">
        <f t="shared" si="823"/>
        <v>1530.5054755759716</v>
      </c>
      <c r="FB134" s="59">
        <f t="shared" si="824"/>
        <v>-114.85081184796573</v>
      </c>
      <c r="FC134" s="59">
        <f t="shared" si="825"/>
        <v>-645.70927280156502</v>
      </c>
      <c r="FD134" s="59">
        <f t="shared" si="826"/>
        <v>-36.647012316690095</v>
      </c>
      <c r="FE134" s="59">
        <f t="shared" si="827"/>
        <v>-14.55790775524709</v>
      </c>
      <c r="FF134" s="59">
        <f t="shared" si="828"/>
        <v>78.931170831347714</v>
      </c>
      <c r="FG134" s="59">
        <f t="shared" si="829"/>
        <v>-22.551307370823213</v>
      </c>
      <c r="FH134" s="59">
        <f t="shared" si="830"/>
        <v>-22.30907724821466</v>
      </c>
      <c r="FI134" s="59">
        <f t="shared" si="831"/>
        <v>249.16088701956838</v>
      </c>
      <c r="FJ134" s="59">
        <f t="shared" si="832"/>
        <v>-73.221845869620338</v>
      </c>
      <c r="FK134" s="59">
        <f t="shared" si="833"/>
        <v>165.64260794804571</v>
      </c>
      <c r="FL134" s="59">
        <f t="shared" si="834"/>
        <v>-1082.6542979951084</v>
      </c>
      <c r="FM134" s="59">
        <f t="shared" si="835"/>
        <v>15.624225147641546</v>
      </c>
      <c r="FN134" s="76">
        <f t="shared" si="871"/>
        <v>30.109618966288011</v>
      </c>
      <c r="FO134" s="59">
        <f t="shared" si="872"/>
        <v>-59.595390096839232</v>
      </c>
      <c r="FP134" s="59">
        <f t="shared" si="873"/>
        <v>177.91509816532223</v>
      </c>
      <c r="FQ134" s="59">
        <f t="shared" si="874"/>
        <v>8.7570075002249013</v>
      </c>
      <c r="FR134" s="59">
        <f t="shared" si="875"/>
        <v>-352.16877896651357</v>
      </c>
      <c r="FS134" s="59">
        <f t="shared" si="876"/>
        <v>173.68588376400766</v>
      </c>
      <c r="FT134" s="59">
        <f t="shared" si="877"/>
        <v>236.59858747956594</v>
      </c>
      <c r="FU134" s="59">
        <f t="shared" si="878"/>
        <v>56.27587270181025</v>
      </c>
      <c r="FV134" s="59">
        <f t="shared" si="879"/>
        <v>382.82950505767798</v>
      </c>
      <c r="FW134" s="59">
        <f t="shared" si="880"/>
        <v>248.51752026335657</v>
      </c>
      <c r="FX134" s="59">
        <f t="shared" si="881"/>
        <v>591.07362616143155</v>
      </c>
      <c r="FY134" s="59">
        <f t="shared" si="882"/>
        <v>232.52690821966092</v>
      </c>
      <c r="FZ134" s="59">
        <f t="shared" si="883"/>
        <v>-73.258228693583334</v>
      </c>
      <c r="GA134" s="59">
        <f t="shared" si="884"/>
        <v>351.29210915901103</v>
      </c>
      <c r="GB134" s="59">
        <f t="shared" si="885"/>
        <v>-6.7115449565875895</v>
      </c>
      <c r="GC134" s="59">
        <f t="shared" si="886"/>
        <v>-179.82661450916845</v>
      </c>
      <c r="GD134" s="59">
        <f t="shared" si="887"/>
        <v>31.518768856488812</v>
      </c>
      <c r="GE134" s="59">
        <f t="shared" si="888"/>
        <v>-75.441885012199023</v>
      </c>
      <c r="GF134" s="59">
        <f t="shared" si="889"/>
        <v>-57.422572109550217</v>
      </c>
      <c r="GG134" s="59">
        <f t="shared" si="890"/>
        <v>-449.99526798372614</v>
      </c>
      <c r="GH134" s="59">
        <f t="shared" si="891"/>
        <v>-63.575133008474879</v>
      </c>
      <c r="GI134" s="59">
        <f t="shared" si="892"/>
        <v>340.82224568078027</v>
      </c>
      <c r="GJ134" s="59">
        <f t="shared" si="893"/>
        <v>56.229098412210462</v>
      </c>
      <c r="GK134" s="59">
        <f t="shared" si="894"/>
        <v>-7.4268545937803632</v>
      </c>
      <c r="GL134" s="76">
        <f t="shared" si="731"/>
        <v>23.39973860886284</v>
      </c>
      <c r="GM134" s="59">
        <f t="shared" si="732"/>
        <v>-17.144620518834529</v>
      </c>
      <c r="GN134" s="59">
        <f t="shared" si="733"/>
        <v>-92.880683739329129</v>
      </c>
      <c r="GO134" s="59">
        <f t="shared" si="734"/>
        <v>-29.116124605975337</v>
      </c>
      <c r="GP134" s="59">
        <f t="shared" si="735"/>
        <v>-139.86472612517025</v>
      </c>
      <c r="GQ134" s="59">
        <f t="shared" si="736"/>
        <v>0.45693762257694726</v>
      </c>
      <c r="GR134" s="59">
        <f t="shared" si="737"/>
        <v>-3.1054863673494526</v>
      </c>
      <c r="GS134" s="59">
        <f t="shared" si="738"/>
        <v>23.039875416592537</v>
      </c>
      <c r="GT134" s="59">
        <f t="shared" si="739"/>
        <v>-3.0718411868571938</v>
      </c>
      <c r="GU134" s="59">
        <f t="shared" si="740"/>
        <v>-3.1017128444815967</v>
      </c>
      <c r="GV134" s="59">
        <f t="shared" si="741"/>
        <v>-3.0718411868571938</v>
      </c>
      <c r="GW134" s="59">
        <f t="shared" si="742"/>
        <v>-3.0718411868572049</v>
      </c>
      <c r="GX134" s="59">
        <f t="shared" si="743"/>
        <v>-32.914868595609512</v>
      </c>
      <c r="GY134" s="59">
        <f t="shared" si="744"/>
        <v>-97.198835486177515</v>
      </c>
      <c r="GZ134" s="59">
        <f t="shared" si="745"/>
        <v>-2.5702146789207236</v>
      </c>
      <c r="HA134" s="59">
        <f t="shared" si="746"/>
        <v>-208.23885621967273</v>
      </c>
      <c r="HB134" s="59">
        <f t="shared" si="747"/>
        <v>-62.637793158000477</v>
      </c>
      <c r="HC134" s="59">
        <f t="shared" si="748"/>
        <v>-64.949895448853283</v>
      </c>
      <c r="HD134" s="59">
        <f t="shared" si="749"/>
        <v>-62.129401113434838</v>
      </c>
      <c r="HE134" s="59">
        <f t="shared" si="750"/>
        <v>-96.584432539144558</v>
      </c>
      <c r="HF134" s="59">
        <f t="shared" si="751"/>
        <v>-18.584904277951619</v>
      </c>
      <c r="HG134" s="59">
        <f t="shared" si="752"/>
        <v>23.316887879846337</v>
      </c>
      <c r="HH134" s="59">
        <f t="shared" si="753"/>
        <v>213.81079333147116</v>
      </c>
      <c r="HI134" s="59">
        <f t="shared" si="754"/>
        <v>139.79370537113107</v>
      </c>
      <c r="HJ134" s="76">
        <f t="shared" si="838"/>
        <v>7.1368361264878333</v>
      </c>
      <c r="HK134" s="59">
        <f t="shared" si="839"/>
        <v>67.848089134813378</v>
      </c>
      <c r="HL134" s="59">
        <f t="shared" si="840"/>
        <v>-111.8436209975101</v>
      </c>
      <c r="HM134" s="59">
        <f t="shared" si="841"/>
        <v>-62.137768144034297</v>
      </c>
      <c r="HN134" s="59">
        <f t="shared" si="842"/>
        <v>-158.80849216015872</v>
      </c>
      <c r="HO134" s="59">
        <f t="shared" si="843"/>
        <v>-1766.0175933943328</v>
      </c>
      <c r="HP134" s="59">
        <f t="shared" si="844"/>
        <v>-697.40565060761242</v>
      </c>
      <c r="HQ134" s="59">
        <f t="shared" si="845"/>
        <v>110.09736891874073</v>
      </c>
      <c r="HR134" s="59">
        <f t="shared" si="846"/>
        <v>-335.23176947477828</v>
      </c>
      <c r="HS134" s="59">
        <f t="shared" si="847"/>
        <v>-609.41252281100299</v>
      </c>
      <c r="HT134" s="59">
        <f t="shared" si="848"/>
        <v>-270.15441147203376</v>
      </c>
      <c r="HU134" s="59">
        <f t="shared" si="849"/>
        <v>-651.78687953931285</v>
      </c>
      <c r="HV134" s="59">
        <f t="shared" si="850"/>
        <v>667.38021674186325</v>
      </c>
      <c r="HW134" s="59">
        <f t="shared" si="851"/>
        <v>-103.24567107210952</v>
      </c>
      <c r="HX134" s="59">
        <f t="shared" si="852"/>
        <v>-23.881830319018814</v>
      </c>
      <c r="HY134" s="59">
        <f t="shared" si="853"/>
        <v>-119.043776076711</v>
      </c>
      <c r="HZ134" s="59">
        <f t="shared" si="854"/>
        <v>6.3064704076803979</v>
      </c>
      <c r="IA134" s="59">
        <f t="shared" si="855"/>
        <v>-194.23339023183055</v>
      </c>
      <c r="IB134" s="59">
        <f t="shared" si="856"/>
        <v>-246.45962381961172</v>
      </c>
      <c r="IC134" s="59">
        <f t="shared" si="857"/>
        <v>-62.557784495723901</v>
      </c>
      <c r="ID134" s="59">
        <f t="shared" si="858"/>
        <v>-92.469223655504564</v>
      </c>
      <c r="IE134" s="59">
        <f t="shared" si="859"/>
        <v>2249.6698382987574</v>
      </c>
      <c r="IF134" s="59">
        <f t="shared" si="860"/>
        <v>873.9147289653356</v>
      </c>
      <c r="IG134" s="59">
        <f t="shared" si="861"/>
        <v>-10.462768722278993</v>
      </c>
    </row>
    <row r="135" spans="1:241">
      <c r="A135" s="70">
        <v>38626</v>
      </c>
      <c r="B135" s="80">
        <v>844.9996820146539</v>
      </c>
      <c r="C135" s="81">
        <v>2904.7400549743625</v>
      </c>
      <c r="D135" s="81">
        <f t="shared" ref="D135:D163" si="904">E135+F135+R135</f>
        <v>-27.669856319008659</v>
      </c>
      <c r="E135" s="81">
        <v>823.45257015999982</v>
      </c>
      <c r="F135" s="81">
        <v>-2354.5777400000002</v>
      </c>
      <c r="G135" s="81">
        <v>-308.9033100000006</v>
      </c>
      <c r="H135" s="81">
        <v>-321.33831000000055</v>
      </c>
      <c r="I135" s="81">
        <v>12.435</v>
      </c>
      <c r="J135" s="82">
        <v>-40.547429999999963</v>
      </c>
      <c r="K135" s="82">
        <f t="shared" si="679"/>
        <v>-361.88574000000051</v>
      </c>
      <c r="L135" s="81">
        <v>-24.328457999999983</v>
      </c>
      <c r="M135" s="81">
        <v>-16.21897199999998</v>
      </c>
      <c r="N135" s="82">
        <v>-2005.1269999999997</v>
      </c>
      <c r="O135" s="81">
        <v>-1711.095</v>
      </c>
      <c r="P135" s="81">
        <v>-267.77199999999976</v>
      </c>
      <c r="Q135" s="81">
        <v>-26.26</v>
      </c>
      <c r="R135" s="81">
        <v>1503.4553135209917</v>
      </c>
      <c r="S135" s="81">
        <v>1450.2716273713465</v>
      </c>
      <c r="T135" s="81">
        <v>1492.3225826713465</v>
      </c>
      <c r="U135" s="81">
        <v>256.49116195866395</v>
      </c>
      <c r="V135" s="82">
        <f>'Balanço de Pagamentos 1'!$EA$133</f>
        <v>-3.0800000000000125</v>
      </c>
      <c r="W135" s="82">
        <f>'Balanço de Pagamentos 1'!$EA$170</f>
        <v>-140.93299999999999</v>
      </c>
      <c r="X135" s="82">
        <f>'Balanço de Pagamentos 1'!$EA$240</f>
        <v>3215.3341712933716</v>
      </c>
      <c r="Y135" s="105">
        <f t="shared" ref="Y135:Y188" si="905">V135+W135+X135</f>
        <v>3071.3211712933717</v>
      </c>
      <c r="Z135" s="82">
        <f t="shared" ref="Z135:AW135" si="906">SUM(B126:B135)</f>
        <v>11764.119313342313</v>
      </c>
      <c r="AA135" s="82">
        <f t="shared" si="906"/>
        <v>-1555.6191152614265</v>
      </c>
      <c r="AB135" s="82">
        <f t="shared" si="906"/>
        <v>5586.248087001065</v>
      </c>
      <c r="AC135" s="82">
        <f t="shared" si="906"/>
        <v>12487.891196252234</v>
      </c>
      <c r="AD135" s="82">
        <f t="shared" si="906"/>
        <v>3488.6542937499976</v>
      </c>
      <c r="AE135" s="82">
        <f t="shared" si="906"/>
        <v>4398.2360499999986</v>
      </c>
      <c r="AF135" s="82">
        <f t="shared" si="906"/>
        <v>3565.2610499999992</v>
      </c>
      <c r="AG135" s="82">
        <f t="shared" si="906"/>
        <v>832.97500000000002</v>
      </c>
      <c r="AH135" s="82">
        <f t="shared" si="906"/>
        <v>453.92764999999997</v>
      </c>
      <c r="AI135" s="82">
        <f t="shared" si="906"/>
        <v>4019.1886999999988</v>
      </c>
      <c r="AJ135" s="82">
        <f t="shared" si="906"/>
        <v>272.3565900000001</v>
      </c>
      <c r="AK135" s="82">
        <f t="shared" si="906"/>
        <v>181.57106000000002</v>
      </c>
      <c r="AL135" s="82">
        <f t="shared" si="906"/>
        <v>-1363.5094062500004</v>
      </c>
      <c r="AM135" s="82">
        <f t="shared" si="906"/>
        <v>1207.0525937499999</v>
      </c>
      <c r="AN135" s="82">
        <f t="shared" si="906"/>
        <v>-3015.469000000001</v>
      </c>
      <c r="AO135" s="82">
        <f t="shared" si="906"/>
        <v>444.90700000000004</v>
      </c>
      <c r="AP135" s="82">
        <f t="shared" si="906"/>
        <v>-10390.297403001168</v>
      </c>
      <c r="AQ135" s="82">
        <f t="shared" si="906"/>
        <v>2808.4402458043014</v>
      </c>
      <c r="AR135" s="82">
        <f t="shared" si="906"/>
        <v>3572.6555295739254</v>
      </c>
      <c r="AS135" s="82">
        <f t="shared" si="906"/>
        <v>-2893.6803903599211</v>
      </c>
      <c r="AT135" s="82">
        <f t="shared" si="906"/>
        <v>-2395.835</v>
      </c>
      <c r="AU135" s="82">
        <f t="shared" si="906"/>
        <v>-1636.384</v>
      </c>
      <c r="AV135" s="82">
        <f t="shared" si="906"/>
        <v>-3132.0765022624892</v>
      </c>
      <c r="AW135" s="82">
        <f t="shared" si="906"/>
        <v>-7164.2955022624883</v>
      </c>
      <c r="AX135" s="85">
        <f t="shared" si="763"/>
        <v>12740.911001170836</v>
      </c>
      <c r="AY135" s="81">
        <f t="shared" si="764"/>
        <v>-340.59657793033421</v>
      </c>
      <c r="AZ135" s="81">
        <f t="shared" si="765"/>
        <v>8452.2850620552799</v>
      </c>
      <c r="BA135" s="81">
        <f t="shared" si="766"/>
        <v>16956.858227783265</v>
      </c>
      <c r="BB135" s="81">
        <f t="shared" si="767"/>
        <v>3390.8431937499968</v>
      </c>
      <c r="BC135" s="81">
        <f t="shared" si="768"/>
        <v>5881.0028999999986</v>
      </c>
      <c r="BD135" s="81">
        <f t="shared" si="769"/>
        <v>4630.2678999999989</v>
      </c>
      <c r="BE135" s="81">
        <f t="shared" si="770"/>
        <v>1250.7349999999999</v>
      </c>
      <c r="BF135" s="81">
        <f t="shared" si="771"/>
        <v>589.59670000000006</v>
      </c>
      <c r="BG135" s="81">
        <f t="shared" si="772"/>
        <v>5219.8645999999999</v>
      </c>
      <c r="BH135" s="81">
        <f t="shared" si="773"/>
        <v>353.75801999999999</v>
      </c>
      <c r="BI135" s="81">
        <f t="shared" si="774"/>
        <v>235.83867999999998</v>
      </c>
      <c r="BJ135" s="81">
        <f t="shared" si="775"/>
        <v>-3079.7564062500005</v>
      </c>
      <c r="BK135" s="81">
        <f t="shared" si="776"/>
        <v>1232.0525937499999</v>
      </c>
      <c r="BL135" s="81">
        <f t="shared" si="777"/>
        <v>-4606.1640000000016</v>
      </c>
      <c r="BM135" s="81">
        <f t="shared" si="778"/>
        <v>294.35500000000008</v>
      </c>
      <c r="BN135" s="81">
        <f t="shared" si="779"/>
        <v>-11895.416359477982</v>
      </c>
      <c r="BO135" s="81">
        <f t="shared" si="780"/>
        <v>2101.3685973984793</v>
      </c>
      <c r="BP135" s="81">
        <f t="shared" si="781"/>
        <v>3230.070125469425</v>
      </c>
      <c r="BQ135" s="81">
        <f t="shared" si="782"/>
        <v>-2875.844295068865</v>
      </c>
      <c r="BR135" s="81">
        <f t="shared" si="783"/>
        <v>-3134.4630000000002</v>
      </c>
      <c r="BS135" s="81">
        <f t="shared" si="784"/>
        <v>-1757.2710000000002</v>
      </c>
      <c r="BT135" s="81">
        <f t="shared" si="785"/>
        <v>-3793.9490399856095</v>
      </c>
      <c r="BU135" s="81">
        <f t="shared" si="786"/>
        <v>-8685.6830399856099</v>
      </c>
      <c r="BV135" s="85">
        <f t="shared" si="706"/>
        <v>1325.1497626696812</v>
      </c>
      <c r="BW135" s="81">
        <f t="shared" si="707"/>
        <v>654.03745406228995</v>
      </c>
      <c r="BX135" s="81">
        <f t="shared" si="708"/>
        <v>1550.1558900517148</v>
      </c>
      <c r="BY135" s="81">
        <f t="shared" si="709"/>
        <v>648.21471865000001</v>
      </c>
      <c r="BZ135" s="81">
        <f t="shared" si="710"/>
        <v>75.711877916666097</v>
      </c>
      <c r="CA135" s="81">
        <f t="shared" si="711"/>
        <v>189.23875333333294</v>
      </c>
      <c r="CB135" s="81">
        <f t="shared" si="712"/>
        <v>106.84608666666645</v>
      </c>
      <c r="CC135" s="81">
        <f t="shared" si="713"/>
        <v>82.39266666666667</v>
      </c>
      <c r="CD135" s="81">
        <f t="shared" si="714"/>
        <v>13.573926666666665</v>
      </c>
      <c r="CE135" s="81">
        <f t="shared" si="715"/>
        <v>120.4200133333331</v>
      </c>
      <c r="CF135" s="81">
        <f t="shared" si="716"/>
        <v>8.1443559999999966</v>
      </c>
      <c r="CG135" s="81">
        <f t="shared" si="717"/>
        <v>5.4295706666666677</v>
      </c>
      <c r="CH135" s="81">
        <f t="shared" si="718"/>
        <v>-127.10080208333336</v>
      </c>
      <c r="CI135" s="81">
        <f t="shared" si="719"/>
        <v>250.52186458333327</v>
      </c>
      <c r="CJ135" s="81">
        <f t="shared" si="720"/>
        <v>-362.13033333333334</v>
      </c>
      <c r="CK135" s="81">
        <f t="shared" si="721"/>
        <v>-15.492333333333335</v>
      </c>
      <c r="CL135" s="81">
        <f t="shared" si="722"/>
        <v>826.22929348504874</v>
      </c>
      <c r="CM135" s="81">
        <f t="shared" si="723"/>
        <v>569.42275058631856</v>
      </c>
      <c r="CN135" s="81">
        <f t="shared" si="724"/>
        <v>613.64992601065171</v>
      </c>
      <c r="CO135" s="81">
        <f t="shared" si="725"/>
        <v>96.113695237586853</v>
      </c>
      <c r="CP135" s="81">
        <f t="shared" si="726"/>
        <v>-110.64733333333334</v>
      </c>
      <c r="CQ135" s="81">
        <f t="shared" si="727"/>
        <v>-174.16433333333339</v>
      </c>
      <c r="CR135" s="81">
        <f t="shared" si="728"/>
        <v>-555.89742265609129</v>
      </c>
      <c r="CS135" s="81">
        <f t="shared" si="729"/>
        <v>-840.70908932275779</v>
      </c>
      <c r="CT135" s="76">
        <f t="shared" ref="CT135:CT166" si="907">(B135/B134-1)*100</f>
        <v>-64.181334258497841</v>
      </c>
      <c r="CU135" s="59">
        <f t="shared" ref="CU135:CU166" si="908">(C135/C134-1)*100</f>
        <v>1567.2275320048484</v>
      </c>
      <c r="CV135" s="59">
        <f t="shared" ref="CV135:CV166" si="909">(D135/D134-1)*100</f>
        <v>-100.95809592455095</v>
      </c>
      <c r="CW135" s="59">
        <f t="shared" ref="CW135:CW166" si="910">(E135/E134-1)*100</f>
        <v>2535.8666615321431</v>
      </c>
      <c r="CX135" s="59">
        <f t="shared" ref="CX135:CX166" si="911">(F135/F134-1)*100</f>
        <v>-170.00494606373368</v>
      </c>
      <c r="CY135" s="59">
        <f t="shared" ref="CY135:CY166" si="912">(G135/G134-1)*100</f>
        <v>-142.06132745434218</v>
      </c>
      <c r="CZ135" s="59">
        <f t="shared" ref="CZ135:CZ166" si="913">(H135/H134-1)*100</f>
        <v>-154.09347004853367</v>
      </c>
      <c r="DA135" s="59">
        <f t="shared" ref="DA135:DA166" si="914">(I135/I134-1)*100</f>
        <v>-91.141206391724666</v>
      </c>
      <c r="DB135" s="59">
        <f t="shared" ref="DB135:DB166" si="915">(J135/J134-1)*100</f>
        <v>-153.94520788514728</v>
      </c>
      <c r="DC135" s="59">
        <f t="shared" ref="DC135:DC166" si="916">(K135/K134-1)*100</f>
        <v>-154.07681750992381</v>
      </c>
      <c r="DD135" s="59">
        <f t="shared" ref="DD135:DD166" si="917">(L135/L134-1)*100</f>
        <v>-153.94520788514728</v>
      </c>
      <c r="DE135" s="59">
        <f t="shared" ref="DE135:DE166" si="918">(M135/M134-1)*100</f>
        <v>-153.94520788514728</v>
      </c>
      <c r="DF135" s="59">
        <f t="shared" ref="DF135:DF166" si="919">(N135/N134-1)*100</f>
        <v>-178.51330571241485</v>
      </c>
      <c r="DG135" s="59">
        <f t="shared" ref="DG135:DG166" si="920">(O135/O134-1)*100</f>
        <v>-169.46197272797195</v>
      </c>
      <c r="DH135" s="59">
        <f t="shared" ref="DH135:DH166" si="921">(P135/P134-1)*100</f>
        <v>-273.97168603857943</v>
      </c>
      <c r="DI135" s="59">
        <f t="shared" ref="DI135:DI166" si="922">(Q135/Q134-1)*100</f>
        <v>-58.582401463653142</v>
      </c>
      <c r="DJ135" s="59">
        <f t="shared" ref="DJ135:DJ166" si="923">(R135/R134-1)*100</f>
        <v>-396.72660239176213</v>
      </c>
      <c r="DK135" s="59">
        <f t="shared" ref="DK135:DK166" si="924">(S135/S134-1)*100</f>
        <v>-253.37800390797739</v>
      </c>
      <c r="DL135" s="59">
        <f t="shared" ref="DL135:DL166" si="925">(T135/T134-1)*100</f>
        <v>-263.20258046826916</v>
      </c>
      <c r="DM135" s="59">
        <f t="shared" ref="DM135:DM166" si="926">(U135/U134-1)*100</f>
        <v>-217.60410802999064</v>
      </c>
      <c r="DN135" s="59">
        <f t="shared" ref="DN135:DN166" si="927">(V135/V134-1)*100</f>
        <v>-97.495975675192255</v>
      </c>
      <c r="DO135" s="59">
        <f t="shared" ref="DO135:DO166" si="928">(W135/W134-1)*100</f>
        <v>-14.517674745857324</v>
      </c>
      <c r="DP135" s="59">
        <f t="shared" ref="DP135:DP166" si="929">(X135/X134-1)*100</f>
        <v>-233.60555275526335</v>
      </c>
      <c r="DQ135" s="59">
        <f t="shared" ref="DQ135:DQ166" si="930">(Y135/Y134-1)*100</f>
        <v>-213.98663660346404</v>
      </c>
      <c r="DR135" s="76">
        <f t="shared" si="788"/>
        <v>-18.066839007585212</v>
      </c>
      <c r="DS135" s="59">
        <f t="shared" si="789"/>
        <v>-263.624042247864</v>
      </c>
      <c r="DT135" s="59">
        <f t="shared" si="790"/>
        <v>-105.41645108878544</v>
      </c>
      <c r="DU135" s="59">
        <f t="shared" si="791"/>
        <v>-37.263697519512661</v>
      </c>
      <c r="DV135" s="59">
        <f t="shared" si="792"/>
        <v>910.24453245993493</v>
      </c>
      <c r="DW135" s="59">
        <f t="shared" si="793"/>
        <v>266.40066034441577</v>
      </c>
      <c r="DX135" s="59">
        <f t="shared" si="794"/>
        <v>415.38217134630816</v>
      </c>
      <c r="DY135" s="59">
        <f t="shared" si="795"/>
        <v>-156.63084069587387</v>
      </c>
      <c r="DZ135" s="59">
        <f t="shared" si="796"/>
        <v>421.40573724114302</v>
      </c>
      <c r="EA135" s="59">
        <f t="shared" si="797"/>
        <v>416.05014853247252</v>
      </c>
      <c r="EB135" s="59">
        <f t="shared" si="798"/>
        <v>421.40573724114142</v>
      </c>
      <c r="EC135" s="59">
        <f t="shared" si="799"/>
        <v>421.40573724114552</v>
      </c>
      <c r="ED135" s="59">
        <f t="shared" si="800"/>
        <v>1322.2170995701679</v>
      </c>
      <c r="EE135" s="59">
        <f t="shared" si="801"/>
        <v>-2537.7003404897932</v>
      </c>
      <c r="EF135" s="59">
        <f t="shared" si="802"/>
        <v>46.168542637859034</v>
      </c>
      <c r="EG135" s="59">
        <f t="shared" si="803"/>
        <v>-6.1640164373771622</v>
      </c>
      <c r="EH135" s="59">
        <f t="shared" si="804"/>
        <v>-364.39353241071717</v>
      </c>
      <c r="EI135" s="59">
        <f t="shared" si="805"/>
        <v>975.908470403661</v>
      </c>
      <c r="EJ135" s="59">
        <f t="shared" si="806"/>
        <v>541.19238705729344</v>
      </c>
      <c r="EK135" s="59">
        <f t="shared" si="807"/>
        <v>-185.52272836014552</v>
      </c>
      <c r="EL135" s="59">
        <f t="shared" si="808"/>
        <v>-97.682206419084167</v>
      </c>
      <c r="EM135" s="59">
        <f t="shared" si="809"/>
        <v>99.271817204909169</v>
      </c>
      <c r="EN135" s="59">
        <f t="shared" si="810"/>
        <v>-255.39357763510583</v>
      </c>
      <c r="EO135" s="59">
        <f t="shared" si="811"/>
        <v>-235.13594047080187</v>
      </c>
      <c r="EP135" s="76">
        <f t="shared" si="812"/>
        <v>9.9199095515753566</v>
      </c>
      <c r="EQ135" s="59">
        <f t="shared" si="813"/>
        <v>-82.923357145935611</v>
      </c>
      <c r="ER135" s="59">
        <f t="shared" si="814"/>
        <v>117.92273791014539</v>
      </c>
      <c r="ES135" s="59">
        <f t="shared" si="815"/>
        <v>-8.6936645274554465</v>
      </c>
      <c r="ET135" s="59">
        <f t="shared" si="816"/>
        <v>-189.50419051579956</v>
      </c>
      <c r="EU135" s="59">
        <f t="shared" si="817"/>
        <v>635.28648746533327</v>
      </c>
      <c r="EV135" s="59">
        <f t="shared" si="818"/>
        <v>1989.02451221919</v>
      </c>
      <c r="EW135" s="59">
        <f t="shared" si="819"/>
        <v>94.847953216374265</v>
      </c>
      <c r="EX135" s="59">
        <f t="shared" si="820"/>
        <v>-1415.1768948591839</v>
      </c>
      <c r="EY135" s="59">
        <f t="shared" si="821"/>
        <v>2851.992166974866</v>
      </c>
      <c r="EZ135" s="59">
        <f t="shared" si="822"/>
        <v>-725.61032570412624</v>
      </c>
      <c r="FA135" s="59">
        <f t="shared" si="823"/>
        <v>1912.9891755761512</v>
      </c>
      <c r="FB135" s="59">
        <f t="shared" si="824"/>
        <v>-69.437681739191234</v>
      </c>
      <c r="FC135" s="59">
        <f t="shared" si="825"/>
        <v>-359.832094592413</v>
      </c>
      <c r="FD135" s="59">
        <f t="shared" si="826"/>
        <v>-33.290762572624878</v>
      </c>
      <c r="FE135" s="59">
        <f t="shared" si="827"/>
        <v>-15.006657611550789</v>
      </c>
      <c r="FF135" s="59">
        <f t="shared" si="828"/>
        <v>43.994627106634312</v>
      </c>
      <c r="FG135" s="59">
        <f t="shared" si="829"/>
        <v>48.718128732047703</v>
      </c>
      <c r="FH135" s="59">
        <f t="shared" si="830"/>
        <v>22.752863202551321</v>
      </c>
      <c r="FI135" s="59">
        <f t="shared" si="831"/>
        <v>140.71437414429343</v>
      </c>
      <c r="FJ135" s="59">
        <f t="shared" si="832"/>
        <v>-73.580280621885393</v>
      </c>
      <c r="FK135" s="59">
        <f t="shared" si="833"/>
        <v>158.23507132937763</v>
      </c>
      <c r="FL135" s="59">
        <f t="shared" si="834"/>
        <v>120.07133251842488</v>
      </c>
      <c r="FM135" s="59">
        <f t="shared" si="835"/>
        <v>-35.603277645217887</v>
      </c>
      <c r="FN135" s="76">
        <f t="shared" si="871"/>
        <v>16.854851777825154</v>
      </c>
      <c r="FO135" s="59">
        <f t="shared" si="872"/>
        <v>-97.819762051833749</v>
      </c>
      <c r="FP135" s="59">
        <f t="shared" si="873"/>
        <v>275.66891820410297</v>
      </c>
      <c r="FQ135" s="59">
        <f t="shared" si="874"/>
        <v>-0.4854067536380513</v>
      </c>
      <c r="FR135" s="59">
        <f t="shared" si="875"/>
        <v>-199.68763411671674</v>
      </c>
      <c r="FS135" s="59">
        <f t="shared" si="876"/>
        <v>234.74604709425461</v>
      </c>
      <c r="FT135" s="59">
        <f t="shared" si="877"/>
        <v>338.62184011260564</v>
      </c>
      <c r="FU135" s="59">
        <f t="shared" si="878"/>
        <v>78.366834708327701</v>
      </c>
      <c r="FV135" s="59">
        <f t="shared" si="879"/>
        <v>651.49302080089797</v>
      </c>
      <c r="FW135" s="59">
        <f t="shared" si="880"/>
        <v>360.26623935921941</v>
      </c>
      <c r="FX135" s="59">
        <f t="shared" si="881"/>
        <v>1388.3276944347213</v>
      </c>
      <c r="FY135" s="59">
        <f t="shared" si="882"/>
        <v>331.24484392191852</v>
      </c>
      <c r="FZ135" s="59">
        <f t="shared" si="883"/>
        <v>-41.189883740581024</v>
      </c>
      <c r="GA135" s="59">
        <f t="shared" si="884"/>
        <v>-437.96439832835478</v>
      </c>
      <c r="GB135" s="59">
        <f t="shared" si="885"/>
        <v>-3.8971790674394047</v>
      </c>
      <c r="GC135" s="59">
        <f t="shared" si="886"/>
        <v>-471.30873541469464</v>
      </c>
      <c r="GD135" s="59">
        <f t="shared" si="887"/>
        <v>4.4541339390087087</v>
      </c>
      <c r="GE135" s="59">
        <f t="shared" si="888"/>
        <v>-31.53969158151574</v>
      </c>
      <c r="GF135" s="59">
        <f t="shared" si="889"/>
        <v>-25.426578097734442</v>
      </c>
      <c r="GG135" s="59">
        <f t="shared" si="890"/>
        <v>-532.75600322494256</v>
      </c>
      <c r="GH135" s="59">
        <f t="shared" si="891"/>
        <v>-65.472272624327715</v>
      </c>
      <c r="GI135" s="59">
        <f t="shared" si="892"/>
        <v>199.74004929511403</v>
      </c>
      <c r="GJ135" s="59">
        <f t="shared" si="893"/>
        <v>-50.702777640118413</v>
      </c>
      <c r="GK135" s="59">
        <f t="shared" si="894"/>
        <v>-49.968530539941668</v>
      </c>
      <c r="GL135" s="76">
        <f t="shared" si="731"/>
        <v>-29.887889733218522</v>
      </c>
      <c r="GM135" s="59">
        <f t="shared" si="732"/>
        <v>-123.27978647163162</v>
      </c>
      <c r="GN135" s="59">
        <f t="shared" si="733"/>
        <v>-1055.1457778171834</v>
      </c>
      <c r="GO135" s="59">
        <f t="shared" si="734"/>
        <v>-38.276288398163075</v>
      </c>
      <c r="GP135" s="59">
        <f t="shared" si="735"/>
        <v>-23.920764300852561</v>
      </c>
      <c r="GQ135" s="59">
        <f t="shared" si="736"/>
        <v>-74.156306204412488</v>
      </c>
      <c r="GR135" s="59">
        <f t="shared" si="737"/>
        <v>-82.485485875470914</v>
      </c>
      <c r="GS135" s="59">
        <f t="shared" si="738"/>
        <v>-32.575743110357038</v>
      </c>
      <c r="GT135" s="59">
        <f t="shared" si="739"/>
        <v>-82.392141773038148</v>
      </c>
      <c r="GU135" s="59">
        <f t="shared" si="740"/>
        <v>-82.475013508053991</v>
      </c>
      <c r="GV135" s="59">
        <f t="shared" si="741"/>
        <v>-82.392141773038148</v>
      </c>
      <c r="GW135" s="59">
        <f t="shared" si="742"/>
        <v>-82.392141773038148</v>
      </c>
      <c r="GX135" s="59">
        <f t="shared" si="743"/>
        <v>-82.093849934595042</v>
      </c>
      <c r="GY135" s="59">
        <f t="shared" si="744"/>
        <v>-2012.8476019511677</v>
      </c>
      <c r="GZ135" s="59">
        <f t="shared" si="745"/>
        <v>-42.777766365541666</v>
      </c>
      <c r="HA135" s="59">
        <f t="shared" si="746"/>
        <v>-75.744212262280016</v>
      </c>
      <c r="HB135" s="59">
        <f t="shared" si="747"/>
        <v>-162.97479963233795</v>
      </c>
      <c r="HC135" s="59">
        <f t="shared" si="748"/>
        <v>79.402259080500244</v>
      </c>
      <c r="HD135" s="59">
        <f t="shared" si="749"/>
        <v>68.60923506682623</v>
      </c>
      <c r="HE135" s="59">
        <f t="shared" si="750"/>
        <v>-275.46467477517291</v>
      </c>
      <c r="HF135" s="59">
        <f t="shared" si="751"/>
        <v>-45.685941163669327</v>
      </c>
      <c r="HG135" s="59">
        <f t="shared" si="752"/>
        <v>15.618306218909872</v>
      </c>
      <c r="HH135" s="59">
        <f t="shared" si="753"/>
        <v>-75.65499660890876</v>
      </c>
      <c r="HI135" s="59">
        <f t="shared" si="754"/>
        <v>-68.128034773971748</v>
      </c>
      <c r="HJ135" s="76">
        <f t="shared" si="838"/>
        <v>-12.1419101691693</v>
      </c>
      <c r="HK135" s="59">
        <f t="shared" si="839"/>
        <v>-136.51310315840479</v>
      </c>
      <c r="HL135" s="59">
        <f t="shared" si="840"/>
        <v>-2.4762464810247131</v>
      </c>
      <c r="HM135" s="59">
        <f t="shared" si="841"/>
        <v>-75.837002785266193</v>
      </c>
      <c r="HN135" s="59">
        <f t="shared" si="842"/>
        <v>-147.18945664764973</v>
      </c>
      <c r="HO135" s="59">
        <f t="shared" si="843"/>
        <v>-539.09103874656671</v>
      </c>
      <c r="HP135" s="59">
        <f t="shared" si="844"/>
        <v>-202.66767650134426</v>
      </c>
      <c r="HQ135" s="59">
        <f t="shared" si="845"/>
        <v>35.131973146143579</v>
      </c>
      <c r="HR135" s="59">
        <f t="shared" si="846"/>
        <v>-198.99651290788074</v>
      </c>
      <c r="HS135" s="59">
        <f t="shared" si="847"/>
        <v>-202.24029789886382</v>
      </c>
      <c r="HT135" s="59">
        <f t="shared" si="848"/>
        <v>-201.73181348517133</v>
      </c>
      <c r="HU135" s="59">
        <f t="shared" si="849"/>
        <v>-195.15866406066712</v>
      </c>
      <c r="HV135" s="59">
        <f t="shared" si="850"/>
        <v>22.645105404005772</v>
      </c>
      <c r="HW135" s="59">
        <f t="shared" si="851"/>
        <v>-3.7368866563944003</v>
      </c>
      <c r="HX135" s="59">
        <f t="shared" si="852"/>
        <v>-47.958115133085386</v>
      </c>
      <c r="HY135" s="59">
        <f t="shared" si="853"/>
        <v>-104.6668715081555</v>
      </c>
      <c r="HZ135" s="59">
        <f t="shared" si="854"/>
        <v>-188.58310661120464</v>
      </c>
      <c r="IA135" s="59">
        <f t="shared" si="855"/>
        <v>-298.33513878844877</v>
      </c>
      <c r="IB135" s="59">
        <f t="shared" si="856"/>
        <v>-408.76535254017625</v>
      </c>
      <c r="IC135" s="59">
        <f t="shared" si="857"/>
        <v>-226.4901250664046</v>
      </c>
      <c r="ID135" s="59">
        <f t="shared" si="858"/>
        <v>-95.571464897860409</v>
      </c>
      <c r="IE135" s="59">
        <f t="shared" si="859"/>
        <v>1411.7119463009572</v>
      </c>
      <c r="IF135" s="59">
        <f t="shared" si="860"/>
        <v>-35.361640707657884</v>
      </c>
      <c r="IG135" s="59">
        <f t="shared" si="861"/>
        <v>-75.053448625418113</v>
      </c>
    </row>
    <row r="136" spans="1:241">
      <c r="A136" s="70">
        <v>38657</v>
      </c>
      <c r="B136" s="80">
        <v>1690.601179816508</v>
      </c>
      <c r="C136" s="81">
        <v>2900.4285045425054</v>
      </c>
      <c r="D136" s="81">
        <f t="shared" si="904"/>
        <v>3143.5468639213932</v>
      </c>
      <c r="E136" s="81">
        <v>1172.1425361500001</v>
      </c>
      <c r="F136" s="81">
        <v>1679.4156199999995</v>
      </c>
      <c r="G136" s="81">
        <v>929.11252999999988</v>
      </c>
      <c r="H136" s="81">
        <v>837.09352999999965</v>
      </c>
      <c r="I136" s="81">
        <v>92.019000000000005</v>
      </c>
      <c r="J136" s="82">
        <v>105.85509000000005</v>
      </c>
      <c r="K136" s="82">
        <f t="shared" si="679"/>
        <v>942.94861999999966</v>
      </c>
      <c r="L136" s="81">
        <v>63.513053999999983</v>
      </c>
      <c r="M136" s="81">
        <v>42.342036000000064</v>
      </c>
      <c r="N136" s="82">
        <v>644.44800000000009</v>
      </c>
      <c r="O136" s="81">
        <v>500</v>
      </c>
      <c r="P136" s="81">
        <v>56.748000000000047</v>
      </c>
      <c r="Q136" s="81">
        <v>87.7</v>
      </c>
      <c r="R136" s="81">
        <v>291.98870777139399</v>
      </c>
      <c r="S136" s="81">
        <v>-872.4545324755079</v>
      </c>
      <c r="T136" s="81">
        <v>-816.26971875550794</v>
      </c>
      <c r="U136" s="81">
        <v>1327.9410054324635</v>
      </c>
      <c r="V136" s="82">
        <f>'Balanço de Pagamentos 1'!$EB$133</f>
        <v>-264.11900000000009</v>
      </c>
      <c r="W136" s="82">
        <f>'Balanço de Pagamentos 1'!$EB$170</f>
        <v>-57.601000000000013</v>
      </c>
      <c r="X136" s="82">
        <f>'Balanço de Pagamentos 1'!$EB$240</f>
        <v>61.312260621111989</v>
      </c>
      <c r="Y136" s="105">
        <f t="shared" si="905"/>
        <v>-260.4077393788881</v>
      </c>
      <c r="Z136" s="82">
        <f t="shared" ref="Z136:AW136" si="931">SUM(B126:B136)</f>
        <v>13454.72049315882</v>
      </c>
      <c r="AA136" s="82">
        <f t="shared" si="931"/>
        <v>1344.8093892810789</v>
      </c>
      <c r="AB136" s="82">
        <f t="shared" si="931"/>
        <v>8729.7949509224582</v>
      </c>
      <c r="AC136" s="82">
        <f t="shared" si="931"/>
        <v>13660.033732402235</v>
      </c>
      <c r="AD136" s="82">
        <f t="shared" si="931"/>
        <v>5168.0699137499969</v>
      </c>
      <c r="AE136" s="82">
        <f t="shared" si="931"/>
        <v>5327.348579999998</v>
      </c>
      <c r="AF136" s="82">
        <f t="shared" si="931"/>
        <v>4402.3545799999993</v>
      </c>
      <c r="AG136" s="82">
        <f t="shared" si="931"/>
        <v>924.99400000000003</v>
      </c>
      <c r="AH136" s="82">
        <f t="shared" si="931"/>
        <v>559.78273999999999</v>
      </c>
      <c r="AI136" s="82">
        <f t="shared" si="931"/>
        <v>4962.137319999998</v>
      </c>
      <c r="AJ136" s="82">
        <f t="shared" si="931"/>
        <v>335.86964400000011</v>
      </c>
      <c r="AK136" s="82">
        <f t="shared" si="931"/>
        <v>223.91309600000008</v>
      </c>
      <c r="AL136" s="82">
        <f t="shared" si="931"/>
        <v>-719.06140625000035</v>
      </c>
      <c r="AM136" s="82">
        <f t="shared" si="931"/>
        <v>1707.0525937499999</v>
      </c>
      <c r="AN136" s="82">
        <f t="shared" si="931"/>
        <v>-2958.7210000000009</v>
      </c>
      <c r="AO136" s="82">
        <f t="shared" si="931"/>
        <v>532.60700000000008</v>
      </c>
      <c r="AP136" s="82">
        <f t="shared" si="931"/>
        <v>-10098.308695229774</v>
      </c>
      <c r="AQ136" s="82">
        <f t="shared" si="931"/>
        <v>1935.9857133287935</v>
      </c>
      <c r="AR136" s="82">
        <f t="shared" si="931"/>
        <v>2756.3858108184177</v>
      </c>
      <c r="AS136" s="82">
        <f t="shared" si="931"/>
        <v>-1565.7393849274576</v>
      </c>
      <c r="AT136" s="82">
        <f t="shared" si="931"/>
        <v>-2659.9540000000002</v>
      </c>
      <c r="AU136" s="82">
        <f t="shared" si="931"/>
        <v>-1693.9850000000001</v>
      </c>
      <c r="AV136" s="82">
        <f t="shared" si="931"/>
        <v>-3070.7642416413773</v>
      </c>
      <c r="AW136" s="82">
        <f t="shared" si="931"/>
        <v>-7424.7032416413767</v>
      </c>
      <c r="AX136" s="85">
        <f t="shared" si="763"/>
        <v>14657.181847307647</v>
      </c>
      <c r="AY136" s="81">
        <f t="shared" si="764"/>
        <v>2590.0490092738933</v>
      </c>
      <c r="AZ136" s="81">
        <f t="shared" si="765"/>
        <v>11242.66331321062</v>
      </c>
      <c r="BA136" s="81">
        <f t="shared" si="766"/>
        <v>16809.792911942237</v>
      </c>
      <c r="BB136" s="81">
        <f t="shared" si="767"/>
        <v>5369.5916737499947</v>
      </c>
      <c r="BC136" s="81">
        <f t="shared" si="768"/>
        <v>6081.9725199999975</v>
      </c>
      <c r="BD136" s="81">
        <f t="shared" si="769"/>
        <v>4936.7365199999986</v>
      </c>
      <c r="BE136" s="81">
        <f t="shared" si="770"/>
        <v>1145.2359999999999</v>
      </c>
      <c r="BF136" s="81">
        <f t="shared" si="771"/>
        <v>628.19856000000004</v>
      </c>
      <c r="BG136" s="81">
        <f t="shared" si="772"/>
        <v>5564.9350799999993</v>
      </c>
      <c r="BH136" s="81">
        <f t="shared" si="773"/>
        <v>376.91913599999998</v>
      </c>
      <c r="BI136" s="81">
        <f t="shared" si="774"/>
        <v>251.27942400000009</v>
      </c>
      <c r="BJ136" s="81">
        <f t="shared" si="775"/>
        <v>-1340.5794062500004</v>
      </c>
      <c r="BK136" s="81">
        <f t="shared" si="776"/>
        <v>1907.0525937499999</v>
      </c>
      <c r="BL136" s="81">
        <f t="shared" si="777"/>
        <v>-3695.1400000000008</v>
      </c>
      <c r="BM136" s="81">
        <f t="shared" si="778"/>
        <v>447.50800000000004</v>
      </c>
      <c r="BN136" s="81">
        <f t="shared" si="779"/>
        <v>-10936.721272481616</v>
      </c>
      <c r="BO136" s="81">
        <f t="shared" si="780"/>
        <v>1731.7036211802031</v>
      </c>
      <c r="BP136" s="81">
        <f t="shared" si="781"/>
        <v>2818.0006375299163</v>
      </c>
      <c r="BQ136" s="81">
        <f t="shared" si="782"/>
        <v>-1067.5567490950043</v>
      </c>
      <c r="BR136" s="81">
        <f t="shared" si="783"/>
        <v>-3170.7460000000005</v>
      </c>
      <c r="BS136" s="81">
        <f t="shared" si="784"/>
        <v>-1655.9810000000002</v>
      </c>
      <c r="BT136" s="81">
        <f t="shared" si="785"/>
        <v>-3720.9342239367206</v>
      </c>
      <c r="BU136" s="81">
        <f t="shared" si="786"/>
        <v>-8547.6612239367205</v>
      </c>
      <c r="BV136" s="85">
        <f t="shared" ref="BV136:BV167" si="932">AVERAGE(B134:B136)</f>
        <v>1631.5683856989656</v>
      </c>
      <c r="BW136" s="81">
        <f t="shared" ref="BW136:BW167" si="933">AVERAGE(C134:C136)</f>
        <v>1993.1314441656934</v>
      </c>
      <c r="BX136" s="81">
        <f t="shared" ref="BX136:BX167" si="934">AVERAGE(D134:D136)</f>
        <v>2001.2939368893801</v>
      </c>
      <c r="BY136" s="81">
        <f t="shared" ref="BY136:BY167" si="935">AVERAGE(E134:E136)</f>
        <v>675.61180105999995</v>
      </c>
      <c r="BZ136" s="81">
        <f t="shared" ref="BZ136:BZ167" si="936">AVERAGE(F134:F136)</f>
        <v>896.0942370833327</v>
      </c>
      <c r="CA136" s="81">
        <f t="shared" ref="CA136:CA167" si="937">AVERAGE(G134:G136)</f>
        <v>451.54030666666614</v>
      </c>
      <c r="CB136" s="81">
        <f t="shared" ref="CB136:CB167" si="938">AVERAGE(H134:H136)</f>
        <v>369.93263999999954</v>
      </c>
      <c r="CC136" s="81">
        <f t="shared" ref="CC136:CC167" si="939">AVERAGE(I134:I136)</f>
        <v>81.607666666666674</v>
      </c>
      <c r="CD136" s="81">
        <f t="shared" ref="CD136:CD167" si="940">AVERAGE(J134:J136)</f>
        <v>46.823920000000015</v>
      </c>
      <c r="CE136" s="81">
        <f t="shared" ref="CE136:CE167" si="941">AVERAGE(K134:K136)</f>
        <v>416.75655999999952</v>
      </c>
      <c r="CF136" s="81">
        <f t="shared" ref="CF136:CF167" si="942">AVERAGE(L134:L136)</f>
        <v>28.094351999999997</v>
      </c>
      <c r="CG136" s="81">
        <f t="shared" ref="CG136:CG167" si="943">AVERAGE(M134:M136)</f>
        <v>18.729568000000018</v>
      </c>
      <c r="CH136" s="81">
        <f t="shared" ref="CH136:CH167" si="944">AVERAGE(N134:N136)</f>
        <v>397.73001041666674</v>
      </c>
      <c r="CI136" s="81">
        <f t="shared" ref="CI136:CI167" si="945">AVERAGE(O134:O136)</f>
        <v>417.42001041666668</v>
      </c>
      <c r="CJ136" s="81">
        <f t="shared" ref="CJ136:CJ167" si="946">AVERAGE(P134:P136)</f>
        <v>-19.035666666666675</v>
      </c>
      <c r="CK136" s="81">
        <f t="shared" ref="CK136:CK167" si="947">AVERAGE(Q134:Q136)</f>
        <v>-0.65433333333333132</v>
      </c>
      <c r="CL136" s="81">
        <f t="shared" ref="CL136:CL167" si="948">AVERAGE(R134:R136)</f>
        <v>429.58789874604753</v>
      </c>
      <c r="CM136" s="81">
        <f t="shared" ref="CM136:CM167" si="949">AVERAGE(S134:S136)</f>
        <v>-122.57891975163245</v>
      </c>
      <c r="CN136" s="81">
        <f t="shared" ref="CN136:CN167" si="950">AVERAGE(T134:T136)</f>
        <v>-79.448675038299186</v>
      </c>
      <c r="CO136" s="81">
        <f t="shared" ref="CO136:CO167" si="951">AVERAGE(U134:U136)</f>
        <v>455.44501881746828</v>
      </c>
      <c r="CP136" s="81">
        <f t="shared" ref="CP136:CP167" si="952">AVERAGE(V134:V136)</f>
        <v>-130.06700000000004</v>
      </c>
      <c r="CQ136" s="81">
        <f t="shared" ref="CQ136:CQ167" si="953">AVERAGE(W134:W136)</f>
        <v>-121.13400000000001</v>
      </c>
      <c r="CR136" s="81">
        <f t="shared" ref="CR136:CR167" si="954">AVERAGE(X134:X136)</f>
        <v>290.01973394298005</v>
      </c>
      <c r="CS136" s="81">
        <f t="shared" ref="CS136:CS167" si="955">AVERAGE(Y134:Y136)</f>
        <v>38.818733942980053</v>
      </c>
      <c r="CT136" s="76">
        <f t="shared" si="907"/>
        <v>100.07122083002034</v>
      </c>
      <c r="CU136" s="59">
        <f t="shared" si="908"/>
        <v>-0.14843154121394475</v>
      </c>
      <c r="CV136" s="59">
        <f t="shared" si="909"/>
        <v>-11460.907796842577</v>
      </c>
      <c r="CW136" s="59">
        <f t="shared" si="910"/>
        <v>42.344875543013785</v>
      </c>
      <c r="CX136" s="59">
        <f t="shared" si="911"/>
        <v>-171.32555410975726</v>
      </c>
      <c r="CY136" s="59">
        <f t="shared" si="912"/>
        <v>-400.77778383145136</v>
      </c>
      <c r="CZ136" s="59">
        <f t="shared" si="913"/>
        <v>-360.50225072758934</v>
      </c>
      <c r="DA136" s="59">
        <f t="shared" si="914"/>
        <v>640</v>
      </c>
      <c r="DB136" s="59">
        <f t="shared" si="915"/>
        <v>-361.06485663826328</v>
      </c>
      <c r="DC136" s="59">
        <f t="shared" si="916"/>
        <v>-360.56528781708789</v>
      </c>
      <c r="DD136" s="59">
        <f t="shared" si="917"/>
        <v>-361.064856638263</v>
      </c>
      <c r="DE136" s="59">
        <f t="shared" si="918"/>
        <v>-361.06485663826362</v>
      </c>
      <c r="DF136" s="59">
        <f t="shared" si="919"/>
        <v>-132.14000908670624</v>
      </c>
      <c r="DG136" s="59">
        <f t="shared" si="920"/>
        <v>-129.22105435408321</v>
      </c>
      <c r="DH136" s="59">
        <f t="shared" si="921"/>
        <v>-121.19265643906014</v>
      </c>
      <c r="DI136" s="59">
        <f t="shared" si="922"/>
        <v>-433.96801218583397</v>
      </c>
      <c r="DJ136" s="59">
        <f t="shared" si="923"/>
        <v>-80.578823650729205</v>
      </c>
      <c r="DK136" s="59">
        <f t="shared" si="924"/>
        <v>-160.15800874880614</v>
      </c>
      <c r="DL136" s="59">
        <f t="shared" si="925"/>
        <v>-154.69794052800142</v>
      </c>
      <c r="DM136" s="59">
        <f t="shared" si="926"/>
        <v>417.73363077768505</v>
      </c>
      <c r="DN136" s="59">
        <f t="shared" si="927"/>
        <v>8475.2922077921758</v>
      </c>
      <c r="DO136" s="59">
        <f t="shared" si="928"/>
        <v>-59.128805886485061</v>
      </c>
      <c r="DP136" s="59">
        <f t="shared" si="929"/>
        <v>-98.093129443013723</v>
      </c>
      <c r="DQ136" s="59">
        <f t="shared" si="930"/>
        <v>-108.47868799306414</v>
      </c>
      <c r="DR136" s="76">
        <f t="shared" si="788"/>
        <v>-849.14861504557246</v>
      </c>
      <c r="DS136" s="59">
        <f t="shared" si="789"/>
        <v>-9698.6384159340141</v>
      </c>
      <c r="DT136" s="59">
        <f t="shared" si="790"/>
        <v>790.09802974867659</v>
      </c>
      <c r="DU136" s="59">
        <f t="shared" si="791"/>
        <v>-11.148001857256062</v>
      </c>
      <c r="DV136" s="59">
        <f t="shared" si="792"/>
        <v>-661.05287605243143</v>
      </c>
      <c r="DW136" s="59">
        <f t="shared" si="793"/>
        <v>27.600298957796632</v>
      </c>
      <c r="DX136" s="59">
        <f t="shared" si="794"/>
        <v>57.756169042271324</v>
      </c>
      <c r="DY136" s="59">
        <f t="shared" si="795"/>
        <v>-53.412347229113301</v>
      </c>
      <c r="DZ136" s="59">
        <f t="shared" si="796"/>
        <v>57.397778515619315</v>
      </c>
      <c r="EA136" s="59">
        <f t="shared" si="797"/>
        <v>57.715854939938097</v>
      </c>
      <c r="EB136" s="59">
        <f t="shared" si="798"/>
        <v>57.39777851561918</v>
      </c>
      <c r="EC136" s="59">
        <f t="shared" si="799"/>
        <v>57.397778515619471</v>
      </c>
      <c r="ED136" s="59">
        <f t="shared" si="800"/>
        <v>-158.86826785441878</v>
      </c>
      <c r="EE136" s="59">
        <f t="shared" si="801"/>
        <v>-385.71428571428572</v>
      </c>
      <c r="EF136" s="59">
        <f t="shared" si="802"/>
        <v>-106.6428180119774</v>
      </c>
      <c r="EG136" s="59">
        <f t="shared" si="803"/>
        <v>-233.98927474676486</v>
      </c>
      <c r="EH136" s="59">
        <f t="shared" si="804"/>
        <v>-143.79569730693487</v>
      </c>
      <c r="EI136" s="59">
        <f t="shared" si="805"/>
        <v>73.522803251933922</v>
      </c>
      <c r="EJ136" s="59">
        <f t="shared" si="806"/>
        <v>101.94687101183071</v>
      </c>
      <c r="EK136" s="59">
        <f t="shared" si="807"/>
        <v>-376.45478698269488</v>
      </c>
      <c r="EL136" s="59">
        <f t="shared" si="808"/>
        <v>15.925051352727436</v>
      </c>
      <c r="EM136" s="59">
        <f t="shared" si="809"/>
        <v>-63.74810404617002</v>
      </c>
      <c r="EN136" s="59">
        <f t="shared" si="810"/>
        <v>-623.92198438628304</v>
      </c>
      <c r="EO136" s="59">
        <f t="shared" si="811"/>
        <v>-34.641460245262309</v>
      </c>
      <c r="EP136" s="76">
        <f t="shared" si="812"/>
        <v>28.424237144329577</v>
      </c>
      <c r="EQ136" s="59">
        <f t="shared" si="813"/>
        <v>-114.713695545902</v>
      </c>
      <c r="ER136" s="59">
        <f t="shared" si="814"/>
        <v>199.31653520787935</v>
      </c>
      <c r="ES136" s="59">
        <f t="shared" si="815"/>
        <v>-8.9095723858065412</v>
      </c>
      <c r="ET136" s="59">
        <f t="shared" si="816"/>
        <v>-223.13465350234293</v>
      </c>
      <c r="EU136" s="59">
        <f t="shared" si="817"/>
        <v>301.66716024186258</v>
      </c>
      <c r="EV136" s="59">
        <f t="shared" si="818"/>
        <v>527.74984976997121</v>
      </c>
      <c r="EW136" s="59">
        <f t="shared" si="819"/>
        <v>47.9947777504008</v>
      </c>
      <c r="EX136" s="59">
        <f t="shared" si="820"/>
        <v>1609.8523274929416</v>
      </c>
      <c r="EY136" s="59">
        <f t="shared" si="821"/>
        <v>576.0129873732111</v>
      </c>
      <c r="EZ136" s="59">
        <f t="shared" si="822"/>
        <v>-10653.296734372007</v>
      </c>
      <c r="FA136" s="59">
        <f t="shared" si="823"/>
        <v>523.34414512807768</v>
      </c>
      <c r="FB136" s="59">
        <f t="shared" si="824"/>
        <v>-87.058246841869959</v>
      </c>
      <c r="FC136" s="59">
        <f t="shared" si="825"/>
        <v>-366.91422478426279</v>
      </c>
      <c r="FD136" s="59">
        <f t="shared" si="826"/>
        <v>-44.949859459125548</v>
      </c>
      <c r="FE136" s="59">
        <f t="shared" si="827"/>
        <v>16.287706764947373</v>
      </c>
      <c r="FF136" s="59">
        <f t="shared" si="828"/>
        <v>28.111132800966999</v>
      </c>
      <c r="FG136" s="59">
        <f t="shared" si="829"/>
        <v>39.717585844178686</v>
      </c>
      <c r="FH136" s="59">
        <f t="shared" si="830"/>
        <v>9.9806764475716783</v>
      </c>
      <c r="FI136" s="59">
        <f t="shared" si="831"/>
        <v>-6.9379682429003715</v>
      </c>
      <c r="FJ136" s="59">
        <f t="shared" si="832"/>
        <v>-71.386637220927483</v>
      </c>
      <c r="FK136" s="59">
        <f t="shared" si="833"/>
        <v>113.73290216270848</v>
      </c>
      <c r="FL136" s="59">
        <f t="shared" si="834"/>
        <v>114.00362828682344</v>
      </c>
      <c r="FM136" s="59">
        <f t="shared" si="835"/>
        <v>-35.570022943783655</v>
      </c>
      <c r="FN136" s="76">
        <f t="shared" si="871"/>
        <v>35.466147208078326</v>
      </c>
      <c r="FO136" s="59">
        <f t="shared" si="872"/>
        <v>-116.72305419140001</v>
      </c>
      <c r="FP136" s="59">
        <f t="shared" si="873"/>
        <v>-36155.745754543452</v>
      </c>
      <c r="FQ136" s="59">
        <f t="shared" si="874"/>
        <v>2.4668111138365312</v>
      </c>
      <c r="FR136" s="59">
        <f t="shared" si="875"/>
        <v>-242.24802039807338</v>
      </c>
      <c r="FS136" s="59">
        <f t="shared" si="876"/>
        <v>190.80751985359595</v>
      </c>
      <c r="FT136" s="59">
        <f t="shared" si="877"/>
        <v>299.42291675733429</v>
      </c>
      <c r="FU136" s="59">
        <f t="shared" si="878"/>
        <v>33.876678812448759</v>
      </c>
      <c r="FV136" s="59">
        <f t="shared" si="879"/>
        <v>522.72906832003855</v>
      </c>
      <c r="FW136" s="59">
        <f t="shared" si="880"/>
        <v>316.27358935502485</v>
      </c>
      <c r="FX136" s="59">
        <f t="shared" si="881"/>
        <v>905.80470084286571</v>
      </c>
      <c r="FY136" s="59">
        <f t="shared" si="882"/>
        <v>296.3152564500582</v>
      </c>
      <c r="FZ136" s="59">
        <f t="shared" si="883"/>
        <v>-77.533805284010839</v>
      </c>
      <c r="GA136" s="59">
        <f t="shared" si="884"/>
        <v>-453.4517763381034</v>
      </c>
      <c r="GB136" s="59">
        <f t="shared" si="885"/>
        <v>-31.748215685198865</v>
      </c>
      <c r="GC136" s="59">
        <f t="shared" si="886"/>
        <v>-3399.7198053384018</v>
      </c>
      <c r="GD136" s="59">
        <f t="shared" si="887"/>
        <v>-13.622106134615441</v>
      </c>
      <c r="GE136" s="59">
        <f t="shared" si="888"/>
        <v>-4.8202181225787788</v>
      </c>
      <c r="GF136" s="59">
        <f t="shared" si="889"/>
        <v>-8.982369462739614</v>
      </c>
      <c r="GG136" s="59">
        <f t="shared" si="890"/>
        <v>-318.53869538561622</v>
      </c>
      <c r="GH136" s="59">
        <f t="shared" si="891"/>
        <v>-66.03460912462107</v>
      </c>
      <c r="GI136" s="59">
        <f t="shared" si="892"/>
        <v>106.30161492664124</v>
      </c>
      <c r="GJ136" s="59">
        <f t="shared" si="893"/>
        <v>-22.27704367973713</v>
      </c>
      <c r="GK136" s="59">
        <f t="shared" si="894"/>
        <v>-42.730610565765261</v>
      </c>
      <c r="GL136" s="76">
        <f t="shared" si="731"/>
        <v>23.123320220951136</v>
      </c>
      <c r="GM136" s="59">
        <f t="shared" si="732"/>
        <v>204.74270728475275</v>
      </c>
      <c r="GN136" s="59">
        <f t="shared" si="733"/>
        <v>29.102753454210006</v>
      </c>
      <c r="GO136" s="59">
        <f t="shared" si="734"/>
        <v>4.2265443257842428</v>
      </c>
      <c r="GP136" s="59">
        <f t="shared" si="735"/>
        <v>1083.5583289449485</v>
      </c>
      <c r="GQ136" s="59">
        <f t="shared" si="736"/>
        <v>138.60879376609739</v>
      </c>
      <c r="GR136" s="59">
        <f t="shared" si="737"/>
        <v>246.22947039145996</v>
      </c>
      <c r="GS136" s="59">
        <f t="shared" si="738"/>
        <v>-0.95275469499712662</v>
      </c>
      <c r="GT136" s="59">
        <f t="shared" si="739"/>
        <v>244.95486199277158</v>
      </c>
      <c r="GU136" s="59">
        <f t="shared" si="740"/>
        <v>246.08579459826251</v>
      </c>
      <c r="GV136" s="59">
        <f t="shared" si="741"/>
        <v>244.95486199277155</v>
      </c>
      <c r="GW136" s="59">
        <f t="shared" si="742"/>
        <v>244.95486199277173</v>
      </c>
      <c r="GX136" s="59">
        <f t="shared" si="743"/>
        <v>-412.92486270534778</v>
      </c>
      <c r="GY136" s="59">
        <f t="shared" si="744"/>
        <v>66.620191459502976</v>
      </c>
      <c r="GZ136" s="59">
        <f t="shared" si="745"/>
        <v>-94.743421107133614</v>
      </c>
      <c r="HA136" s="59">
        <f t="shared" si="746"/>
        <v>-95.776405533920013</v>
      </c>
      <c r="HB136" s="59">
        <f t="shared" si="747"/>
        <v>-48.006213029068633</v>
      </c>
      <c r="HC136" s="59">
        <f t="shared" si="748"/>
        <v>-121.52687429952816</v>
      </c>
      <c r="HD136" s="59">
        <f t="shared" si="749"/>
        <v>-112.94690533979141</v>
      </c>
      <c r="HE136" s="59">
        <f t="shared" si="750"/>
        <v>373.86068935507842</v>
      </c>
      <c r="HF136" s="59">
        <f t="shared" si="751"/>
        <v>17.550957697429091</v>
      </c>
      <c r="HG136" s="59">
        <f t="shared" si="752"/>
        <v>-30.448446199279232</v>
      </c>
      <c r="HH136" s="59">
        <f t="shared" si="753"/>
        <v>-152.17144784684533</v>
      </c>
      <c r="HI136" s="59">
        <f t="shared" si="754"/>
        <v>-104.61738007070326</v>
      </c>
      <c r="HJ136" s="76">
        <f t="shared" si="838"/>
        <v>91.797583238671947</v>
      </c>
      <c r="HK136" s="59">
        <f t="shared" si="839"/>
        <v>-267.75025818865299</v>
      </c>
      <c r="HL136" s="59">
        <f t="shared" si="840"/>
        <v>1166.3743047094081</v>
      </c>
      <c r="HM136" s="59">
        <f t="shared" si="841"/>
        <v>-38.165109550399244</v>
      </c>
      <c r="HN136" s="59">
        <f t="shared" si="842"/>
        <v>-1167.6841820675543</v>
      </c>
      <c r="HO136" s="59">
        <f t="shared" si="843"/>
        <v>59.418102080191517</v>
      </c>
      <c r="HP136" s="59">
        <f t="shared" si="844"/>
        <v>150.49190445573495</v>
      </c>
      <c r="HQ136" s="59">
        <f t="shared" si="845"/>
        <v>-39.799744763094417</v>
      </c>
      <c r="HR136" s="59">
        <f t="shared" si="846"/>
        <v>157.87287193753428</v>
      </c>
      <c r="HS136" s="59">
        <f t="shared" si="847"/>
        <v>151.30004244245657</v>
      </c>
      <c r="HT136" s="59">
        <f t="shared" si="848"/>
        <v>152.74132833002832</v>
      </c>
      <c r="HU136" s="59">
        <f t="shared" si="849"/>
        <v>165.97316709540189</v>
      </c>
      <c r="HV136" s="59">
        <f t="shared" si="850"/>
        <v>-203.21820220019583</v>
      </c>
      <c r="HW136" s="59">
        <f t="shared" si="851"/>
        <v>106.73738598373852</v>
      </c>
      <c r="HX136" s="59">
        <f t="shared" si="852"/>
        <v>-96.553178955602419</v>
      </c>
      <c r="HY136" s="59">
        <f t="shared" si="853"/>
        <v>-98.128890202171377</v>
      </c>
      <c r="HZ136" s="59">
        <f t="shared" si="854"/>
        <v>-150.50149126520699</v>
      </c>
      <c r="IA136" s="59">
        <f t="shared" si="855"/>
        <v>-30.911623479191274</v>
      </c>
      <c r="IB136" s="59">
        <f t="shared" si="856"/>
        <v>-1.1641557174392969</v>
      </c>
      <c r="IC136" s="59">
        <f t="shared" si="857"/>
        <v>-247.98353871251138</v>
      </c>
      <c r="ID136" s="59">
        <f t="shared" si="858"/>
        <v>-51.642921939830153</v>
      </c>
      <c r="IE136" s="59">
        <f t="shared" si="859"/>
        <v>-14.967428539338467</v>
      </c>
      <c r="IF136" s="59">
        <f t="shared" si="860"/>
        <v>-131.32531464036441</v>
      </c>
      <c r="IG136" s="59">
        <f t="shared" si="861"/>
        <v>-102.90285650236213</v>
      </c>
    </row>
    <row r="137" spans="1:241">
      <c r="A137" s="70">
        <v>38687</v>
      </c>
      <c r="B137" s="80">
        <v>529.93598504648196</v>
      </c>
      <c r="C137" s="81">
        <v>-11471.61798405951</v>
      </c>
      <c r="D137" s="81">
        <f t="shared" si="904"/>
        <v>-9494.2393680595815</v>
      </c>
      <c r="E137" s="81">
        <v>1406.2580025767602</v>
      </c>
      <c r="F137" s="81">
        <v>1487.2584200000013</v>
      </c>
      <c r="G137" s="81">
        <v>1123.9037300000009</v>
      </c>
      <c r="H137" s="81">
        <v>1019.1157300000004</v>
      </c>
      <c r="I137" s="81">
        <v>104.78800000000001</v>
      </c>
      <c r="J137" s="82">
        <v>129.14869000000007</v>
      </c>
      <c r="K137" s="82">
        <f t="shared" si="679"/>
        <v>1148.2644200000004</v>
      </c>
      <c r="L137" s="81">
        <v>77.489214000000061</v>
      </c>
      <c r="M137" s="81">
        <v>51.659476000000012</v>
      </c>
      <c r="N137" s="82">
        <v>234.20600000000005</v>
      </c>
      <c r="O137" s="81">
        <v>500</v>
      </c>
      <c r="P137" s="81">
        <v>-168.03099999999995</v>
      </c>
      <c r="Q137" s="81">
        <v>-97.763000000000005</v>
      </c>
      <c r="R137" s="81">
        <v>-12387.755790636342</v>
      </c>
      <c r="S137" s="81">
        <v>1649.1106627248719</v>
      </c>
      <c r="T137" s="81">
        <v>1769.714779464872</v>
      </c>
      <c r="U137" s="81">
        <v>506.29743850647532</v>
      </c>
      <c r="V137" s="82">
        <f>'Balanço de Pagamentos 1'!$EC$133</f>
        <v>143.25300000000001</v>
      </c>
      <c r="W137" s="82">
        <f>'Balanço de Pagamentos 1'!$EC$170</f>
        <v>-76.807000000000073</v>
      </c>
      <c r="X137" s="82">
        <f>'Balanço de Pagamentos 1'!$EC$240</f>
        <v>-1964.1521959999295</v>
      </c>
      <c r="Y137" s="105">
        <f t="shared" si="905"/>
        <v>-1897.7061959999296</v>
      </c>
      <c r="Z137" s="87">
        <f t="shared" ref="Z137:AW137" si="956">SUM(B126:B137)</f>
        <v>13984.656478205303</v>
      </c>
      <c r="AA137" s="87">
        <f t="shared" si="956"/>
        <v>-10126.808594778431</v>
      </c>
      <c r="AB137" s="87">
        <f t="shared" si="956"/>
        <v>-764.44441713712331</v>
      </c>
      <c r="AC137" s="87">
        <f t="shared" si="956"/>
        <v>15066.291734978995</v>
      </c>
      <c r="AD137" s="87">
        <f t="shared" si="956"/>
        <v>6655.3283337499979</v>
      </c>
      <c r="AE137" s="87">
        <f t="shared" si="956"/>
        <v>6451.2523099999989</v>
      </c>
      <c r="AF137" s="87">
        <f t="shared" si="956"/>
        <v>5421.4703099999997</v>
      </c>
      <c r="AG137" s="87">
        <f t="shared" si="956"/>
        <v>1029.7820000000002</v>
      </c>
      <c r="AH137" s="87">
        <f t="shared" si="956"/>
        <v>688.93143000000009</v>
      </c>
      <c r="AI137" s="87">
        <f t="shared" si="956"/>
        <v>6110.4017399999984</v>
      </c>
      <c r="AJ137" s="87">
        <f t="shared" si="956"/>
        <v>413.35885800000017</v>
      </c>
      <c r="AK137" s="87">
        <f t="shared" si="956"/>
        <v>275.57257200000009</v>
      </c>
      <c r="AL137" s="87">
        <f t="shared" si="956"/>
        <v>-484.85540625000033</v>
      </c>
      <c r="AM137" s="87">
        <f t="shared" si="956"/>
        <v>2207.0525937499997</v>
      </c>
      <c r="AN137" s="87">
        <f t="shared" si="956"/>
        <v>-3126.7520000000009</v>
      </c>
      <c r="AO137" s="87">
        <f t="shared" si="956"/>
        <v>434.84400000000005</v>
      </c>
      <c r="AP137" s="87">
        <f t="shared" si="956"/>
        <v>-22486.064485866118</v>
      </c>
      <c r="AQ137" s="87">
        <f t="shared" si="956"/>
        <v>3585.0963760536652</v>
      </c>
      <c r="AR137" s="87">
        <f t="shared" si="956"/>
        <v>4526.1005902832894</v>
      </c>
      <c r="AS137" s="87">
        <f t="shared" si="956"/>
        <v>-1059.4419464209823</v>
      </c>
      <c r="AT137" s="87">
        <f t="shared" si="956"/>
        <v>-2516.701</v>
      </c>
      <c r="AU137" s="87">
        <f t="shared" si="956"/>
        <v>-1770.7920000000001</v>
      </c>
      <c r="AV137" s="87">
        <f t="shared" si="956"/>
        <v>-5034.9164376413064</v>
      </c>
      <c r="AW137" s="87">
        <f t="shared" si="956"/>
        <v>-9322.4094376413068</v>
      </c>
      <c r="AX137" s="85">
        <f t="shared" si="763"/>
        <v>13984.656478205303</v>
      </c>
      <c r="AY137" s="81">
        <f t="shared" si="764"/>
        <v>-10126.808594778431</v>
      </c>
      <c r="AZ137" s="81">
        <f t="shared" si="765"/>
        <v>-764.44441713712331</v>
      </c>
      <c r="BA137" s="81">
        <f t="shared" si="766"/>
        <v>15066.291734978995</v>
      </c>
      <c r="BB137" s="81">
        <f t="shared" si="767"/>
        <v>6655.3283337499979</v>
      </c>
      <c r="BC137" s="81">
        <f t="shared" si="768"/>
        <v>6451.2523099999989</v>
      </c>
      <c r="BD137" s="81">
        <f t="shared" si="769"/>
        <v>5421.4703099999997</v>
      </c>
      <c r="BE137" s="81">
        <f t="shared" si="770"/>
        <v>1029.7820000000002</v>
      </c>
      <c r="BF137" s="81">
        <f t="shared" si="771"/>
        <v>688.93143000000009</v>
      </c>
      <c r="BG137" s="81">
        <f t="shared" si="772"/>
        <v>6110.4017399999984</v>
      </c>
      <c r="BH137" s="81">
        <f t="shared" si="773"/>
        <v>413.35885800000017</v>
      </c>
      <c r="BI137" s="81">
        <f t="shared" si="774"/>
        <v>275.57257200000009</v>
      </c>
      <c r="BJ137" s="81">
        <f t="shared" si="775"/>
        <v>-484.85540625000033</v>
      </c>
      <c r="BK137" s="81">
        <f t="shared" si="776"/>
        <v>2207.0525937499997</v>
      </c>
      <c r="BL137" s="81">
        <f t="shared" si="777"/>
        <v>-3126.7520000000009</v>
      </c>
      <c r="BM137" s="81">
        <f t="shared" si="778"/>
        <v>434.84400000000005</v>
      </c>
      <c r="BN137" s="81">
        <f t="shared" si="779"/>
        <v>-22486.064485866118</v>
      </c>
      <c r="BO137" s="81">
        <f t="shared" si="780"/>
        <v>3585.0963760536652</v>
      </c>
      <c r="BP137" s="81">
        <f t="shared" si="781"/>
        <v>4526.1005902832894</v>
      </c>
      <c r="BQ137" s="81">
        <f t="shared" si="782"/>
        <v>-1059.4419464209823</v>
      </c>
      <c r="BR137" s="81">
        <f t="shared" si="783"/>
        <v>-2516.701</v>
      </c>
      <c r="BS137" s="81">
        <f t="shared" si="784"/>
        <v>-1770.7920000000001</v>
      </c>
      <c r="BT137" s="81">
        <f t="shared" si="785"/>
        <v>-5034.9164376413064</v>
      </c>
      <c r="BU137" s="81">
        <f t="shared" si="786"/>
        <v>-9322.4094376413068</v>
      </c>
      <c r="BV137" s="85">
        <f t="shared" si="932"/>
        <v>1021.8456156258812</v>
      </c>
      <c r="BW137" s="81">
        <f t="shared" si="933"/>
        <v>-1888.8164748475476</v>
      </c>
      <c r="BX137" s="81">
        <f t="shared" si="934"/>
        <v>-2126.1207868190654</v>
      </c>
      <c r="BY137" s="81">
        <f t="shared" si="935"/>
        <v>1133.9510362955868</v>
      </c>
      <c r="BZ137" s="81">
        <f t="shared" si="936"/>
        <v>270.69876666666687</v>
      </c>
      <c r="CA137" s="81">
        <f t="shared" si="937"/>
        <v>581.37098333333336</v>
      </c>
      <c r="CB137" s="81">
        <f t="shared" si="938"/>
        <v>511.62364999999983</v>
      </c>
      <c r="CC137" s="81">
        <f t="shared" si="939"/>
        <v>69.747333333333344</v>
      </c>
      <c r="CD137" s="81">
        <f t="shared" si="940"/>
        <v>64.818783333333386</v>
      </c>
      <c r="CE137" s="81">
        <f t="shared" si="941"/>
        <v>576.44243333333316</v>
      </c>
      <c r="CF137" s="81">
        <f t="shared" si="942"/>
        <v>38.89127000000002</v>
      </c>
      <c r="CG137" s="81">
        <f t="shared" si="943"/>
        <v>25.927513333333366</v>
      </c>
      <c r="CH137" s="81">
        <f t="shared" si="944"/>
        <v>-375.49099999999981</v>
      </c>
      <c r="CI137" s="81">
        <f t="shared" si="945"/>
        <v>-237.03166666666667</v>
      </c>
      <c r="CJ137" s="81">
        <f t="shared" si="946"/>
        <v>-126.35166666666656</v>
      </c>
      <c r="CK137" s="81">
        <f t="shared" si="947"/>
        <v>-12.107666666666669</v>
      </c>
      <c r="CL137" s="81">
        <f t="shared" si="948"/>
        <v>-3530.7705897813189</v>
      </c>
      <c r="CM137" s="81">
        <f t="shared" si="949"/>
        <v>742.3092525402368</v>
      </c>
      <c r="CN137" s="81">
        <f t="shared" si="950"/>
        <v>815.25588112690355</v>
      </c>
      <c r="CO137" s="81">
        <f t="shared" si="951"/>
        <v>696.9098686325342</v>
      </c>
      <c r="CP137" s="81">
        <f t="shared" si="952"/>
        <v>-41.315333333333349</v>
      </c>
      <c r="CQ137" s="81">
        <f t="shared" si="953"/>
        <v>-91.78033333333336</v>
      </c>
      <c r="CR137" s="81">
        <f t="shared" si="954"/>
        <v>437.49807863818461</v>
      </c>
      <c r="CS137" s="81">
        <f t="shared" si="955"/>
        <v>304.40241197151801</v>
      </c>
      <c r="CT137" s="76">
        <f t="shared" si="907"/>
        <v>-68.653991764988632</v>
      </c>
      <c r="CU137" s="59">
        <f t="shared" si="908"/>
        <v>-495.51459262289137</v>
      </c>
      <c r="CV137" s="59">
        <f t="shared" si="909"/>
        <v>-402.0231534330004</v>
      </c>
      <c r="CW137" s="59">
        <f t="shared" si="910"/>
        <v>19.973293281867566</v>
      </c>
      <c r="CX137" s="59">
        <f t="shared" si="911"/>
        <v>-11.441908584844429</v>
      </c>
      <c r="CY137" s="59">
        <f t="shared" si="912"/>
        <v>20.965296851609683</v>
      </c>
      <c r="CZ137" s="59">
        <f t="shared" si="913"/>
        <v>21.744547470101793</v>
      </c>
      <c r="DA137" s="59">
        <f t="shared" si="914"/>
        <v>13.87648203088494</v>
      </c>
      <c r="DB137" s="59">
        <f t="shared" si="915"/>
        <v>22.005177077455617</v>
      </c>
      <c r="DC137" s="59">
        <f t="shared" si="916"/>
        <v>21.773805660800562</v>
      </c>
      <c r="DD137" s="59">
        <f t="shared" si="917"/>
        <v>22.005177077455727</v>
      </c>
      <c r="DE137" s="59">
        <f t="shared" si="918"/>
        <v>22.005177077455439</v>
      </c>
      <c r="DF137" s="59">
        <f t="shared" si="919"/>
        <v>-63.65789016336462</v>
      </c>
      <c r="DG137" s="59">
        <f t="shared" si="920"/>
        <v>0</v>
      </c>
      <c r="DH137" s="59">
        <f t="shared" si="921"/>
        <v>-396.10030309438184</v>
      </c>
      <c r="DI137" s="59">
        <f t="shared" si="922"/>
        <v>-211.47434435575826</v>
      </c>
      <c r="DJ137" s="59">
        <f t="shared" si="923"/>
        <v>-4342.5461878940387</v>
      </c>
      <c r="DK137" s="59">
        <f t="shared" si="924"/>
        <v>-289.01966822794475</v>
      </c>
      <c r="DL137" s="59">
        <f t="shared" si="925"/>
        <v>-316.80514893569676</v>
      </c>
      <c r="DM137" s="59">
        <f t="shared" si="926"/>
        <v>-61.873499166358513</v>
      </c>
      <c r="DN137" s="59">
        <f t="shared" si="927"/>
        <v>-154.23805178726252</v>
      </c>
      <c r="DO137" s="59">
        <f t="shared" si="928"/>
        <v>33.343171125501378</v>
      </c>
      <c r="DP137" s="59">
        <f t="shared" si="929"/>
        <v>-3303.5227148737727</v>
      </c>
      <c r="DQ137" s="59">
        <f t="shared" si="930"/>
        <v>628.74416118593342</v>
      </c>
      <c r="DR137" s="76">
        <f t="shared" si="788"/>
        <v>-55.929063065681461</v>
      </c>
      <c r="DS137" s="59">
        <f t="shared" si="789"/>
        <v>-1021.2377922994212</v>
      </c>
      <c r="DT137" s="59">
        <f t="shared" si="790"/>
        <v>-477.82478026084709</v>
      </c>
      <c r="DU137" s="59">
        <f t="shared" si="791"/>
        <v>-55.353475538338337</v>
      </c>
      <c r="DV137" s="59">
        <f t="shared" si="792"/>
        <v>638.01381051853014</v>
      </c>
      <c r="DW137" s="59">
        <f t="shared" si="793"/>
        <v>48.935604931908387</v>
      </c>
      <c r="DX137" s="59">
        <f t="shared" si="794"/>
        <v>90.709238789020617</v>
      </c>
      <c r="DY137" s="59">
        <f t="shared" si="795"/>
        <v>-52.421427339017981</v>
      </c>
      <c r="DZ137" s="59">
        <f t="shared" si="796"/>
        <v>88.77021425746274</v>
      </c>
      <c r="EA137" s="59">
        <f t="shared" si="797"/>
        <v>90.489165055955212</v>
      </c>
      <c r="EB137" s="59">
        <f t="shared" si="798"/>
        <v>88.770214257462811</v>
      </c>
      <c r="EC137" s="59">
        <f t="shared" si="799"/>
        <v>88.770214257462655</v>
      </c>
      <c r="ED137" s="59">
        <f t="shared" si="800"/>
        <v>-137.6828989667234</v>
      </c>
      <c r="EE137" s="59">
        <f t="shared" si="801"/>
        <v>150</v>
      </c>
      <c r="EF137" s="59">
        <f t="shared" si="802"/>
        <v>-77.182690832257194</v>
      </c>
      <c r="EG137" s="59">
        <f t="shared" si="803"/>
        <v>14.881490969341616</v>
      </c>
      <c r="EH137" s="59">
        <f t="shared" si="804"/>
        <v>1377.5250427708352</v>
      </c>
      <c r="EI137" s="59">
        <f t="shared" si="805"/>
        <v>-907.27128128555921</v>
      </c>
      <c r="EJ137" s="59">
        <f t="shared" si="806"/>
        <v>2772.222278172223</v>
      </c>
      <c r="EK137" s="59">
        <f t="shared" si="807"/>
        <v>1.6288810750021865</v>
      </c>
      <c r="EL137" s="59">
        <f t="shared" si="808"/>
        <v>-128.04527087346708</v>
      </c>
      <c r="EM137" s="59">
        <f t="shared" si="809"/>
        <v>-302.10241027260327</v>
      </c>
      <c r="EN137" s="59">
        <f t="shared" si="810"/>
        <v>202.09825883774849</v>
      </c>
      <c r="EO137" s="59">
        <f t="shared" si="811"/>
        <v>68.991736638354809</v>
      </c>
      <c r="EP137" s="76">
        <f t="shared" si="812"/>
        <v>19.739459632253475</v>
      </c>
      <c r="EQ137" s="59">
        <f t="shared" si="813"/>
        <v>28.27499821649042</v>
      </c>
      <c r="ER137" s="59">
        <f t="shared" si="814"/>
        <v>-114.07960616616144</v>
      </c>
      <c r="ES137" s="59">
        <f t="shared" si="815"/>
        <v>-16.971296721952044</v>
      </c>
      <c r="ET137" s="59">
        <f t="shared" si="816"/>
        <v>-266.56783379640825</v>
      </c>
      <c r="EU137" s="59">
        <f t="shared" si="817"/>
        <v>210.01727657605304</v>
      </c>
      <c r="EV137" s="59">
        <f t="shared" si="818"/>
        <v>338.74630327003297</v>
      </c>
      <c r="EW137" s="59">
        <f t="shared" si="819"/>
        <v>21.830206090433734</v>
      </c>
      <c r="EX137" s="59">
        <f t="shared" si="820"/>
        <v>581.0686288931546</v>
      </c>
      <c r="EY137" s="59">
        <f t="shared" si="821"/>
        <v>357.08224135760673</v>
      </c>
      <c r="EZ137" s="59">
        <f t="shared" si="822"/>
        <v>991.61032192558559</v>
      </c>
      <c r="FA137" s="59">
        <f t="shared" si="823"/>
        <v>335.42906799171624</v>
      </c>
      <c r="FB137" s="59">
        <f t="shared" si="824"/>
        <v>-92.151463868808449</v>
      </c>
      <c r="FC137" s="59">
        <f t="shared" si="825"/>
        <v>-602.11524800307598</v>
      </c>
      <c r="FD137" s="59">
        <f t="shared" si="826"/>
        <v>-48.83413745546563</v>
      </c>
      <c r="FE137" s="59">
        <f t="shared" si="827"/>
        <v>16.608609607169612</v>
      </c>
      <c r="FF137" s="59">
        <f t="shared" si="828"/>
        <v>157.84191311926409</v>
      </c>
      <c r="FG137" s="59">
        <f t="shared" si="829"/>
        <v>203.47195628541735</v>
      </c>
      <c r="FH137" s="59">
        <f t="shared" si="830"/>
        <v>76.259606205289202</v>
      </c>
      <c r="FI137" s="59">
        <f t="shared" si="831"/>
        <v>-10.54170585762626</v>
      </c>
      <c r="FJ137" s="59">
        <f t="shared" si="832"/>
        <v>-74.337673742200323</v>
      </c>
      <c r="FK137" s="59">
        <f t="shared" si="833"/>
        <v>134.67657610258601</v>
      </c>
      <c r="FL137" s="59">
        <f t="shared" si="834"/>
        <v>141.47328102364636</v>
      </c>
      <c r="FM137" s="59">
        <f t="shared" si="835"/>
        <v>-26.285462166875984</v>
      </c>
      <c r="FN137" s="76">
        <f t="shared" si="871"/>
        <v>19.739459632253475</v>
      </c>
      <c r="FO137" s="59">
        <f t="shared" si="872"/>
        <v>28.27499821649042</v>
      </c>
      <c r="FP137" s="59">
        <f t="shared" si="873"/>
        <v>-114.07960616616144</v>
      </c>
      <c r="FQ137" s="59">
        <f t="shared" si="874"/>
        <v>-16.971296721952044</v>
      </c>
      <c r="FR137" s="59">
        <f t="shared" si="875"/>
        <v>-266.56783379640825</v>
      </c>
      <c r="FS137" s="59">
        <f t="shared" si="876"/>
        <v>210.01727657605304</v>
      </c>
      <c r="FT137" s="59">
        <f t="shared" si="877"/>
        <v>338.74630327003297</v>
      </c>
      <c r="FU137" s="59">
        <f t="shared" si="878"/>
        <v>21.830206090433734</v>
      </c>
      <c r="FV137" s="59">
        <f t="shared" si="879"/>
        <v>581.0686288931546</v>
      </c>
      <c r="FW137" s="59">
        <f t="shared" si="880"/>
        <v>357.08224135760673</v>
      </c>
      <c r="FX137" s="59">
        <f t="shared" si="881"/>
        <v>991.61032192558559</v>
      </c>
      <c r="FY137" s="59">
        <f t="shared" si="882"/>
        <v>335.42906799171624</v>
      </c>
      <c r="FZ137" s="59">
        <f t="shared" si="883"/>
        <v>-92.151463868808449</v>
      </c>
      <c r="GA137" s="59">
        <f t="shared" si="884"/>
        <v>-602.11524800307598</v>
      </c>
      <c r="GB137" s="59">
        <f t="shared" si="885"/>
        <v>-48.83413745546563</v>
      </c>
      <c r="GC137" s="59">
        <f t="shared" si="886"/>
        <v>16.608609607169612</v>
      </c>
      <c r="GD137" s="59">
        <f t="shared" si="887"/>
        <v>157.84191311926409</v>
      </c>
      <c r="GE137" s="59">
        <f t="shared" si="888"/>
        <v>203.47195628541735</v>
      </c>
      <c r="GF137" s="59">
        <f t="shared" si="889"/>
        <v>76.259606205289202</v>
      </c>
      <c r="GG137" s="59">
        <f t="shared" si="890"/>
        <v>-10.54170585762626</v>
      </c>
      <c r="GH137" s="59">
        <f t="shared" si="891"/>
        <v>-74.337673742200323</v>
      </c>
      <c r="GI137" s="59">
        <f t="shared" si="892"/>
        <v>134.67657610258601</v>
      </c>
      <c r="GJ137" s="59">
        <f t="shared" si="893"/>
        <v>141.47328102364636</v>
      </c>
      <c r="GK137" s="59">
        <f t="shared" si="894"/>
        <v>-26.285462166875984</v>
      </c>
      <c r="GL137" s="76">
        <f t="shared" ref="GL137:GL168" si="957">(BV137/BV136-1)*100</f>
        <v>-37.370347171312623</v>
      </c>
      <c r="GM137" s="59">
        <f t="shared" ref="GM137:GM168" si="958">(BW137/BW136-1)*100</f>
        <v>-194.76627747640543</v>
      </c>
      <c r="GN137" s="59">
        <f t="shared" ref="GN137:GN168" si="959">(BX137/BX136-1)*100</f>
        <v>-206.2373071555748</v>
      </c>
      <c r="GO137" s="59">
        <f t="shared" ref="GO137:GO168" si="960">(BY137/BY136-1)*100</f>
        <v>67.84062008929925</v>
      </c>
      <c r="GP137" s="59">
        <f t="shared" ref="GP137:GP168" si="961">(BZ137/BZ136-1)*100</f>
        <v>-69.79126129102724</v>
      </c>
      <c r="GQ137" s="59">
        <f t="shared" ref="GQ137:GQ168" si="962">(CA137/CA136-1)*100</f>
        <v>28.752843267768391</v>
      </c>
      <c r="GR137" s="59">
        <f t="shared" ref="GR137:GR168" si="963">(CB137/CB136-1)*100</f>
        <v>38.301840572921719</v>
      </c>
      <c r="GS137" s="59">
        <f t="shared" ref="GS137:GS168" si="964">(CC137/CC136-1)*100</f>
        <v>-14.533356751612381</v>
      </c>
      <c r="GT137" s="59">
        <f t="shared" ref="GT137:GT168" si="965">(CD137/CD136-1)*100</f>
        <v>38.430920207734353</v>
      </c>
      <c r="GU137" s="59">
        <f t="shared" ref="GU137:GU168" si="966">(CE137/CE136-1)*100</f>
        <v>38.316343078878901</v>
      </c>
      <c r="GV137" s="59">
        <f t="shared" ref="GV137:GV168" si="967">(CF137/CF136-1)*100</f>
        <v>38.430920207734374</v>
      </c>
      <c r="GW137" s="59">
        <f t="shared" ref="GW137:GW168" si="968">(CG137/CG136-1)*100</f>
        <v>38.43092020773431</v>
      </c>
      <c r="GX137" s="59">
        <f t="shared" ref="GX137:GX168" si="969">(CH137/CH136-1)*100</f>
        <v>-194.40851586900143</v>
      </c>
      <c r="GY137" s="59">
        <f t="shared" ref="GY137:GY168" si="970">(CI137/CI136-1)*100</f>
        <v>-156.78493142436145</v>
      </c>
      <c r="GZ137" s="59">
        <f t="shared" ref="GZ137:GZ168" si="971">(CJ137/CJ136-1)*100</f>
        <v>563.76276113260985</v>
      </c>
      <c r="HA137" s="59">
        <f t="shared" ref="HA137:HA168" si="972">(CK137/CK136-1)*100</f>
        <v>1750.3820682628689</v>
      </c>
      <c r="HB137" s="59">
        <f t="shared" ref="HB137:HB168" si="973">(CL137/CL136-1)*100</f>
        <v>-921.89712514889698</v>
      </c>
      <c r="HC137" s="59">
        <f t="shared" ref="HC137:HC168" si="974">(CM137/CM136-1)*100</f>
        <v>-705.57659836152288</v>
      </c>
      <c r="HD137" s="59">
        <f t="shared" ref="HD137:HD168" si="975">(CN137/CN136-1)*100</f>
        <v>-1126.1415696786632</v>
      </c>
      <c r="HE137" s="59">
        <f t="shared" ref="HE137:HE168" si="976">(CO137/CO136-1)*100</f>
        <v>53.017343441808372</v>
      </c>
      <c r="HF137" s="59">
        <f t="shared" ref="HF137:HF168" si="977">(CP137/CP136-1)*100</f>
        <v>-68.235345373281973</v>
      </c>
      <c r="HG137" s="59">
        <f t="shared" ref="HG137:HG168" si="978">(CQ137/CQ136-1)*100</f>
        <v>-24.232392777144863</v>
      </c>
      <c r="HH137" s="59">
        <f t="shared" ref="HH137:HH168" si="979">(CR137/CR136-1)*100</f>
        <v>50.851141296543581</v>
      </c>
      <c r="HI137" s="59">
        <f t="shared" ref="HI137:HI168" si="980">(CS137/CS136-1)*100</f>
        <v>684.16367833800996</v>
      </c>
      <c r="HJ137" s="76">
        <f t="shared" si="838"/>
        <v>52.657073662625756</v>
      </c>
      <c r="HK137" s="59">
        <f t="shared" si="839"/>
        <v>911.45044854680896</v>
      </c>
      <c r="HL137" s="59">
        <f t="shared" si="840"/>
        <v>-288.88299606130198</v>
      </c>
      <c r="HM137" s="59">
        <f t="shared" si="841"/>
        <v>-41.159970514210031</v>
      </c>
      <c r="HN137" s="59">
        <f t="shared" si="842"/>
        <v>-345.43441848218663</v>
      </c>
      <c r="HO137" s="59">
        <f t="shared" si="843"/>
        <v>24.716744533428848</v>
      </c>
      <c r="HP137" s="59">
        <f t="shared" si="844"/>
        <v>53.080310099563157</v>
      </c>
      <c r="HQ137" s="59">
        <f t="shared" si="845"/>
        <v>-47.134678450336267</v>
      </c>
      <c r="HR137" s="59">
        <f t="shared" si="846"/>
        <v>52.046730812731987</v>
      </c>
      <c r="HS137" s="59">
        <f t="shared" si="847"/>
        <v>52.963387318924163</v>
      </c>
      <c r="HT137" s="59">
        <f t="shared" si="848"/>
        <v>52.046730812731965</v>
      </c>
      <c r="HU137" s="59">
        <f t="shared" si="849"/>
        <v>52.046730812731965</v>
      </c>
      <c r="HV137" s="59">
        <f t="shared" si="850"/>
        <v>-39.346705556061124</v>
      </c>
      <c r="HW137" s="59">
        <f t="shared" si="851"/>
        <v>-847.00345613648074</v>
      </c>
      <c r="HX137" s="59">
        <f t="shared" si="852"/>
        <v>-78.631413803231226</v>
      </c>
      <c r="HY137" s="59">
        <f t="shared" si="853"/>
        <v>-79.655197522082261</v>
      </c>
      <c r="HZ137" s="59">
        <f t="shared" si="854"/>
        <v>410.77761062041338</v>
      </c>
      <c r="IA137" s="59">
        <f t="shared" si="855"/>
        <v>-489.13487993350486</v>
      </c>
      <c r="IB137" s="59">
        <f t="shared" si="856"/>
        <v>-2326.5904739029215</v>
      </c>
      <c r="IC137" s="59">
        <f t="shared" si="857"/>
        <v>-841.19939045663057</v>
      </c>
      <c r="ID137" s="59">
        <f t="shared" si="858"/>
        <v>-85.778066420122244</v>
      </c>
      <c r="IE137" s="59">
        <f t="shared" si="859"/>
        <v>43.697908783942417</v>
      </c>
      <c r="IF137" s="59">
        <f t="shared" si="860"/>
        <v>-148.0586211244991</v>
      </c>
      <c r="IG137" s="59">
        <f t="shared" si="861"/>
        <v>-124.06881215495804</v>
      </c>
    </row>
    <row r="138" spans="1:241">
      <c r="A138" s="70">
        <v>38718</v>
      </c>
      <c r="B138" s="80">
        <v>-313.80640273930504</v>
      </c>
      <c r="C138" s="81">
        <v>2959.8463843811114</v>
      </c>
      <c r="D138" s="81">
        <f t="shared" si="904"/>
        <v>4326.4506984904665</v>
      </c>
      <c r="E138" s="81">
        <v>1474.3646293699999</v>
      </c>
      <c r="F138" s="81">
        <v>229.68127999999922</v>
      </c>
      <c r="G138" s="81">
        <v>1095.144319999999</v>
      </c>
      <c r="H138" s="81">
        <v>924.41231999999945</v>
      </c>
      <c r="I138" s="81">
        <v>170.73200000000003</v>
      </c>
      <c r="J138" s="81">
        <v>122.81895999999992</v>
      </c>
      <c r="K138" s="82">
        <f t="shared" si="679"/>
        <v>1047.2312799999993</v>
      </c>
      <c r="L138" s="81">
        <v>73.691375999999934</v>
      </c>
      <c r="M138" s="81">
        <v>49.127583999999985</v>
      </c>
      <c r="N138" s="81">
        <v>-988.28199999999993</v>
      </c>
      <c r="O138" s="81">
        <v>-1358.08</v>
      </c>
      <c r="P138" s="81">
        <v>844.29499999999996</v>
      </c>
      <c r="Q138" s="81">
        <v>-474.49700000000001</v>
      </c>
      <c r="R138" s="81">
        <v>2622.4047891204673</v>
      </c>
      <c r="S138" s="81">
        <v>681.60976022030468</v>
      </c>
      <c r="T138" s="81">
        <v>724.92810582030461</v>
      </c>
      <c r="U138" s="81">
        <v>1593.8842520441049</v>
      </c>
      <c r="V138" s="82">
        <f>'Balanço de Pagamentos 1'!$ED$133</f>
        <v>-1190.76</v>
      </c>
      <c r="W138" s="82">
        <f>'Balanço de Pagamentos 1'!$ED$170</f>
        <v>309.11400000000003</v>
      </c>
      <c r="X138" s="82">
        <f>'Balanço de Pagamentos 1'!$ED$240</f>
        <v>-451.09131410935527</v>
      </c>
      <c r="Y138" s="105">
        <f t="shared" si="905"/>
        <v>-1332.7373141093553</v>
      </c>
      <c r="Z138" s="82">
        <f t="shared" ref="Z138:AW138" si="981">SUM(B138:B138)</f>
        <v>-313.80640273930504</v>
      </c>
      <c r="AA138" s="82">
        <f t="shared" si="981"/>
        <v>2959.8463843811114</v>
      </c>
      <c r="AB138" s="82">
        <f t="shared" si="981"/>
        <v>4326.4506984904665</v>
      </c>
      <c r="AC138" s="82">
        <f t="shared" si="981"/>
        <v>1474.3646293699999</v>
      </c>
      <c r="AD138" s="82">
        <f t="shared" si="981"/>
        <v>229.68127999999922</v>
      </c>
      <c r="AE138" s="82">
        <f t="shared" si="981"/>
        <v>1095.144319999999</v>
      </c>
      <c r="AF138" s="82">
        <f t="shared" si="981"/>
        <v>924.41231999999945</v>
      </c>
      <c r="AG138" s="82">
        <f t="shared" si="981"/>
        <v>170.73200000000003</v>
      </c>
      <c r="AH138" s="82">
        <f t="shared" si="981"/>
        <v>122.81895999999992</v>
      </c>
      <c r="AI138" s="82">
        <f t="shared" si="981"/>
        <v>1047.2312799999993</v>
      </c>
      <c r="AJ138" s="82">
        <f t="shared" si="981"/>
        <v>73.691375999999934</v>
      </c>
      <c r="AK138" s="82">
        <f t="shared" si="981"/>
        <v>49.127583999999985</v>
      </c>
      <c r="AL138" s="82">
        <f t="shared" si="981"/>
        <v>-988.28199999999993</v>
      </c>
      <c r="AM138" s="82">
        <f t="shared" si="981"/>
        <v>-1358.08</v>
      </c>
      <c r="AN138" s="82">
        <f t="shared" si="981"/>
        <v>844.29499999999996</v>
      </c>
      <c r="AO138" s="82">
        <f t="shared" si="981"/>
        <v>-474.49700000000001</v>
      </c>
      <c r="AP138" s="82">
        <f t="shared" si="981"/>
        <v>2622.4047891204673</v>
      </c>
      <c r="AQ138" s="82">
        <f t="shared" si="981"/>
        <v>681.60976022030468</v>
      </c>
      <c r="AR138" s="82">
        <f t="shared" si="981"/>
        <v>724.92810582030461</v>
      </c>
      <c r="AS138" s="82">
        <f t="shared" si="981"/>
        <v>1593.8842520441049</v>
      </c>
      <c r="AT138" s="82">
        <f t="shared" si="981"/>
        <v>-1190.76</v>
      </c>
      <c r="AU138" s="82">
        <f t="shared" si="981"/>
        <v>309.11400000000003</v>
      </c>
      <c r="AV138" s="82">
        <f t="shared" si="981"/>
        <v>-451.09131410935527</v>
      </c>
      <c r="AW138" s="82">
        <f t="shared" si="981"/>
        <v>-1332.7373141093553</v>
      </c>
      <c r="AX138" s="85">
        <f t="shared" si="763"/>
        <v>12874.208390562519</v>
      </c>
      <c r="AY138" s="81">
        <f t="shared" si="764"/>
        <v>-8463.7591759447241</v>
      </c>
      <c r="AZ138" s="81">
        <f t="shared" si="765"/>
        <v>2048.3472103093163</v>
      </c>
      <c r="BA138" s="81">
        <f t="shared" si="766"/>
        <v>15337.311004284258</v>
      </c>
      <c r="BB138" s="81">
        <f t="shared" si="767"/>
        <v>6440.5381337499966</v>
      </c>
      <c r="BC138" s="81">
        <f t="shared" si="768"/>
        <v>7283.7555099999972</v>
      </c>
      <c r="BD138" s="81">
        <f t="shared" si="769"/>
        <v>6070.2645099999982</v>
      </c>
      <c r="BE138" s="81">
        <f t="shared" si="770"/>
        <v>1213.491</v>
      </c>
      <c r="BF138" s="81">
        <f t="shared" si="771"/>
        <v>776.23403000000008</v>
      </c>
      <c r="BG138" s="81">
        <f t="shared" si="772"/>
        <v>6846.4985399999978</v>
      </c>
      <c r="BH138" s="81">
        <f t="shared" si="773"/>
        <v>465.74041799999998</v>
      </c>
      <c r="BI138" s="81">
        <f t="shared" si="774"/>
        <v>310.4936120000001</v>
      </c>
      <c r="BJ138" s="81">
        <f t="shared" si="775"/>
        <v>-1619.4514062499998</v>
      </c>
      <c r="BK138" s="81">
        <f t="shared" si="776"/>
        <v>948.97259374999976</v>
      </c>
      <c r="BL138" s="81">
        <f t="shared" si="777"/>
        <v>-2548.8170000000005</v>
      </c>
      <c r="BM138" s="81">
        <f t="shared" si="778"/>
        <v>-19.606999999999914</v>
      </c>
      <c r="BN138" s="81">
        <f t="shared" si="779"/>
        <v>-19729.501927724938</v>
      </c>
      <c r="BO138" s="81">
        <f t="shared" si="780"/>
        <v>4714.8133606869696</v>
      </c>
      <c r="BP138" s="81">
        <f t="shared" si="781"/>
        <v>5595.8116188073946</v>
      </c>
      <c r="BQ138" s="81">
        <f t="shared" si="782"/>
        <v>-376.88983674538849</v>
      </c>
      <c r="BR138" s="81">
        <f t="shared" si="783"/>
        <v>-3664.5519999999997</v>
      </c>
      <c r="BS138" s="81">
        <f t="shared" si="784"/>
        <v>-1436.8330000000003</v>
      </c>
      <c r="BT138" s="81">
        <f t="shared" si="785"/>
        <v>-5316.7391262540405</v>
      </c>
      <c r="BU138" s="81">
        <f t="shared" si="786"/>
        <v>-10418.124126254042</v>
      </c>
      <c r="BV138" s="85">
        <f t="shared" si="932"/>
        <v>635.57692070789494</v>
      </c>
      <c r="BW138" s="81">
        <f t="shared" si="933"/>
        <v>-1870.447698378631</v>
      </c>
      <c r="BX138" s="81">
        <f t="shared" si="934"/>
        <v>-674.74726854924063</v>
      </c>
      <c r="BY138" s="81">
        <f t="shared" si="935"/>
        <v>1350.9217226989201</v>
      </c>
      <c r="BZ138" s="81">
        <f t="shared" si="936"/>
        <v>1132.11844</v>
      </c>
      <c r="CA138" s="81">
        <f t="shared" si="937"/>
        <v>1049.3868599999998</v>
      </c>
      <c r="CB138" s="81">
        <f t="shared" si="938"/>
        <v>926.87385999999981</v>
      </c>
      <c r="CC138" s="81">
        <f t="shared" si="939"/>
        <v>122.51300000000002</v>
      </c>
      <c r="CD138" s="81">
        <f t="shared" si="940"/>
        <v>119.27424666666668</v>
      </c>
      <c r="CE138" s="81">
        <f t="shared" si="941"/>
        <v>1046.1481066666665</v>
      </c>
      <c r="CF138" s="81">
        <f t="shared" si="942"/>
        <v>71.564547999999988</v>
      </c>
      <c r="CG138" s="81">
        <f t="shared" si="943"/>
        <v>47.709698666666689</v>
      </c>
      <c r="CH138" s="81">
        <f t="shared" si="944"/>
        <v>-36.542666666666605</v>
      </c>
      <c r="CI138" s="81">
        <f t="shared" si="945"/>
        <v>-119.35999999999997</v>
      </c>
      <c r="CJ138" s="81">
        <f t="shared" si="946"/>
        <v>244.33733333333336</v>
      </c>
      <c r="CK138" s="81">
        <f t="shared" si="947"/>
        <v>-161.52000000000001</v>
      </c>
      <c r="CL138" s="81">
        <f t="shared" si="948"/>
        <v>-3157.7874312481604</v>
      </c>
      <c r="CM138" s="81">
        <f t="shared" si="949"/>
        <v>486.08863015655623</v>
      </c>
      <c r="CN138" s="81">
        <f t="shared" si="950"/>
        <v>559.45772217655622</v>
      </c>
      <c r="CO138" s="81">
        <f t="shared" si="951"/>
        <v>1142.7075653276813</v>
      </c>
      <c r="CP138" s="81">
        <f t="shared" si="952"/>
        <v>-437.20866666666666</v>
      </c>
      <c r="CQ138" s="81">
        <f t="shared" si="953"/>
        <v>58.235333333333323</v>
      </c>
      <c r="CR138" s="81">
        <f t="shared" si="954"/>
        <v>-784.64374982939091</v>
      </c>
      <c r="CS138" s="81">
        <f t="shared" si="955"/>
        <v>-1163.6170831627244</v>
      </c>
      <c r="CT138" s="76">
        <f t="shared" si="907"/>
        <v>-159.21590750471123</v>
      </c>
      <c r="CU138" s="59">
        <f t="shared" si="908"/>
        <v>-125.80147271722257</v>
      </c>
      <c r="CV138" s="59">
        <f t="shared" si="909"/>
        <v>-145.56921866795844</v>
      </c>
      <c r="CW138" s="59">
        <f t="shared" si="910"/>
        <v>4.8431103445060852</v>
      </c>
      <c r="CX138" s="59">
        <f t="shared" si="911"/>
        <v>-84.55673359038714</v>
      </c>
      <c r="CY138" s="59">
        <f t="shared" si="912"/>
        <v>-2.5588855372872477</v>
      </c>
      <c r="CZ138" s="59">
        <f t="shared" si="913"/>
        <v>-9.2927041760017755</v>
      </c>
      <c r="DA138" s="59">
        <f t="shared" si="914"/>
        <v>62.930869946940504</v>
      </c>
      <c r="DB138" s="59">
        <f t="shared" si="915"/>
        <v>-4.9011182382106666</v>
      </c>
      <c r="DC138" s="59">
        <f t="shared" si="916"/>
        <v>-8.7987695377691022</v>
      </c>
      <c r="DD138" s="59">
        <f t="shared" si="917"/>
        <v>-4.901118238210711</v>
      </c>
      <c r="DE138" s="59">
        <f t="shared" si="918"/>
        <v>-4.9011182382106</v>
      </c>
      <c r="DF138" s="59">
        <f t="shared" si="919"/>
        <v>-521.97125607371277</v>
      </c>
      <c r="DG138" s="59">
        <f t="shared" si="920"/>
        <v>-371.61599999999999</v>
      </c>
      <c r="DH138" s="59">
        <f t="shared" si="921"/>
        <v>-602.46383107878921</v>
      </c>
      <c r="DI138" s="59">
        <f t="shared" si="922"/>
        <v>385.35437742295142</v>
      </c>
      <c r="DJ138" s="59">
        <f t="shared" si="923"/>
        <v>-121.16932908140383</v>
      </c>
      <c r="DK138" s="59">
        <f t="shared" si="924"/>
        <v>-58.668039954695232</v>
      </c>
      <c r="DL138" s="59">
        <f t="shared" si="925"/>
        <v>-59.037009000992292</v>
      </c>
      <c r="DM138" s="59">
        <f t="shared" si="926"/>
        <v>214.81183407640719</v>
      </c>
      <c r="DN138" s="59">
        <f t="shared" si="927"/>
        <v>-931.22866536826439</v>
      </c>
      <c r="DO138" s="59">
        <f t="shared" si="928"/>
        <v>-502.45550535758429</v>
      </c>
      <c r="DP138" s="59">
        <f t="shared" si="929"/>
        <v>-77.033790200778739</v>
      </c>
      <c r="DQ138" s="59">
        <f t="shared" si="930"/>
        <v>-29.771145980417892</v>
      </c>
      <c r="DR138" s="76">
        <f t="shared" si="788"/>
        <v>-139.39116025259537</v>
      </c>
      <c r="DS138" s="59">
        <f t="shared" si="789"/>
        <v>128.24285242923122</v>
      </c>
      <c r="DT138" s="59">
        <f t="shared" si="790"/>
        <v>185.82728972821823</v>
      </c>
      <c r="DU138" s="59">
        <f t="shared" si="791"/>
        <v>22.522151852622208</v>
      </c>
      <c r="DV138" s="59">
        <f t="shared" si="792"/>
        <v>-48.324855399046299</v>
      </c>
      <c r="DW138" s="59">
        <f t="shared" si="793"/>
        <v>316.97367114486798</v>
      </c>
      <c r="DX138" s="59">
        <f t="shared" si="794"/>
        <v>235.3960617683621</v>
      </c>
      <c r="DY138" s="59">
        <f t="shared" si="795"/>
        <v>-1415.6507667411586</v>
      </c>
      <c r="DZ138" s="59">
        <f t="shared" si="796"/>
        <v>245.80953678811665</v>
      </c>
      <c r="EA138" s="59">
        <f t="shared" si="797"/>
        <v>236.58477196098562</v>
      </c>
      <c r="EB138" s="59">
        <f t="shared" si="798"/>
        <v>245.80953678811653</v>
      </c>
      <c r="EC138" s="59">
        <f t="shared" si="799"/>
        <v>245.80953678811684</v>
      </c>
      <c r="ED138" s="59">
        <f t="shared" si="800"/>
        <v>-775.45279330754386</v>
      </c>
      <c r="EE138" s="59">
        <f t="shared" si="801"/>
        <v>1258.08</v>
      </c>
      <c r="EF138" s="59">
        <f t="shared" si="802"/>
        <v>216.97514641838112</v>
      </c>
      <c r="EG138" s="59">
        <f t="shared" si="803"/>
        <v>2267.0408061458647</v>
      </c>
      <c r="EH138" s="59">
        <f t="shared" si="804"/>
        <v>-2054.7170531105353</v>
      </c>
      <c r="EI138" s="59">
        <f t="shared" si="805"/>
        <v>-252.108630052368</v>
      </c>
      <c r="EJ138" s="59">
        <f t="shared" si="806"/>
        <v>-310.25638396919209</v>
      </c>
      <c r="EK138" s="59">
        <f t="shared" si="807"/>
        <v>74.896086502740062</v>
      </c>
      <c r="EL138" s="59">
        <f t="shared" si="808"/>
        <v>2675.0821505977774</v>
      </c>
      <c r="EM138" s="59">
        <f t="shared" si="809"/>
        <v>-1344.1698530891529</v>
      </c>
      <c r="EN138" s="59">
        <f t="shared" si="810"/>
        <v>166.49434458741905</v>
      </c>
      <c r="EO138" s="59">
        <f t="shared" si="811"/>
        <v>462.28274044173486</v>
      </c>
      <c r="EP138" s="76">
        <f t="shared" si="812"/>
        <v>-139.39116025259537</v>
      </c>
      <c r="EQ138" s="59">
        <f t="shared" si="813"/>
        <v>128.24285242923122</v>
      </c>
      <c r="ER138" s="59">
        <f t="shared" si="814"/>
        <v>185.82728972821823</v>
      </c>
      <c r="ES138" s="59">
        <f t="shared" si="815"/>
        <v>22.522151852622208</v>
      </c>
      <c r="ET138" s="59">
        <f t="shared" si="816"/>
        <v>-48.324855399046299</v>
      </c>
      <c r="EU138" s="59">
        <f t="shared" si="817"/>
        <v>316.97367114486798</v>
      </c>
      <c r="EV138" s="59">
        <f t="shared" si="818"/>
        <v>235.3960617683621</v>
      </c>
      <c r="EW138" s="59">
        <f t="shared" si="819"/>
        <v>-1415.6507667411586</v>
      </c>
      <c r="EX138" s="59">
        <f t="shared" si="820"/>
        <v>245.80953678811665</v>
      </c>
      <c r="EY138" s="59">
        <f t="shared" si="821"/>
        <v>236.58477196098562</v>
      </c>
      <c r="EZ138" s="59">
        <f t="shared" si="822"/>
        <v>245.80953678811653</v>
      </c>
      <c r="FA138" s="59">
        <f t="shared" si="823"/>
        <v>245.80953678811684</v>
      </c>
      <c r="FB138" s="59">
        <f t="shared" si="824"/>
        <v>-775.45279330754386</v>
      </c>
      <c r="FC138" s="59">
        <f t="shared" si="825"/>
        <v>1258.08</v>
      </c>
      <c r="FD138" s="59">
        <f t="shared" si="826"/>
        <v>216.97514641838112</v>
      </c>
      <c r="FE138" s="59">
        <f t="shared" si="827"/>
        <v>2267.0408061458647</v>
      </c>
      <c r="FF138" s="59">
        <f t="shared" si="828"/>
        <v>-2054.7170531105353</v>
      </c>
      <c r="FG138" s="59">
        <f t="shared" si="829"/>
        <v>-252.108630052368</v>
      </c>
      <c r="FH138" s="59">
        <f t="shared" si="830"/>
        <v>-310.25638396919209</v>
      </c>
      <c r="FI138" s="59">
        <f t="shared" si="831"/>
        <v>74.896086502740062</v>
      </c>
      <c r="FJ138" s="59">
        <f t="shared" si="832"/>
        <v>2675.0821505977774</v>
      </c>
      <c r="FK138" s="59">
        <f t="shared" si="833"/>
        <v>-1344.1698530891529</v>
      </c>
      <c r="FL138" s="59">
        <f t="shared" si="834"/>
        <v>166.49434458741905</v>
      </c>
      <c r="FM138" s="59">
        <f t="shared" si="835"/>
        <v>462.28274044173486</v>
      </c>
      <c r="FN138" s="76">
        <f t="shared" si="871"/>
        <v>9.1849636598877016</v>
      </c>
      <c r="FO138" s="59">
        <f t="shared" si="872"/>
        <v>-16.927686725175096</v>
      </c>
      <c r="FP138" s="59">
        <f t="shared" si="873"/>
        <v>-43.238793793055372</v>
      </c>
      <c r="FQ138" s="59">
        <f t="shared" si="874"/>
        <v>-16.324428257647828</v>
      </c>
      <c r="FR138" s="59">
        <f t="shared" si="875"/>
        <v>-204.05162216140474</v>
      </c>
      <c r="FS138" s="59">
        <f t="shared" si="876"/>
        <v>275.76166890706497</v>
      </c>
      <c r="FT138" s="59">
        <f t="shared" si="877"/>
        <v>424.87433287769232</v>
      </c>
      <c r="FU138" s="59">
        <f t="shared" si="878"/>
        <v>55.201693354478955</v>
      </c>
      <c r="FV138" s="59">
        <f t="shared" si="879"/>
        <v>757.52225157221244</v>
      </c>
      <c r="FW138" s="59">
        <f t="shared" si="880"/>
        <v>449.02072852199393</v>
      </c>
      <c r="FX138" s="59">
        <f t="shared" si="881"/>
        <v>1372.4110119071929</v>
      </c>
      <c r="FY138" s="59">
        <f t="shared" si="882"/>
        <v>427.24847658564454</v>
      </c>
      <c r="FZ138" s="59">
        <f t="shared" si="883"/>
        <v>-80.29545888562761</v>
      </c>
      <c r="GA138" s="59">
        <f t="shared" si="884"/>
        <v>-146.52850523227906</v>
      </c>
      <c r="GB138" s="59">
        <f t="shared" si="885"/>
        <v>-60.69180905920679</v>
      </c>
      <c r="GC138" s="59">
        <f t="shared" si="886"/>
        <v>-106.42709166480913</v>
      </c>
      <c r="GD138" s="59">
        <f t="shared" si="887"/>
        <v>131.26741715811571</v>
      </c>
      <c r="GE138" s="59">
        <f t="shared" si="888"/>
        <v>1808.4248303218108</v>
      </c>
      <c r="GF138" s="59">
        <f t="shared" si="889"/>
        <v>243.298178108504</v>
      </c>
      <c r="GG138" s="59">
        <f t="shared" si="890"/>
        <v>275.03331877617137</v>
      </c>
      <c r="GH138" s="59">
        <f t="shared" si="891"/>
        <v>-62.406538307342615</v>
      </c>
      <c r="GI138" s="59">
        <f t="shared" si="892"/>
        <v>73.056531144160715</v>
      </c>
      <c r="GJ138" s="59">
        <f t="shared" si="893"/>
        <v>110.89357583353245</v>
      </c>
      <c r="GK138" s="59">
        <f t="shared" si="894"/>
        <v>-20.46726634183219</v>
      </c>
      <c r="GL138" s="76">
        <f t="shared" si="957"/>
        <v>-37.801081593073768</v>
      </c>
      <c r="GM138" s="59">
        <f t="shared" si="958"/>
        <v>-0.97250191924544982</v>
      </c>
      <c r="GN138" s="59">
        <f t="shared" si="959"/>
        <v>-68.263925891118134</v>
      </c>
      <c r="GO138" s="59">
        <f t="shared" si="960"/>
        <v>19.134043663131806</v>
      </c>
      <c r="GP138" s="59">
        <f t="shared" si="961"/>
        <v>318.22076027190337</v>
      </c>
      <c r="GQ138" s="59">
        <f t="shared" si="962"/>
        <v>80.502104522531042</v>
      </c>
      <c r="GR138" s="59">
        <f t="shared" si="963"/>
        <v>81.163216360307061</v>
      </c>
      <c r="GS138" s="59">
        <f t="shared" si="964"/>
        <v>75.652593647546865</v>
      </c>
      <c r="GT138" s="59">
        <f t="shared" si="965"/>
        <v>84.011856645462984</v>
      </c>
      <c r="GU138" s="59">
        <f t="shared" si="966"/>
        <v>81.483535245178899</v>
      </c>
      <c r="GV138" s="59">
        <f t="shared" si="967"/>
        <v>84.011856645462984</v>
      </c>
      <c r="GW138" s="59">
        <f t="shared" si="968"/>
        <v>84.011856645462956</v>
      </c>
      <c r="GX138" s="59">
        <f t="shared" si="969"/>
        <v>-90.268031279933041</v>
      </c>
      <c r="GY138" s="59">
        <f t="shared" si="970"/>
        <v>-49.643859118683167</v>
      </c>
      <c r="GZ138" s="59">
        <f t="shared" si="971"/>
        <v>-293.37879727216387</v>
      </c>
      <c r="HA138" s="59">
        <f t="shared" si="972"/>
        <v>1234.0307793959748</v>
      </c>
      <c r="HB138" s="59">
        <f t="shared" si="973"/>
        <v>-10.563789095010545</v>
      </c>
      <c r="HC138" s="59">
        <f t="shared" si="974"/>
        <v>-34.516695232731479</v>
      </c>
      <c r="HD138" s="59">
        <f t="shared" si="975"/>
        <v>-31.376426085607044</v>
      </c>
      <c r="HE138" s="59">
        <f t="shared" si="976"/>
        <v>63.967769256860208</v>
      </c>
      <c r="HF138" s="59">
        <f t="shared" si="977"/>
        <v>958.22374259758249</v>
      </c>
      <c r="HG138" s="59">
        <f t="shared" si="978"/>
        <v>-163.45077558373069</v>
      </c>
      <c r="HH138" s="59">
        <f t="shared" si="979"/>
        <v>-279.34793045760989</v>
      </c>
      <c r="HI138" s="59">
        <f t="shared" si="980"/>
        <v>-482.26276711355371</v>
      </c>
      <c r="HJ138" s="76">
        <f t="shared" si="838"/>
        <v>7.5163460573844487</v>
      </c>
      <c r="HK138" s="59">
        <f t="shared" si="839"/>
        <v>-323.3975446366826</v>
      </c>
      <c r="HL138" s="59">
        <f t="shared" si="840"/>
        <v>-146.21877373090919</v>
      </c>
      <c r="HM138" s="59">
        <f t="shared" si="841"/>
        <v>-28.551798837782005</v>
      </c>
      <c r="HN138" s="59">
        <f t="shared" si="842"/>
        <v>879.73564789838576</v>
      </c>
      <c r="HO138" s="59">
        <f t="shared" si="843"/>
        <v>80.368179480697563</v>
      </c>
      <c r="HP138" s="59">
        <f t="shared" si="844"/>
        <v>107.41233694908723</v>
      </c>
      <c r="HQ138" s="59">
        <f t="shared" si="845"/>
        <v>-9.200979290138168</v>
      </c>
      <c r="HR138" s="59">
        <f t="shared" si="846"/>
        <v>109.02642345512974</v>
      </c>
      <c r="HS138" s="59">
        <f t="shared" si="847"/>
        <v>107.595103295957</v>
      </c>
      <c r="HT138" s="59">
        <f t="shared" si="848"/>
        <v>109.0264234551297</v>
      </c>
      <c r="HU138" s="59">
        <f t="shared" si="849"/>
        <v>109.02642345512983</v>
      </c>
      <c r="HV138" s="59">
        <f t="shared" si="850"/>
        <v>-93.017026841272852</v>
      </c>
      <c r="HW138" s="59">
        <f t="shared" si="851"/>
        <v>377.43999999999988</v>
      </c>
      <c r="HX138" s="59">
        <f t="shared" si="852"/>
        <v>-155.34943953002829</v>
      </c>
      <c r="HY138" s="59">
        <f t="shared" si="853"/>
        <v>184.03615517180745</v>
      </c>
      <c r="HZ138" s="59">
        <f t="shared" si="854"/>
        <v>477.89890787775892</v>
      </c>
      <c r="IA138" s="59">
        <f t="shared" si="855"/>
        <v>-226.23723691477022</v>
      </c>
      <c r="IB138" s="59">
        <f t="shared" si="856"/>
        <v>-344.17377133493494</v>
      </c>
      <c r="IC138" s="59">
        <f t="shared" si="857"/>
        <v>268.94531657883209</v>
      </c>
      <c r="ID138" s="59">
        <f t="shared" si="858"/>
        <v>67.826475266046259</v>
      </c>
      <c r="IE138" s="59">
        <f t="shared" si="859"/>
        <v>-219.8817006559986</v>
      </c>
      <c r="IF138" s="59">
        <f t="shared" si="860"/>
        <v>183.21678117461104</v>
      </c>
      <c r="IG138" s="59">
        <f t="shared" si="861"/>
        <v>98.523150201557087</v>
      </c>
    </row>
    <row r="139" spans="1:241">
      <c r="A139" s="70">
        <v>38749</v>
      </c>
      <c r="B139" s="80">
        <v>627.07213535579638</v>
      </c>
      <c r="C139" s="81">
        <v>124.48424124144503</v>
      </c>
      <c r="D139" s="81">
        <f t="shared" si="904"/>
        <v>3721.3466332859093</v>
      </c>
      <c r="E139" s="81">
        <v>854.14929379</v>
      </c>
      <c r="F139" s="81">
        <v>3691.3272999999986</v>
      </c>
      <c r="G139" s="81">
        <v>1699.9279999999985</v>
      </c>
      <c r="H139" s="81">
        <v>1534.68</v>
      </c>
      <c r="I139" s="81">
        <v>165.24799999999999</v>
      </c>
      <c r="J139" s="81">
        <v>1811.4662999999996</v>
      </c>
      <c r="K139" s="82">
        <f t="shared" si="679"/>
        <v>3346.1462999999994</v>
      </c>
      <c r="L139" s="81">
        <v>1209.2318151376235</v>
      </c>
      <c r="M139" s="81">
        <v>602.23448486237612</v>
      </c>
      <c r="N139" s="81">
        <v>179.93300000000011</v>
      </c>
      <c r="O139" s="81">
        <v>-1537.3309999999997</v>
      </c>
      <c r="P139" s="81">
        <v>1811.5369999999998</v>
      </c>
      <c r="Q139" s="81">
        <v>-94.27300000000001</v>
      </c>
      <c r="R139" s="81">
        <v>-824.12996050408913</v>
      </c>
      <c r="S139" s="81">
        <v>1857.7947397912028</v>
      </c>
      <c r="T139" s="81">
        <v>1922.3019909912027</v>
      </c>
      <c r="U139" s="81">
        <v>-2431.2458379544005</v>
      </c>
      <c r="V139" s="82">
        <f>'Balanço de Pagamentos 1'!$EE$133</f>
        <v>-1777.9680000000001</v>
      </c>
      <c r="W139" s="82">
        <f>'Balanço de Pagamentos 1'!$EE$170</f>
        <v>688.41</v>
      </c>
      <c r="X139" s="82">
        <f>'Balanço de Pagamentos 1'!$EE$240</f>
        <v>-2560.9613920444649</v>
      </c>
      <c r="Y139" s="105">
        <f t="shared" si="905"/>
        <v>-3650.5193920444649</v>
      </c>
      <c r="Z139" s="82">
        <f t="shared" ref="Z139:AW139" si="982">SUM(B138:B139)</f>
        <v>313.26573261649133</v>
      </c>
      <c r="AA139" s="82">
        <f t="shared" si="982"/>
        <v>3084.3306256225565</v>
      </c>
      <c r="AB139" s="82">
        <f t="shared" si="982"/>
        <v>8047.7973317763754</v>
      </c>
      <c r="AC139" s="82">
        <f t="shared" si="982"/>
        <v>2328.5139231599996</v>
      </c>
      <c r="AD139" s="82">
        <f t="shared" si="982"/>
        <v>3921.0085799999979</v>
      </c>
      <c r="AE139" s="82">
        <f t="shared" si="982"/>
        <v>2795.0723199999975</v>
      </c>
      <c r="AF139" s="82">
        <f t="shared" si="982"/>
        <v>2459.0923199999997</v>
      </c>
      <c r="AG139" s="82">
        <f t="shared" si="982"/>
        <v>335.98</v>
      </c>
      <c r="AH139" s="82">
        <f t="shared" si="982"/>
        <v>1934.2852599999994</v>
      </c>
      <c r="AI139" s="82">
        <f t="shared" si="982"/>
        <v>4393.3775799999985</v>
      </c>
      <c r="AJ139" s="82">
        <f t="shared" si="982"/>
        <v>1282.9231911376235</v>
      </c>
      <c r="AK139" s="82">
        <f t="shared" si="982"/>
        <v>651.36206886237608</v>
      </c>
      <c r="AL139" s="82">
        <f t="shared" si="982"/>
        <v>-808.34899999999982</v>
      </c>
      <c r="AM139" s="82">
        <f t="shared" si="982"/>
        <v>-2895.4109999999996</v>
      </c>
      <c r="AN139" s="82">
        <f t="shared" si="982"/>
        <v>2655.8319999999999</v>
      </c>
      <c r="AO139" s="82">
        <f t="shared" si="982"/>
        <v>-568.77</v>
      </c>
      <c r="AP139" s="82">
        <f t="shared" si="982"/>
        <v>1798.2748286163783</v>
      </c>
      <c r="AQ139" s="82">
        <f t="shared" si="982"/>
        <v>2539.4045000115075</v>
      </c>
      <c r="AR139" s="82">
        <f t="shared" si="982"/>
        <v>2647.2300968115073</v>
      </c>
      <c r="AS139" s="82">
        <f t="shared" si="982"/>
        <v>-837.36158591029562</v>
      </c>
      <c r="AT139" s="82">
        <f t="shared" si="982"/>
        <v>-2968.7280000000001</v>
      </c>
      <c r="AU139" s="82">
        <f t="shared" si="982"/>
        <v>997.524</v>
      </c>
      <c r="AV139" s="82">
        <f t="shared" si="982"/>
        <v>-3012.0527061538201</v>
      </c>
      <c r="AW139" s="82">
        <f t="shared" si="982"/>
        <v>-4983.2567061538202</v>
      </c>
      <c r="AX139" s="85">
        <f t="shared" si="763"/>
        <v>13370.550921115475</v>
      </c>
      <c r="AY139" s="81">
        <f t="shared" si="764"/>
        <v>-12722.788751204471</v>
      </c>
      <c r="AZ139" s="81">
        <f t="shared" si="765"/>
        <v>712.57289948096559</v>
      </c>
      <c r="BA139" s="81">
        <f t="shared" si="766"/>
        <v>15346.981525864259</v>
      </c>
      <c r="BB139" s="81">
        <f t="shared" si="767"/>
        <v>6867.402933749996</v>
      </c>
      <c r="BC139" s="81">
        <f t="shared" si="768"/>
        <v>7582.5562599999957</v>
      </c>
      <c r="BD139" s="81">
        <f t="shared" si="769"/>
        <v>6356.6142599999985</v>
      </c>
      <c r="BE139" s="81">
        <f t="shared" si="770"/>
        <v>1225.942</v>
      </c>
      <c r="BF139" s="81">
        <f t="shared" si="771"/>
        <v>2429.8420799999994</v>
      </c>
      <c r="BG139" s="81">
        <f t="shared" si="772"/>
        <v>8786.456339999997</v>
      </c>
      <c r="BH139" s="81">
        <f t="shared" si="773"/>
        <v>1580.2572831376235</v>
      </c>
      <c r="BI139" s="81">
        <f t="shared" si="774"/>
        <v>849.58479686237615</v>
      </c>
      <c r="BJ139" s="81">
        <f t="shared" si="775"/>
        <v>-3144.9954062500001</v>
      </c>
      <c r="BK139" s="81">
        <f t="shared" si="776"/>
        <v>-2164.4204062499998</v>
      </c>
      <c r="BL139" s="81">
        <f t="shared" si="777"/>
        <v>-785.95500000000084</v>
      </c>
      <c r="BM139" s="81">
        <f t="shared" si="778"/>
        <v>-194.62000000000006</v>
      </c>
      <c r="BN139" s="81">
        <f t="shared" si="779"/>
        <v>-21501.811560133287</v>
      </c>
      <c r="BO139" s="81">
        <f t="shared" si="780"/>
        <v>6792.7915056382144</v>
      </c>
      <c r="BP139" s="81">
        <f t="shared" si="781"/>
        <v>7558.239538792438</v>
      </c>
      <c r="BQ139" s="81">
        <f t="shared" si="782"/>
        <v>-4118.5934407090335</v>
      </c>
      <c r="BR139" s="81">
        <f t="shared" si="783"/>
        <v>-5352.7539999999999</v>
      </c>
      <c r="BS139" s="81">
        <f t="shared" si="784"/>
        <v>-934.35100000000023</v>
      </c>
      <c r="BT139" s="81">
        <f t="shared" si="785"/>
        <v>-7034.0938906854371</v>
      </c>
      <c r="BU139" s="81">
        <f t="shared" si="786"/>
        <v>-13321.198890685439</v>
      </c>
      <c r="BV139" s="85">
        <f t="shared" si="932"/>
        <v>281.0672392209911</v>
      </c>
      <c r="BW139" s="81">
        <f t="shared" si="933"/>
        <v>-2795.7624528123179</v>
      </c>
      <c r="BX139" s="81">
        <f t="shared" si="934"/>
        <v>-482.14734542773522</v>
      </c>
      <c r="BY139" s="81">
        <f t="shared" si="935"/>
        <v>1244.9239752455867</v>
      </c>
      <c r="BZ139" s="81">
        <f t="shared" si="936"/>
        <v>1802.7556666666662</v>
      </c>
      <c r="CA139" s="81">
        <f t="shared" si="937"/>
        <v>1306.3253499999994</v>
      </c>
      <c r="CB139" s="81">
        <f t="shared" si="938"/>
        <v>1159.4026833333335</v>
      </c>
      <c r="CC139" s="81">
        <f t="shared" si="939"/>
        <v>146.92266666666669</v>
      </c>
      <c r="CD139" s="81">
        <f t="shared" si="940"/>
        <v>687.81131666666658</v>
      </c>
      <c r="CE139" s="81">
        <f t="shared" si="941"/>
        <v>1847.2139999999997</v>
      </c>
      <c r="CF139" s="81">
        <f t="shared" si="942"/>
        <v>453.47080171254112</v>
      </c>
      <c r="CG139" s="81">
        <f t="shared" si="943"/>
        <v>234.34051495412538</v>
      </c>
      <c r="CH139" s="81">
        <f t="shared" si="944"/>
        <v>-191.38099999999994</v>
      </c>
      <c r="CI139" s="81">
        <f t="shared" si="945"/>
        <v>-798.4703333333332</v>
      </c>
      <c r="CJ139" s="81">
        <f t="shared" si="946"/>
        <v>829.26699999999994</v>
      </c>
      <c r="CK139" s="81">
        <f t="shared" si="947"/>
        <v>-222.17766666666668</v>
      </c>
      <c r="CL139" s="81">
        <f t="shared" si="948"/>
        <v>-3529.8269873399881</v>
      </c>
      <c r="CM139" s="81">
        <f t="shared" si="949"/>
        <v>1396.1717209121264</v>
      </c>
      <c r="CN139" s="81">
        <f t="shared" si="950"/>
        <v>1472.3149587587932</v>
      </c>
      <c r="CO139" s="81">
        <f t="shared" si="951"/>
        <v>-110.35471580127341</v>
      </c>
      <c r="CP139" s="81">
        <f t="shared" si="952"/>
        <v>-941.82500000000016</v>
      </c>
      <c r="CQ139" s="81">
        <f t="shared" si="953"/>
        <v>306.9056666666666</v>
      </c>
      <c r="CR139" s="81">
        <f t="shared" si="954"/>
        <v>-1658.7349673845831</v>
      </c>
      <c r="CS139" s="81">
        <f t="shared" si="955"/>
        <v>-2293.6543007179166</v>
      </c>
      <c r="CT139" s="76">
        <f t="shared" si="907"/>
        <v>-299.82770583452282</v>
      </c>
      <c r="CU139" s="59">
        <f t="shared" si="908"/>
        <v>-95.794233042013971</v>
      </c>
      <c r="CV139" s="59">
        <f t="shared" si="909"/>
        <v>-13.986154179814946</v>
      </c>
      <c r="CW139" s="59">
        <f t="shared" si="910"/>
        <v>-42.066617933246242</v>
      </c>
      <c r="CX139" s="59">
        <f t="shared" si="911"/>
        <v>1507.1520064674019</v>
      </c>
      <c r="CY139" s="59">
        <f t="shared" si="912"/>
        <v>55.224107814392909</v>
      </c>
      <c r="CZ139" s="59">
        <f t="shared" si="913"/>
        <v>66.016826777038304</v>
      </c>
      <c r="DA139" s="59">
        <f t="shared" si="914"/>
        <v>-3.2120516364829266</v>
      </c>
      <c r="DB139" s="59">
        <f t="shared" si="915"/>
        <v>1374.9077015470582</v>
      </c>
      <c r="DC139" s="59">
        <f t="shared" si="916"/>
        <v>219.52314296799861</v>
      </c>
      <c r="DD139" s="59">
        <f t="shared" si="917"/>
        <v>1540.9407460889649</v>
      </c>
      <c r="DE139" s="59">
        <f t="shared" si="918"/>
        <v>1125.8581347341981</v>
      </c>
      <c r="DF139" s="59">
        <f t="shared" si="919"/>
        <v>-118.20664547163666</v>
      </c>
      <c r="DG139" s="59">
        <f t="shared" si="920"/>
        <v>13.198854264844462</v>
      </c>
      <c r="DH139" s="59">
        <f t="shared" si="921"/>
        <v>114.56209026465869</v>
      </c>
      <c r="DI139" s="59">
        <f t="shared" si="922"/>
        <v>-80.132013479537278</v>
      </c>
      <c r="DJ139" s="59">
        <f t="shared" si="923"/>
        <v>-131.42649692843551</v>
      </c>
      <c r="DK139" s="59">
        <f t="shared" si="924"/>
        <v>172.55987930553411</v>
      </c>
      <c r="DL139" s="59">
        <f t="shared" si="925"/>
        <v>165.17139776447064</v>
      </c>
      <c r="DM139" s="59">
        <f t="shared" si="926"/>
        <v>-252.53590935705691</v>
      </c>
      <c r="DN139" s="59">
        <f t="shared" si="927"/>
        <v>49.313715610198528</v>
      </c>
      <c r="DO139" s="59">
        <f t="shared" si="928"/>
        <v>122.70424503581201</v>
      </c>
      <c r="DP139" s="59">
        <f t="shared" si="929"/>
        <v>467.72571582338804</v>
      </c>
      <c r="DQ139" s="59">
        <f t="shared" si="930"/>
        <v>173.91139674693073</v>
      </c>
      <c r="DR139" s="76">
        <f t="shared" si="788"/>
        <v>379.67110150873157</v>
      </c>
      <c r="DS139" s="59">
        <f t="shared" si="789"/>
        <v>-97.160172262424737</v>
      </c>
      <c r="DT139" s="59">
        <f t="shared" si="790"/>
        <v>-26.413730768748866</v>
      </c>
      <c r="DU139" s="59">
        <f t="shared" si="791"/>
        <v>1.1451467932926507</v>
      </c>
      <c r="DV139" s="59">
        <f t="shared" si="792"/>
        <v>13.076112836339782</v>
      </c>
      <c r="DW139" s="59">
        <f t="shared" si="793"/>
        <v>21.325739685670865</v>
      </c>
      <c r="DX139" s="59">
        <f t="shared" si="794"/>
        <v>22.938621410480131</v>
      </c>
      <c r="DY139" s="59">
        <f t="shared" si="795"/>
        <v>8.1487201973860621</v>
      </c>
      <c r="DZ139" s="59">
        <f t="shared" si="796"/>
        <v>1047.52716440224</v>
      </c>
      <c r="EA139" s="59">
        <f t="shared" si="797"/>
        <v>137.95858805558424</v>
      </c>
      <c r="EB139" s="59">
        <f t="shared" si="798"/>
        <v>1176.7063859904092</v>
      </c>
      <c r="EC139" s="59">
        <f t="shared" si="799"/>
        <v>853.75833201998648</v>
      </c>
      <c r="ED139" s="59">
        <f t="shared" si="800"/>
        <v>-89.449696477876856</v>
      </c>
      <c r="EE139" s="59">
        <f t="shared" si="801"/>
        <v>-197.54254591507186</v>
      </c>
      <c r="EF139" s="59">
        <f t="shared" si="802"/>
        <v>3621.6990241396879</v>
      </c>
      <c r="EG139" s="59">
        <f t="shared" si="803"/>
        <v>-216.76120881842957</v>
      </c>
      <c r="EH139" s="59">
        <f t="shared" si="804"/>
        <v>-186.91706697834616</v>
      </c>
      <c r="EI139" s="59">
        <f t="shared" si="805"/>
        <v>-943.74875501668998</v>
      </c>
      <c r="EJ139" s="59">
        <f t="shared" si="806"/>
        <v>-4890.6728621441925</v>
      </c>
      <c r="EK139" s="59">
        <f t="shared" si="807"/>
        <v>-285.52645503092469</v>
      </c>
      <c r="EL139" s="59">
        <f t="shared" si="808"/>
        <v>1880.6697413274517</v>
      </c>
      <c r="EM139" s="59">
        <f t="shared" si="809"/>
        <v>270.25622821737448</v>
      </c>
      <c r="EN139" s="59">
        <f t="shared" si="810"/>
        <v>203.57293413999616</v>
      </c>
      <c r="EO139" s="59">
        <f t="shared" si="811"/>
        <v>388.39997736049492</v>
      </c>
      <c r="EP139" s="76">
        <f t="shared" si="812"/>
        <v>-66.220031168347163</v>
      </c>
      <c r="EQ139" s="59">
        <f t="shared" si="813"/>
        <v>-45.701375435831402</v>
      </c>
      <c r="ER139" s="59">
        <f t="shared" si="814"/>
        <v>22.47856895544702</v>
      </c>
      <c r="ES139" s="59">
        <f t="shared" si="815"/>
        <v>13.706733232676127</v>
      </c>
      <c r="ET139" s="59">
        <f t="shared" si="816"/>
        <v>5.7179394711144749</v>
      </c>
      <c r="EU139" s="59">
        <f t="shared" si="817"/>
        <v>67.996481385206124</v>
      </c>
      <c r="EV139" s="59">
        <f t="shared" si="818"/>
        <v>61.363230435424754</v>
      </c>
      <c r="EW139" s="59">
        <f t="shared" si="819"/>
        <v>140.29466456873126</v>
      </c>
      <c r="EX139" s="59">
        <f t="shared" si="820"/>
        <v>900.27881633478103</v>
      </c>
      <c r="EY139" s="59">
        <f t="shared" si="821"/>
        <v>155.8271001532861</v>
      </c>
      <c r="EZ139" s="59">
        <f t="shared" si="822"/>
        <v>1005.7321943985847</v>
      </c>
      <c r="FA139" s="59">
        <f t="shared" si="823"/>
        <v>742.09874923907557</v>
      </c>
      <c r="FB139" s="59">
        <f t="shared" si="824"/>
        <v>-143.65228041393439</v>
      </c>
      <c r="FC139" s="59">
        <f t="shared" si="825"/>
        <v>-296.15781721905989</v>
      </c>
      <c r="FD139" s="59">
        <f t="shared" si="826"/>
        <v>743.02760010792394</v>
      </c>
      <c r="FE139" s="59">
        <f t="shared" si="827"/>
        <v>-1037.110752298415</v>
      </c>
      <c r="FF139" s="59">
        <f t="shared" si="828"/>
        <v>120.91233936657719</v>
      </c>
      <c r="FG139" s="59">
        <f t="shared" si="829"/>
        <v>-479.98505255623394</v>
      </c>
      <c r="FH139" s="59">
        <f t="shared" si="830"/>
        <v>-787.75505814841438</v>
      </c>
      <c r="FI139" s="59">
        <f t="shared" si="831"/>
        <v>-137.68860335321702</v>
      </c>
      <c r="FJ139" s="59">
        <f t="shared" si="832"/>
        <v>2137.594120972301</v>
      </c>
      <c r="FK139" s="59">
        <f t="shared" si="833"/>
        <v>519.2608779324944</v>
      </c>
      <c r="FL139" s="59">
        <f t="shared" si="834"/>
        <v>197.37647325337755</v>
      </c>
      <c r="FM139" s="59">
        <f t="shared" si="835"/>
        <v>406.18816323376257</v>
      </c>
      <c r="FN139" s="76">
        <f t="shared" si="871"/>
        <v>14.05527152356585</v>
      </c>
      <c r="FO139" s="59">
        <f t="shared" si="872"/>
        <v>133.91115476040903</v>
      </c>
      <c r="FP139" s="59">
        <f t="shared" si="873"/>
        <v>-90.910795545546364</v>
      </c>
      <c r="FQ139" s="59">
        <f t="shared" si="874"/>
        <v>-15.481685650555265</v>
      </c>
      <c r="FR139" s="59">
        <f t="shared" si="875"/>
        <v>-277.49002207032709</v>
      </c>
      <c r="FS139" s="59">
        <f t="shared" si="876"/>
        <v>176.51465535944953</v>
      </c>
      <c r="FT139" s="59">
        <f t="shared" si="877"/>
        <v>231.9811349947131</v>
      </c>
      <c r="FU139" s="59">
        <f t="shared" si="878"/>
        <v>48.161191533383764</v>
      </c>
      <c r="FV139" s="59">
        <f t="shared" si="879"/>
        <v>1204.1199073961013</v>
      </c>
      <c r="FW139" s="59">
        <f t="shared" si="880"/>
        <v>318.18918732013037</v>
      </c>
      <c r="FX139" s="59">
        <f t="shared" si="881"/>
        <v>1673.3568715285589</v>
      </c>
      <c r="FY139" s="59">
        <f t="shared" si="882"/>
        <v>773.97409268773868</v>
      </c>
      <c r="FZ139" s="59">
        <f t="shared" si="883"/>
        <v>-53.73433042371618</v>
      </c>
      <c r="GA139" s="59">
        <f t="shared" si="884"/>
        <v>284.1104983859492</v>
      </c>
      <c r="GB139" s="59">
        <f t="shared" si="885"/>
        <v>-88.158648839541399</v>
      </c>
      <c r="GC139" s="59">
        <f t="shared" si="886"/>
        <v>-148.27148306703245</v>
      </c>
      <c r="GD139" s="59">
        <f t="shared" si="887"/>
        <v>233.40153518164337</v>
      </c>
      <c r="GE139" s="59">
        <f t="shared" si="888"/>
        <v>1880.5902036021007</v>
      </c>
      <c r="GF139" s="59">
        <f t="shared" si="889"/>
        <v>321.21314157475035</v>
      </c>
      <c r="GG139" s="59">
        <f t="shared" si="890"/>
        <v>-310.90586491997351</v>
      </c>
      <c r="GH139" s="59">
        <f t="shared" si="891"/>
        <v>-45.584850972086464</v>
      </c>
      <c r="GI139" s="59">
        <f t="shared" si="892"/>
        <v>42.146827847877866</v>
      </c>
      <c r="GJ139" s="59">
        <f t="shared" si="893"/>
        <v>227.44004763939932</v>
      </c>
      <c r="GK139" s="59">
        <f t="shared" si="894"/>
        <v>5.3691900698004558</v>
      </c>
      <c r="GL139" s="76">
        <f t="shared" si="957"/>
        <v>-55.777620290563235</v>
      </c>
      <c r="GM139" s="59">
        <f t="shared" si="958"/>
        <v>49.470228717743979</v>
      </c>
      <c r="GN139" s="59">
        <f t="shared" si="959"/>
        <v>-28.544009305233686</v>
      </c>
      <c r="GO139" s="59">
        <f t="shared" si="960"/>
        <v>-7.8463278569218087</v>
      </c>
      <c r="GP139" s="59">
        <f t="shared" si="961"/>
        <v>59.237373314638894</v>
      </c>
      <c r="GQ139" s="59">
        <f t="shared" si="962"/>
        <v>24.484630005753981</v>
      </c>
      <c r="GR139" s="59">
        <f t="shared" si="963"/>
        <v>25.087429192720336</v>
      </c>
      <c r="GS139" s="59">
        <f t="shared" si="964"/>
        <v>19.924144104435172</v>
      </c>
      <c r="GT139" s="59">
        <f t="shared" si="965"/>
        <v>476.66372740871623</v>
      </c>
      <c r="GU139" s="59">
        <f t="shared" si="966"/>
        <v>76.572895197962282</v>
      </c>
      <c r="GV139" s="59">
        <f t="shared" si="967"/>
        <v>533.65285519939448</v>
      </c>
      <c r="GW139" s="59">
        <f t="shared" si="968"/>
        <v>391.18003572269879</v>
      </c>
      <c r="GX139" s="59">
        <f t="shared" si="969"/>
        <v>423.71930528697118</v>
      </c>
      <c r="GY139" s="59">
        <f t="shared" si="970"/>
        <v>568.95972966934767</v>
      </c>
      <c r="GZ139" s="59">
        <f t="shared" si="971"/>
        <v>239.3943073237545</v>
      </c>
      <c r="HA139" s="59">
        <f t="shared" si="972"/>
        <v>37.554276044246329</v>
      </c>
      <c r="HB139" s="59">
        <f t="shared" si="973"/>
        <v>11.781652951375943</v>
      </c>
      <c r="HC139" s="59">
        <f t="shared" si="974"/>
        <v>187.22575149771691</v>
      </c>
      <c r="HD139" s="59">
        <f t="shared" si="975"/>
        <v>163.16822530052653</v>
      </c>
      <c r="HE139" s="59">
        <f t="shared" si="976"/>
        <v>-109.65730158350952</v>
      </c>
      <c r="HF139" s="59">
        <f t="shared" si="977"/>
        <v>115.41773340876138</v>
      </c>
      <c r="HG139" s="59">
        <f t="shared" si="978"/>
        <v>427.0093757512621</v>
      </c>
      <c r="HH139" s="59">
        <f t="shared" si="979"/>
        <v>111.39975533422017</v>
      </c>
      <c r="HI139" s="59">
        <f t="shared" si="980"/>
        <v>97.114182483789108</v>
      </c>
      <c r="HJ139" s="76">
        <f t="shared" si="838"/>
        <v>-60.409954270551538</v>
      </c>
      <c r="HK139" s="59">
        <f t="shared" si="839"/>
        <v>-221.10643734488846</v>
      </c>
      <c r="HL139" s="59">
        <f t="shared" si="840"/>
        <v>-115.9235802199757</v>
      </c>
      <c r="HM139" s="59">
        <f t="shared" si="841"/>
        <v>-28.144068085504848</v>
      </c>
      <c r="HN139" s="59">
        <f t="shared" si="842"/>
        <v>38.30272887834807</v>
      </c>
      <c r="HO139" s="59">
        <f t="shared" si="843"/>
        <v>62.048813742713179</v>
      </c>
      <c r="HP139" s="59">
        <f t="shared" si="844"/>
        <v>68.982015816499342</v>
      </c>
      <c r="HQ139" s="59">
        <f t="shared" si="845"/>
        <v>22.414473062972505</v>
      </c>
      <c r="HR139" s="59">
        <f t="shared" si="846"/>
        <v>688.20068021585041</v>
      </c>
      <c r="HS139" s="59">
        <f t="shared" si="847"/>
        <v>138.85144873968923</v>
      </c>
      <c r="HT139" s="59">
        <f t="shared" si="848"/>
        <v>766.0950702295363</v>
      </c>
      <c r="HU139" s="59">
        <f t="shared" si="849"/>
        <v>571.35909519532106</v>
      </c>
      <c r="HV139" s="59">
        <f t="shared" si="850"/>
        <v>-146.66793467791294</v>
      </c>
      <c r="HW139" s="59">
        <f t="shared" si="851"/>
        <v>-242.9189970299428</v>
      </c>
      <c r="HX139" s="59">
        <f t="shared" si="852"/>
        <v>-690.388102063676</v>
      </c>
      <c r="HY139" s="59">
        <f t="shared" si="853"/>
        <v>2631.1329645564447</v>
      </c>
      <c r="HZ139" s="59">
        <f t="shared" si="854"/>
        <v>43316.105689092925</v>
      </c>
      <c r="IA139" s="59">
        <f t="shared" si="855"/>
        <v>-580.01903548763471</v>
      </c>
      <c r="IB139" s="59">
        <f t="shared" si="856"/>
        <v>-1466.2315214349235</v>
      </c>
      <c r="IC139" s="59">
        <f t="shared" si="857"/>
        <v>-112.17159886810366</v>
      </c>
      <c r="ID139" s="59">
        <f t="shared" si="858"/>
        <v>339.10177211884996</v>
      </c>
      <c r="IE139" s="59">
        <f t="shared" si="859"/>
        <v>362.46967406209347</v>
      </c>
      <c r="IF139" s="59">
        <f t="shared" si="860"/>
        <v>199.22246227666781</v>
      </c>
      <c r="IG139" s="59">
        <f t="shared" si="861"/>
        <v>226.51041595937193</v>
      </c>
    </row>
    <row r="140" spans="1:241">
      <c r="A140" s="70">
        <v>38777</v>
      </c>
      <c r="B140" s="80">
        <v>1311.2968363545044</v>
      </c>
      <c r="C140" s="81">
        <v>880.99684104745666</v>
      </c>
      <c r="D140" s="81">
        <f t="shared" si="904"/>
        <v>4617.1453707805422</v>
      </c>
      <c r="E140" s="81">
        <v>1657.7908197794702</v>
      </c>
      <c r="F140" s="81">
        <v>2317.9133100000013</v>
      </c>
      <c r="G140" s="81">
        <v>-151.79799074501534</v>
      </c>
      <c r="H140" s="81">
        <v>-693.34199074501521</v>
      </c>
      <c r="I140" s="81">
        <v>541.54399999999998</v>
      </c>
      <c r="J140" s="81">
        <v>2937.1715507450162</v>
      </c>
      <c r="K140" s="82">
        <f t="shared" si="679"/>
        <v>2243.829560000001</v>
      </c>
      <c r="L140" s="81">
        <v>1807.9630278886066</v>
      </c>
      <c r="M140" s="81">
        <v>1129.2085228564097</v>
      </c>
      <c r="N140" s="81">
        <v>-467.46024999999997</v>
      </c>
      <c r="O140" s="81">
        <v>-1493.15725</v>
      </c>
      <c r="P140" s="81">
        <v>453.84</v>
      </c>
      <c r="Q140" s="81">
        <v>571.85700000000008</v>
      </c>
      <c r="R140" s="81">
        <v>641.44124100107069</v>
      </c>
      <c r="S140" s="81">
        <v>1893.6884029148891</v>
      </c>
      <c r="T140" s="81">
        <v>1936.9128417148891</v>
      </c>
      <c r="U140" s="81">
        <v>-1268.0579383355453</v>
      </c>
      <c r="V140" s="82">
        <f>'Balanço de Pagamentos 1'!$EF$133</f>
        <v>-162.27799999999999</v>
      </c>
      <c r="W140" s="82">
        <f>'Balanço de Pagamentos 1'!$EF$170</f>
        <v>-621.94600000000014</v>
      </c>
      <c r="X140" s="82">
        <f>'Balanço de Pagamentos 1'!$EF$240</f>
        <v>-2969.902529733085</v>
      </c>
      <c r="Y140" s="105">
        <f t="shared" si="905"/>
        <v>-3754.1265297330851</v>
      </c>
      <c r="Z140" s="82">
        <f t="shared" ref="Z140:AW140" si="983">SUM(B138:B140)</f>
        <v>1624.5625689709957</v>
      </c>
      <c r="AA140" s="82">
        <f t="shared" si="983"/>
        <v>3965.3274666700131</v>
      </c>
      <c r="AB140" s="82">
        <f t="shared" si="983"/>
        <v>12664.942702556917</v>
      </c>
      <c r="AC140" s="82">
        <f t="shared" si="983"/>
        <v>3986.3047429394701</v>
      </c>
      <c r="AD140" s="82">
        <f t="shared" si="983"/>
        <v>6238.9218899999996</v>
      </c>
      <c r="AE140" s="82">
        <f t="shared" si="983"/>
        <v>2643.2743292549821</v>
      </c>
      <c r="AF140" s="82">
        <f t="shared" si="983"/>
        <v>1765.7503292549845</v>
      </c>
      <c r="AG140" s="82">
        <f t="shared" si="983"/>
        <v>877.524</v>
      </c>
      <c r="AH140" s="82">
        <f t="shared" si="983"/>
        <v>4871.4568107450159</v>
      </c>
      <c r="AI140" s="82">
        <f t="shared" si="983"/>
        <v>6637.2071399999995</v>
      </c>
      <c r="AJ140" s="82">
        <f t="shared" si="983"/>
        <v>3090.8862190262298</v>
      </c>
      <c r="AK140" s="82">
        <f t="shared" si="983"/>
        <v>1780.5705917187856</v>
      </c>
      <c r="AL140" s="82">
        <f t="shared" si="983"/>
        <v>-1275.8092499999998</v>
      </c>
      <c r="AM140" s="82">
        <f t="shared" si="983"/>
        <v>-4388.5682499999994</v>
      </c>
      <c r="AN140" s="82">
        <f t="shared" si="983"/>
        <v>3109.672</v>
      </c>
      <c r="AO140" s="82">
        <f t="shared" si="983"/>
        <v>3.0870000000001028</v>
      </c>
      <c r="AP140" s="82">
        <f t="shared" si="983"/>
        <v>2439.7160696174487</v>
      </c>
      <c r="AQ140" s="82">
        <f t="shared" si="983"/>
        <v>4433.0929029263971</v>
      </c>
      <c r="AR140" s="82">
        <f t="shared" si="983"/>
        <v>4584.1429385263964</v>
      </c>
      <c r="AS140" s="82">
        <f t="shared" si="983"/>
        <v>-2105.4195242458409</v>
      </c>
      <c r="AT140" s="82">
        <f t="shared" si="983"/>
        <v>-3131.0059999999999</v>
      </c>
      <c r="AU140" s="82">
        <f t="shared" si="983"/>
        <v>375.57799999999986</v>
      </c>
      <c r="AV140" s="82">
        <f t="shared" si="983"/>
        <v>-5981.955235886905</v>
      </c>
      <c r="AW140" s="82">
        <f t="shared" si="983"/>
        <v>-8737.3832358869058</v>
      </c>
      <c r="AX140" s="85">
        <f t="shared" si="763"/>
        <v>12952.426876381942</v>
      </c>
      <c r="AY140" s="81">
        <f t="shared" si="764"/>
        <v>-13674.727753768941</v>
      </c>
      <c r="AZ140" s="81">
        <f t="shared" si="765"/>
        <v>3222.7584459722307</v>
      </c>
      <c r="BA140" s="81">
        <f t="shared" si="766"/>
        <v>15609.881755443728</v>
      </c>
      <c r="BB140" s="81">
        <f t="shared" si="767"/>
        <v>7044.4405837499962</v>
      </c>
      <c r="BC140" s="81">
        <f t="shared" si="768"/>
        <v>6531.4419792549816</v>
      </c>
      <c r="BD140" s="81">
        <f t="shared" si="769"/>
        <v>4954.1889792549837</v>
      </c>
      <c r="BE140" s="81">
        <f t="shared" si="770"/>
        <v>1577.2530000000002</v>
      </c>
      <c r="BF140" s="81">
        <f t="shared" si="771"/>
        <v>5276.7072607450154</v>
      </c>
      <c r="BG140" s="81">
        <f t="shared" si="772"/>
        <v>10230.896239999998</v>
      </c>
      <c r="BH140" s="81">
        <f t="shared" si="773"/>
        <v>3334.0364890262299</v>
      </c>
      <c r="BI140" s="81">
        <f t="shared" si="774"/>
        <v>1942.670771718786</v>
      </c>
      <c r="BJ140" s="81">
        <f t="shared" si="775"/>
        <v>-4763.7086562500008</v>
      </c>
      <c r="BK140" s="81">
        <f t="shared" si="776"/>
        <v>-4642.0936562500001</v>
      </c>
      <c r="BL140" s="81">
        <f t="shared" si="777"/>
        <v>-387.64300000000111</v>
      </c>
      <c r="BM140" s="81">
        <f t="shared" si="778"/>
        <v>266.02799999999996</v>
      </c>
      <c r="BN140" s="81">
        <f t="shared" si="779"/>
        <v>-19431.56389322149</v>
      </c>
      <c r="BO140" s="81">
        <f t="shared" si="780"/>
        <v>7842.9562028290402</v>
      </c>
      <c r="BP140" s="81">
        <f t="shared" si="781"/>
        <v>8566.4420256868634</v>
      </c>
      <c r="BQ140" s="81">
        <f t="shared" si="782"/>
        <v>-4906.1416251827422</v>
      </c>
      <c r="BR140" s="81">
        <f t="shared" si="783"/>
        <v>-4750.8460000000005</v>
      </c>
      <c r="BS140" s="81">
        <f t="shared" si="784"/>
        <v>-1362.2980000000002</v>
      </c>
      <c r="BT140" s="81">
        <f t="shared" si="785"/>
        <v>-10690.479099741171</v>
      </c>
      <c r="BU140" s="81">
        <f t="shared" si="786"/>
        <v>-16803.623099741173</v>
      </c>
      <c r="BV140" s="85">
        <f t="shared" si="932"/>
        <v>541.52085632366527</v>
      </c>
      <c r="BW140" s="81">
        <f t="shared" si="933"/>
        <v>1321.7758222233376</v>
      </c>
      <c r="BX140" s="81">
        <f t="shared" si="934"/>
        <v>4221.6475675189722</v>
      </c>
      <c r="BY140" s="81">
        <f t="shared" si="935"/>
        <v>1328.76824764649</v>
      </c>
      <c r="BZ140" s="81">
        <f t="shared" si="936"/>
        <v>2079.6406299999999</v>
      </c>
      <c r="CA140" s="81">
        <f t="shared" si="937"/>
        <v>881.09144308499401</v>
      </c>
      <c r="CB140" s="81">
        <f t="shared" si="938"/>
        <v>588.58344308499488</v>
      </c>
      <c r="CC140" s="81">
        <f t="shared" si="939"/>
        <v>292.50799999999998</v>
      </c>
      <c r="CD140" s="81">
        <f t="shared" si="940"/>
        <v>1623.8189369150052</v>
      </c>
      <c r="CE140" s="81">
        <f t="shared" si="941"/>
        <v>2212.40238</v>
      </c>
      <c r="CF140" s="81">
        <f t="shared" si="942"/>
        <v>1030.2954063420766</v>
      </c>
      <c r="CG140" s="81">
        <f t="shared" si="943"/>
        <v>593.52353057292851</v>
      </c>
      <c r="CH140" s="81">
        <f t="shared" si="944"/>
        <v>-425.26974999999993</v>
      </c>
      <c r="CI140" s="81">
        <f t="shared" si="945"/>
        <v>-1462.8560833333331</v>
      </c>
      <c r="CJ140" s="81">
        <f t="shared" si="946"/>
        <v>1036.5573333333334</v>
      </c>
      <c r="CK140" s="81">
        <f t="shared" si="947"/>
        <v>1.0290000000000343</v>
      </c>
      <c r="CL140" s="81">
        <f t="shared" si="948"/>
        <v>813.23868987248295</v>
      </c>
      <c r="CM140" s="81">
        <f t="shared" si="949"/>
        <v>1477.697634308799</v>
      </c>
      <c r="CN140" s="81">
        <f t="shared" si="950"/>
        <v>1528.0476461754654</v>
      </c>
      <c r="CO140" s="81">
        <f t="shared" si="951"/>
        <v>-701.80650808194696</v>
      </c>
      <c r="CP140" s="81">
        <f t="shared" si="952"/>
        <v>-1043.6686666666667</v>
      </c>
      <c r="CQ140" s="81">
        <f t="shared" si="953"/>
        <v>125.19266666666663</v>
      </c>
      <c r="CR140" s="81">
        <f t="shared" si="954"/>
        <v>-1993.9850786289683</v>
      </c>
      <c r="CS140" s="81">
        <f t="shared" si="955"/>
        <v>-2912.4610786289686</v>
      </c>
      <c r="CT140" s="76">
        <f t="shared" si="907"/>
        <v>109.11419315586137</v>
      </c>
      <c r="CU140" s="59">
        <f t="shared" si="908"/>
        <v>607.71756510023454</v>
      </c>
      <c r="CV140" s="59">
        <f t="shared" si="909"/>
        <v>24.071897239619734</v>
      </c>
      <c r="CW140" s="59">
        <f t="shared" si="910"/>
        <v>94.086775208064793</v>
      </c>
      <c r="CX140" s="59">
        <f t="shared" si="911"/>
        <v>-37.2065080763767</v>
      </c>
      <c r="CY140" s="59">
        <f t="shared" si="912"/>
        <v>-108.92967177109945</v>
      </c>
      <c r="CZ140" s="59">
        <f t="shared" si="913"/>
        <v>-145.17827760477851</v>
      </c>
      <c r="DA140" s="59">
        <f t="shared" si="914"/>
        <v>227.71591789310611</v>
      </c>
      <c r="DB140" s="59">
        <f t="shared" si="915"/>
        <v>62.14331730847087</v>
      </c>
      <c r="DC140" s="59">
        <f t="shared" si="916"/>
        <v>-32.942873418296102</v>
      </c>
      <c r="DD140" s="59">
        <f t="shared" si="917"/>
        <v>49.513352630640227</v>
      </c>
      <c r="DE140" s="59">
        <f t="shared" si="918"/>
        <v>87.503132291479261</v>
      </c>
      <c r="DF140" s="59">
        <f t="shared" si="919"/>
        <v>-359.79684104638932</v>
      </c>
      <c r="DG140" s="59">
        <f t="shared" si="920"/>
        <v>-2.8734052718640157</v>
      </c>
      <c r="DH140" s="59">
        <f t="shared" si="921"/>
        <v>-74.947240934079744</v>
      </c>
      <c r="DI140" s="59">
        <f t="shared" si="922"/>
        <v>-706.59679865921316</v>
      </c>
      <c r="DJ140" s="59">
        <f t="shared" si="923"/>
        <v>-177.83253512695077</v>
      </c>
      <c r="DK140" s="59">
        <f t="shared" si="924"/>
        <v>1.9320575279333729</v>
      </c>
      <c r="DL140" s="59">
        <f t="shared" si="925"/>
        <v>0.76007051920872204</v>
      </c>
      <c r="DM140" s="59">
        <f t="shared" si="926"/>
        <v>-47.843286000133055</v>
      </c>
      <c r="DN140" s="59">
        <f t="shared" si="927"/>
        <v>-90.872839106215636</v>
      </c>
      <c r="DO140" s="59">
        <f t="shared" si="928"/>
        <v>-190.34528841823914</v>
      </c>
      <c r="DP140" s="59">
        <f t="shared" si="929"/>
        <v>15.968266408036502</v>
      </c>
      <c r="DQ140" s="59">
        <f t="shared" si="930"/>
        <v>2.8381478513553438</v>
      </c>
      <c r="DR140" s="76">
        <f t="shared" si="788"/>
        <v>-24.177113235181725</v>
      </c>
      <c r="DS140" s="59">
        <f t="shared" si="789"/>
        <v>-51.935205800144558</v>
      </c>
      <c r="DT140" s="59">
        <f t="shared" si="790"/>
        <v>119.13779833642555</v>
      </c>
      <c r="DU140" s="59">
        <f t="shared" si="791"/>
        <v>18.847372792283011</v>
      </c>
      <c r="DV140" s="59">
        <f t="shared" si="792"/>
        <v>8.2694036514012748</v>
      </c>
      <c r="DW140" s="59">
        <f t="shared" si="793"/>
        <v>-116.87926621956501</v>
      </c>
      <c r="DX140" s="59">
        <f t="shared" si="794"/>
        <v>-197.78004932890394</v>
      </c>
      <c r="DY140" s="59">
        <f t="shared" si="795"/>
        <v>184.67405760304464</v>
      </c>
      <c r="DZ140" s="59">
        <f t="shared" si="796"/>
        <v>3152.4522364756954</v>
      </c>
      <c r="EA140" s="59">
        <f t="shared" si="797"/>
        <v>180.69284258693065</v>
      </c>
      <c r="EB140" s="59">
        <f t="shared" si="798"/>
        <v>3236.7211118636242</v>
      </c>
      <c r="EC140" s="59">
        <f t="shared" si="799"/>
        <v>3026.0489233938033</v>
      </c>
      <c r="ED140" s="59">
        <f t="shared" si="800"/>
        <v>-140.60447616640303</v>
      </c>
      <c r="EE140" s="59">
        <f t="shared" si="801"/>
        <v>-251.66409179739082</v>
      </c>
      <c r="EF140" s="59">
        <f t="shared" si="802"/>
        <v>717.31738942515369</v>
      </c>
      <c r="EG140" s="59">
        <f t="shared" si="803"/>
        <v>414.21827370086959</v>
      </c>
      <c r="EH140" s="59">
        <f t="shared" si="804"/>
        <v>-144.89350197261436</v>
      </c>
      <c r="EI140" s="59">
        <f t="shared" si="805"/>
        <v>124.4973543795532</v>
      </c>
      <c r="EJ140" s="59">
        <f t="shared" si="806"/>
        <v>108.55941054833301</v>
      </c>
      <c r="EK140" s="59">
        <f t="shared" si="807"/>
        <v>163.89848034180721</v>
      </c>
      <c r="EL140" s="59">
        <f t="shared" si="808"/>
        <v>-78.764593960109181</v>
      </c>
      <c r="EM140" s="59">
        <f t="shared" si="809"/>
        <v>220.59237418749564</v>
      </c>
      <c r="EN140" s="59">
        <f t="shared" si="810"/>
        <v>-532.62599613780162</v>
      </c>
      <c r="EO140" s="59">
        <f t="shared" si="811"/>
        <v>1281.7057286717675</v>
      </c>
      <c r="EP140" s="76">
        <f t="shared" si="812"/>
        <v>-38.85247830712828</v>
      </c>
      <c r="EQ140" s="59">
        <f t="shared" si="813"/>
        <v>-47.222184173657368</v>
      </c>
      <c r="ER140" s="59">
        <f t="shared" si="814"/>
        <v>45.947480990201981</v>
      </c>
      <c r="ES140" s="59">
        <f t="shared" si="815"/>
        <v>15.789574922257387</v>
      </c>
      <c r="ET140" s="59">
        <f t="shared" si="816"/>
        <v>6.6517079007035518</v>
      </c>
      <c r="EU140" s="59">
        <f t="shared" si="817"/>
        <v>3.1286391162351102</v>
      </c>
      <c r="EV140" s="59">
        <f t="shared" si="818"/>
        <v>-20.925871276944452</v>
      </c>
      <c r="EW140" s="59">
        <f t="shared" si="819"/>
        <v>165.87366271477612</v>
      </c>
      <c r="EX140" s="59">
        <f t="shared" si="820"/>
        <v>1617.2306760731778</v>
      </c>
      <c r="EY140" s="59">
        <f t="shared" si="821"/>
        <v>163.725267418691</v>
      </c>
      <c r="EZ140" s="59">
        <f t="shared" si="822"/>
        <v>1715.9402268387478</v>
      </c>
      <c r="FA140" s="59">
        <f t="shared" si="823"/>
        <v>1469.166349924822</v>
      </c>
      <c r="FB140" s="59">
        <f t="shared" si="824"/>
        <v>-142.48386803523357</v>
      </c>
      <c r="FC140" s="59">
        <f t="shared" si="825"/>
        <v>-278.35517711692131</v>
      </c>
      <c r="FD140" s="59">
        <f t="shared" si="826"/>
        <v>739.17498509025404</v>
      </c>
      <c r="FE140" s="59">
        <f t="shared" si="827"/>
        <v>-98.204219821643548</v>
      </c>
      <c r="FF140" s="59">
        <f t="shared" si="828"/>
        <v>-496.84084069071758</v>
      </c>
      <c r="FG140" s="59">
        <f t="shared" si="829"/>
        <v>2429.8265603154814</v>
      </c>
      <c r="FH140" s="59">
        <f t="shared" si="830"/>
        <v>742.98092451043397</v>
      </c>
      <c r="FI140" s="59">
        <f t="shared" si="831"/>
        <v>-220.91216446621448</v>
      </c>
      <c r="FJ140" s="59">
        <f t="shared" si="832"/>
        <v>249.10716376339255</v>
      </c>
      <c r="FK140" s="59">
        <f t="shared" si="833"/>
        <v>-1241.0195649532091</v>
      </c>
      <c r="FL140" s="59">
        <f t="shared" si="834"/>
        <v>1732.7485722116669</v>
      </c>
      <c r="FM140" s="59">
        <f t="shared" si="835"/>
        <v>595.5576236053746</v>
      </c>
      <c r="FN140" s="76">
        <f t="shared" si="871"/>
        <v>1.9996486618111042</v>
      </c>
      <c r="FO140" s="59">
        <f t="shared" si="872"/>
        <v>795.04539709762275</v>
      </c>
      <c r="FP140" s="59">
        <f t="shared" si="873"/>
        <v>-72.311850421372299</v>
      </c>
      <c r="FQ140" s="59">
        <f t="shared" si="874"/>
        <v>-17.207914220375454</v>
      </c>
      <c r="FR140" s="59">
        <f t="shared" si="875"/>
        <v>-1274.3752842188871</v>
      </c>
      <c r="FS140" s="59">
        <f t="shared" si="876"/>
        <v>70.976109046062035</v>
      </c>
      <c r="FT140" s="59">
        <f t="shared" si="877"/>
        <v>77.916055621468459</v>
      </c>
      <c r="FU140" s="59">
        <f t="shared" si="878"/>
        <v>52.314333309190999</v>
      </c>
      <c r="FV140" s="59">
        <f t="shared" si="879"/>
        <v>1680.1527564244548</v>
      </c>
      <c r="FW140" s="59">
        <f t="shared" si="880"/>
        <v>232.06584355696558</v>
      </c>
      <c r="FX140" s="59">
        <f t="shared" si="881"/>
        <v>2048.6336914592375</v>
      </c>
      <c r="FY140" s="59">
        <f t="shared" si="882"/>
        <v>1275.3546416087677</v>
      </c>
      <c r="FZ140" s="59">
        <f t="shared" si="883"/>
        <v>1.0040307875467613</v>
      </c>
      <c r="GA140" s="59">
        <f t="shared" si="884"/>
        <v>-891.4746256257331</v>
      </c>
      <c r="GB140" s="59">
        <f t="shared" si="885"/>
        <v>-93.494098764938954</v>
      </c>
      <c r="GC140" s="59">
        <f t="shared" si="886"/>
        <v>-59.413665475649239</v>
      </c>
      <c r="GD140" s="59">
        <f t="shared" si="887"/>
        <v>193.75073120100774</v>
      </c>
      <c r="GE140" s="59">
        <f t="shared" si="888"/>
        <v>859.08241928294797</v>
      </c>
      <c r="GF140" s="59">
        <f t="shared" si="889"/>
        <v>272.20825121606669</v>
      </c>
      <c r="GG140" s="59">
        <f t="shared" si="890"/>
        <v>-572.56231134291045</v>
      </c>
      <c r="GH140" s="59">
        <f t="shared" si="891"/>
        <v>-54.195079942830191</v>
      </c>
      <c r="GI140" s="59">
        <f t="shared" si="892"/>
        <v>89.600159218160869</v>
      </c>
      <c r="GJ140" s="59">
        <f t="shared" si="893"/>
        <v>642.1102280266108</v>
      </c>
      <c r="GK140" s="59">
        <f t="shared" si="894"/>
        <v>34.09669987196984</v>
      </c>
      <c r="GL140" s="76">
        <f t="shared" si="957"/>
        <v>92.665946349546175</v>
      </c>
      <c r="GM140" s="59">
        <f t="shared" si="958"/>
        <v>-147.27783009224316</v>
      </c>
      <c r="GN140" s="59">
        <f t="shared" si="959"/>
        <v>-975.59282604236955</v>
      </c>
      <c r="GO140" s="59">
        <f t="shared" si="960"/>
        <v>6.7348909707007021</v>
      </c>
      <c r="GP140" s="59">
        <f t="shared" si="961"/>
        <v>15.358984495403071</v>
      </c>
      <c r="GQ140" s="59">
        <f t="shared" si="962"/>
        <v>-32.551914185467311</v>
      </c>
      <c r="GR140" s="59">
        <f t="shared" si="963"/>
        <v>-49.233907119069997</v>
      </c>
      <c r="GS140" s="59">
        <f t="shared" si="964"/>
        <v>99.089770582256392</v>
      </c>
      <c r="GT140" s="59">
        <f t="shared" si="965"/>
        <v>136.08494038517765</v>
      </c>
      <c r="GU140" s="59">
        <f t="shared" si="966"/>
        <v>19.769684508670913</v>
      </c>
      <c r="GV140" s="59">
        <f t="shared" si="967"/>
        <v>127.20214894788073</v>
      </c>
      <c r="GW140" s="59">
        <f t="shared" si="968"/>
        <v>153.27397214652234</v>
      </c>
      <c r="GX140" s="59">
        <f t="shared" si="969"/>
        <v>122.21106065910412</v>
      </c>
      <c r="GY140" s="59">
        <f t="shared" si="970"/>
        <v>83.207318076104684</v>
      </c>
      <c r="GZ140" s="59">
        <f t="shared" si="971"/>
        <v>24.99681445581863</v>
      </c>
      <c r="HA140" s="59">
        <f t="shared" si="972"/>
        <v>-100.46314286014348</v>
      </c>
      <c r="HB140" s="59">
        <f t="shared" si="973"/>
        <v>-123.03905241784454</v>
      </c>
      <c r="HC140" s="59">
        <f t="shared" si="974"/>
        <v>5.8392468616547566</v>
      </c>
      <c r="HD140" s="59">
        <f t="shared" si="975"/>
        <v>3.7853780595733744</v>
      </c>
      <c r="HE140" s="59">
        <f t="shared" si="976"/>
        <v>535.95515876798504</v>
      </c>
      <c r="HF140" s="59">
        <f t="shared" si="977"/>
        <v>10.813438448402458</v>
      </c>
      <c r="HG140" s="59">
        <f t="shared" si="978"/>
        <v>-59.208095429974691</v>
      </c>
      <c r="HH140" s="59">
        <f t="shared" si="979"/>
        <v>20.211192133544522</v>
      </c>
      <c r="HI140" s="59">
        <f t="shared" si="980"/>
        <v>26.979077785059612</v>
      </c>
      <c r="HJ140" s="76">
        <f t="shared" si="838"/>
        <v>-38.85247830712828</v>
      </c>
      <c r="HK140" s="59">
        <f t="shared" si="839"/>
        <v>-47.222184173657368</v>
      </c>
      <c r="HL140" s="59">
        <f t="shared" si="840"/>
        <v>45.947480990201981</v>
      </c>
      <c r="HM140" s="59">
        <f t="shared" si="841"/>
        <v>15.789574922257366</v>
      </c>
      <c r="HN140" s="59">
        <f t="shared" si="842"/>
        <v>6.6517079007035518</v>
      </c>
      <c r="HO140" s="59">
        <f t="shared" si="843"/>
        <v>3.1286391162351102</v>
      </c>
      <c r="HP140" s="59">
        <f t="shared" si="844"/>
        <v>-20.925871276944452</v>
      </c>
      <c r="HQ140" s="59">
        <f t="shared" si="845"/>
        <v>165.87366271477612</v>
      </c>
      <c r="HR140" s="59">
        <f t="shared" si="846"/>
        <v>1617.2306760731778</v>
      </c>
      <c r="HS140" s="59">
        <f t="shared" si="847"/>
        <v>163.725267418691</v>
      </c>
      <c r="HT140" s="59">
        <f t="shared" si="848"/>
        <v>1715.9402268387478</v>
      </c>
      <c r="HU140" s="59">
        <f t="shared" si="849"/>
        <v>1469.166349924822</v>
      </c>
      <c r="HV140" s="59">
        <f t="shared" si="850"/>
        <v>-142.48386803523357</v>
      </c>
      <c r="HW140" s="59">
        <f t="shared" si="851"/>
        <v>-278.35517711692131</v>
      </c>
      <c r="HX140" s="59">
        <f t="shared" si="852"/>
        <v>739.17498509025404</v>
      </c>
      <c r="HY140" s="59">
        <f t="shared" si="853"/>
        <v>-98.204219821643548</v>
      </c>
      <c r="HZ140" s="59">
        <f t="shared" si="854"/>
        <v>-496.84084069071758</v>
      </c>
      <c r="IA140" s="59">
        <f t="shared" si="855"/>
        <v>2429.8265603154814</v>
      </c>
      <c r="IB140" s="59">
        <f t="shared" si="856"/>
        <v>742.98092451043374</v>
      </c>
      <c r="IC140" s="59">
        <f t="shared" si="857"/>
        <v>-220.91216446621448</v>
      </c>
      <c r="ID140" s="59">
        <f t="shared" si="858"/>
        <v>249.10716376339255</v>
      </c>
      <c r="IE140" s="59">
        <f t="shared" si="859"/>
        <v>-1241.0195649532091</v>
      </c>
      <c r="IF140" s="59">
        <f t="shared" si="860"/>
        <v>1732.7485722116669</v>
      </c>
      <c r="IG140" s="59">
        <f t="shared" si="861"/>
        <v>595.5576236053746</v>
      </c>
    </row>
    <row r="141" spans="1:241">
      <c r="A141" s="70">
        <v>38808</v>
      </c>
      <c r="B141" s="80">
        <v>132.97389926631337</v>
      </c>
      <c r="C141" s="81">
        <v>-3909.7838710200385</v>
      </c>
      <c r="D141" s="81">
        <f t="shared" si="904"/>
        <v>-4621.1449607075165</v>
      </c>
      <c r="E141" s="81">
        <v>785.174588530287</v>
      </c>
      <c r="F141" s="81">
        <v>-5293.8455400000012</v>
      </c>
      <c r="G141" s="81">
        <v>-47.620847770315322</v>
      </c>
      <c r="H141" s="81">
        <v>-256.95084777031536</v>
      </c>
      <c r="I141" s="81">
        <v>209.33</v>
      </c>
      <c r="J141" s="81">
        <v>1701.9383077703149</v>
      </c>
      <c r="K141" s="82">
        <f t="shared" si="679"/>
        <v>1444.9874599999994</v>
      </c>
      <c r="L141" s="81">
        <v>1253.5615128414183</v>
      </c>
      <c r="M141" s="81">
        <v>448.37679492889652</v>
      </c>
      <c r="N141" s="81">
        <v>-6948.1630000000005</v>
      </c>
      <c r="O141" s="81">
        <v>-6895.8490000000002</v>
      </c>
      <c r="P141" s="81">
        <v>-30.115999999999929</v>
      </c>
      <c r="Q141" s="81">
        <v>-22.198</v>
      </c>
      <c r="R141" s="81">
        <v>-112.47400923780256</v>
      </c>
      <c r="S141" s="81">
        <v>177.27993996674422</v>
      </c>
      <c r="T141" s="81">
        <v>232.76793927474421</v>
      </c>
      <c r="U141" s="81">
        <v>-466.92796057144949</v>
      </c>
      <c r="V141" s="82">
        <f>'Balanço de Pagamentos 1'!$EG$133</f>
        <v>-343.69</v>
      </c>
      <c r="W141" s="82">
        <f>'Balanço de Pagamentos 1'!$EG$170</f>
        <v>-166.99600000000001</v>
      </c>
      <c r="X141" s="82">
        <f>'Balanço de Pagamentos 1'!$EG$240</f>
        <v>1200.6255496874785</v>
      </c>
      <c r="Y141" s="105">
        <f t="shared" si="905"/>
        <v>689.93954968747846</v>
      </c>
      <c r="Z141" s="82">
        <f t="shared" ref="Z141:AW141" si="984">SUM(B138:B141)</f>
        <v>1757.536468237309</v>
      </c>
      <c r="AA141" s="82">
        <f t="shared" si="984"/>
        <v>55.543595649974577</v>
      </c>
      <c r="AB141" s="82">
        <f t="shared" si="984"/>
        <v>8043.7977418494002</v>
      </c>
      <c r="AC141" s="82">
        <f t="shared" si="984"/>
        <v>4771.4793314697572</v>
      </c>
      <c r="AD141" s="82">
        <f t="shared" si="984"/>
        <v>945.07634999999846</v>
      </c>
      <c r="AE141" s="82">
        <f t="shared" si="984"/>
        <v>2595.6534814846668</v>
      </c>
      <c r="AF141" s="82">
        <f t="shared" si="984"/>
        <v>1508.7994814846693</v>
      </c>
      <c r="AG141" s="82">
        <f t="shared" si="984"/>
        <v>1086.854</v>
      </c>
      <c r="AH141" s="82">
        <f t="shared" si="984"/>
        <v>6573.395118515331</v>
      </c>
      <c r="AI141" s="82">
        <f t="shared" si="984"/>
        <v>8082.1945999999989</v>
      </c>
      <c r="AJ141" s="82">
        <f t="shared" si="984"/>
        <v>4344.4477318676481</v>
      </c>
      <c r="AK141" s="82">
        <f t="shared" si="984"/>
        <v>2228.9473866476819</v>
      </c>
      <c r="AL141" s="82">
        <f t="shared" si="984"/>
        <v>-8223.9722500000007</v>
      </c>
      <c r="AM141" s="82">
        <f t="shared" si="984"/>
        <v>-11284.417249999999</v>
      </c>
      <c r="AN141" s="82">
        <f t="shared" si="984"/>
        <v>3079.556</v>
      </c>
      <c r="AO141" s="82">
        <f t="shared" si="984"/>
        <v>-19.110999999999898</v>
      </c>
      <c r="AP141" s="82">
        <f t="shared" si="984"/>
        <v>2327.2420603796463</v>
      </c>
      <c r="AQ141" s="82">
        <f t="shared" si="984"/>
        <v>4610.3728428931408</v>
      </c>
      <c r="AR141" s="82">
        <f t="shared" si="984"/>
        <v>4816.9108778011405</v>
      </c>
      <c r="AS141" s="82">
        <f t="shared" si="984"/>
        <v>-2572.3474848172905</v>
      </c>
      <c r="AT141" s="82">
        <f t="shared" si="984"/>
        <v>-3474.6959999999999</v>
      </c>
      <c r="AU141" s="82">
        <f t="shared" si="984"/>
        <v>208.58199999999985</v>
      </c>
      <c r="AV141" s="82">
        <f t="shared" si="984"/>
        <v>-4781.3296861994268</v>
      </c>
      <c r="AW141" s="82">
        <f t="shared" si="984"/>
        <v>-8047.4436861994272</v>
      </c>
      <c r="AX141" s="85">
        <f t="shared" si="763"/>
        <v>12370.063667161456</v>
      </c>
      <c r="AY141" s="81">
        <f t="shared" si="764"/>
        <v>-16221.741826770718</v>
      </c>
      <c r="AZ141" s="81">
        <f t="shared" si="765"/>
        <v>-1165.7157065268107</v>
      </c>
      <c r="BA141" s="81">
        <f t="shared" si="766"/>
        <v>13357.827344458216</v>
      </c>
      <c r="BB141" s="81">
        <f t="shared" si="767"/>
        <v>4045.8497037499974</v>
      </c>
      <c r="BC141" s="81">
        <f t="shared" si="768"/>
        <v>6936.3309214846668</v>
      </c>
      <c r="BD141" s="81">
        <f t="shared" si="769"/>
        <v>5148.2919214846679</v>
      </c>
      <c r="BE141" s="81">
        <f t="shared" si="770"/>
        <v>1788.0389999999998</v>
      </c>
      <c r="BF141" s="81">
        <f t="shared" si="771"/>
        <v>7035.4514385153307</v>
      </c>
      <c r="BG141" s="81">
        <f t="shared" si="772"/>
        <v>12183.74336</v>
      </c>
      <c r="BH141" s="81">
        <f t="shared" si="773"/>
        <v>4621.6815238676481</v>
      </c>
      <c r="BI141" s="81">
        <f t="shared" si="774"/>
        <v>2413.7699146476825</v>
      </c>
      <c r="BJ141" s="81">
        <f t="shared" si="775"/>
        <v>-9925.9326562500009</v>
      </c>
      <c r="BK141" s="81">
        <f t="shared" si="776"/>
        <v>-10458.13565625</v>
      </c>
      <c r="BL141" s="81">
        <f t="shared" si="777"/>
        <v>377.49699999999928</v>
      </c>
      <c r="BM141" s="81">
        <f t="shared" si="778"/>
        <v>154.7060000000001</v>
      </c>
      <c r="BN141" s="81">
        <f t="shared" si="779"/>
        <v>-18569.392754735025</v>
      </c>
      <c r="BO141" s="81">
        <f t="shared" si="780"/>
        <v>9259.3381106003308</v>
      </c>
      <c r="BP141" s="81">
        <f t="shared" si="781"/>
        <v>9926.5209685845311</v>
      </c>
      <c r="BQ141" s="81">
        <f t="shared" si="782"/>
        <v>-5078.7942803846272</v>
      </c>
      <c r="BR141" s="81">
        <f t="shared" si="783"/>
        <v>-5144.3810000000003</v>
      </c>
      <c r="BS141" s="81">
        <f t="shared" si="784"/>
        <v>-630.10500000000025</v>
      </c>
      <c r="BT141" s="81">
        <f t="shared" si="785"/>
        <v>-9110.9119002439056</v>
      </c>
      <c r="BU141" s="81">
        <f t="shared" si="786"/>
        <v>-14885.397900243908</v>
      </c>
      <c r="BV141" s="85">
        <f t="shared" si="932"/>
        <v>690.44762365887129</v>
      </c>
      <c r="BW141" s="81">
        <f t="shared" si="933"/>
        <v>-968.10092957704558</v>
      </c>
      <c r="BX141" s="81">
        <f t="shared" si="934"/>
        <v>1239.1156811196449</v>
      </c>
      <c r="BY141" s="81">
        <f t="shared" si="935"/>
        <v>1099.0382340332524</v>
      </c>
      <c r="BZ141" s="81">
        <f t="shared" si="936"/>
        <v>238.46502333333288</v>
      </c>
      <c r="CA141" s="81">
        <f t="shared" si="937"/>
        <v>500.1697204948893</v>
      </c>
      <c r="CB141" s="81">
        <f t="shared" si="938"/>
        <v>194.79572049488982</v>
      </c>
      <c r="CC141" s="81">
        <f t="shared" si="939"/>
        <v>305.37399999999997</v>
      </c>
      <c r="CD141" s="81">
        <f t="shared" si="940"/>
        <v>2150.1920528384435</v>
      </c>
      <c r="CE141" s="81">
        <f t="shared" si="941"/>
        <v>2344.9877733333333</v>
      </c>
      <c r="CF141" s="81">
        <f t="shared" si="942"/>
        <v>1423.5854519558827</v>
      </c>
      <c r="CG141" s="81">
        <f t="shared" si="943"/>
        <v>726.60660088256066</v>
      </c>
      <c r="CH141" s="81">
        <f t="shared" si="944"/>
        <v>-2411.8967500000003</v>
      </c>
      <c r="CI141" s="81">
        <f t="shared" si="945"/>
        <v>-3308.7790833333333</v>
      </c>
      <c r="CJ141" s="81">
        <f t="shared" si="946"/>
        <v>745.08699999999999</v>
      </c>
      <c r="CK141" s="81">
        <f t="shared" si="947"/>
        <v>151.79533333333336</v>
      </c>
      <c r="CL141" s="81">
        <f t="shared" si="948"/>
        <v>-98.387576246940327</v>
      </c>
      <c r="CM141" s="81">
        <f t="shared" si="949"/>
        <v>1309.5876942242787</v>
      </c>
      <c r="CN141" s="81">
        <f t="shared" si="950"/>
        <v>1363.9942573269452</v>
      </c>
      <c r="CO141" s="81">
        <f t="shared" si="951"/>
        <v>-1388.7439122871317</v>
      </c>
      <c r="CP141" s="81">
        <f t="shared" si="952"/>
        <v>-761.31200000000001</v>
      </c>
      <c r="CQ141" s="81">
        <f t="shared" si="953"/>
        <v>-33.510666666666729</v>
      </c>
      <c r="CR141" s="81">
        <f t="shared" si="954"/>
        <v>-1443.4127906966905</v>
      </c>
      <c r="CS141" s="81">
        <f t="shared" si="955"/>
        <v>-2238.235457363357</v>
      </c>
      <c r="CT141" s="76">
        <f t="shared" si="907"/>
        <v>-89.859359408203105</v>
      </c>
      <c r="CU141" s="59">
        <f t="shared" si="908"/>
        <v>-543.79090694258571</v>
      </c>
      <c r="CV141" s="59">
        <f t="shared" si="909"/>
        <v>-200.0866247346745</v>
      </c>
      <c r="CW141" s="59">
        <f t="shared" si="910"/>
        <v>-52.637294213347388</v>
      </c>
      <c r="CX141" s="59">
        <f t="shared" si="911"/>
        <v>-328.38841802931785</v>
      </c>
      <c r="CY141" s="59">
        <f t="shared" si="912"/>
        <v>-68.628802307201113</v>
      </c>
      <c r="CZ141" s="59">
        <f t="shared" si="913"/>
        <v>-62.940244323841611</v>
      </c>
      <c r="DA141" s="59">
        <f t="shared" si="914"/>
        <v>-61.345707827988115</v>
      </c>
      <c r="DB141" s="59">
        <f t="shared" si="915"/>
        <v>-42.055195674947335</v>
      </c>
      <c r="DC141" s="59">
        <f t="shared" si="916"/>
        <v>-35.601728145519274</v>
      </c>
      <c r="DD141" s="59">
        <f t="shared" si="917"/>
        <v>-30.664427673315586</v>
      </c>
      <c r="DE141" s="59">
        <f t="shared" si="918"/>
        <v>-60.292825828599227</v>
      </c>
      <c r="DF141" s="59">
        <f t="shared" si="919"/>
        <v>1386.3644555874002</v>
      </c>
      <c r="DG141" s="59">
        <f t="shared" si="920"/>
        <v>361.83005842150919</v>
      </c>
      <c r="DH141" s="59">
        <f t="shared" si="921"/>
        <v>-106.63581879076325</v>
      </c>
      <c r="DI141" s="59">
        <f t="shared" si="922"/>
        <v>-103.88173966568566</v>
      </c>
      <c r="DJ141" s="59">
        <f t="shared" si="923"/>
        <v>-117.53457714416196</v>
      </c>
      <c r="DK141" s="59">
        <f t="shared" si="924"/>
        <v>-90.638378537151979</v>
      </c>
      <c r="DL141" s="59">
        <f t="shared" si="925"/>
        <v>-87.982528988312254</v>
      </c>
      <c r="DM141" s="59">
        <f t="shared" si="926"/>
        <v>-63.177710855677475</v>
      </c>
      <c r="DN141" s="59">
        <f t="shared" si="927"/>
        <v>111.79087738325589</v>
      </c>
      <c r="DO141" s="59">
        <f t="shared" si="928"/>
        <v>-73.14943741096495</v>
      </c>
      <c r="DP141" s="59">
        <f t="shared" si="929"/>
        <v>-140.42642940862382</v>
      </c>
      <c r="DQ141" s="59">
        <f t="shared" si="930"/>
        <v>-118.37816451371799</v>
      </c>
      <c r="DR141" s="76">
        <f t="shared" si="788"/>
        <v>-81.411016192407274</v>
      </c>
      <c r="DS141" s="59">
        <f t="shared" si="789"/>
        <v>186.89980337879817</v>
      </c>
      <c r="DT141" s="59">
        <f t="shared" si="790"/>
        <v>1886.1301021342192</v>
      </c>
      <c r="DU141" s="59">
        <f t="shared" si="791"/>
        <v>-74.148324388596933</v>
      </c>
      <c r="DV141" s="59">
        <f t="shared" si="792"/>
        <v>130.64305814327363</v>
      </c>
      <c r="DW141" s="59">
        <f t="shared" si="793"/>
        <v>-89.476283425754104</v>
      </c>
      <c r="DX141" s="59">
        <f t="shared" si="794"/>
        <v>-43.033213894441467</v>
      </c>
      <c r="DY141" s="59">
        <f t="shared" si="795"/>
        <v>-14477.06043956041</v>
      </c>
      <c r="DZ141" s="59">
        <f t="shared" si="796"/>
        <v>-3096.0606320619936</v>
      </c>
      <c r="EA141" s="59">
        <f t="shared" si="797"/>
        <v>-384.52495321246784</v>
      </c>
      <c r="EB141" s="59">
        <f t="shared" si="798"/>
        <v>-3777.9107301217805</v>
      </c>
      <c r="EC141" s="59">
        <f t="shared" si="799"/>
        <v>-2073.2854849723126</v>
      </c>
      <c r="ED141" s="59">
        <f t="shared" si="800"/>
        <v>289.0481701782648</v>
      </c>
      <c r="EE141" s="59">
        <f t="shared" si="801"/>
        <v>538.61866055693281</v>
      </c>
      <c r="EF141" s="59">
        <f t="shared" si="802"/>
        <v>-96.213043347048</v>
      </c>
      <c r="EG141" s="59">
        <f t="shared" si="803"/>
        <v>-124.90687132534445</v>
      </c>
      <c r="EH141" s="59">
        <f t="shared" si="804"/>
        <v>-88.460004187121683</v>
      </c>
      <c r="EI141" s="59">
        <f t="shared" si="805"/>
        <v>-114.30713085548969</v>
      </c>
      <c r="EJ141" s="59">
        <f t="shared" si="806"/>
        <v>-120.64806770506816</v>
      </c>
      <c r="EK141" s="59">
        <f t="shared" si="807"/>
        <v>58.670453161219413</v>
      </c>
      <c r="EL141" s="59">
        <f t="shared" si="808"/>
        <v>-789.51750426321598</v>
      </c>
      <c r="EM141" s="59">
        <f t="shared" si="809"/>
        <v>-81.428153591736546</v>
      </c>
      <c r="EN141" s="59">
        <f t="shared" si="810"/>
        <v>-416.83652358882881</v>
      </c>
      <c r="EO141" s="59">
        <f t="shared" si="811"/>
        <v>-156.17093627971016</v>
      </c>
      <c r="EP141" s="76">
        <f t="shared" si="812"/>
        <v>-47.88051338850309</v>
      </c>
      <c r="EQ141" s="59">
        <f t="shared" si="813"/>
        <v>-99.096922121544409</v>
      </c>
      <c r="ER141" s="59">
        <f t="shared" si="814"/>
        <v>-4.7515454036592182</v>
      </c>
      <c r="ES141" s="59">
        <f t="shared" si="815"/>
        <v>-26.365420192198275</v>
      </c>
      <c r="ET141" s="59">
        <f t="shared" si="816"/>
        <v>-73.412245546417225</v>
      </c>
      <c r="EU141" s="59">
        <f t="shared" si="817"/>
        <v>22.983245862520207</v>
      </c>
      <c r="EV141" s="59">
        <f t="shared" si="818"/>
        <v>-15.33006627716038</v>
      </c>
      <c r="EW141" s="59">
        <f t="shared" si="819"/>
        <v>230.75591073564277</v>
      </c>
      <c r="EX141" s="59">
        <f t="shared" si="820"/>
        <v>2797.3628347840063</v>
      </c>
      <c r="EY141" s="59">
        <f t="shared" si="821"/>
        <v>302.32882547731288</v>
      </c>
      <c r="EZ141" s="59">
        <f t="shared" si="822"/>
        <v>3091.5119379024932</v>
      </c>
      <c r="FA141" s="59">
        <f t="shared" si="823"/>
        <v>2356.1391801062732</v>
      </c>
      <c r="FB141" s="59">
        <f t="shared" si="824"/>
        <v>-775.69948771880809</v>
      </c>
      <c r="FC141" s="59">
        <f t="shared" si="825"/>
        <v>-917.25479822504963</v>
      </c>
      <c r="FD141" s="59">
        <f t="shared" si="826"/>
        <v>-825.12520809149237</v>
      </c>
      <c r="FE141" s="59">
        <f t="shared" si="827"/>
        <v>-107.32146482930879</v>
      </c>
      <c r="FF141" s="59">
        <f t="shared" si="828"/>
        <v>-246.41994567015865</v>
      </c>
      <c r="FG141" s="59">
        <f t="shared" si="829"/>
        <v>-533.35911775063187</v>
      </c>
      <c r="FH141" s="59">
        <f t="shared" si="830"/>
        <v>-925.50684670477062</v>
      </c>
      <c r="FI141" s="59">
        <f t="shared" si="831"/>
        <v>-277.77048130383395</v>
      </c>
      <c r="FJ141" s="59">
        <f t="shared" si="832"/>
        <v>310.22790596635718</v>
      </c>
      <c r="FK141" s="59">
        <f t="shared" si="833"/>
        <v>-122.37752184571478</v>
      </c>
      <c r="FL141" s="59">
        <f t="shared" si="834"/>
        <v>577.88142503807728</v>
      </c>
      <c r="FM141" s="59">
        <f t="shared" si="835"/>
        <v>223.91180206294402</v>
      </c>
      <c r="FN141" s="76">
        <f t="shared" si="871"/>
        <v>-12.707145603111048</v>
      </c>
      <c r="FO141" s="59">
        <f t="shared" si="872"/>
        <v>326.22387885675988</v>
      </c>
      <c r="FP141" s="59">
        <f t="shared" si="873"/>
        <v>-108.09925828506877</v>
      </c>
      <c r="FQ141" s="59">
        <f t="shared" si="874"/>
        <v>-37.910249111438773</v>
      </c>
      <c r="FR141" s="59">
        <f t="shared" si="875"/>
        <v>152.91019455167455</v>
      </c>
      <c r="FS141" s="59">
        <f t="shared" si="876"/>
        <v>121.4326759392348</v>
      </c>
      <c r="FT141" s="59">
        <f t="shared" si="877"/>
        <v>140.97588621040543</v>
      </c>
      <c r="FU141" s="59">
        <f t="shared" si="878"/>
        <v>79.514057611912705</v>
      </c>
      <c r="FV141" s="59">
        <f t="shared" si="879"/>
        <v>3177.1892075530545</v>
      </c>
      <c r="FW141" s="59">
        <f t="shared" si="880"/>
        <v>418.2115275809349</v>
      </c>
      <c r="FX141" s="59">
        <f t="shared" si="881"/>
        <v>4254.8812894281018</v>
      </c>
      <c r="FY141" s="59">
        <f t="shared" si="882"/>
        <v>2123.5870480857957</v>
      </c>
      <c r="FZ141" s="59">
        <f t="shared" si="883"/>
        <v>468.02709427791518</v>
      </c>
      <c r="GA141" s="59">
        <f t="shared" si="884"/>
        <v>-404.32414192791998</v>
      </c>
      <c r="GB141" s="59">
        <f t="shared" si="885"/>
        <v>-106.19249037695751</v>
      </c>
      <c r="GC141" s="59">
        <f t="shared" si="886"/>
        <v>-83.038352448708622</v>
      </c>
      <c r="GD141" s="59">
        <f t="shared" si="887"/>
        <v>112.93740124978009</v>
      </c>
      <c r="GE141" s="59">
        <f t="shared" si="888"/>
        <v>-492.39369824036567</v>
      </c>
      <c r="GF141" s="59">
        <f t="shared" si="889"/>
        <v>-1179.8790968210542</v>
      </c>
      <c r="GG141" s="59">
        <f t="shared" si="890"/>
        <v>-436.29369314265745</v>
      </c>
      <c r="GH141" s="59">
        <f t="shared" si="891"/>
        <v>-50.067196577798548</v>
      </c>
      <c r="GI141" s="59">
        <f t="shared" si="892"/>
        <v>-59.65703953783634</v>
      </c>
      <c r="GJ141" s="59">
        <f t="shared" si="893"/>
        <v>57.96062241037847</v>
      </c>
      <c r="GK141" s="59">
        <f t="shared" si="894"/>
        <v>-15.578886294542693</v>
      </c>
      <c r="GL141" s="76">
        <f t="shared" si="957"/>
        <v>27.501575534182756</v>
      </c>
      <c r="GM141" s="59">
        <f t="shared" si="958"/>
        <v>-173.24244499711145</v>
      </c>
      <c r="GN141" s="59">
        <f t="shared" si="959"/>
        <v>-70.648528535321034</v>
      </c>
      <c r="GO141" s="59">
        <f t="shared" si="960"/>
        <v>-17.288945158054059</v>
      </c>
      <c r="GP141" s="59">
        <f t="shared" si="961"/>
        <v>-88.533354277977679</v>
      </c>
      <c r="GQ141" s="59">
        <f t="shared" si="962"/>
        <v>-43.232938599014325</v>
      </c>
      <c r="GR141" s="59">
        <f t="shared" si="963"/>
        <v>-66.904315304234572</v>
      </c>
      <c r="GS141" s="59">
        <f t="shared" si="964"/>
        <v>4.3985121774447133</v>
      </c>
      <c r="GT141" s="59">
        <f t="shared" si="965"/>
        <v>32.41575177854881</v>
      </c>
      <c r="GU141" s="59">
        <f t="shared" si="966"/>
        <v>5.9928245662677959</v>
      </c>
      <c r="GV141" s="59">
        <f t="shared" si="967"/>
        <v>38.172551599558105</v>
      </c>
      <c r="GW141" s="59">
        <f t="shared" si="968"/>
        <v>22.422543244606842</v>
      </c>
      <c r="GX141" s="59">
        <f t="shared" si="969"/>
        <v>467.14514728592872</v>
      </c>
      <c r="GY141" s="59">
        <f t="shared" si="970"/>
        <v>126.18623397277693</v>
      </c>
      <c r="GZ141" s="59">
        <f t="shared" si="971"/>
        <v>-28.119074937806953</v>
      </c>
      <c r="HA141" s="59">
        <f t="shared" si="972"/>
        <v>14651.733074181564</v>
      </c>
      <c r="HB141" s="59">
        <f t="shared" si="973"/>
        <v>-112.09824095584626</v>
      </c>
      <c r="HC141" s="59">
        <f t="shared" si="974"/>
        <v>-11.376477581163257</v>
      </c>
      <c r="HD141" s="59">
        <f t="shared" si="975"/>
        <v>-10.736143552796129</v>
      </c>
      <c r="HE141" s="59">
        <f t="shared" si="976"/>
        <v>97.881310061173437</v>
      </c>
      <c r="HF141" s="59">
        <f t="shared" si="977"/>
        <v>-27.054243907549203</v>
      </c>
      <c r="HG141" s="59">
        <f t="shared" si="978"/>
        <v>-126.76727603853266</v>
      </c>
      <c r="HH141" s="59">
        <f t="shared" si="979"/>
        <v>-27.611655364584887</v>
      </c>
      <c r="HI141" s="59">
        <f t="shared" si="980"/>
        <v>-23.149686916434298</v>
      </c>
      <c r="HJ141" s="76">
        <f t="shared" si="838"/>
        <v>-19.574729247448818</v>
      </c>
      <c r="HK141" s="59">
        <f t="shared" si="839"/>
        <v>-159.83713123340678</v>
      </c>
      <c r="HL141" s="59">
        <f t="shared" si="840"/>
        <v>-46.369540040099977</v>
      </c>
      <c r="HM141" s="59">
        <f t="shared" si="841"/>
        <v>-37.514389461766584</v>
      </c>
      <c r="HN141" s="59">
        <f t="shared" si="842"/>
        <v>-76.997560676425607</v>
      </c>
      <c r="HO141" s="59">
        <f t="shared" si="843"/>
        <v>-18.800705843233388</v>
      </c>
      <c r="HP141" s="59">
        <f t="shared" si="844"/>
        <v>-61.205338798738509</v>
      </c>
      <c r="HQ141" s="59">
        <f t="shared" si="845"/>
        <v>168.20601099615308</v>
      </c>
      <c r="HR141" s="59">
        <f t="shared" si="846"/>
        <v>3270.9334736537166</v>
      </c>
      <c r="HS141" s="59">
        <f t="shared" si="847"/>
        <v>314.37749073241542</v>
      </c>
      <c r="HT141" s="59">
        <f t="shared" si="848"/>
        <v>3619.6769208512355</v>
      </c>
      <c r="HU141" s="59">
        <f t="shared" si="849"/>
        <v>2747.8183028574367</v>
      </c>
      <c r="HV141" s="59">
        <f t="shared" si="850"/>
        <v>-775.73319630067851</v>
      </c>
      <c r="HW141" s="59">
        <f t="shared" si="851"/>
        <v>-770.34924711518522</v>
      </c>
      <c r="HX141" s="59">
        <f t="shared" si="852"/>
        <v>-423.45724568159022</v>
      </c>
      <c r="HY141" s="59">
        <f t="shared" si="853"/>
        <v>62.01698491139318</v>
      </c>
      <c r="HZ141" s="59">
        <f t="shared" si="854"/>
        <v>-79.717692041618591</v>
      </c>
      <c r="IA141" s="59">
        <f t="shared" si="855"/>
        <v>-738.03307215910354</v>
      </c>
      <c r="IB141" s="59">
        <f t="shared" si="856"/>
        <v>-1814.0876435938442</v>
      </c>
      <c r="IC141" s="59">
        <f t="shared" si="857"/>
        <v>-877.75695572058225</v>
      </c>
      <c r="ID141" s="59">
        <f t="shared" si="858"/>
        <v>184.03384126739354</v>
      </c>
      <c r="IE141" s="59">
        <f t="shared" si="859"/>
        <v>-88.919163194674056</v>
      </c>
      <c r="IF141" s="59">
        <f t="shared" si="860"/>
        <v>707.78143336119012</v>
      </c>
      <c r="IG141" s="59">
        <f t="shared" si="861"/>
        <v>198.77231369546439</v>
      </c>
    </row>
    <row r="142" spans="1:241">
      <c r="A142" s="70">
        <v>38838</v>
      </c>
      <c r="B142" s="80">
        <v>383.36226345314111</v>
      </c>
      <c r="C142" s="81">
        <v>6282.0292316807163</v>
      </c>
      <c r="D142" s="81">
        <f t="shared" si="904"/>
        <v>6981.1286328877286</v>
      </c>
      <c r="E142" s="81">
        <v>1577.0633554776782</v>
      </c>
      <c r="F142" s="81">
        <v>1252.9112031250008</v>
      </c>
      <c r="G142" s="81">
        <v>1733.8515929658615</v>
      </c>
      <c r="H142" s="81">
        <v>1104.6785929658618</v>
      </c>
      <c r="I142" s="81">
        <v>629.173</v>
      </c>
      <c r="J142" s="81">
        <v>-468.27959296586107</v>
      </c>
      <c r="K142" s="82">
        <f t="shared" si="679"/>
        <v>636.39900000000068</v>
      </c>
      <c r="L142" s="81">
        <v>-338.6768041458472</v>
      </c>
      <c r="M142" s="81">
        <v>-129.60278882001387</v>
      </c>
      <c r="N142" s="81">
        <v>-12.660796874999974</v>
      </c>
      <c r="O142" s="81">
        <v>-313.90979687499998</v>
      </c>
      <c r="P142" s="81">
        <v>223.11200000000002</v>
      </c>
      <c r="Q142" s="81">
        <v>78.136999999999986</v>
      </c>
      <c r="R142" s="81">
        <v>4151.1540742850493</v>
      </c>
      <c r="S142" s="81">
        <v>3093.2931443177908</v>
      </c>
      <c r="T142" s="81">
        <v>3205.3811850505908</v>
      </c>
      <c r="U142" s="81">
        <v>620.53821515603931</v>
      </c>
      <c r="V142" s="82">
        <f>'Balanço de Pagamentos 1'!$EH$133</f>
        <v>-390.86199999999997</v>
      </c>
      <c r="W142" s="82">
        <f>'Balanço de Pagamentos 1'!$EH$170</f>
        <v>1382.0541250000001</v>
      </c>
      <c r="X142" s="82">
        <f>'Balanço de Pagamentos 1'!$EH$240</f>
        <v>-1713.5875262070122</v>
      </c>
      <c r="Y142" s="105">
        <f t="shared" si="905"/>
        <v>-722.39540120701201</v>
      </c>
      <c r="Z142" s="82">
        <f t="shared" ref="Z142:AW142" si="985">SUM(B138:B142)</f>
        <v>2140.8987316904499</v>
      </c>
      <c r="AA142" s="82">
        <f t="shared" si="985"/>
        <v>6337.5728273306904</v>
      </c>
      <c r="AB142" s="82">
        <f t="shared" si="985"/>
        <v>15024.92637473713</v>
      </c>
      <c r="AC142" s="82">
        <f t="shared" si="985"/>
        <v>6348.5426869474359</v>
      </c>
      <c r="AD142" s="82">
        <f t="shared" si="985"/>
        <v>2197.9875531249991</v>
      </c>
      <c r="AE142" s="82">
        <f t="shared" si="985"/>
        <v>4329.5050744505279</v>
      </c>
      <c r="AF142" s="82">
        <f t="shared" si="985"/>
        <v>2613.478074450531</v>
      </c>
      <c r="AG142" s="82">
        <f t="shared" si="985"/>
        <v>1716.027</v>
      </c>
      <c r="AH142" s="82">
        <f t="shared" si="985"/>
        <v>6105.1155255494696</v>
      </c>
      <c r="AI142" s="82">
        <f t="shared" si="985"/>
        <v>8718.5936000000002</v>
      </c>
      <c r="AJ142" s="82">
        <f t="shared" si="985"/>
        <v>4005.7709277218009</v>
      </c>
      <c r="AK142" s="82">
        <f t="shared" si="985"/>
        <v>2099.3445978276682</v>
      </c>
      <c r="AL142" s="82">
        <f t="shared" si="985"/>
        <v>-8236.6330468750002</v>
      </c>
      <c r="AM142" s="82">
        <f t="shared" si="985"/>
        <v>-11598.327046874998</v>
      </c>
      <c r="AN142" s="82">
        <f t="shared" si="985"/>
        <v>3302.6680000000001</v>
      </c>
      <c r="AO142" s="82">
        <f t="shared" si="985"/>
        <v>59.026000000000089</v>
      </c>
      <c r="AP142" s="82">
        <f t="shared" si="985"/>
        <v>6478.3961346646956</v>
      </c>
      <c r="AQ142" s="82">
        <f t="shared" si="985"/>
        <v>7703.6659872109321</v>
      </c>
      <c r="AR142" s="82">
        <f t="shared" si="985"/>
        <v>8022.2920628517313</v>
      </c>
      <c r="AS142" s="82">
        <f t="shared" si="985"/>
        <v>-1951.8092696612512</v>
      </c>
      <c r="AT142" s="82">
        <f t="shared" si="985"/>
        <v>-3865.558</v>
      </c>
      <c r="AU142" s="82">
        <f t="shared" si="985"/>
        <v>1590.636125</v>
      </c>
      <c r="AV142" s="82">
        <f t="shared" si="985"/>
        <v>-6494.9172124064389</v>
      </c>
      <c r="AW142" s="82">
        <f t="shared" si="985"/>
        <v>-8769.8390874064389</v>
      </c>
      <c r="AX142" s="85">
        <f t="shared" si="763"/>
        <v>12160.470292073054</v>
      </c>
      <c r="AY142" s="81">
        <f t="shared" si="764"/>
        <v>-9327.0681935431494</v>
      </c>
      <c r="AZ142" s="81">
        <f t="shared" si="765"/>
        <v>4695.6305536719319</v>
      </c>
      <c r="BA142" s="81">
        <f t="shared" si="766"/>
        <v>14226.317700146834</v>
      </c>
      <c r="BB142" s="81">
        <f t="shared" si="767"/>
        <v>5624.6174468749987</v>
      </c>
      <c r="BC142" s="81">
        <f t="shared" si="768"/>
        <v>8994.7680244505282</v>
      </c>
      <c r="BD142" s="81">
        <f t="shared" si="769"/>
        <v>6631.1770244505296</v>
      </c>
      <c r="BE142" s="81">
        <f t="shared" si="770"/>
        <v>2363.5910000000003</v>
      </c>
      <c r="BF142" s="81">
        <f t="shared" si="771"/>
        <v>6613.3358755494692</v>
      </c>
      <c r="BG142" s="81">
        <f t="shared" si="772"/>
        <v>13244.512900000002</v>
      </c>
      <c r="BH142" s="81">
        <f t="shared" si="773"/>
        <v>4310.7031377218009</v>
      </c>
      <c r="BI142" s="81">
        <f t="shared" si="774"/>
        <v>2302.6327378276687</v>
      </c>
      <c r="BJ142" s="81">
        <f t="shared" si="775"/>
        <v>-9983.4864531250005</v>
      </c>
      <c r="BK142" s="81">
        <f t="shared" si="776"/>
        <v>-11248.712453124999</v>
      </c>
      <c r="BL142" s="81">
        <f t="shared" si="777"/>
        <v>1128.8989999999992</v>
      </c>
      <c r="BM142" s="81">
        <f t="shared" si="778"/>
        <v>136.32700000000003</v>
      </c>
      <c r="BN142" s="81">
        <f t="shared" si="779"/>
        <v>-15155.304593349902</v>
      </c>
      <c r="BO142" s="81">
        <f t="shared" si="780"/>
        <v>11701.722135120242</v>
      </c>
      <c r="BP142" s="81">
        <f t="shared" si="781"/>
        <v>12436.752210717441</v>
      </c>
      <c r="BQ142" s="81">
        <f t="shared" si="782"/>
        <v>-4890.3829273469983</v>
      </c>
      <c r="BR142" s="81">
        <f t="shared" si="783"/>
        <v>-4863.1689999999999</v>
      </c>
      <c r="BS142" s="81">
        <f t="shared" si="784"/>
        <v>783.96312499999976</v>
      </c>
      <c r="BT142" s="81">
        <f t="shared" si="785"/>
        <v>-9771.9321122150832</v>
      </c>
      <c r="BU142" s="81">
        <f t="shared" si="786"/>
        <v>-13851.137987215081</v>
      </c>
      <c r="BV142" s="85">
        <f t="shared" si="932"/>
        <v>609.21099969131967</v>
      </c>
      <c r="BW142" s="81">
        <f t="shared" si="933"/>
        <v>1084.4140672360447</v>
      </c>
      <c r="BX142" s="81">
        <f t="shared" si="934"/>
        <v>2325.7096809869181</v>
      </c>
      <c r="BY142" s="81">
        <f t="shared" si="935"/>
        <v>1340.009587929145</v>
      </c>
      <c r="BZ142" s="81">
        <f t="shared" si="936"/>
        <v>-574.34034229166639</v>
      </c>
      <c r="CA142" s="81">
        <f t="shared" si="937"/>
        <v>511.4775848168436</v>
      </c>
      <c r="CB142" s="81">
        <f t="shared" si="938"/>
        <v>51.461918150177063</v>
      </c>
      <c r="CC142" s="81">
        <f t="shared" si="939"/>
        <v>460.01566666666668</v>
      </c>
      <c r="CD142" s="81">
        <f t="shared" si="940"/>
        <v>1390.2767551831566</v>
      </c>
      <c r="CE142" s="81">
        <f t="shared" si="941"/>
        <v>1441.7386733333335</v>
      </c>
      <c r="CF142" s="81">
        <f t="shared" si="942"/>
        <v>907.61591219472587</v>
      </c>
      <c r="CG142" s="81">
        <f t="shared" si="943"/>
        <v>482.66084298843072</v>
      </c>
      <c r="CH142" s="81">
        <f t="shared" si="944"/>
        <v>-2476.0946822916671</v>
      </c>
      <c r="CI142" s="81">
        <f t="shared" si="945"/>
        <v>-2900.972015625</v>
      </c>
      <c r="CJ142" s="81">
        <f t="shared" si="946"/>
        <v>215.61199999999999</v>
      </c>
      <c r="CK142" s="81">
        <f t="shared" si="947"/>
        <v>209.26533333333336</v>
      </c>
      <c r="CL142" s="81">
        <f t="shared" si="948"/>
        <v>1560.0404353494393</v>
      </c>
      <c r="CM142" s="81">
        <f t="shared" si="949"/>
        <v>1721.4204957331415</v>
      </c>
      <c r="CN142" s="81">
        <f t="shared" si="950"/>
        <v>1791.6873220134082</v>
      </c>
      <c r="CO142" s="81">
        <f t="shared" si="951"/>
        <v>-371.4825612503185</v>
      </c>
      <c r="CP142" s="81">
        <f t="shared" si="952"/>
        <v>-298.94333333333333</v>
      </c>
      <c r="CQ142" s="81">
        <f t="shared" si="953"/>
        <v>197.70404166666665</v>
      </c>
      <c r="CR142" s="81">
        <f t="shared" si="954"/>
        <v>-1160.9548354175395</v>
      </c>
      <c r="CS142" s="81">
        <f t="shared" si="955"/>
        <v>-1262.1941270842062</v>
      </c>
      <c r="CT142" s="76">
        <f t="shared" si="907"/>
        <v>188.29888088440777</v>
      </c>
      <c r="CU142" s="59">
        <f t="shared" si="908"/>
        <v>-260.67459069142291</v>
      </c>
      <c r="CV142" s="59">
        <f t="shared" si="909"/>
        <v>-251.06924132972642</v>
      </c>
      <c r="CW142" s="59">
        <f t="shared" si="910"/>
        <v>100.85511916905921</v>
      </c>
      <c r="CX142" s="59">
        <f t="shared" si="911"/>
        <v>-123.66731695622914</v>
      </c>
      <c r="CY142" s="59">
        <f t="shared" si="912"/>
        <v>-3740.9507057257097</v>
      </c>
      <c r="CZ142" s="59">
        <f t="shared" si="913"/>
        <v>-529.91825189591043</v>
      </c>
      <c r="DA142" s="59">
        <f t="shared" si="914"/>
        <v>200.5651363875221</v>
      </c>
      <c r="DB142" s="59">
        <f t="shared" si="915"/>
        <v>-127.51448691341507</v>
      </c>
      <c r="DC142" s="59">
        <f t="shared" si="916"/>
        <v>-55.958164508915466</v>
      </c>
      <c r="DD142" s="59">
        <f t="shared" si="917"/>
        <v>-127.01716674263368</v>
      </c>
      <c r="DE142" s="59">
        <f t="shared" si="918"/>
        <v>-128.90488318882922</v>
      </c>
      <c r="DF142" s="59">
        <f t="shared" si="919"/>
        <v>-99.81778209758464</v>
      </c>
      <c r="DG142" s="59">
        <f t="shared" si="920"/>
        <v>-95.447844103387411</v>
      </c>
      <c r="DH142" s="59">
        <f t="shared" si="921"/>
        <v>-840.84207730110415</v>
      </c>
      <c r="DI142" s="59">
        <f t="shared" si="922"/>
        <v>-452.00018019641402</v>
      </c>
      <c r="DJ142" s="59">
        <f t="shared" si="923"/>
        <v>-3790.767406991165</v>
      </c>
      <c r="DK142" s="59">
        <f t="shared" si="924"/>
        <v>1644.8636009793656</v>
      </c>
      <c r="DL142" s="59">
        <f t="shared" si="925"/>
        <v>1277.0715997391574</v>
      </c>
      <c r="DM142" s="59">
        <f t="shared" si="926"/>
        <v>-232.89806298954426</v>
      </c>
      <c r="DN142" s="59">
        <f t="shared" si="927"/>
        <v>13.725159300532441</v>
      </c>
      <c r="DO142" s="59">
        <f t="shared" si="928"/>
        <v>-927.59714304534236</v>
      </c>
      <c r="DP142" s="59">
        <f t="shared" si="929"/>
        <v>-242.72455943096139</v>
      </c>
      <c r="DQ142" s="59">
        <f t="shared" si="930"/>
        <v>-204.70415872437448</v>
      </c>
      <c r="DR142" s="76">
        <f t="shared" si="788"/>
        <v>-35.347226919694194</v>
      </c>
      <c r="DS142" s="59">
        <f t="shared" si="789"/>
        <v>-1125.3956807275767</v>
      </c>
      <c r="DT142" s="59">
        <f t="shared" si="790"/>
        <v>523.43619645696094</v>
      </c>
      <c r="DU142" s="59">
        <f t="shared" si="791"/>
        <v>122.56893163402557</v>
      </c>
      <c r="DV142" s="59">
        <f t="shared" si="792"/>
        <v>-484.49779253318059</v>
      </c>
      <c r="DW142" s="59">
        <f t="shared" si="793"/>
        <v>-634.17405877602516</v>
      </c>
      <c r="DX142" s="59">
        <f t="shared" si="794"/>
        <v>-392.08344218238386</v>
      </c>
      <c r="DY142" s="59">
        <f t="shared" si="795"/>
        <v>1073.3705078234275</v>
      </c>
      <c r="DZ142" s="59">
        <f t="shared" si="796"/>
        <v>914.38196137958698</v>
      </c>
      <c r="EA142" s="59">
        <f t="shared" si="797"/>
        <v>-249.96304880164413</v>
      </c>
      <c r="EB142" s="59">
        <f t="shared" si="798"/>
        <v>1122.7297752017719</v>
      </c>
      <c r="EC142" s="59">
        <f t="shared" si="799"/>
        <v>601.86024064630953</v>
      </c>
      <c r="ED142" s="59">
        <f t="shared" si="800"/>
        <v>-128.20216264228264</v>
      </c>
      <c r="EE142" s="59">
        <f t="shared" si="801"/>
        <v>-165.85515608905169</v>
      </c>
      <c r="EF142" s="59">
        <f t="shared" si="802"/>
        <v>-142.23286452516609</v>
      </c>
      <c r="EG142" s="59">
        <f t="shared" si="803"/>
        <v>-19.04243855940987</v>
      </c>
      <c r="EH142" s="59">
        <f t="shared" si="804"/>
        <v>463.19984436027852</v>
      </c>
      <c r="EI142" s="59">
        <f t="shared" si="805"/>
        <v>375.22657929240904</v>
      </c>
      <c r="EJ142" s="59">
        <f t="shared" si="806"/>
        <v>361.10644440204993</v>
      </c>
      <c r="EK142" s="59">
        <f t="shared" si="807"/>
        <v>43.600935177688818</v>
      </c>
      <c r="EL142" s="59">
        <f t="shared" si="808"/>
        <v>-41.842416162505927</v>
      </c>
      <c r="EM142" s="59">
        <f t="shared" si="809"/>
        <v>-4417.0304398075832</v>
      </c>
      <c r="EN142" s="59">
        <f t="shared" si="810"/>
        <v>62.800754215997621</v>
      </c>
      <c r="EO142" s="59">
        <f t="shared" si="811"/>
        <v>-58.876656373463831</v>
      </c>
      <c r="EP142" s="76">
        <f t="shared" si="812"/>
        <v>-46.006232500411173</v>
      </c>
      <c r="EQ142" s="59">
        <f t="shared" si="813"/>
        <v>14.441397639024567</v>
      </c>
      <c r="ER142" s="59">
        <f t="shared" si="814"/>
        <v>57.084786163711044</v>
      </c>
      <c r="ES142" s="59">
        <f t="shared" si="815"/>
        <v>-11.684942351003025</v>
      </c>
      <c r="ET142" s="59">
        <f t="shared" si="816"/>
        <v>-31.923417625679551</v>
      </c>
      <c r="EU142" s="59">
        <f t="shared" si="817"/>
        <v>142.41494218367166</v>
      </c>
      <c r="EV142" s="59">
        <f t="shared" si="818"/>
        <v>86.175480489253658</v>
      </c>
      <c r="EW142" s="59">
        <f t="shared" si="819"/>
        <v>348.96551182832837</v>
      </c>
      <c r="EX142" s="59">
        <f t="shared" si="820"/>
        <v>3278.3847263540629</v>
      </c>
      <c r="EY142" s="59">
        <f t="shared" si="821"/>
        <v>450.24867299886262</v>
      </c>
      <c r="EZ142" s="59">
        <f t="shared" si="822"/>
        <v>3594.4524262354776</v>
      </c>
      <c r="FA142" s="59">
        <f t="shared" si="823"/>
        <v>2804.2831765319379</v>
      </c>
      <c r="FB142" s="59">
        <f t="shared" si="824"/>
        <v>-752.66609351797683</v>
      </c>
      <c r="FC142" s="59">
        <f t="shared" si="825"/>
        <v>-724.42606681218956</v>
      </c>
      <c r="FD142" s="59">
        <f t="shared" si="826"/>
        <v>-446.56106142502028</v>
      </c>
      <c r="FE142" s="59">
        <f t="shared" si="827"/>
        <v>-83.491216441099368</v>
      </c>
      <c r="FF142" s="59">
        <f t="shared" si="828"/>
        <v>-860.05063272448922</v>
      </c>
      <c r="FG142" s="59">
        <f t="shared" si="829"/>
        <v>-1965.4761340540049</v>
      </c>
      <c r="FH142" s="59">
        <f t="shared" si="830"/>
        <v>7085.8296949820797</v>
      </c>
      <c r="FI142" s="59">
        <f t="shared" si="831"/>
        <v>-203.86761385382454</v>
      </c>
      <c r="FJ142" s="59">
        <f t="shared" si="832"/>
        <v>154.4653707153625</v>
      </c>
      <c r="FK142" s="59">
        <f t="shared" si="833"/>
        <v>-264.98338120086828</v>
      </c>
      <c r="FL142" s="59">
        <f t="shared" si="834"/>
        <v>269.46990901515989</v>
      </c>
      <c r="FM142" s="59">
        <f t="shared" si="835"/>
        <v>106.78166742355396</v>
      </c>
      <c r="FN142" s="76">
        <f t="shared" si="871"/>
        <v>-8.4546177338824968</v>
      </c>
      <c r="FO142" s="59">
        <f t="shared" si="872"/>
        <v>223.40450595128493</v>
      </c>
      <c r="FP142" s="59">
        <f t="shared" si="873"/>
        <v>-66.170612599445775</v>
      </c>
      <c r="FQ142" s="59">
        <f t="shared" si="874"/>
        <v>-35.382663119910184</v>
      </c>
      <c r="FR142" s="59">
        <f t="shared" si="875"/>
        <v>187.57267222413492</v>
      </c>
      <c r="FS142" s="59">
        <f t="shared" si="876"/>
        <v>214.05925624026619</v>
      </c>
      <c r="FT142" s="59">
        <f t="shared" si="877"/>
        <v>260.84320414130337</v>
      </c>
      <c r="FU142" s="59">
        <f t="shared" si="878"/>
        <v>130.29183140968058</v>
      </c>
      <c r="FV142" s="59">
        <f t="shared" si="879"/>
        <v>3629.2274454659741</v>
      </c>
      <c r="FW142" s="59">
        <f t="shared" si="880"/>
        <v>557.28702690317937</v>
      </c>
      <c r="FX142" s="59">
        <f t="shared" si="881"/>
        <v>5048.8556996607467</v>
      </c>
      <c r="FY142" s="59">
        <f t="shared" si="882"/>
        <v>2359.6471679868218</v>
      </c>
      <c r="FZ142" s="59">
        <f t="shared" si="883"/>
        <v>819.73096237928155</v>
      </c>
      <c r="GA142" s="59">
        <f t="shared" si="884"/>
        <v>-387.45714042534217</v>
      </c>
      <c r="GB142" s="59">
        <f t="shared" si="885"/>
        <v>-118.38654616348062</v>
      </c>
      <c r="GC142" s="59">
        <f t="shared" si="886"/>
        <v>-88.053563416617592</v>
      </c>
      <c r="GD142" s="59">
        <f t="shared" si="887"/>
        <v>50.174154348478496</v>
      </c>
      <c r="GE142" s="59">
        <f t="shared" si="888"/>
        <v>-483.77441468860241</v>
      </c>
      <c r="GF142" s="59">
        <f t="shared" si="889"/>
        <v>-843.20162954730802</v>
      </c>
      <c r="GG142" s="59">
        <f t="shared" si="890"/>
        <v>-745.34377188655878</v>
      </c>
      <c r="GH142" s="59">
        <f t="shared" si="891"/>
        <v>-55.650134308029799</v>
      </c>
      <c r="GI142" s="59">
        <f t="shared" si="892"/>
        <v>-156.71062368705836</v>
      </c>
      <c r="GJ142" s="59">
        <f t="shared" si="893"/>
        <v>135.64347218914213</v>
      </c>
      <c r="GK142" s="59">
        <f t="shared" si="894"/>
        <v>-16.027097335817821</v>
      </c>
      <c r="GL142" s="76">
        <f t="shared" si="957"/>
        <v>-11.765790942556432</v>
      </c>
      <c r="GM142" s="59">
        <f t="shared" si="958"/>
        <v>-212.01456729411623</v>
      </c>
      <c r="GN142" s="59">
        <f t="shared" si="959"/>
        <v>87.691086185387007</v>
      </c>
      <c r="GO142" s="59">
        <f t="shared" si="960"/>
        <v>21.925657036659739</v>
      </c>
      <c r="GP142" s="59">
        <f t="shared" si="961"/>
        <v>-340.84888184580342</v>
      </c>
      <c r="GQ142" s="59">
        <f t="shared" si="962"/>
        <v>2.2608054543497458</v>
      </c>
      <c r="GR142" s="59">
        <f t="shared" si="963"/>
        <v>-73.581597162691722</v>
      </c>
      <c r="GS142" s="59">
        <f t="shared" si="964"/>
        <v>50.64008942040472</v>
      </c>
      <c r="GT142" s="59">
        <f t="shared" si="965"/>
        <v>-35.341740597177427</v>
      </c>
      <c r="GU142" s="59">
        <f t="shared" si="966"/>
        <v>-38.518286119507437</v>
      </c>
      <c r="GV142" s="59">
        <f t="shared" si="967"/>
        <v>-36.244367280675668</v>
      </c>
      <c r="GW142" s="59">
        <f t="shared" si="968"/>
        <v>-33.573292287439351</v>
      </c>
      <c r="GX142" s="59">
        <f t="shared" si="969"/>
        <v>2.6617197561075834</v>
      </c>
      <c r="GY142" s="59">
        <f t="shared" si="970"/>
        <v>-12.32500138079633</v>
      </c>
      <c r="GZ142" s="59">
        <f t="shared" si="971"/>
        <v>-71.062171263221614</v>
      </c>
      <c r="HA142" s="59">
        <f t="shared" si="972"/>
        <v>37.860188938614712</v>
      </c>
      <c r="HB142" s="59">
        <f t="shared" si="973"/>
        <v>-1685.6071415296742</v>
      </c>
      <c r="HC142" s="59">
        <f t="shared" si="974"/>
        <v>31.447516140017484</v>
      </c>
      <c r="HD142" s="59">
        <f t="shared" si="975"/>
        <v>31.355928545082314</v>
      </c>
      <c r="HE142" s="59">
        <f t="shared" si="976"/>
        <v>-73.250463388997233</v>
      </c>
      <c r="HF142" s="59">
        <f t="shared" si="977"/>
        <v>-60.733137881271638</v>
      </c>
      <c r="HG142" s="59">
        <f t="shared" si="978"/>
        <v>-689.97346616002756</v>
      </c>
      <c r="HH142" s="59">
        <f t="shared" si="979"/>
        <v>-19.568757953351469</v>
      </c>
      <c r="HI142" s="59">
        <f t="shared" si="980"/>
        <v>-43.607625241936262</v>
      </c>
      <c r="HJ142" s="76">
        <f t="shared" si="838"/>
        <v>-39.835243778155771</v>
      </c>
      <c r="HK142" s="59">
        <f t="shared" si="839"/>
        <v>-2383.323793248323</v>
      </c>
      <c r="HL142" s="59">
        <f t="shared" si="840"/>
        <v>133.0314857932475</v>
      </c>
      <c r="HM142" s="59">
        <f t="shared" si="841"/>
        <v>-21.799860742603993</v>
      </c>
      <c r="HN142" s="59">
        <f t="shared" si="842"/>
        <v>258.78665433112144</v>
      </c>
      <c r="HO142" s="59">
        <f t="shared" si="843"/>
        <v>1155.4576382097159</v>
      </c>
      <c r="HP142" s="59">
        <f t="shared" si="844"/>
        <v>-228.46529835492748</v>
      </c>
      <c r="HQ142" s="59">
        <f t="shared" si="845"/>
        <v>469.33101758265343</v>
      </c>
      <c r="HR142" s="59">
        <f t="shared" si="846"/>
        <v>-33035.763294669479</v>
      </c>
      <c r="HS142" s="59">
        <f t="shared" si="847"/>
        <v>-3355.94582798293</v>
      </c>
      <c r="HT142" s="59">
        <f t="shared" si="848"/>
        <v>-35935.81798261316</v>
      </c>
      <c r="HU142" s="59">
        <f t="shared" si="849"/>
        <v>-28685.68126275394</v>
      </c>
      <c r="HV142" s="59">
        <f t="shared" si="850"/>
        <v>1159.4730773127185</v>
      </c>
      <c r="HW142" s="59">
        <f t="shared" si="851"/>
        <v>-2381.9779028766889</v>
      </c>
      <c r="HX142" s="59">
        <f t="shared" si="852"/>
        <v>-151.01157869998693</v>
      </c>
      <c r="HY142" s="59">
        <f t="shared" si="853"/>
        <v>111.48664809381197</v>
      </c>
      <c r="HZ142" s="59">
        <f t="shared" si="854"/>
        <v>-380.85463145331221</v>
      </c>
      <c r="IA142" s="59">
        <f t="shared" si="855"/>
        <v>1922.5763283634549</v>
      </c>
      <c r="IB142" s="59">
        <f t="shared" si="856"/>
        <v>982.48305450072576</v>
      </c>
      <c r="IC142" s="59">
        <f t="shared" si="857"/>
        <v>225.23596199961045</v>
      </c>
      <c r="ID142" s="59">
        <f t="shared" si="858"/>
        <v>-35.313019550423206</v>
      </c>
      <c r="IE142" s="59">
        <f t="shared" si="859"/>
        <v>-152.71161311480071</v>
      </c>
      <c r="IF142" s="59">
        <f t="shared" si="860"/>
        <v>367.48209797023088</v>
      </c>
      <c r="IG142" s="59">
        <f t="shared" si="861"/>
        <v>16.272555825060998</v>
      </c>
    </row>
    <row r="143" spans="1:241">
      <c r="A143" s="70">
        <v>38869</v>
      </c>
      <c r="B143" s="80">
        <v>632.23622393496737</v>
      </c>
      <c r="C143" s="81">
        <v>-952.80598249311151</v>
      </c>
      <c r="D143" s="81">
        <f t="shared" si="904"/>
        <v>-2289.2749692808038</v>
      </c>
      <c r="E143" s="81">
        <v>1032.4996929967635</v>
      </c>
      <c r="F143" s="81">
        <v>-3926.2709999999997</v>
      </c>
      <c r="G143" s="81">
        <v>-188.79291584061411</v>
      </c>
      <c r="H143" s="81">
        <v>-279.32991584061347</v>
      </c>
      <c r="I143" s="81">
        <v>90.536999999999992</v>
      </c>
      <c r="J143" s="81">
        <v>-38.95408415938607</v>
      </c>
      <c r="K143" s="82">
        <f t="shared" si="679"/>
        <v>-318.28399999999954</v>
      </c>
      <c r="L143" s="81">
        <v>-64.998263170135942</v>
      </c>
      <c r="M143" s="81">
        <v>26.044179010749872</v>
      </c>
      <c r="N143" s="81">
        <v>-3698.5239999999999</v>
      </c>
      <c r="O143" s="81">
        <v>-1705.53</v>
      </c>
      <c r="P143" s="81">
        <v>-1535.0819999999999</v>
      </c>
      <c r="Q143" s="81">
        <v>-457.91199999999998</v>
      </c>
      <c r="R143" s="81">
        <v>604.49633772243214</v>
      </c>
      <c r="S143" s="81">
        <v>665.04249977405175</v>
      </c>
      <c r="T143" s="81">
        <v>691.7290584763997</v>
      </c>
      <c r="U143" s="81">
        <v>-1202.6663248218674</v>
      </c>
      <c r="V143" s="82">
        <f>'Balanço de Pagamentos 1'!$EI$133</f>
        <v>-636.53599999999994</v>
      </c>
      <c r="W143" s="82">
        <f>'Balanço de Pagamentos 1'!$EI$170</f>
        <v>-556.45699999999988</v>
      </c>
      <c r="X143" s="82">
        <f>'Balanço de Pagamentos 1'!$EI$240</f>
        <v>2565.797986787692</v>
      </c>
      <c r="Y143" s="105">
        <f t="shared" si="905"/>
        <v>1372.8049867876921</v>
      </c>
      <c r="Z143" s="82">
        <f t="shared" ref="Z143:AW143" si="986">SUM(B138:B143)</f>
        <v>2773.1349556254172</v>
      </c>
      <c r="AA143" s="82">
        <f t="shared" si="986"/>
        <v>5384.7668448375789</v>
      </c>
      <c r="AB143" s="82">
        <f t="shared" si="986"/>
        <v>12735.651405456327</v>
      </c>
      <c r="AC143" s="82">
        <f t="shared" si="986"/>
        <v>7381.0423799441996</v>
      </c>
      <c r="AD143" s="82">
        <f t="shared" si="986"/>
        <v>-1728.2834468750007</v>
      </c>
      <c r="AE143" s="82">
        <f t="shared" si="986"/>
        <v>4140.7121586099138</v>
      </c>
      <c r="AF143" s="82">
        <f t="shared" si="986"/>
        <v>2334.1481586099176</v>
      </c>
      <c r="AG143" s="82">
        <f t="shared" si="986"/>
        <v>1806.5640000000001</v>
      </c>
      <c r="AH143" s="82">
        <f t="shared" si="986"/>
        <v>6066.1614413900834</v>
      </c>
      <c r="AI143" s="82">
        <f t="shared" si="986"/>
        <v>8400.3096000000005</v>
      </c>
      <c r="AJ143" s="82">
        <f t="shared" si="986"/>
        <v>3940.772664551665</v>
      </c>
      <c r="AK143" s="82">
        <f t="shared" si="986"/>
        <v>2125.3887768384179</v>
      </c>
      <c r="AL143" s="82">
        <f t="shared" si="986"/>
        <v>-11935.157046875</v>
      </c>
      <c r="AM143" s="82">
        <f t="shared" si="986"/>
        <v>-13303.857046874999</v>
      </c>
      <c r="AN143" s="82">
        <f t="shared" si="986"/>
        <v>1767.5860000000002</v>
      </c>
      <c r="AO143" s="82">
        <f t="shared" si="986"/>
        <v>-398.88599999999991</v>
      </c>
      <c r="AP143" s="82">
        <f t="shared" si="986"/>
        <v>7082.8924723871278</v>
      </c>
      <c r="AQ143" s="82">
        <f t="shared" si="986"/>
        <v>8368.7084869849841</v>
      </c>
      <c r="AR143" s="82">
        <f t="shared" si="986"/>
        <v>8714.0211213281309</v>
      </c>
      <c r="AS143" s="82">
        <f t="shared" si="986"/>
        <v>-3154.4755944831186</v>
      </c>
      <c r="AT143" s="82">
        <f t="shared" si="986"/>
        <v>-4502.0940000000001</v>
      </c>
      <c r="AU143" s="82">
        <f t="shared" si="986"/>
        <v>1034.1791250000001</v>
      </c>
      <c r="AV143" s="82">
        <f t="shared" si="986"/>
        <v>-3929.1192256187469</v>
      </c>
      <c r="AW143" s="82">
        <f t="shared" si="986"/>
        <v>-7397.0341006187464</v>
      </c>
      <c r="AX143" s="85">
        <f t="shared" si="763"/>
        <v>11508.803927869394</v>
      </c>
      <c r="AY143" s="81">
        <f t="shared" si="764"/>
        <v>-8710.0775934560224</v>
      </c>
      <c r="AZ143" s="81">
        <f t="shared" si="765"/>
        <v>5870.4034011361618</v>
      </c>
      <c r="BA143" s="81">
        <f t="shared" si="766"/>
        <v>13933.458061111731</v>
      </c>
      <c r="BB143" s="81">
        <f t="shared" si="767"/>
        <v>-617.63573312500193</v>
      </c>
      <c r="BC143" s="81">
        <f t="shared" si="768"/>
        <v>8081.5554386099147</v>
      </c>
      <c r="BD143" s="81">
        <f t="shared" si="769"/>
        <v>5699.1484386099164</v>
      </c>
      <c r="BE143" s="81">
        <f t="shared" si="770"/>
        <v>2382.4069999999997</v>
      </c>
      <c r="BF143" s="81">
        <f t="shared" si="771"/>
        <v>6491.8882813900836</v>
      </c>
      <c r="BG143" s="81">
        <f t="shared" si="772"/>
        <v>12191.03672</v>
      </c>
      <c r="BH143" s="81">
        <f t="shared" si="773"/>
        <v>4196.2087685516653</v>
      </c>
      <c r="BI143" s="81">
        <f t="shared" si="774"/>
        <v>2295.6795128384188</v>
      </c>
      <c r="BJ143" s="81">
        <f t="shared" si="775"/>
        <v>-15191.079453125001</v>
      </c>
      <c r="BK143" s="81">
        <f t="shared" si="776"/>
        <v>-14054.242453125</v>
      </c>
      <c r="BL143" s="81">
        <f t="shared" si="777"/>
        <v>-510.0160000000003</v>
      </c>
      <c r="BM143" s="81">
        <f t="shared" si="778"/>
        <v>-626.82099999999991</v>
      </c>
      <c r="BN143" s="81">
        <f t="shared" si="779"/>
        <v>-7445.4189268505697</v>
      </c>
      <c r="BO143" s="81">
        <f t="shared" si="780"/>
        <v>11547.836211604121</v>
      </c>
      <c r="BP143" s="81">
        <f t="shared" si="781"/>
        <v>12251.63274188027</v>
      </c>
      <c r="BQ143" s="81">
        <f t="shared" si="782"/>
        <v>-1228.0759804099207</v>
      </c>
      <c r="BR143" s="81">
        <f t="shared" si="783"/>
        <v>-5237.1930000000002</v>
      </c>
      <c r="BS143" s="81">
        <f t="shared" si="784"/>
        <v>306.92612499999996</v>
      </c>
      <c r="BT143" s="81">
        <f t="shared" si="785"/>
        <v>-9466.8695395921823</v>
      </c>
      <c r="BU143" s="81">
        <f t="shared" si="786"/>
        <v>-14397.136414592183</v>
      </c>
      <c r="BV143" s="85">
        <f t="shared" si="932"/>
        <v>382.8574622181406</v>
      </c>
      <c r="BW143" s="81">
        <f t="shared" si="933"/>
        <v>473.14645938918875</v>
      </c>
      <c r="BX143" s="81">
        <f t="shared" si="934"/>
        <v>23.569567633136103</v>
      </c>
      <c r="BY143" s="81">
        <f t="shared" si="935"/>
        <v>1131.5792123349095</v>
      </c>
      <c r="BZ143" s="81">
        <f t="shared" si="936"/>
        <v>-2655.7351122916666</v>
      </c>
      <c r="CA143" s="81">
        <f t="shared" si="937"/>
        <v>499.1459431183107</v>
      </c>
      <c r="CB143" s="81">
        <f t="shared" si="938"/>
        <v>189.46594311831097</v>
      </c>
      <c r="CC143" s="81">
        <f t="shared" si="939"/>
        <v>309.68</v>
      </c>
      <c r="CD143" s="81">
        <f t="shared" si="940"/>
        <v>398.23487688168916</v>
      </c>
      <c r="CE143" s="81">
        <f t="shared" si="941"/>
        <v>587.70082000000014</v>
      </c>
      <c r="CF143" s="81">
        <f t="shared" si="942"/>
        <v>283.29548184181175</v>
      </c>
      <c r="CG143" s="81">
        <f t="shared" si="943"/>
        <v>114.93939503987751</v>
      </c>
      <c r="CH143" s="81">
        <f t="shared" si="944"/>
        <v>-3553.1159322916669</v>
      </c>
      <c r="CI143" s="81">
        <f t="shared" si="945"/>
        <v>-2971.7629322916669</v>
      </c>
      <c r="CJ143" s="81">
        <f t="shared" si="946"/>
        <v>-447.36199999999991</v>
      </c>
      <c r="CK143" s="81">
        <f t="shared" si="947"/>
        <v>-133.99100000000001</v>
      </c>
      <c r="CL143" s="81">
        <f t="shared" si="948"/>
        <v>1547.725467589893</v>
      </c>
      <c r="CM143" s="81">
        <f t="shared" si="949"/>
        <v>1311.8718613528624</v>
      </c>
      <c r="CN143" s="81">
        <f t="shared" si="950"/>
        <v>1376.6260609339115</v>
      </c>
      <c r="CO143" s="81">
        <f t="shared" si="951"/>
        <v>-349.68535674575924</v>
      </c>
      <c r="CP143" s="81">
        <f t="shared" si="952"/>
        <v>-457.02933333333323</v>
      </c>
      <c r="CQ143" s="81">
        <f t="shared" si="953"/>
        <v>219.53370833333338</v>
      </c>
      <c r="CR143" s="81">
        <f t="shared" si="954"/>
        <v>684.27867008938608</v>
      </c>
      <c r="CS143" s="81">
        <f t="shared" si="955"/>
        <v>446.78304508938618</v>
      </c>
      <c r="CT143" s="76">
        <f t="shared" si="907"/>
        <v>64.918742455266852</v>
      </c>
      <c r="CU143" s="59">
        <f t="shared" si="908"/>
        <v>-115.16716887734371</v>
      </c>
      <c r="CV143" s="59">
        <f t="shared" si="909"/>
        <v>-132.79233329831729</v>
      </c>
      <c r="CW143" s="59">
        <f t="shared" si="910"/>
        <v>-34.530233715053967</v>
      </c>
      <c r="CX143" s="59">
        <f t="shared" si="911"/>
        <v>-413.37184871578501</v>
      </c>
      <c r="CY143" s="59">
        <f t="shared" si="912"/>
        <v>-110.88864333063661</v>
      </c>
      <c r="CZ143" s="59">
        <f t="shared" si="913"/>
        <v>-125.28608027884955</v>
      </c>
      <c r="DA143" s="59">
        <f t="shared" si="914"/>
        <v>-85.610158096421813</v>
      </c>
      <c r="DB143" s="59">
        <f t="shared" si="915"/>
        <v>-91.681447420616962</v>
      </c>
      <c r="DC143" s="59">
        <f t="shared" si="916"/>
        <v>-150.01327783356027</v>
      </c>
      <c r="DD143" s="59">
        <f t="shared" si="917"/>
        <v>-80.808173936191636</v>
      </c>
      <c r="DE143" s="59">
        <f t="shared" si="918"/>
        <v>-120.09538471191293</v>
      </c>
      <c r="DF143" s="59">
        <f t="shared" si="919"/>
        <v>29112.410849929278</v>
      </c>
      <c r="DG143" s="59">
        <f t="shared" si="920"/>
        <v>443.31850008464312</v>
      </c>
      <c r="DH143" s="59">
        <f t="shared" si="921"/>
        <v>-788.03201979274968</v>
      </c>
      <c r="DI143" s="59">
        <f t="shared" si="922"/>
        <v>-686.0373446638597</v>
      </c>
      <c r="DJ143" s="59">
        <f t="shared" si="923"/>
        <v>-85.437872772126767</v>
      </c>
      <c r="DK143" s="59">
        <f t="shared" si="924"/>
        <v>-78.500501932844671</v>
      </c>
      <c r="DL143" s="59">
        <f t="shared" si="925"/>
        <v>-78.419756698438277</v>
      </c>
      <c r="DM143" s="59">
        <f t="shared" si="926"/>
        <v>-293.81019499652371</v>
      </c>
      <c r="DN143" s="59">
        <f t="shared" si="927"/>
        <v>62.854408972987905</v>
      </c>
      <c r="DO143" s="59">
        <f t="shared" si="928"/>
        <v>-140.2630396258902</v>
      </c>
      <c r="DP143" s="59">
        <f t="shared" si="929"/>
        <v>-249.7325317526691</v>
      </c>
      <c r="DQ143" s="59">
        <f t="shared" si="930"/>
        <v>-290.03512266190307</v>
      </c>
      <c r="DR143" s="76">
        <f t="shared" si="788"/>
        <v>-50.756682806320342</v>
      </c>
      <c r="DS143" s="59">
        <f t="shared" si="789"/>
        <v>-39.303856750216326</v>
      </c>
      <c r="DT143" s="59">
        <f t="shared" si="790"/>
        <v>-33.913297668278034</v>
      </c>
      <c r="DU143" s="59">
        <f t="shared" si="791"/>
        <v>-22.096621795851323</v>
      </c>
      <c r="DV143" s="59">
        <f t="shared" si="792"/>
        <v>-269.52941321854212</v>
      </c>
      <c r="DW143" s="59">
        <f t="shared" si="793"/>
        <v>-126.06126305772649</v>
      </c>
      <c r="DX143" s="59">
        <f t="shared" si="794"/>
        <v>-142.79615214178597</v>
      </c>
      <c r="DY143" s="59">
        <f t="shared" si="795"/>
        <v>26.234993934830776</v>
      </c>
      <c r="DZ143" s="59">
        <f t="shared" si="796"/>
        <v>-147.22078641021099</v>
      </c>
      <c r="EA143" s="59">
        <f t="shared" si="797"/>
        <v>-143.29262588184761</v>
      </c>
      <c r="EB143" s="59">
        <f t="shared" si="798"/>
        <v>-231.3199530689059</v>
      </c>
      <c r="EC143" s="59">
        <f t="shared" si="799"/>
        <v>-21.072036422168672</v>
      </c>
      <c r="ED143" s="59">
        <f t="shared" si="800"/>
        <v>-345.08647384579501</v>
      </c>
      <c r="EE143" s="59">
        <f t="shared" si="801"/>
        <v>-255.04818181818177</v>
      </c>
      <c r="EF143" s="59">
        <f t="shared" si="802"/>
        <v>-1578.4143769321911</v>
      </c>
      <c r="EG143" s="59">
        <f t="shared" si="803"/>
        <v>-250.0190016904952</v>
      </c>
      <c r="EH143" s="59">
        <f t="shared" si="804"/>
        <v>-108.50757516233791</v>
      </c>
      <c r="EI143" s="59">
        <f t="shared" si="805"/>
        <v>-18.791132306515991</v>
      </c>
      <c r="EJ143" s="59">
        <f t="shared" si="806"/>
        <v>-21.111909648104188</v>
      </c>
      <c r="EK143" s="59">
        <f t="shared" si="807"/>
        <v>-75.279076417473505</v>
      </c>
      <c r="EL143" s="59">
        <f t="shared" si="808"/>
        <v>142.47882001584688</v>
      </c>
      <c r="EM143" s="59">
        <f t="shared" si="809"/>
        <v>600.65096952908573</v>
      </c>
      <c r="EN143" s="59">
        <f t="shared" si="810"/>
        <v>13.493952928392616</v>
      </c>
      <c r="EO143" s="59">
        <f t="shared" si="811"/>
        <v>-28.455151963275004</v>
      </c>
      <c r="EP143" s="76">
        <f t="shared" si="812"/>
        <v>-47.168192866225326</v>
      </c>
      <c r="EQ143" s="59">
        <f t="shared" si="813"/>
        <v>35.703583767715365</v>
      </c>
      <c r="ER143" s="59">
        <f t="shared" si="814"/>
        <v>108.75367029045479</v>
      </c>
      <c r="ES143" s="59">
        <f t="shared" si="815"/>
        <v>-13.305733683544974</v>
      </c>
      <c r="ET143" s="59">
        <f t="shared" si="816"/>
        <v>-131.17011718656937</v>
      </c>
      <c r="EU143" s="59">
        <f t="shared" si="817"/>
        <v>64.941732965719694</v>
      </c>
      <c r="EV143" s="59">
        <f t="shared" si="818"/>
        <v>13.50265866067193</v>
      </c>
      <c r="EW143" s="59">
        <f t="shared" si="819"/>
        <v>297.97505832281439</v>
      </c>
      <c r="EX143" s="59">
        <f t="shared" si="820"/>
        <v>2204.7323914032368</v>
      </c>
      <c r="EY143" s="59">
        <f t="shared" si="821"/>
        <v>262.13309951203422</v>
      </c>
      <c r="EZ143" s="59">
        <f t="shared" si="822"/>
        <v>2395.379902348755</v>
      </c>
      <c r="FA143" s="59">
        <f t="shared" si="823"/>
        <v>1918.7611249849574</v>
      </c>
      <c r="FB143" s="59">
        <f t="shared" si="824"/>
        <v>-530.7061881533358</v>
      </c>
      <c r="FC143" s="59">
        <f t="shared" si="825"/>
        <v>-549.84398817067336</v>
      </c>
      <c r="FD143" s="59">
        <f t="shared" si="826"/>
        <v>-308.15945357121836</v>
      </c>
      <c r="FE143" s="59">
        <f t="shared" si="827"/>
        <v>-160.18386219237482</v>
      </c>
      <c r="FF143" s="59">
        <f t="shared" si="828"/>
        <v>-189.0061854807818</v>
      </c>
      <c r="FG143" s="59">
        <f t="shared" si="829"/>
        <v>1961.4174166929811</v>
      </c>
      <c r="FH143" s="59">
        <f t="shared" si="830"/>
        <v>781.5496569170781</v>
      </c>
      <c r="FI143" s="59">
        <f t="shared" si="831"/>
        <v>5.6477890930364039</v>
      </c>
      <c r="FJ143" s="59">
        <f t="shared" si="832"/>
        <v>152.69919993354293</v>
      </c>
      <c r="FK143" s="59">
        <f t="shared" si="833"/>
        <v>-199.10306418830538</v>
      </c>
      <c r="FL143" s="59">
        <f t="shared" si="834"/>
        <v>-881.39509101481156</v>
      </c>
      <c r="FM143" s="59">
        <f t="shared" si="835"/>
        <v>218.5209236638697</v>
      </c>
      <c r="FN143" s="76">
        <f t="shared" si="871"/>
        <v>-8.2929338890175952</v>
      </c>
      <c r="FO143" s="59">
        <f t="shared" si="872"/>
        <v>439.77939317382635</v>
      </c>
      <c r="FP143" s="59">
        <f t="shared" si="873"/>
        <v>-56.79918880112961</v>
      </c>
      <c r="FQ143" s="59">
        <f t="shared" si="874"/>
        <v>-38.392582603101431</v>
      </c>
      <c r="FR143" s="59">
        <f t="shared" si="875"/>
        <v>-113.124062372293</v>
      </c>
      <c r="FS143" s="59">
        <f t="shared" si="876"/>
        <v>113.9668312519162</v>
      </c>
      <c r="FT143" s="59">
        <f t="shared" si="877"/>
        <v>107.03238089947558</v>
      </c>
      <c r="FU143" s="59">
        <f t="shared" si="878"/>
        <v>132.60423419693973</v>
      </c>
      <c r="FV143" s="59">
        <f t="shared" si="879"/>
        <v>2117.3183127550174</v>
      </c>
      <c r="FW143" s="59">
        <f t="shared" si="880"/>
        <v>300.28854048119183</v>
      </c>
      <c r="FX143" s="59">
        <f t="shared" si="881"/>
        <v>2640.6954970560255</v>
      </c>
      <c r="FY143" s="59">
        <f t="shared" si="882"/>
        <v>1543.6026941595721</v>
      </c>
      <c r="FZ143" s="59">
        <f t="shared" si="883"/>
        <v>-2487.2658010562</v>
      </c>
      <c r="GA143" s="59">
        <f t="shared" si="884"/>
        <v>-429.66578351800388</v>
      </c>
      <c r="GB143" s="59">
        <f t="shared" si="885"/>
        <v>-90.03339489635934</v>
      </c>
      <c r="GC143" s="59">
        <f t="shared" si="886"/>
        <v>-142.0570072087643</v>
      </c>
      <c r="GD143" s="59">
        <f t="shared" si="887"/>
        <v>-45.788485037734574</v>
      </c>
      <c r="GE143" s="59">
        <f t="shared" si="888"/>
        <v>-1081.3098782334091</v>
      </c>
      <c r="GF143" s="59">
        <f t="shared" si="889"/>
        <v>9101.1073478477319</v>
      </c>
      <c r="GG143" s="59">
        <f t="shared" si="890"/>
        <v>-66.869690273159392</v>
      </c>
      <c r="GH143" s="59">
        <f t="shared" si="891"/>
        <v>-51.365712279867601</v>
      </c>
      <c r="GI143" s="59">
        <f t="shared" si="892"/>
        <v>-124.46829437261187</v>
      </c>
      <c r="GJ143" s="59">
        <f t="shared" si="893"/>
        <v>222.92876546523894</v>
      </c>
      <c r="GK143" s="59">
        <f t="shared" si="894"/>
        <v>-3.7268623858710992</v>
      </c>
      <c r="GL143" s="76">
        <f t="shared" si="957"/>
        <v>-37.155195422910921</v>
      </c>
      <c r="GM143" s="59">
        <f t="shared" si="958"/>
        <v>-56.368469048437866</v>
      </c>
      <c r="GN143" s="59">
        <f t="shared" si="959"/>
        <v>-98.986564495739884</v>
      </c>
      <c r="GO143" s="59">
        <f t="shared" si="960"/>
        <v>-15.554394347009449</v>
      </c>
      <c r="GP143" s="59">
        <f t="shared" si="961"/>
        <v>362.3974526489049</v>
      </c>
      <c r="GQ143" s="59">
        <f t="shared" si="962"/>
        <v>-2.4109837976475146</v>
      </c>
      <c r="GR143" s="59">
        <f t="shared" si="963"/>
        <v>268.1672777244878</v>
      </c>
      <c r="GS143" s="59">
        <f t="shared" si="964"/>
        <v>-32.68055363331829</v>
      </c>
      <c r="GT143" s="59">
        <f t="shared" si="965"/>
        <v>-71.35571206257957</v>
      </c>
      <c r="GU143" s="59">
        <f t="shared" si="966"/>
        <v>-59.236661201490691</v>
      </c>
      <c r="GV143" s="59">
        <f t="shared" si="967"/>
        <v>-68.786853774217249</v>
      </c>
      <c r="GW143" s="59">
        <f t="shared" si="968"/>
        <v>-76.186302098131335</v>
      </c>
      <c r="GX143" s="59">
        <f t="shared" si="969"/>
        <v>43.496771658311495</v>
      </c>
      <c r="GY143" s="59">
        <f t="shared" si="970"/>
        <v>2.4402481749350891</v>
      </c>
      <c r="GZ143" s="59">
        <f t="shared" si="971"/>
        <v>-307.48474110902913</v>
      </c>
      <c r="HA143" s="59">
        <f t="shared" si="972"/>
        <v>-164.02923879731631</v>
      </c>
      <c r="HB143" s="59">
        <f t="shared" si="973"/>
        <v>-0.78940054888948508</v>
      </c>
      <c r="HC143" s="59">
        <f t="shared" si="974"/>
        <v>-23.791318588074262</v>
      </c>
      <c r="HD143" s="59">
        <f t="shared" si="975"/>
        <v>-23.165942850623722</v>
      </c>
      <c r="HE143" s="59">
        <f t="shared" si="976"/>
        <v>-5.8676252341954509</v>
      </c>
      <c r="HF143" s="59">
        <f t="shared" si="977"/>
        <v>52.881594059074708</v>
      </c>
      <c r="HG143" s="59">
        <f t="shared" si="978"/>
        <v>11.041588468622221</v>
      </c>
      <c r="HH143" s="59">
        <f t="shared" si="979"/>
        <v>-158.94102416510322</v>
      </c>
      <c r="HI143" s="59">
        <f t="shared" si="980"/>
        <v>-135.39733195570315</v>
      </c>
      <c r="HJ143" s="76">
        <f t="shared" si="838"/>
        <v>-55.691132875970581</v>
      </c>
      <c r="HK143" s="59">
        <f t="shared" si="839"/>
        <v>-140.03822241871342</v>
      </c>
      <c r="HL143" s="59">
        <f t="shared" si="840"/>
        <v>-102.74390578491308</v>
      </c>
      <c r="HM143" s="59">
        <f t="shared" si="841"/>
        <v>-33.057983858109708</v>
      </c>
      <c r="HN143" s="59">
        <f t="shared" si="842"/>
        <v>2511.0939355669798</v>
      </c>
      <c r="HO143" s="59">
        <f t="shared" si="843"/>
        <v>-2942.7525771498395</v>
      </c>
      <c r="HP143" s="59">
        <f t="shared" si="844"/>
        <v>-421.92602059401628</v>
      </c>
      <c r="HQ143" s="59">
        <f t="shared" si="845"/>
        <v>649.91524466041369</v>
      </c>
      <c r="HR143" s="59">
        <f t="shared" si="846"/>
        <v>-5934.5471572140814</v>
      </c>
      <c r="HS143" s="59">
        <f t="shared" si="847"/>
        <v>-994.80317554956889</v>
      </c>
      <c r="HT143" s="59">
        <f t="shared" si="848"/>
        <v>-7017.6129640481522</v>
      </c>
      <c r="HU143" s="59">
        <f t="shared" si="849"/>
        <v>-4309.9484469629788</v>
      </c>
      <c r="HV143" s="59">
        <f t="shared" si="850"/>
        <v>4495.0020031619506</v>
      </c>
      <c r="HW143" s="59">
        <f t="shared" si="851"/>
        <v>-1894.32612745542</v>
      </c>
      <c r="HX143" s="59">
        <f t="shared" si="852"/>
        <v>10.032933977091286</v>
      </c>
      <c r="HY143" s="59">
        <f t="shared" si="853"/>
        <v>-181.88890880792707</v>
      </c>
      <c r="HZ143" s="59">
        <f t="shared" si="854"/>
        <v>-163.23296038315743</v>
      </c>
      <c r="IA143" s="59">
        <f t="shared" si="855"/>
        <v>1605.6821771947677</v>
      </c>
      <c r="IB143" s="59">
        <f t="shared" si="856"/>
        <v>828.71477001604501</v>
      </c>
      <c r="IC143" s="59">
        <f t="shared" si="857"/>
        <v>-77.807720353250161</v>
      </c>
      <c r="ID143" s="59">
        <f t="shared" si="858"/>
        <v>54.970550703539203</v>
      </c>
      <c r="IE143" s="59">
        <f t="shared" si="859"/>
        <v>-165.16783459311733</v>
      </c>
      <c r="IF143" s="59">
        <f t="shared" si="860"/>
        <v>147.56036303149034</v>
      </c>
      <c r="IG143" s="59">
        <f t="shared" si="861"/>
        <v>-225.72009450543965</v>
      </c>
    </row>
    <row r="144" spans="1:241">
      <c r="A144" s="70">
        <v>38899</v>
      </c>
      <c r="B144" s="80">
        <v>3068.3630951526393</v>
      </c>
      <c r="C144" s="81">
        <v>844.6508327028962</v>
      </c>
      <c r="D144" s="81">
        <f t="shared" si="904"/>
        <v>2066.5672140365532</v>
      </c>
      <c r="E144" s="81">
        <v>1586.0066342900004</v>
      </c>
      <c r="F144" s="81">
        <v>163.35799999999961</v>
      </c>
      <c r="G144" s="81">
        <v>610.94916427376575</v>
      </c>
      <c r="H144" s="81">
        <v>589.15616427376563</v>
      </c>
      <c r="I144" s="81">
        <v>21.792999999999999</v>
      </c>
      <c r="J144" s="81">
        <v>-33.57916427376631</v>
      </c>
      <c r="K144" s="82">
        <f t="shared" si="679"/>
        <v>555.57699999999932</v>
      </c>
      <c r="L144" s="81">
        <v>-2.8226733230569607</v>
      </c>
      <c r="M144" s="81">
        <v>-30.756490950709349</v>
      </c>
      <c r="N144" s="81">
        <v>-414.01199999999994</v>
      </c>
      <c r="O144" s="81">
        <v>-582.91699999999992</v>
      </c>
      <c r="P144" s="81">
        <v>215.29899999999998</v>
      </c>
      <c r="Q144" s="81">
        <v>-46.394000000000005</v>
      </c>
      <c r="R144" s="81">
        <v>317.20257974655317</v>
      </c>
      <c r="S144" s="81">
        <v>-1205.1445455188452</v>
      </c>
      <c r="T144" s="81">
        <v>-1202.0046876673891</v>
      </c>
      <c r="U144" s="81">
        <v>1673.9409604398272</v>
      </c>
      <c r="V144" s="82">
        <f>'Balanço de Pagamentos 1'!$EJ$133</f>
        <v>-655.97</v>
      </c>
      <c r="W144" s="82">
        <f>'Balanço de Pagamentos 1'!$EJ$170</f>
        <v>-244.82499999999999</v>
      </c>
      <c r="X144" s="82">
        <f>'Balanço de Pagamentos 1'!$EJ$240</f>
        <v>-322.41838133365707</v>
      </c>
      <c r="Y144" s="105">
        <f t="shared" si="905"/>
        <v>-1223.2133813336573</v>
      </c>
      <c r="Z144" s="82">
        <f t="shared" ref="Z144:AW144" si="987">SUM(B138:B144)</f>
        <v>5841.4980507780565</v>
      </c>
      <c r="AA144" s="82">
        <f t="shared" si="987"/>
        <v>6229.4176775404749</v>
      </c>
      <c r="AB144" s="82">
        <f t="shared" si="987"/>
        <v>14802.21861949288</v>
      </c>
      <c r="AC144" s="82">
        <f t="shared" si="987"/>
        <v>8967.0490142342005</v>
      </c>
      <c r="AD144" s="82">
        <f t="shared" si="987"/>
        <v>-1564.9254468750009</v>
      </c>
      <c r="AE144" s="82">
        <f t="shared" si="987"/>
        <v>4751.6613228836795</v>
      </c>
      <c r="AF144" s="82">
        <f t="shared" si="987"/>
        <v>2923.3043228836832</v>
      </c>
      <c r="AG144" s="82">
        <f t="shared" si="987"/>
        <v>1828.357</v>
      </c>
      <c r="AH144" s="82">
        <f t="shared" si="987"/>
        <v>6032.5822771163166</v>
      </c>
      <c r="AI144" s="82">
        <f t="shared" si="987"/>
        <v>8955.8865999999998</v>
      </c>
      <c r="AJ144" s="82">
        <f t="shared" si="987"/>
        <v>3937.9499912286083</v>
      </c>
      <c r="AK144" s="82">
        <f t="shared" si="987"/>
        <v>2094.6322858877083</v>
      </c>
      <c r="AL144" s="82">
        <f t="shared" si="987"/>
        <v>-12349.169046875</v>
      </c>
      <c r="AM144" s="82">
        <f t="shared" si="987"/>
        <v>-13886.774046874998</v>
      </c>
      <c r="AN144" s="82">
        <f t="shared" si="987"/>
        <v>1982.8850000000002</v>
      </c>
      <c r="AO144" s="82">
        <f t="shared" si="987"/>
        <v>-445.27999999999992</v>
      </c>
      <c r="AP144" s="82">
        <f t="shared" si="987"/>
        <v>7400.0950521336808</v>
      </c>
      <c r="AQ144" s="82">
        <f t="shared" si="987"/>
        <v>7163.5639414661391</v>
      </c>
      <c r="AR144" s="82">
        <f t="shared" si="987"/>
        <v>7512.0164336607413</v>
      </c>
      <c r="AS144" s="82">
        <f t="shared" si="987"/>
        <v>-1480.5346340432914</v>
      </c>
      <c r="AT144" s="82">
        <f t="shared" si="987"/>
        <v>-5158.0640000000003</v>
      </c>
      <c r="AU144" s="82">
        <f t="shared" si="987"/>
        <v>789.35412500000007</v>
      </c>
      <c r="AV144" s="82">
        <f t="shared" si="987"/>
        <v>-4251.5376069524036</v>
      </c>
      <c r="AW144" s="82">
        <f t="shared" si="987"/>
        <v>-8620.2474819524032</v>
      </c>
      <c r="AX144" s="85">
        <f t="shared" si="763"/>
        <v>12037.48450365009</v>
      </c>
      <c r="AY144" s="81">
        <f t="shared" si="764"/>
        <v>-379.65943978966038</v>
      </c>
      <c r="AZ144" s="81">
        <f t="shared" si="765"/>
        <v>13101.993785509836</v>
      </c>
      <c r="BA144" s="81">
        <f t="shared" si="766"/>
        <v>13490.093708910959</v>
      </c>
      <c r="BB144" s="81">
        <f t="shared" si="767"/>
        <v>1828.8842268749972</v>
      </c>
      <c r="BC144" s="81">
        <f t="shared" si="768"/>
        <v>7372.39384288368</v>
      </c>
      <c r="BD144" s="81">
        <f t="shared" si="769"/>
        <v>5100.0518428836822</v>
      </c>
      <c r="BE144" s="81">
        <f t="shared" si="770"/>
        <v>2272.3419999999996</v>
      </c>
      <c r="BF144" s="81">
        <f t="shared" si="771"/>
        <v>6308.3078371163174</v>
      </c>
      <c r="BG144" s="81">
        <f t="shared" si="772"/>
        <v>11408.35968</v>
      </c>
      <c r="BH144" s="81">
        <f t="shared" si="773"/>
        <v>4103.3853272286087</v>
      </c>
      <c r="BI144" s="81">
        <f t="shared" si="774"/>
        <v>2204.9225098877087</v>
      </c>
      <c r="BJ144" s="81">
        <f t="shared" si="775"/>
        <v>-11851.817453125001</v>
      </c>
      <c r="BK144" s="81">
        <f t="shared" si="776"/>
        <v>-12135.208453125</v>
      </c>
      <c r="BL144" s="81">
        <f t="shared" si="777"/>
        <v>785.21099999999979</v>
      </c>
      <c r="BM144" s="81">
        <f t="shared" si="778"/>
        <v>-501.82</v>
      </c>
      <c r="BN144" s="81">
        <f t="shared" si="779"/>
        <v>-2216.9841502761201</v>
      </c>
      <c r="BO144" s="81">
        <f t="shared" si="780"/>
        <v>9648.4883234744575</v>
      </c>
      <c r="BP144" s="81">
        <f t="shared" si="781"/>
        <v>10306.411272402062</v>
      </c>
      <c r="BQ144" s="81">
        <f t="shared" si="782"/>
        <v>642.04489560840807</v>
      </c>
      <c r="BR144" s="81">
        <f t="shared" si="783"/>
        <v>-5610.8720000000003</v>
      </c>
      <c r="BS144" s="81">
        <f t="shared" si="784"/>
        <v>132.45312499999983</v>
      </c>
      <c r="BT144" s="81">
        <f t="shared" si="785"/>
        <v>-7822.0698102994947</v>
      </c>
      <c r="BU144" s="81">
        <f t="shared" si="786"/>
        <v>-13300.488685299493</v>
      </c>
      <c r="BV144" s="85">
        <f t="shared" si="932"/>
        <v>1361.3205275135826</v>
      </c>
      <c r="BW144" s="81">
        <f t="shared" si="933"/>
        <v>2057.9580272968337</v>
      </c>
      <c r="BX144" s="81">
        <f t="shared" si="934"/>
        <v>2252.8069592144925</v>
      </c>
      <c r="BY144" s="81">
        <f t="shared" si="935"/>
        <v>1398.5232275881474</v>
      </c>
      <c r="BZ144" s="81">
        <f t="shared" si="936"/>
        <v>-836.6672656249998</v>
      </c>
      <c r="CA144" s="81">
        <f t="shared" si="937"/>
        <v>718.66928046633768</v>
      </c>
      <c r="CB144" s="81">
        <f t="shared" si="938"/>
        <v>471.5016137996713</v>
      </c>
      <c r="CC144" s="81">
        <f t="shared" si="939"/>
        <v>247.16766666666669</v>
      </c>
      <c r="CD144" s="81">
        <f t="shared" si="940"/>
        <v>-180.27094713300448</v>
      </c>
      <c r="CE144" s="81">
        <f t="shared" si="941"/>
        <v>291.23066666666682</v>
      </c>
      <c r="CF144" s="81">
        <f t="shared" si="942"/>
        <v>-135.49924687968004</v>
      </c>
      <c r="CG144" s="81">
        <f t="shared" si="943"/>
        <v>-44.771700253324447</v>
      </c>
      <c r="CH144" s="81">
        <f t="shared" si="944"/>
        <v>-1375.0655989583331</v>
      </c>
      <c r="CI144" s="81">
        <f t="shared" si="945"/>
        <v>-867.452265625</v>
      </c>
      <c r="CJ144" s="81">
        <f t="shared" si="946"/>
        <v>-365.55699999999996</v>
      </c>
      <c r="CK144" s="81">
        <f t="shared" si="947"/>
        <v>-142.05633333333333</v>
      </c>
      <c r="CL144" s="81">
        <f t="shared" si="948"/>
        <v>1690.9509972513449</v>
      </c>
      <c r="CM144" s="81">
        <f t="shared" si="949"/>
        <v>851.06369952433249</v>
      </c>
      <c r="CN144" s="81">
        <f t="shared" si="950"/>
        <v>898.36851861986713</v>
      </c>
      <c r="CO144" s="81">
        <f t="shared" si="951"/>
        <v>363.93761692466637</v>
      </c>
      <c r="CP144" s="81">
        <f t="shared" si="952"/>
        <v>-561.12266666666665</v>
      </c>
      <c r="CQ144" s="81">
        <f t="shared" si="953"/>
        <v>193.5907083333334</v>
      </c>
      <c r="CR144" s="81">
        <f t="shared" si="954"/>
        <v>176.59735974900761</v>
      </c>
      <c r="CS144" s="81">
        <f t="shared" si="955"/>
        <v>-190.93459858432573</v>
      </c>
      <c r="CT144" s="76">
        <f t="shared" si="907"/>
        <v>385.31909102826967</v>
      </c>
      <c r="CU144" s="59">
        <f t="shared" si="908"/>
        <v>-188.64877511503272</v>
      </c>
      <c r="CV144" s="59">
        <f t="shared" si="909"/>
        <v>-190.27169045952502</v>
      </c>
      <c r="CW144" s="59">
        <f t="shared" si="910"/>
        <v>53.608436404152229</v>
      </c>
      <c r="CX144" s="59">
        <f t="shared" si="911"/>
        <v>-104.16063995582576</v>
      </c>
      <c r="CY144" s="59">
        <f t="shared" si="912"/>
        <v>-423.60809808645115</v>
      </c>
      <c r="CZ144" s="59">
        <f t="shared" si="913"/>
        <v>-310.91767507277666</v>
      </c>
      <c r="DA144" s="59">
        <f t="shared" si="914"/>
        <v>-75.929178126070013</v>
      </c>
      <c r="DB144" s="59">
        <f t="shared" si="915"/>
        <v>-13.798090756356963</v>
      </c>
      <c r="DC144" s="59">
        <f t="shared" si="916"/>
        <v>-274.55385756117181</v>
      </c>
      <c r="DD144" s="59">
        <f t="shared" si="917"/>
        <v>-95.657309618153207</v>
      </c>
      <c r="DE144" s="59">
        <f t="shared" si="918"/>
        <v>-218.0935322937784</v>
      </c>
      <c r="DF144" s="59">
        <f t="shared" si="919"/>
        <v>-88.806020996484008</v>
      </c>
      <c r="DG144" s="59">
        <f t="shared" si="920"/>
        <v>-65.821943911863173</v>
      </c>
      <c r="DH144" s="59">
        <f t="shared" si="921"/>
        <v>-114.02524425405286</v>
      </c>
      <c r="DI144" s="59">
        <f t="shared" si="922"/>
        <v>-89.868358986006044</v>
      </c>
      <c r="DJ144" s="59">
        <f t="shared" si="923"/>
        <v>-47.526137057888384</v>
      </c>
      <c r="DK144" s="59">
        <f t="shared" si="924"/>
        <v>-281.2131624562781</v>
      </c>
      <c r="DL144" s="59">
        <f t="shared" si="925"/>
        <v>-273.76813550596256</v>
      </c>
      <c r="DM144" s="59">
        <f t="shared" si="926"/>
        <v>-239.18581786912196</v>
      </c>
      <c r="DN144" s="59">
        <f t="shared" si="927"/>
        <v>3.0530873352017984</v>
      </c>
      <c r="DO144" s="59">
        <f t="shared" si="928"/>
        <v>-56.00288971115468</v>
      </c>
      <c r="DP144" s="59">
        <f t="shared" si="929"/>
        <v>-112.56600804092594</v>
      </c>
      <c r="DQ144" s="59">
        <f t="shared" si="930"/>
        <v>-189.10321517668191</v>
      </c>
      <c r="DR144" s="76">
        <f t="shared" si="788"/>
        <v>20.816797837843026</v>
      </c>
      <c r="DS144" s="59">
        <f t="shared" si="789"/>
        <v>-111.28342354881242</v>
      </c>
      <c r="DT144" s="59">
        <f t="shared" si="790"/>
        <v>-140.01080238913369</v>
      </c>
      <c r="DU144" s="59">
        <f t="shared" si="791"/>
        <v>-21.847378086716763</v>
      </c>
      <c r="DV144" s="59">
        <f t="shared" si="792"/>
        <v>-107.15490196762036</v>
      </c>
      <c r="DW144" s="59">
        <f t="shared" si="793"/>
        <v>-53.719855728335574</v>
      </c>
      <c r="DX144" s="59">
        <f t="shared" si="794"/>
        <v>-50.418279333618756</v>
      </c>
      <c r="DY144" s="59">
        <f t="shared" si="795"/>
        <v>-83.472371793899498</v>
      </c>
      <c r="DZ144" s="59">
        <f t="shared" si="796"/>
        <v>-122.38591848933976</v>
      </c>
      <c r="EA144" s="59">
        <f t="shared" si="797"/>
        <v>-58.484937583300756</v>
      </c>
      <c r="EB144" s="59">
        <f t="shared" si="798"/>
        <v>-103.13627692938906</v>
      </c>
      <c r="EC144" s="59">
        <f t="shared" si="799"/>
        <v>-151.26038082926584</v>
      </c>
      <c r="ED144" s="59">
        <f t="shared" si="800"/>
        <v>-88.969310527288982</v>
      </c>
      <c r="EE144" s="59">
        <f t="shared" si="801"/>
        <v>-76.701502147723915</v>
      </c>
      <c r="EF144" s="59">
        <f t="shared" si="802"/>
        <v>-119.93642168737173</v>
      </c>
      <c r="EG144" s="59">
        <f t="shared" si="803"/>
        <v>-72.931532425099903</v>
      </c>
      <c r="EH144" s="59">
        <f t="shared" si="804"/>
        <v>-106.45871681553625</v>
      </c>
      <c r="EI144" s="59">
        <f t="shared" si="805"/>
        <v>-273.60108653272073</v>
      </c>
      <c r="EJ144" s="59">
        <f t="shared" si="806"/>
        <v>-261.73002508618725</v>
      </c>
      <c r="EK144" s="59">
        <f t="shared" si="807"/>
        <v>-953.26826423778198</v>
      </c>
      <c r="EL144" s="59">
        <f t="shared" si="808"/>
        <v>132.37368531054835</v>
      </c>
      <c r="EM144" s="59">
        <f t="shared" si="809"/>
        <v>248.00005685694805</v>
      </c>
      <c r="EN144" s="59">
        <f t="shared" si="810"/>
        <v>-83.610440571279511</v>
      </c>
      <c r="EO144" s="59">
        <f t="shared" si="811"/>
        <v>-47.272128674832651</v>
      </c>
      <c r="EP144" s="76">
        <f t="shared" si="812"/>
        <v>-25.000057368226937</v>
      </c>
      <c r="EQ144" s="59">
        <f t="shared" si="813"/>
        <v>-277.08621927160829</v>
      </c>
      <c r="ER144" s="59">
        <f t="shared" si="814"/>
        <v>1481.804700442894</v>
      </c>
      <c r="ES144" s="59">
        <f t="shared" si="815"/>
        <v>-14.949834904208503</v>
      </c>
      <c r="ET144" s="59">
        <f t="shared" si="816"/>
        <v>-147.98149604561826</v>
      </c>
      <c r="EU144" s="59">
        <f t="shared" si="817"/>
        <v>24.04742915800675</v>
      </c>
      <c r="EV144" s="59">
        <f t="shared" si="818"/>
        <v>-9.9058837354890521</v>
      </c>
      <c r="EW144" s="59">
        <f t="shared" si="819"/>
        <v>212.11443554678496</v>
      </c>
      <c r="EX144" s="59">
        <f t="shared" si="820"/>
        <v>1359.9459289182694</v>
      </c>
      <c r="EY144" s="59">
        <f t="shared" si="821"/>
        <v>144.83491703744713</v>
      </c>
      <c r="EZ144" s="59">
        <f t="shared" si="822"/>
        <v>1488.3728818714537</v>
      </c>
      <c r="FA144" s="59">
        <f t="shared" si="823"/>
        <v>1167.3054994884924</v>
      </c>
      <c r="FB144" s="59">
        <f t="shared" si="824"/>
        <v>1157.2878269931896</v>
      </c>
      <c r="FC144" s="59">
        <f t="shared" si="825"/>
        <v>-3148.7750576580661</v>
      </c>
      <c r="FD144" s="59">
        <f t="shared" si="826"/>
        <v>-202.78925994697988</v>
      </c>
      <c r="FE144" s="59">
        <f t="shared" si="827"/>
        <v>-190.6175211240089</v>
      </c>
      <c r="FF144" s="59">
        <f t="shared" si="828"/>
        <v>-157.5033298207812</v>
      </c>
      <c r="FG144" s="59">
        <f t="shared" si="829"/>
        <v>551.13127585857069</v>
      </c>
      <c r="FH144" s="59">
        <f t="shared" si="830"/>
        <v>333.79289044757093</v>
      </c>
      <c r="FI144" s="59">
        <f t="shared" si="831"/>
        <v>-53.4718842981978</v>
      </c>
      <c r="FJ144" s="59">
        <f t="shared" si="832"/>
        <v>149.91915763074931</v>
      </c>
      <c r="FK144" s="59">
        <f t="shared" si="833"/>
        <v>-170.86457516938373</v>
      </c>
      <c r="FL144" s="59">
        <f t="shared" si="834"/>
        <v>190.32937581450429</v>
      </c>
      <c r="FM144" s="59">
        <f t="shared" si="835"/>
        <v>85.694422237220081</v>
      </c>
      <c r="FN144" s="76">
        <f t="shared" si="871"/>
        <v>-9.4266396788190594</v>
      </c>
      <c r="FO144" s="59">
        <f t="shared" si="872"/>
        <v>-95.054218780500179</v>
      </c>
      <c r="FP144" s="59">
        <f t="shared" si="873"/>
        <v>52.87554418821658</v>
      </c>
      <c r="FQ144" s="59">
        <f t="shared" si="874"/>
        <v>-41.500634809821634</v>
      </c>
      <c r="FR144" s="59">
        <f t="shared" si="875"/>
        <v>-31.818612590149819</v>
      </c>
      <c r="FS144" s="59">
        <f t="shared" si="876"/>
        <v>42.214576142872673</v>
      </c>
      <c r="FT144" s="59">
        <f t="shared" si="877"/>
        <v>27.580392087774719</v>
      </c>
      <c r="FU144" s="59">
        <f t="shared" si="878"/>
        <v>91.520750998969191</v>
      </c>
      <c r="FV144" s="59">
        <f t="shared" si="879"/>
        <v>1142.427889151124</v>
      </c>
      <c r="FW144" s="59">
        <f t="shared" si="880"/>
        <v>153.22308733633974</v>
      </c>
      <c r="FX144" s="59">
        <f t="shared" si="881"/>
        <v>1244.0158136104214</v>
      </c>
      <c r="FY144" s="59">
        <f t="shared" si="882"/>
        <v>989.21345665038348</v>
      </c>
      <c r="FZ144" s="59">
        <f t="shared" si="883"/>
        <v>293.83274255712109</v>
      </c>
      <c r="GA144" s="59">
        <f t="shared" si="884"/>
        <v>-1062.1740441161317</v>
      </c>
      <c r="GB144" s="59">
        <f t="shared" si="885"/>
        <v>-114.0033581194531</v>
      </c>
      <c r="GC144" s="59">
        <f t="shared" si="886"/>
        <v>-137.54103315269271</v>
      </c>
      <c r="GD144" s="59">
        <f t="shared" si="887"/>
        <v>-87.089731112016892</v>
      </c>
      <c r="GE144" s="59">
        <f t="shared" si="888"/>
        <v>-2160.7465671135756</v>
      </c>
      <c r="GF144" s="59">
        <f t="shared" si="889"/>
        <v>1199.8522906507833</v>
      </c>
      <c r="GG144" s="59">
        <f t="shared" si="890"/>
        <v>-118.92742473950091</v>
      </c>
      <c r="GH144" s="59">
        <f t="shared" si="891"/>
        <v>-45.515183607144138</v>
      </c>
      <c r="GI144" s="59">
        <f t="shared" si="892"/>
        <v>-110.43479451148271</v>
      </c>
      <c r="GJ144" s="59">
        <f t="shared" si="893"/>
        <v>66.20452479390309</v>
      </c>
      <c r="GK144" s="59">
        <f t="shared" si="894"/>
        <v>-18.269937079424302</v>
      </c>
      <c r="GL144" s="76">
        <f t="shared" si="957"/>
        <v>255.56849790169255</v>
      </c>
      <c r="GM144" s="59">
        <f t="shared" si="958"/>
        <v>334.95158559435635</v>
      </c>
      <c r="GN144" s="59">
        <f t="shared" si="959"/>
        <v>9458.1174601069251</v>
      </c>
      <c r="GO144" s="59">
        <f t="shared" si="960"/>
        <v>23.59039582411766</v>
      </c>
      <c r="GP144" s="59">
        <f t="shared" si="961"/>
        <v>-68.49583146479435</v>
      </c>
      <c r="GQ144" s="59">
        <f t="shared" si="962"/>
        <v>43.979789954136564</v>
      </c>
      <c r="GR144" s="59">
        <f t="shared" si="963"/>
        <v>148.85824124351714</v>
      </c>
      <c r="GS144" s="59">
        <f t="shared" si="964"/>
        <v>-20.18610608800482</v>
      </c>
      <c r="GT144" s="59">
        <f t="shared" si="965"/>
        <v>-145.26749353160267</v>
      </c>
      <c r="GU144" s="59">
        <f t="shared" si="966"/>
        <v>-50.445761388138479</v>
      </c>
      <c r="GV144" s="59">
        <f t="shared" si="967"/>
        <v>-147.82965333536131</v>
      </c>
      <c r="GW144" s="59">
        <f t="shared" si="968"/>
        <v>-138.95244118675862</v>
      </c>
      <c r="GX144" s="59">
        <f t="shared" si="969"/>
        <v>-61.299726066876417</v>
      </c>
      <c r="GY144" s="59">
        <f t="shared" si="970"/>
        <v>-70.810179499881357</v>
      </c>
      <c r="GZ144" s="59">
        <f t="shared" si="971"/>
        <v>-18.286085988528299</v>
      </c>
      <c r="HA144" s="59">
        <f t="shared" si="972"/>
        <v>6.0193097546352492</v>
      </c>
      <c r="HB144" s="59">
        <f t="shared" si="973"/>
        <v>9.2539363511593429</v>
      </c>
      <c r="HC144" s="59">
        <f t="shared" si="974"/>
        <v>-35.126003949297569</v>
      </c>
      <c r="HD144" s="59">
        <f t="shared" si="975"/>
        <v>-34.74128202902039</v>
      </c>
      <c r="HE144" s="59">
        <f t="shared" si="976"/>
        <v>-204.07573834705045</v>
      </c>
      <c r="HF144" s="59">
        <f t="shared" si="977"/>
        <v>22.77607272472666</v>
      </c>
      <c r="HG144" s="59">
        <f t="shared" si="978"/>
        <v>-11.817319625744627</v>
      </c>
      <c r="HH144" s="59">
        <f t="shared" si="979"/>
        <v>-74.192186974651861</v>
      </c>
      <c r="HI144" s="59">
        <f t="shared" si="980"/>
        <v>-142.73541726412788</v>
      </c>
      <c r="HJ144" s="76">
        <f t="shared" si="838"/>
        <v>-7.5303089597589024</v>
      </c>
      <c r="HK144" s="59">
        <f t="shared" si="839"/>
        <v>-163.85747893577965</v>
      </c>
      <c r="HL144" s="59">
        <f t="shared" si="840"/>
        <v>-190.00081398775257</v>
      </c>
      <c r="HM144" s="59">
        <f t="shared" si="841"/>
        <v>3.2551437609067868</v>
      </c>
      <c r="HN144" s="59">
        <f t="shared" si="842"/>
        <v>756.54972628478276</v>
      </c>
      <c r="HO144" s="59">
        <f t="shared" si="843"/>
        <v>25.353307325621401</v>
      </c>
      <c r="HP144" s="59">
        <f t="shared" si="844"/>
        <v>-3.2979146221192024</v>
      </c>
      <c r="HQ144" s="59">
        <f t="shared" si="845"/>
        <v>188.29821150855369</v>
      </c>
      <c r="HR144" s="59">
        <f t="shared" si="846"/>
        <v>-390.24345813810521</v>
      </c>
      <c r="HS144" s="59">
        <f t="shared" si="847"/>
        <v>-47.019290224448604</v>
      </c>
      <c r="HT144" s="59">
        <f t="shared" si="848"/>
        <v>-463.59870715838866</v>
      </c>
      <c r="HU144" s="59">
        <f t="shared" si="849"/>
        <v>-280.21058460768006</v>
      </c>
      <c r="HV144" s="59">
        <f t="shared" si="850"/>
        <v>87.567602817381001</v>
      </c>
      <c r="HW144" s="59">
        <f t="shared" si="851"/>
        <v>181.24951872884427</v>
      </c>
      <c r="HX144" s="59">
        <f t="shared" si="852"/>
        <v>-27.101706012756075</v>
      </c>
      <c r="HY144" s="59">
        <f t="shared" si="853"/>
        <v>-285.00371163020873</v>
      </c>
      <c r="HZ144" s="59">
        <f t="shared" si="854"/>
        <v>-144.97387278307457</v>
      </c>
      <c r="IA144" s="59">
        <f t="shared" si="855"/>
        <v>17.982572115242256</v>
      </c>
      <c r="IB144" s="59">
        <f t="shared" si="856"/>
        <v>16.408422650224818</v>
      </c>
      <c r="IC144" s="59">
        <f t="shared" si="857"/>
        <v>-123.58623118701612</v>
      </c>
      <c r="ID144" s="59">
        <f t="shared" si="858"/>
        <v>38.335098781553121</v>
      </c>
      <c r="IE144" s="59">
        <f t="shared" si="859"/>
        <v>-419.48121692539593</v>
      </c>
      <c r="IF144" s="59">
        <f t="shared" si="860"/>
        <v>-169.79672904032611</v>
      </c>
      <c r="IG144" s="59">
        <f t="shared" si="861"/>
        <v>-73.453198228255445</v>
      </c>
    </row>
    <row r="145" spans="1:241">
      <c r="A145" s="70">
        <v>38930</v>
      </c>
      <c r="B145" s="80">
        <v>2184.0103572915477</v>
      </c>
      <c r="C145" s="81">
        <v>2226.699601114542</v>
      </c>
      <c r="D145" s="81">
        <f t="shared" si="904"/>
        <v>2532.6831908639215</v>
      </c>
      <c r="E145" s="81">
        <v>1256.3550876500003</v>
      </c>
      <c r="F145" s="81">
        <v>489.62400000000019</v>
      </c>
      <c r="G145" s="81">
        <v>44.455863182331541</v>
      </c>
      <c r="H145" s="81">
        <v>23.648863182331297</v>
      </c>
      <c r="I145" s="81">
        <v>20.806999999999995</v>
      </c>
      <c r="J145" s="81">
        <v>4.4351368176689903</v>
      </c>
      <c r="K145" s="82">
        <f t="shared" si="679"/>
        <v>28.084000000000287</v>
      </c>
      <c r="L145" s="81">
        <v>2.993851330294774</v>
      </c>
      <c r="M145" s="81">
        <v>1.4412854873742162</v>
      </c>
      <c r="N145" s="81">
        <v>440.73299999999989</v>
      </c>
      <c r="O145" s="81">
        <v>-345.81600000000003</v>
      </c>
      <c r="P145" s="81">
        <v>433.51699999999994</v>
      </c>
      <c r="Q145" s="81">
        <v>353.03199999999998</v>
      </c>
      <c r="R145" s="81">
        <v>786.70410321392103</v>
      </c>
      <c r="S145" s="81">
        <v>112.84209940708377</v>
      </c>
      <c r="T145" s="81">
        <v>171.45726351345178</v>
      </c>
      <c r="U145" s="81">
        <v>337.15215752676573</v>
      </c>
      <c r="V145" s="82">
        <f>'Balanço de Pagamentos 1'!$EK$133</f>
        <v>-1283.3499999999999</v>
      </c>
      <c r="W145" s="82">
        <f>'Balanço de Pagamentos 1'!$EK$170</f>
        <v>95.851999999999975</v>
      </c>
      <c r="X145" s="82">
        <f>'Balanço de Pagamentos 1'!$EK$240</f>
        <v>898.4614102506207</v>
      </c>
      <c r="Y145" s="105">
        <f t="shared" si="905"/>
        <v>-289.03658974937935</v>
      </c>
      <c r="Z145" s="82">
        <f t="shared" ref="Z145:AW145" si="988">SUM(B138:B145)</f>
        <v>8025.5084080696042</v>
      </c>
      <c r="AA145" s="82">
        <f t="shared" si="988"/>
        <v>8456.117278655016</v>
      </c>
      <c r="AB145" s="82">
        <f t="shared" si="988"/>
        <v>17334.901810356801</v>
      </c>
      <c r="AC145" s="82">
        <f t="shared" si="988"/>
        <v>10223.4041018842</v>
      </c>
      <c r="AD145" s="82">
        <f t="shared" si="988"/>
        <v>-1075.3014468750007</v>
      </c>
      <c r="AE145" s="82">
        <f t="shared" si="988"/>
        <v>4796.1171860660106</v>
      </c>
      <c r="AF145" s="82">
        <f t="shared" si="988"/>
        <v>2946.9531860660145</v>
      </c>
      <c r="AG145" s="82">
        <f t="shared" si="988"/>
        <v>1849.164</v>
      </c>
      <c r="AH145" s="82">
        <f t="shared" si="988"/>
        <v>6037.0174139339852</v>
      </c>
      <c r="AI145" s="82">
        <f t="shared" si="988"/>
        <v>8983.9706000000006</v>
      </c>
      <c r="AJ145" s="82">
        <f t="shared" si="988"/>
        <v>3940.9438425589033</v>
      </c>
      <c r="AK145" s="82">
        <f t="shared" si="988"/>
        <v>2096.0735713750828</v>
      </c>
      <c r="AL145" s="82">
        <f t="shared" si="988"/>
        <v>-11908.436046875</v>
      </c>
      <c r="AM145" s="82">
        <f t="shared" si="988"/>
        <v>-14232.590046874999</v>
      </c>
      <c r="AN145" s="82">
        <f t="shared" si="988"/>
        <v>2416.402</v>
      </c>
      <c r="AO145" s="82">
        <f t="shared" si="988"/>
        <v>-92.247999999999934</v>
      </c>
      <c r="AP145" s="82">
        <f t="shared" si="988"/>
        <v>8186.7991553476022</v>
      </c>
      <c r="AQ145" s="82">
        <f t="shared" si="988"/>
        <v>7276.406040873223</v>
      </c>
      <c r="AR145" s="82">
        <f t="shared" si="988"/>
        <v>7683.4736971741931</v>
      </c>
      <c r="AS145" s="82">
        <f t="shared" si="988"/>
        <v>-1143.3824765165257</v>
      </c>
      <c r="AT145" s="82">
        <f t="shared" si="988"/>
        <v>-6441.4140000000007</v>
      </c>
      <c r="AU145" s="82">
        <f t="shared" si="988"/>
        <v>885.20612500000004</v>
      </c>
      <c r="AV145" s="82">
        <f t="shared" si="988"/>
        <v>-3353.0761967017829</v>
      </c>
      <c r="AW145" s="82">
        <f t="shared" si="988"/>
        <v>-8909.2840717017825</v>
      </c>
      <c r="AX145" s="85">
        <f t="shared" ref="AX145:AX176" si="989">SUM(B134:B145)</f>
        <v>13450.149550212984</v>
      </c>
      <c r="AY145" s="81">
        <f t="shared" ref="AY145:AY176" si="990">SUM(C134:C145)</f>
        <v>2963.8936270925878</v>
      </c>
      <c r="AZ145" s="81">
        <f t="shared" ref="AZ145:AZ176" si="991">SUM(D134:D145)</f>
        <v>13844.544252965363</v>
      </c>
      <c r="BA145" s="81">
        <f t="shared" ref="BA145:BA176" si="992">SUM(E134:E145)</f>
        <v>13656.497507640961</v>
      </c>
      <c r="BB145" s="81">
        <f t="shared" ref="BB145:BB176" si="993">SUM(F134:F145)</f>
        <v>3100.2396843749975</v>
      </c>
      <c r="BC145" s="81">
        <f t="shared" ref="BC145:BC176" si="994">SUM(G134:G145)</f>
        <v>7274.6418360660118</v>
      </c>
      <c r="BD145" s="81">
        <f t="shared" ref="BD145:BD176" si="995">SUM(H134:H145)</f>
        <v>5075.8668360660131</v>
      </c>
      <c r="BE145" s="81">
        <f t="shared" ref="BE145:BE176" si="996">SUM(I134:I145)</f>
        <v>2198.7749999999996</v>
      </c>
      <c r="BF145" s="81">
        <f t="shared" ref="BF145:BF176" si="997">SUM(J134:J145)</f>
        <v>6306.6378639339855</v>
      </c>
      <c r="BG145" s="81">
        <f t="shared" ref="BG145:BG176" si="998">SUM(K134:K145)</f>
        <v>11382.504700000001</v>
      </c>
      <c r="BH145" s="81">
        <f t="shared" ref="BH145:BH176" si="999">SUM(L134:L145)</f>
        <v>4102.7161125589037</v>
      </c>
      <c r="BI145" s="81">
        <f t="shared" ref="BI145:BI176" si="1000">SUM(M134:M145)</f>
        <v>2203.9217513750837</v>
      </c>
      <c r="BJ145" s="81">
        <f t="shared" ref="BJ145:BJ176" si="1001">SUM(N134:N145)</f>
        <v>-10481.040015625002</v>
      </c>
      <c r="BK145" s="81">
        <f t="shared" ref="BK145:BK176" si="1002">SUM(O134:O145)</f>
        <v>-12480.330015624999</v>
      </c>
      <c r="BL145" s="81">
        <f t="shared" ref="BL145:BL176" si="1003">SUM(P134:P145)</f>
        <v>2191.2639999999997</v>
      </c>
      <c r="BM145" s="81">
        <f t="shared" ref="BM145:BM176" si="1004">SUM(Q134:Q145)</f>
        <v>-191.97399999999988</v>
      </c>
      <c r="BN145" s="81">
        <f t="shared" ref="BN145:BN176" si="1005">SUM(R134:R145)</f>
        <v>-2912.1929390505989</v>
      </c>
      <c r="BO145" s="81">
        <f t="shared" ref="BO145:BO176" si="1006">SUM(S134:S145)</f>
        <v>8557.7799443431959</v>
      </c>
      <c r="BP145" s="81">
        <f t="shared" ref="BP145:BP176" si="1007">SUM(T134:T145)</f>
        <v>9214.8424515241677</v>
      </c>
      <c r="BQ145" s="81">
        <f t="shared" ref="BQ145:BQ176" si="1008">SUM(U134:U145)</f>
        <v>729.25001844235453</v>
      </c>
      <c r="BR145" s="81">
        <f t="shared" ref="BR145:BR176" si="1009">SUM(V134:V145)</f>
        <v>-6688.362000000001</v>
      </c>
      <c r="BS145" s="81">
        <f t="shared" ref="BS145:BS176" si="1010">SUM(W134:W145)</f>
        <v>444.99712499999981</v>
      </c>
      <c r="BT145" s="81">
        <f t="shared" ref="BT145:BT176" si="1011">SUM(X134:X145)</f>
        <v>-4447.1691908727735</v>
      </c>
      <c r="BU145" s="81">
        <f t="shared" ref="BU145:BU176" si="1012">SUM(Y134:Y145)</f>
        <v>-10690.534065872771</v>
      </c>
      <c r="BV145" s="85">
        <f t="shared" si="932"/>
        <v>1961.5365587930512</v>
      </c>
      <c r="BW145" s="81">
        <f t="shared" si="933"/>
        <v>706.18148377477553</v>
      </c>
      <c r="BX145" s="81">
        <f t="shared" si="934"/>
        <v>769.99181187322358</v>
      </c>
      <c r="BY145" s="81">
        <f t="shared" si="935"/>
        <v>1291.6204716455879</v>
      </c>
      <c r="BZ145" s="81">
        <f t="shared" si="936"/>
        <v>-1091.0963333333332</v>
      </c>
      <c r="CA145" s="81">
        <f t="shared" si="937"/>
        <v>155.5373705384944</v>
      </c>
      <c r="CB145" s="81">
        <f t="shared" si="938"/>
        <v>111.15837053849448</v>
      </c>
      <c r="CC145" s="81">
        <f t="shared" si="939"/>
        <v>44.378999999999991</v>
      </c>
      <c r="CD145" s="81">
        <f t="shared" si="940"/>
        <v>-22.699370538494463</v>
      </c>
      <c r="CE145" s="81">
        <f t="shared" si="941"/>
        <v>88.459000000000017</v>
      </c>
      <c r="CF145" s="81">
        <f t="shared" si="942"/>
        <v>-21.609028387632709</v>
      </c>
      <c r="CG145" s="81">
        <f t="shared" si="943"/>
        <v>-1.0903421508617537</v>
      </c>
      <c r="CH145" s="81">
        <f t="shared" si="944"/>
        <v>-1223.9343333333334</v>
      </c>
      <c r="CI145" s="81">
        <f t="shared" si="945"/>
        <v>-878.08766666666668</v>
      </c>
      <c r="CJ145" s="81">
        <f t="shared" si="946"/>
        <v>-295.42199999999997</v>
      </c>
      <c r="CK145" s="81">
        <f t="shared" si="947"/>
        <v>-50.424666666666667</v>
      </c>
      <c r="CL145" s="81">
        <f t="shared" si="948"/>
        <v>569.46767356096882</v>
      </c>
      <c r="CM145" s="81">
        <f t="shared" si="949"/>
        <v>-142.4199821125699</v>
      </c>
      <c r="CN145" s="81">
        <f t="shared" si="950"/>
        <v>-112.93945522584589</v>
      </c>
      <c r="CO145" s="81">
        <f t="shared" si="951"/>
        <v>269.47559771490847</v>
      </c>
      <c r="CP145" s="81">
        <f t="shared" si="952"/>
        <v>-858.61866666666663</v>
      </c>
      <c r="CQ145" s="81">
        <f t="shared" si="953"/>
        <v>-235.14333333333332</v>
      </c>
      <c r="CR145" s="81">
        <f t="shared" si="954"/>
        <v>1047.2803385682184</v>
      </c>
      <c r="CS145" s="81">
        <f t="shared" si="955"/>
        <v>-46.481661431781504</v>
      </c>
      <c r="CT145" s="76">
        <f t="shared" si="907"/>
        <v>-28.821645627865255</v>
      </c>
      <c r="CU145" s="59">
        <f t="shared" si="908"/>
        <v>163.62367914669161</v>
      </c>
      <c r="CV145" s="59">
        <f t="shared" si="909"/>
        <v>22.555084279931069</v>
      </c>
      <c r="CW145" s="59">
        <f t="shared" si="910"/>
        <v>-20.785004268760421</v>
      </c>
      <c r="CX145" s="59">
        <f t="shared" si="911"/>
        <v>199.72453139730004</v>
      </c>
      <c r="CY145" s="59">
        <f t="shared" si="912"/>
        <v>-92.723475899148482</v>
      </c>
      <c r="CZ145" s="59">
        <f t="shared" si="913"/>
        <v>-95.985977128579734</v>
      </c>
      <c r="DA145" s="59">
        <f t="shared" si="914"/>
        <v>-4.5243885651356175</v>
      </c>
      <c r="DB145" s="59">
        <f t="shared" si="915"/>
        <v>-113.20800238359099</v>
      </c>
      <c r="DC145" s="59">
        <f t="shared" si="916"/>
        <v>-94.945075120100313</v>
      </c>
      <c r="DD145" s="59">
        <f t="shared" si="917"/>
        <v>-206.0643931353851</v>
      </c>
      <c r="DE145" s="59">
        <f t="shared" si="918"/>
        <v>-104.68611809352385</v>
      </c>
      <c r="DF145" s="59">
        <f t="shared" si="919"/>
        <v>-206.4541607489638</v>
      </c>
      <c r="DG145" s="59">
        <f t="shared" si="920"/>
        <v>-40.674915982892927</v>
      </c>
      <c r="DH145" s="59">
        <f t="shared" si="921"/>
        <v>101.35578892609813</v>
      </c>
      <c r="DI145" s="59">
        <f t="shared" si="922"/>
        <v>-860.94322541707959</v>
      </c>
      <c r="DJ145" s="59">
        <f t="shared" si="923"/>
        <v>148.01314788880421</v>
      </c>
      <c r="DK145" s="59">
        <f t="shared" si="924"/>
        <v>-109.36336639672565</v>
      </c>
      <c r="DL145" s="59">
        <f t="shared" si="925"/>
        <v>-114.2642757780073</v>
      </c>
      <c r="DM145" s="59">
        <f t="shared" si="926"/>
        <v>-79.858778445914893</v>
      </c>
      <c r="DN145" s="59">
        <f t="shared" si="927"/>
        <v>95.641568974190875</v>
      </c>
      <c r="DO145" s="59">
        <f t="shared" si="928"/>
        <v>-139.15123047074439</v>
      </c>
      <c r="DP145" s="59">
        <f t="shared" si="929"/>
        <v>-378.66320975070005</v>
      </c>
      <c r="DQ145" s="59">
        <f t="shared" si="930"/>
        <v>-76.370713878698282</v>
      </c>
      <c r="DR145" s="76">
        <f t="shared" si="788"/>
        <v>183.14301350045329</v>
      </c>
      <c r="DS145" s="59">
        <f t="shared" si="789"/>
        <v>-299.37258282884488</v>
      </c>
      <c r="DT145" s="59">
        <f t="shared" si="790"/>
        <v>41.480190700146238</v>
      </c>
      <c r="DU145" s="59">
        <f t="shared" si="791"/>
        <v>15.267085824989923</v>
      </c>
      <c r="DV145" s="59">
        <f t="shared" si="792"/>
        <v>-162.63327326826936</v>
      </c>
      <c r="DW145" s="59">
        <f t="shared" si="793"/>
        <v>-68.738816506898331</v>
      </c>
      <c r="DX145" s="59">
        <f t="shared" si="794"/>
        <v>-50.560422599444486</v>
      </c>
      <c r="DY145" s="59">
        <f t="shared" si="795"/>
        <v>-77.952614067433828</v>
      </c>
      <c r="DZ145" s="59">
        <f t="shared" si="796"/>
        <v>-27.353695221396613</v>
      </c>
      <c r="EA145" s="59">
        <f t="shared" si="797"/>
        <v>-47.933757738837315</v>
      </c>
      <c r="EB145" s="59">
        <f t="shared" si="798"/>
        <v>-18.269249576863068</v>
      </c>
      <c r="EC145" s="59">
        <f t="shared" si="799"/>
        <v>-40.980363688196839</v>
      </c>
      <c r="ED145" s="59">
        <f t="shared" si="800"/>
        <v>-147.38838083744787</v>
      </c>
      <c r="EE145" s="59">
        <f t="shared" si="801"/>
        <v>49698.001979999972</v>
      </c>
      <c r="EF145" s="59">
        <f t="shared" si="802"/>
        <v>-144.57593343588309</v>
      </c>
      <c r="EG145" s="59">
        <f t="shared" si="803"/>
        <v>717.46862409114055</v>
      </c>
      <c r="EH145" s="59">
        <f t="shared" si="804"/>
        <v>-46.912932098300388</v>
      </c>
      <c r="EI145" s="59">
        <f t="shared" si="805"/>
        <v>-90.624232101662656</v>
      </c>
      <c r="EJ145" s="59">
        <f t="shared" si="806"/>
        <v>-86.424883410378868</v>
      </c>
      <c r="EK145" s="59">
        <f t="shared" si="807"/>
        <v>34.889440853387235</v>
      </c>
      <c r="EL145" s="59">
        <f t="shared" si="808"/>
        <v>523.40911298941023</v>
      </c>
      <c r="EM145" s="59">
        <f t="shared" si="809"/>
        <v>-144.23421261514036</v>
      </c>
      <c r="EN145" s="59">
        <f t="shared" si="810"/>
        <v>-136.28037413240335</v>
      </c>
      <c r="EO145" s="59">
        <f t="shared" si="811"/>
        <v>-90.029752803854691</v>
      </c>
      <c r="EP145" s="76">
        <f t="shared" si="812"/>
        <v>-6.2442286258592379</v>
      </c>
      <c r="EQ145" s="59">
        <f t="shared" si="813"/>
        <v>-282.45684095256223</v>
      </c>
      <c r="ER145" s="59">
        <f t="shared" si="814"/>
        <v>535.93008721985609</v>
      </c>
      <c r="ES145" s="59">
        <f t="shared" si="815"/>
        <v>-12.118715657040546</v>
      </c>
      <c r="ET145" s="59">
        <f t="shared" si="816"/>
        <v>-143.36265006089778</v>
      </c>
      <c r="EU145" s="59">
        <f t="shared" si="817"/>
        <v>20.726050123103825</v>
      </c>
      <c r="EV145" s="59">
        <f t="shared" si="818"/>
        <v>-10.496508021641326</v>
      </c>
      <c r="EW145" s="59">
        <f t="shared" si="819"/>
        <v>171.86751566885383</v>
      </c>
      <c r="EX145" s="59">
        <f t="shared" si="820"/>
        <v>1339.7470378509968</v>
      </c>
      <c r="EY145" s="59">
        <f t="shared" si="821"/>
        <v>142.03370031804261</v>
      </c>
      <c r="EZ145" s="59">
        <f t="shared" si="822"/>
        <v>1466.436380368139</v>
      </c>
      <c r="FA145" s="59">
        <f t="shared" si="823"/>
        <v>1149.7130240752833</v>
      </c>
      <c r="FB145" s="59">
        <f t="shared" si="824"/>
        <v>522.74425911498349</v>
      </c>
      <c r="FC145" s="59">
        <f t="shared" si="825"/>
        <v>-3229.4685138732902</v>
      </c>
      <c r="FD145" s="59">
        <f t="shared" si="826"/>
        <v>-183.27785846084282</v>
      </c>
      <c r="FE145" s="59">
        <f t="shared" si="827"/>
        <v>-117.25648652187739</v>
      </c>
      <c r="FF145" s="59">
        <f t="shared" si="828"/>
        <v>-171.89555729426812</v>
      </c>
      <c r="FG145" s="59">
        <f t="shared" si="829"/>
        <v>215.85428051637336</v>
      </c>
      <c r="FH145" s="59">
        <f t="shared" si="830"/>
        <v>156.56633442037796</v>
      </c>
      <c r="FI145" s="59">
        <f t="shared" si="831"/>
        <v>-61.004316248586143</v>
      </c>
      <c r="FJ145" s="59">
        <f t="shared" si="832"/>
        <v>183.79361102287342</v>
      </c>
      <c r="FK145" s="59">
        <f t="shared" si="833"/>
        <v>-166.5276893662402</v>
      </c>
      <c r="FL145" s="59">
        <f t="shared" si="834"/>
        <v>-14.914325779866955</v>
      </c>
      <c r="FM145" s="59">
        <f t="shared" si="835"/>
        <v>18.142099215473916</v>
      </c>
      <c r="FN145" s="76">
        <f t="shared" si="871"/>
        <v>9.2221158099351275</v>
      </c>
      <c r="FO145" s="59">
        <f t="shared" si="872"/>
        <v>-142.62260165838708</v>
      </c>
      <c r="FP145" s="59">
        <f t="shared" si="873"/>
        <v>142.33907199081722</v>
      </c>
      <c r="FQ145" s="59">
        <f t="shared" si="874"/>
        <v>-24.385875815876545</v>
      </c>
      <c r="FR145" s="59">
        <f t="shared" si="875"/>
        <v>27.606947560069962</v>
      </c>
      <c r="FS145" s="59">
        <f t="shared" si="876"/>
        <v>30.438182883845567</v>
      </c>
      <c r="FT145" s="59">
        <f t="shared" si="877"/>
        <v>18.873148818084729</v>
      </c>
      <c r="FU145" s="59">
        <f t="shared" si="878"/>
        <v>68.218582596201927</v>
      </c>
      <c r="FV145" s="59">
        <f t="shared" si="879"/>
        <v>1063.1569837771663</v>
      </c>
      <c r="FW145" s="59">
        <f t="shared" si="880"/>
        <v>136.53500739106917</v>
      </c>
      <c r="FX145" s="59">
        <f t="shared" si="881"/>
        <v>1158.5650503508416</v>
      </c>
      <c r="FY145" s="59">
        <f t="shared" si="882"/>
        <v>919.31283045134614</v>
      </c>
      <c r="FZ145" s="59">
        <f t="shared" si="883"/>
        <v>184.05769737336558</v>
      </c>
      <c r="GA145" s="59">
        <f t="shared" si="884"/>
        <v>-1090.0956866378451</v>
      </c>
      <c r="GB145" s="59">
        <f t="shared" si="885"/>
        <v>-141.38493456358884</v>
      </c>
      <c r="GC145" s="59">
        <f t="shared" si="886"/>
        <v>-155.71569537961457</v>
      </c>
      <c r="GD145" s="59">
        <f t="shared" si="887"/>
        <v>-80.292950026682547</v>
      </c>
      <c r="GE145" s="59">
        <f t="shared" si="888"/>
        <v>446.06573133522812</v>
      </c>
      <c r="GF145" s="59">
        <f t="shared" si="889"/>
        <v>227.32539753471639</v>
      </c>
      <c r="GG145" s="59">
        <f t="shared" si="890"/>
        <v>-121.72201095240401</v>
      </c>
      <c r="GH145" s="59">
        <f t="shared" si="891"/>
        <v>86.437204474139207</v>
      </c>
      <c r="GI145" s="59">
        <f t="shared" si="892"/>
        <v>-125.87272311297963</v>
      </c>
      <c r="GJ145" s="59">
        <f t="shared" si="893"/>
        <v>-39.64611685222701</v>
      </c>
      <c r="GK145" s="59">
        <f t="shared" si="894"/>
        <v>-15.662503918552673</v>
      </c>
      <c r="GL145" s="76">
        <f t="shared" si="957"/>
        <v>44.090720675148255</v>
      </c>
      <c r="GM145" s="59">
        <f t="shared" si="958"/>
        <v>-65.685331070509818</v>
      </c>
      <c r="GN145" s="59">
        <f t="shared" si="959"/>
        <v>-65.820781548823689</v>
      </c>
      <c r="GO145" s="59">
        <f t="shared" si="960"/>
        <v>-7.6439742890020419</v>
      </c>
      <c r="GP145" s="59">
        <f t="shared" si="961"/>
        <v>30.40982696009651</v>
      </c>
      <c r="GQ145" s="59">
        <f t="shared" si="962"/>
        <v>-78.357587451411916</v>
      </c>
      <c r="GR145" s="59">
        <f t="shared" si="963"/>
        <v>-76.424604437149867</v>
      </c>
      <c r="GS145" s="59">
        <f t="shared" si="964"/>
        <v>-82.044981611672512</v>
      </c>
      <c r="GT145" s="59">
        <f t="shared" si="965"/>
        <v>-87.408192557091965</v>
      </c>
      <c r="GU145" s="59">
        <f t="shared" si="966"/>
        <v>-69.625794902551476</v>
      </c>
      <c r="GV145" s="59">
        <f t="shared" si="967"/>
        <v>-84.05228893499239</v>
      </c>
      <c r="GW145" s="59">
        <f t="shared" si="968"/>
        <v>-97.564662175676943</v>
      </c>
      <c r="GX145" s="59">
        <f t="shared" si="969"/>
        <v>-10.990840418048975</v>
      </c>
      <c r="GY145" s="59">
        <f t="shared" si="970"/>
        <v>1.2260502926929151</v>
      </c>
      <c r="GZ145" s="59">
        <f t="shared" si="971"/>
        <v>-19.185790451283935</v>
      </c>
      <c r="HA145" s="59">
        <f t="shared" si="972"/>
        <v>-64.503753205887804</v>
      </c>
      <c r="HB145" s="59">
        <f t="shared" si="973"/>
        <v>-66.32263888861101</v>
      </c>
      <c r="HC145" s="59">
        <f t="shared" si="974"/>
        <v>-116.73435045956839</v>
      </c>
      <c r="HD145" s="59">
        <f t="shared" si="975"/>
        <v>-112.57161764743837</v>
      </c>
      <c r="HE145" s="59">
        <f t="shared" si="976"/>
        <v>-25.955552494951672</v>
      </c>
      <c r="HF145" s="59">
        <f t="shared" si="977"/>
        <v>53.017997253125884</v>
      </c>
      <c r="HG145" s="59">
        <f t="shared" si="978"/>
        <v>-221.46416290210203</v>
      </c>
      <c r="HH145" s="59">
        <f t="shared" si="979"/>
        <v>493.03284038713019</v>
      </c>
      <c r="HI145" s="59">
        <f t="shared" si="980"/>
        <v>-75.655715739097431</v>
      </c>
      <c r="HJ145" s="76">
        <f t="shared" si="838"/>
        <v>28.067438258055976</v>
      </c>
      <c r="HK145" s="59">
        <f t="shared" si="839"/>
        <v>-120.82636186080649</v>
      </c>
      <c r="HL145" s="59">
        <f t="shared" si="840"/>
        <v>-133.77681368889552</v>
      </c>
      <c r="HM145" s="59">
        <f t="shared" si="841"/>
        <v>-12.820270220294528</v>
      </c>
      <c r="HN145" s="59">
        <f t="shared" si="842"/>
        <v>337.07302495911574</v>
      </c>
      <c r="HO145" s="59">
        <f t="shared" si="843"/>
        <v>-78.661730504492326</v>
      </c>
      <c r="HP145" s="59">
        <f t="shared" si="844"/>
        <v>-82.344467017215592</v>
      </c>
      <c r="HQ145" s="59">
        <f t="shared" si="845"/>
        <v>-55.316106902766563</v>
      </c>
      <c r="HR145" s="59">
        <f t="shared" si="846"/>
        <v>-128.5407125549857</v>
      </c>
      <c r="HS145" s="59">
        <f t="shared" si="847"/>
        <v>-87.525672360604929</v>
      </c>
      <c r="HT145" s="59">
        <f t="shared" si="848"/>
        <v>-145.28297871799759</v>
      </c>
      <c r="HU145" s="59">
        <f t="shared" si="849"/>
        <v>-103.42731331046792</v>
      </c>
      <c r="HV145" s="59">
        <f t="shared" si="850"/>
        <v>15.674683804681289</v>
      </c>
      <c r="HW145" s="59">
        <f t="shared" si="851"/>
        <v>87.806763532141701</v>
      </c>
      <c r="HX145" s="59">
        <f t="shared" si="852"/>
        <v>-54.518531214991462</v>
      </c>
      <c r="HY145" s="59">
        <f t="shared" si="853"/>
        <v>-185.45250159580178</v>
      </c>
      <c r="HZ145" s="59">
        <f t="shared" si="854"/>
        <v>-116.21689863572846</v>
      </c>
      <c r="IA145" s="59">
        <f t="shared" si="855"/>
        <v>-115.72726980537567</v>
      </c>
      <c r="IB145" s="59">
        <f t="shared" si="856"/>
        <v>-111.75191207741673</v>
      </c>
      <c r="IC145" s="59">
        <f t="shared" si="857"/>
        <v>-116.8029963276537</v>
      </c>
      <c r="ID145" s="59">
        <f t="shared" si="858"/>
        <v>243.14412725817044</v>
      </c>
      <c r="IE145" s="59">
        <f t="shared" si="859"/>
        <v>92.496398009081332</v>
      </c>
      <c r="IF145" s="59">
        <f t="shared" si="860"/>
        <v>-243.92823708399641</v>
      </c>
      <c r="IG145" s="59">
        <f t="shared" si="861"/>
        <v>-95.774457037375328</v>
      </c>
    </row>
    <row r="146" spans="1:241">
      <c r="A146" s="70">
        <v>38961</v>
      </c>
      <c r="B146" s="80">
        <v>2249.3371843894624</v>
      </c>
      <c r="C146" s="81">
        <v>-234.63422679934956</v>
      </c>
      <c r="D146" s="81">
        <f t="shared" si="904"/>
        <v>5229.3639020897936</v>
      </c>
      <c r="E146" s="81">
        <v>1752.06649735</v>
      </c>
      <c r="F146" s="81">
        <v>2792.2060000000019</v>
      </c>
      <c r="G146" s="81">
        <v>-49.635537760297211</v>
      </c>
      <c r="H146" s="81">
        <v>-79.268537760297022</v>
      </c>
      <c r="I146" s="81">
        <v>29.632999999999996</v>
      </c>
      <c r="J146" s="81">
        <v>1346.1385377602983</v>
      </c>
      <c r="K146" s="82">
        <f t="shared" si="679"/>
        <v>1266.8700000000013</v>
      </c>
      <c r="L146" s="81">
        <v>697.8450901973481</v>
      </c>
      <c r="M146" s="81">
        <v>648.29344756295018</v>
      </c>
      <c r="N146" s="81">
        <v>1495.703</v>
      </c>
      <c r="O146" s="81">
        <v>270.06399999999996</v>
      </c>
      <c r="P146" s="81">
        <v>448.98599999999999</v>
      </c>
      <c r="Q146" s="81">
        <v>776.65300000000002</v>
      </c>
      <c r="R146" s="81">
        <v>685.09140473979232</v>
      </c>
      <c r="S146" s="81">
        <v>1400.5775390659612</v>
      </c>
      <c r="T146" s="81">
        <v>1440.0902799445373</v>
      </c>
      <c r="U146" s="81">
        <v>-1438.1857733291035</v>
      </c>
      <c r="V146" s="82">
        <f>'Balanço de Pagamentos 1'!$EL$133</f>
        <v>-1363.7269999999999</v>
      </c>
      <c r="W146" s="82">
        <f>'Balanço de Pagamentos 1'!$EL$170</f>
        <v>-248.20500000000001</v>
      </c>
      <c r="X146" s="82">
        <f>'Balanço de Pagamentos 1'!$EL$240</f>
        <v>-3848.1871288891439</v>
      </c>
      <c r="Y146" s="105">
        <f t="shared" si="905"/>
        <v>-5460.1191288891441</v>
      </c>
      <c r="Z146" s="82">
        <f t="shared" ref="Z146:AW146" si="1013">SUM(B138:B146)</f>
        <v>10274.845592459067</v>
      </c>
      <c r="AA146" s="82">
        <f t="shared" si="1013"/>
        <v>8221.4830518556664</v>
      </c>
      <c r="AB146" s="82">
        <f t="shared" si="1013"/>
        <v>22564.265712446595</v>
      </c>
      <c r="AC146" s="82">
        <f t="shared" si="1013"/>
        <v>11975.470599234201</v>
      </c>
      <c r="AD146" s="82">
        <f t="shared" si="1013"/>
        <v>1716.9045531250013</v>
      </c>
      <c r="AE146" s="82">
        <f t="shared" si="1013"/>
        <v>4746.481648305713</v>
      </c>
      <c r="AF146" s="82">
        <f t="shared" si="1013"/>
        <v>2867.6846483057175</v>
      </c>
      <c r="AG146" s="82">
        <f t="shared" si="1013"/>
        <v>1878.797</v>
      </c>
      <c r="AH146" s="82">
        <f t="shared" si="1013"/>
        <v>7383.1559516942834</v>
      </c>
      <c r="AI146" s="82">
        <f t="shared" si="1013"/>
        <v>10250.840600000001</v>
      </c>
      <c r="AJ146" s="82">
        <f t="shared" si="1013"/>
        <v>4638.7889327562516</v>
      </c>
      <c r="AK146" s="82">
        <f t="shared" si="1013"/>
        <v>2744.3670189380327</v>
      </c>
      <c r="AL146" s="82">
        <f t="shared" si="1013"/>
        <v>-10412.733046875001</v>
      </c>
      <c r="AM146" s="82">
        <f t="shared" si="1013"/>
        <v>-13962.526046874998</v>
      </c>
      <c r="AN146" s="82">
        <f t="shared" si="1013"/>
        <v>2865.3879999999999</v>
      </c>
      <c r="AO146" s="82">
        <f t="shared" si="1013"/>
        <v>684.40500000000009</v>
      </c>
      <c r="AP146" s="82">
        <f t="shared" si="1013"/>
        <v>8871.890560087395</v>
      </c>
      <c r="AQ146" s="82">
        <f t="shared" si="1013"/>
        <v>8676.983579939184</v>
      </c>
      <c r="AR146" s="82">
        <f t="shared" si="1013"/>
        <v>9123.5639771187307</v>
      </c>
      <c r="AS146" s="82">
        <f t="shared" si="1013"/>
        <v>-2581.568249845629</v>
      </c>
      <c r="AT146" s="82">
        <f t="shared" si="1013"/>
        <v>-7805.1410000000005</v>
      </c>
      <c r="AU146" s="82">
        <f t="shared" si="1013"/>
        <v>637.001125</v>
      </c>
      <c r="AV146" s="82">
        <f t="shared" si="1013"/>
        <v>-7201.2633255909268</v>
      </c>
      <c r="AW146" s="82">
        <f t="shared" si="1013"/>
        <v>-14369.403200590927</v>
      </c>
      <c r="AX146" s="85">
        <f t="shared" si="989"/>
        <v>13340.382439336709</v>
      </c>
      <c r="AY146" s="81">
        <f t="shared" si="990"/>
        <v>2555.0336273130251</v>
      </c>
      <c r="AZ146" s="81">
        <f t="shared" si="991"/>
        <v>16185.9033519894</v>
      </c>
      <c r="BA146" s="81">
        <f t="shared" si="992"/>
        <v>15377.323708120961</v>
      </c>
      <c r="BB146" s="81">
        <f t="shared" si="993"/>
        <v>2529.0008531250023</v>
      </c>
      <c r="BC146" s="81">
        <f t="shared" si="994"/>
        <v>6490.5945983057154</v>
      </c>
      <c r="BD146" s="81">
        <f t="shared" si="995"/>
        <v>4402.5555983057166</v>
      </c>
      <c r="BE146" s="81">
        <f t="shared" si="996"/>
        <v>2088.0389999999998</v>
      </c>
      <c r="BF146" s="81">
        <f t="shared" si="997"/>
        <v>7577.6123016942838</v>
      </c>
      <c r="BG146" s="81">
        <f t="shared" si="998"/>
        <v>11980.167900000002</v>
      </c>
      <c r="BH146" s="81">
        <f t="shared" si="999"/>
        <v>4755.4627427562518</v>
      </c>
      <c r="BI146" s="81">
        <f t="shared" si="1000"/>
        <v>2822.1495589380329</v>
      </c>
      <c r="BJ146" s="81">
        <f t="shared" si="1001"/>
        <v>-11539.206046875001</v>
      </c>
      <c r="BK146" s="81">
        <f t="shared" si="1002"/>
        <v>-14673.621046875</v>
      </c>
      <c r="BL146" s="81">
        <f t="shared" si="1003"/>
        <v>2486.3330000000001</v>
      </c>
      <c r="BM146" s="81">
        <f t="shared" si="1004"/>
        <v>648.08199999999999</v>
      </c>
      <c r="BN146" s="81">
        <f t="shared" si="1005"/>
        <v>-1720.4212092565613</v>
      </c>
      <c r="BO146" s="81">
        <f t="shared" si="1006"/>
        <v>10903.911337559894</v>
      </c>
      <c r="BP146" s="81">
        <f t="shared" si="1007"/>
        <v>11569.331620499441</v>
      </c>
      <c r="BQ146" s="81">
        <f t="shared" si="1008"/>
        <v>-490.83864394802663</v>
      </c>
      <c r="BR146" s="81">
        <f t="shared" si="1009"/>
        <v>-7929.0870000000004</v>
      </c>
      <c r="BS146" s="81">
        <f t="shared" si="1010"/>
        <v>361.66012499999988</v>
      </c>
      <c r="BT146" s="81">
        <f t="shared" si="1011"/>
        <v>-5888.7690896763725</v>
      </c>
      <c r="BU146" s="81">
        <f t="shared" si="1012"/>
        <v>-13456.195964676372</v>
      </c>
      <c r="BV146" s="85">
        <f t="shared" si="932"/>
        <v>2500.5702122778835</v>
      </c>
      <c r="BW146" s="81">
        <f t="shared" si="933"/>
        <v>945.57206900602944</v>
      </c>
      <c r="BX146" s="81">
        <f t="shared" si="934"/>
        <v>3276.2047689967562</v>
      </c>
      <c r="BY146" s="81">
        <f t="shared" si="935"/>
        <v>1531.4760730966671</v>
      </c>
      <c r="BZ146" s="81">
        <f t="shared" si="936"/>
        <v>1148.3960000000006</v>
      </c>
      <c r="CA146" s="81">
        <f t="shared" si="937"/>
        <v>201.92316323193336</v>
      </c>
      <c r="CB146" s="81">
        <f t="shared" si="938"/>
        <v>177.84549656526664</v>
      </c>
      <c r="CC146" s="81">
        <f t="shared" si="939"/>
        <v>24.077666666666662</v>
      </c>
      <c r="CD146" s="81">
        <f t="shared" si="940"/>
        <v>438.99817010140032</v>
      </c>
      <c r="CE146" s="81">
        <f t="shared" si="941"/>
        <v>616.84366666666699</v>
      </c>
      <c r="CF146" s="81">
        <f t="shared" si="942"/>
        <v>232.67208940152864</v>
      </c>
      <c r="CG146" s="81">
        <f t="shared" si="943"/>
        <v>206.32608069987168</v>
      </c>
      <c r="CH146" s="81">
        <f t="shared" si="944"/>
        <v>507.47466666666668</v>
      </c>
      <c r="CI146" s="81">
        <f t="shared" si="945"/>
        <v>-219.55633333333333</v>
      </c>
      <c r="CJ146" s="81">
        <f t="shared" si="946"/>
        <v>365.93399999999997</v>
      </c>
      <c r="CK146" s="81">
        <f t="shared" si="947"/>
        <v>361.09699999999998</v>
      </c>
      <c r="CL146" s="81">
        <f t="shared" si="948"/>
        <v>596.33269590008888</v>
      </c>
      <c r="CM146" s="81">
        <f t="shared" si="949"/>
        <v>102.75836431806654</v>
      </c>
      <c r="CN146" s="81">
        <f t="shared" si="950"/>
        <v>136.51428526353334</v>
      </c>
      <c r="CO146" s="81">
        <f t="shared" si="951"/>
        <v>190.96911487916313</v>
      </c>
      <c r="CP146" s="81">
        <f t="shared" si="952"/>
        <v>-1101.0156666666664</v>
      </c>
      <c r="CQ146" s="81">
        <f t="shared" si="953"/>
        <v>-132.39266666666666</v>
      </c>
      <c r="CR146" s="81">
        <f t="shared" si="954"/>
        <v>-1090.7146999907268</v>
      </c>
      <c r="CS146" s="81">
        <f t="shared" si="955"/>
        <v>-2324.1230333240601</v>
      </c>
      <c r="CT146" s="76">
        <f t="shared" si="907"/>
        <v>2.9911409018649637</v>
      </c>
      <c r="CU146" s="59">
        <f t="shared" si="908"/>
        <v>-110.53730941892238</v>
      </c>
      <c r="CV146" s="59">
        <f t="shared" si="909"/>
        <v>106.47524810657467</v>
      </c>
      <c r="CW146" s="59">
        <f t="shared" si="910"/>
        <v>39.456314108396143</v>
      </c>
      <c r="CX146" s="59">
        <f t="shared" si="911"/>
        <v>470.27555838766091</v>
      </c>
      <c r="CY146" s="59">
        <f t="shared" si="912"/>
        <v>-211.65127433634953</v>
      </c>
      <c r="CZ146" s="59">
        <f t="shared" si="913"/>
        <v>-435.18963321467686</v>
      </c>
      <c r="DA146" s="59">
        <f t="shared" si="914"/>
        <v>42.418416878934991</v>
      </c>
      <c r="DB146" s="59">
        <f t="shared" si="915"/>
        <v>30251.6800743883</v>
      </c>
      <c r="DC146" s="59">
        <f t="shared" si="916"/>
        <v>4411.0027061671708</v>
      </c>
      <c r="DD146" s="59">
        <f t="shared" si="917"/>
        <v>23209.276687718437</v>
      </c>
      <c r="DE146" s="59">
        <f t="shared" si="918"/>
        <v>44880.224476139949</v>
      </c>
      <c r="DF146" s="59">
        <f t="shared" si="919"/>
        <v>239.36714518767607</v>
      </c>
      <c r="DG146" s="59">
        <f t="shared" si="920"/>
        <v>-178.09470932519025</v>
      </c>
      <c r="DH146" s="59">
        <f t="shared" si="921"/>
        <v>3.5682568388321734</v>
      </c>
      <c r="DI146" s="59">
        <f t="shared" si="922"/>
        <v>119.99507126832695</v>
      </c>
      <c r="DJ146" s="59">
        <f t="shared" si="923"/>
        <v>-12.916253780679487</v>
      </c>
      <c r="DK146" s="59">
        <f t="shared" si="924"/>
        <v>1141.1835178759877</v>
      </c>
      <c r="DL146" s="59">
        <f t="shared" si="925"/>
        <v>739.91208679914223</v>
      </c>
      <c r="DM146" s="59">
        <f t="shared" si="926"/>
        <v>-526.56875871094769</v>
      </c>
      <c r="DN146" s="59">
        <f t="shared" si="927"/>
        <v>6.2630615186815675</v>
      </c>
      <c r="DO146" s="59">
        <f t="shared" si="928"/>
        <v>-358.94608354546602</v>
      </c>
      <c r="DP146" s="59">
        <f t="shared" si="929"/>
        <v>-528.30856005442831</v>
      </c>
      <c r="DQ146" s="59">
        <f t="shared" si="930"/>
        <v>1789.0754051670613</v>
      </c>
      <c r="DR146" s="76">
        <f t="shared" ref="DR146:DR177" si="1014">(B146/B134-1)*100</f>
        <v>-4.6529147141376352</v>
      </c>
      <c r="DS146" s="59">
        <f t="shared" ref="DS146:DS177" si="1015">(C146/C134-1)*100</f>
        <v>-234.67251301906879</v>
      </c>
      <c r="DT146" s="59">
        <f t="shared" ref="DT146:DT177" si="1016">(D146/D134-1)*100</f>
        <v>81.071856131907154</v>
      </c>
      <c r="DU146" s="59">
        <f t="shared" ref="DU146:DU177" si="1017">(E146/E134-1)*100</f>
        <v>5508.3541863922101</v>
      </c>
      <c r="DV146" s="59">
        <f t="shared" ref="DV146:DV177" si="1018">(F146/F134-1)*100</f>
        <v>-16.983743153524543</v>
      </c>
      <c r="DW146" s="59">
        <f t="shared" ref="DW146:DW177" si="1019">(G146/G134-1)*100</f>
        <v>-106.75854398293181</v>
      </c>
      <c r="DX146" s="59">
        <f t="shared" ref="DX146:DX177" si="1020">(H146/H134-1)*100</f>
        <v>-113.34391244270776</v>
      </c>
      <c r="DY146" s="59">
        <f t="shared" ref="DY146:DY177" si="1021">(I146/I134-1)*100</f>
        <v>-78.889213430315806</v>
      </c>
      <c r="DZ146" s="59">
        <f t="shared" ref="DZ146:DZ177" si="1022">(J146/J134-1)*100</f>
        <v>1690.9328226644088</v>
      </c>
      <c r="EA146" s="59">
        <f t="shared" ref="EA146:EA177" si="1023">(K146/K134-1)*100</f>
        <v>89.309194108607713</v>
      </c>
      <c r="EB146" s="59">
        <f t="shared" ref="EB146:EB177" si="1024">(L146/L134-1)*100</f>
        <v>1447.3811970460815</v>
      </c>
      <c r="EC146" s="59">
        <f t="shared" ref="EC146:EC177" si="1025">(M146/M134-1)*100</f>
        <v>2056.2602610919002</v>
      </c>
      <c r="ED146" s="59">
        <f t="shared" ref="ED146:ED177" si="1026">(N146/N134-1)*100</f>
        <v>-41.433840901860066</v>
      </c>
      <c r="EE146" s="59">
        <f t="shared" ref="EE146:EE177" si="1027">(O146/O134-1)*100</f>
        <v>-89.036740681956871</v>
      </c>
      <c r="EF146" s="59">
        <f t="shared" ref="EF146:EF177" si="1028">(P146/P134-1)*100</f>
        <v>191.70656912491856</v>
      </c>
      <c r="EG146" s="59">
        <f t="shared" ref="EG146:EG177" si="1029">(Q146/Q134-1)*100</f>
        <v>-1324.9467690803276</v>
      </c>
      <c r="EH146" s="59">
        <f t="shared" ref="EH146:EH177" si="1030">(R146/R134-1)*100</f>
        <v>-235.21176388020382</v>
      </c>
      <c r="EI146" s="59">
        <f t="shared" ref="EI146:EI177" si="1031">(S146/S134-1)*100</f>
        <v>-248.12245044719444</v>
      </c>
      <c r="EJ146" s="59">
        <f t="shared" ref="EJ146:EJ177" si="1032">(T146/T134-1)*100</f>
        <v>-257.49037944162802</v>
      </c>
      <c r="EK146" s="59">
        <f t="shared" ref="EK146:EK177" si="1033">(U146/U134-1)*100</f>
        <v>559.4244954180898</v>
      </c>
      <c r="EL146" s="59">
        <f t="shared" ref="EL146:EL177" si="1034">(V146/V134-1)*100</f>
        <v>1008.7031105185279</v>
      </c>
      <c r="EM146" s="59">
        <f t="shared" ref="EM146:EM177" si="1035">(W146/W134-1)*100</f>
        <v>50.547710895989482</v>
      </c>
      <c r="EN146" s="59">
        <f t="shared" ref="EN146:EN177" si="1036">(X146/X134-1)*100</f>
        <v>59.902249990429723</v>
      </c>
      <c r="EO146" s="59">
        <f t="shared" ref="EO146:EO177" si="1037">(Y146/Y134-1)*100</f>
        <v>102.64263495901903</v>
      </c>
      <c r="EP146" s="76">
        <f t="shared" ref="EP146:EP177" si="1038">(Z146/Z134-1)*100</f>
        <v>-5.9004211019002772</v>
      </c>
      <c r="EQ146" s="59">
        <f t="shared" ref="EQ146:EQ177" si="1039">(AA146/AA134-1)*100</f>
        <v>-284.32334119454003</v>
      </c>
      <c r="ER146" s="59">
        <f t="shared" ref="ER146:ER177" si="1040">(AB146/AB134-1)*100</f>
        <v>301.93436990463169</v>
      </c>
      <c r="ES146" s="59">
        <f t="shared" ref="ES146:ES177" si="1041">(AC146/AC134-1)*100</f>
        <v>2.6664975753416531</v>
      </c>
      <c r="ET146" s="59">
        <f t="shared" ref="ET146:ET177" si="1042">(AD146/AD134-1)*100</f>
        <v>-70.617210762668492</v>
      </c>
      <c r="EU146" s="59">
        <f t="shared" ref="EU146:EU177" si="1043">(AE146/AE134-1)*100</f>
        <v>0.83580037251571593</v>
      </c>
      <c r="EV146" s="59">
        <f t="shared" ref="EV146:EV177" si="1044">(AF146/AF134-1)*100</f>
        <v>-26.216098375889263</v>
      </c>
      <c r="EW146" s="59">
        <f t="shared" ref="EW146:EW177" si="1045">(AG146/AG134-1)*100</f>
        <v>128.97079971725933</v>
      </c>
      <c r="EX146" s="59">
        <f t="shared" ref="EX146:EX177" si="1046">(AH146/AH134-1)*100</f>
        <v>1393.1300383619503</v>
      </c>
      <c r="EY146" s="59">
        <f t="shared" ref="EY146:EY177" si="1047">(AI146/AI134-1)*100</f>
        <v>133.9800599233827</v>
      </c>
      <c r="EZ146" s="59">
        <f t="shared" ref="EZ146:EZ177" si="1048">(AJ146/AJ134-1)*100</f>
        <v>1463.5398426806635</v>
      </c>
      <c r="FA146" s="59">
        <f t="shared" ref="FA146:FA177" si="1049">(AK146/AK134-1)*100</f>
        <v>1287.5153318838802</v>
      </c>
      <c r="FB146" s="59">
        <f t="shared" ref="FB146:FB177" si="1050">(AL146/AL134-1)*100</f>
        <v>-1722.8877057464595</v>
      </c>
      <c r="FC146" s="59">
        <f t="shared" ref="FC146:FC177" si="1051">(AM146/AM134-1)*100</f>
        <v>-578.47223618090857</v>
      </c>
      <c r="FD146" s="59">
        <f t="shared" ref="FD146:FD177" si="1052">(AN146/AN134-1)*100</f>
        <v>-204.28325976263028</v>
      </c>
      <c r="FE146" s="59">
        <f t="shared" ref="FE146:FE177" si="1053">(AO146/AO134-1)*100</f>
        <v>45.257414037910124</v>
      </c>
      <c r="FF146" s="59">
        <f t="shared" ref="FF146:FF177" si="1054">(AP146/AP134-1)*100</f>
        <v>-174.59286208097336</v>
      </c>
      <c r="FG146" s="59">
        <f t="shared" ref="FG146:FG177" si="1055">(AQ146/AQ134-1)*100</f>
        <v>538.87380861079123</v>
      </c>
      <c r="FH146" s="59">
        <f t="shared" ref="FH146:FH177" si="1056">(AR146/AR134-1)*100</f>
        <v>338.56268251208849</v>
      </c>
      <c r="FI146" s="59">
        <f t="shared" ref="FI146:FI177" si="1057">(AS146/AS134-1)*100</f>
        <v>-18.049915473792332</v>
      </c>
      <c r="FJ146" s="59">
        <f t="shared" ref="FJ146:FJ177" si="1058">(AT146/AT134-1)*100</f>
        <v>226.19892132708949</v>
      </c>
      <c r="FK146" s="59">
        <f t="shared" ref="FK146:FK177" si="1059">(AU146/AU134-1)*100</f>
        <v>-142.59592089610425</v>
      </c>
      <c r="FL146" s="59">
        <f t="shared" ref="FL146:FL177" si="1060">(AV146/AV134-1)*100</f>
        <v>13.451983744999009</v>
      </c>
      <c r="FM146" s="59">
        <f t="shared" ref="FM146:FM177" si="1061">(AW146/AW134-1)*100</f>
        <v>40.386296779898714</v>
      </c>
      <c r="FN146" s="76">
        <f t="shared" si="871"/>
        <v>3.1959109383136397</v>
      </c>
      <c r="FO146" s="59">
        <f t="shared" si="872"/>
        <v>-150.89111081715839</v>
      </c>
      <c r="FP146" s="59">
        <f t="shared" si="873"/>
        <v>80.02733118023815</v>
      </c>
      <c r="FQ146" s="59">
        <f t="shared" si="874"/>
        <v>-11.857430746525544</v>
      </c>
      <c r="FR146" s="59">
        <f t="shared" si="875"/>
        <v>-54.121192205961478</v>
      </c>
      <c r="FS146" s="59">
        <f t="shared" si="876"/>
        <v>6.3056209202920321</v>
      </c>
      <c r="FT146" s="59">
        <f t="shared" si="877"/>
        <v>-9.9545007053880692</v>
      </c>
      <c r="FU146" s="59">
        <f t="shared" si="878"/>
        <v>71.66545264407543</v>
      </c>
      <c r="FV146" s="59">
        <f t="shared" si="879"/>
        <v>1117.546136231726</v>
      </c>
      <c r="FW146" s="59">
        <f t="shared" si="880"/>
        <v>117.36183990161915</v>
      </c>
      <c r="FX146" s="59">
        <f t="shared" si="881"/>
        <v>1173.4871834544795</v>
      </c>
      <c r="FY146" s="59">
        <f t="shared" si="882"/>
        <v>1033.6345653975966</v>
      </c>
      <c r="FZ146" s="59">
        <f t="shared" si="883"/>
        <v>849.24809175229154</v>
      </c>
      <c r="GA146" s="59">
        <f t="shared" si="884"/>
        <v>-586.95527738582575</v>
      </c>
      <c r="GB146" s="59">
        <f t="shared" si="885"/>
        <v>-154.98807276915664</v>
      </c>
      <c r="GC146" s="59">
        <f t="shared" si="886"/>
        <v>121.46806547517346</v>
      </c>
      <c r="GD146" s="59">
        <f t="shared" si="887"/>
        <v>-87.682696244964319</v>
      </c>
      <c r="GE146" s="59">
        <f t="shared" si="888"/>
        <v>1287.4566372628028</v>
      </c>
      <c r="GF146" s="59">
        <f t="shared" si="889"/>
        <v>487.12988086227506</v>
      </c>
      <c r="GG146" s="59">
        <f t="shared" si="890"/>
        <v>-85.699197248562342</v>
      </c>
      <c r="GH146" s="59">
        <f t="shared" si="891"/>
        <v>142.9055151108916</v>
      </c>
      <c r="GI146" s="59">
        <f t="shared" si="892"/>
        <v>-121.43727527500469</v>
      </c>
      <c r="GJ146" s="59">
        <f t="shared" si="893"/>
        <v>-35.134558683690422</v>
      </c>
      <c r="GK146" s="59">
        <f t="shared" si="894"/>
        <v>-4.0882526013451326</v>
      </c>
      <c r="GL146" s="76">
        <f t="shared" si="957"/>
        <v>27.480173696915642</v>
      </c>
      <c r="GM146" s="59">
        <f t="shared" si="958"/>
        <v>33.899300779118626</v>
      </c>
      <c r="GN146" s="59">
        <f t="shared" si="959"/>
        <v>325.48566341588207</v>
      </c>
      <c r="GO146" s="59">
        <f t="shared" si="960"/>
        <v>18.570130058831545</v>
      </c>
      <c r="GP146" s="59">
        <f t="shared" si="961"/>
        <v>-205.25156807113589</v>
      </c>
      <c r="GQ146" s="59">
        <f t="shared" si="962"/>
        <v>29.822924569731502</v>
      </c>
      <c r="GR146" s="59">
        <f t="shared" si="963"/>
        <v>59.992896354735791</v>
      </c>
      <c r="GS146" s="59">
        <f t="shared" si="964"/>
        <v>-45.745360042662817</v>
      </c>
      <c r="GT146" s="59">
        <f t="shared" si="965"/>
        <v>-2033.9662716943203</v>
      </c>
      <c r="GU146" s="59">
        <f t="shared" si="966"/>
        <v>597.32154632843105</v>
      </c>
      <c r="GV146" s="59">
        <f t="shared" si="967"/>
        <v>-1176.7355441797265</v>
      </c>
      <c r="GW146" s="59">
        <f t="shared" si="968"/>
        <v>-19023.058283750797</v>
      </c>
      <c r="GX146" s="59">
        <f t="shared" si="969"/>
        <v>-141.46257301930413</v>
      </c>
      <c r="GY146" s="59">
        <f t="shared" si="970"/>
        <v>-74.996080497657232</v>
      </c>
      <c r="GZ146" s="59">
        <f t="shared" si="971"/>
        <v>-223.86822917724479</v>
      </c>
      <c r="HA146" s="59">
        <f t="shared" si="972"/>
        <v>-816.11182357840732</v>
      </c>
      <c r="HB146" s="59">
        <f t="shared" si="973"/>
        <v>4.7175675787053839</v>
      </c>
      <c r="HC146" s="59">
        <f t="shared" si="974"/>
        <v>-172.15164810008577</v>
      </c>
      <c r="HD146" s="59">
        <f t="shared" si="975"/>
        <v>-220.87386555083404</v>
      </c>
      <c r="HE146" s="59">
        <f t="shared" si="976"/>
        <v>-29.13305824403486</v>
      </c>
      <c r="HF146" s="59">
        <f t="shared" si="977"/>
        <v>28.231042418520282</v>
      </c>
      <c r="HG146" s="59">
        <f t="shared" si="978"/>
        <v>-43.697035850474172</v>
      </c>
      <c r="HH146" s="59">
        <f t="shared" si="979"/>
        <v>-204.14734811902315</v>
      </c>
      <c r="HI146" s="59">
        <f t="shared" si="980"/>
        <v>4900.085973120913</v>
      </c>
      <c r="HJ146" s="76">
        <f t="shared" si="838"/>
        <v>32.302219259996235</v>
      </c>
      <c r="HK146" s="59">
        <f t="shared" si="839"/>
        <v>-133.65665945165094</v>
      </c>
      <c r="HL146" s="59">
        <f t="shared" si="840"/>
        <v>-2118.6699753580124</v>
      </c>
      <c r="HM146" s="59">
        <f t="shared" si="841"/>
        <v>45.828819897519949</v>
      </c>
      <c r="HN146" s="59">
        <f t="shared" si="842"/>
        <v>1053.968074284498</v>
      </c>
      <c r="HO146" s="59">
        <f t="shared" si="843"/>
        <v>-72.424039427006036</v>
      </c>
      <c r="HP146" s="59">
        <f t="shared" si="844"/>
        <v>-70.847060863409041</v>
      </c>
      <c r="HQ146" s="59">
        <f t="shared" si="845"/>
        <v>-80.296562202503537</v>
      </c>
      <c r="HR146" s="59">
        <f t="shared" si="846"/>
        <v>469.46068229638848</v>
      </c>
      <c r="HS146" s="59">
        <f t="shared" si="847"/>
        <v>-10.229399360285129</v>
      </c>
      <c r="HT146" s="59">
        <f t="shared" si="848"/>
        <v>403.0302166989153</v>
      </c>
      <c r="HU146" s="59">
        <f t="shared" si="849"/>
        <v>569.10638069259835</v>
      </c>
      <c r="HV146" s="59">
        <f t="shared" si="850"/>
        <v>-171.4937859303742</v>
      </c>
      <c r="HW146" s="59">
        <f t="shared" si="851"/>
        <v>1576.4117830927169</v>
      </c>
      <c r="HX146" s="59">
        <f t="shared" si="852"/>
        <v>-157.82327221817525</v>
      </c>
      <c r="HY146" s="59">
        <f t="shared" si="853"/>
        <v>-665.35655386927749</v>
      </c>
      <c r="HZ146" s="59">
        <f t="shared" si="854"/>
        <v>-145.4521914614246</v>
      </c>
      <c r="IA146" s="59">
        <f t="shared" si="855"/>
        <v>-67.624962860904091</v>
      </c>
      <c r="IB146" s="59">
        <f t="shared" si="856"/>
        <v>-62.490716223798046</v>
      </c>
      <c r="IC146" s="59">
        <f t="shared" si="857"/>
        <v>-448.63224800112567</v>
      </c>
      <c r="ID146" s="59">
        <f t="shared" si="858"/>
        <v>440.46155381712913</v>
      </c>
      <c r="IE146" s="59">
        <f t="shared" si="859"/>
        <v>-12.111650055763102</v>
      </c>
      <c r="IF146" s="59">
        <f t="shared" si="860"/>
        <v>-52.233178302726671</v>
      </c>
      <c r="IG146" s="59">
        <f t="shared" si="861"/>
        <v>-11.890605870828452</v>
      </c>
    </row>
    <row r="147" spans="1:241">
      <c r="A147" s="70">
        <v>38991</v>
      </c>
      <c r="B147" s="80">
        <v>1536.3434729984765</v>
      </c>
      <c r="C147" s="81">
        <v>2853.3682076206242</v>
      </c>
      <c r="D147" s="81">
        <f t="shared" si="904"/>
        <v>17708.277076350048</v>
      </c>
      <c r="E147" s="81">
        <v>1721.9357106099262</v>
      </c>
      <c r="F147" s="81">
        <v>2834.0080000000007</v>
      </c>
      <c r="G147" s="81">
        <v>2244.8669566105204</v>
      </c>
      <c r="H147" s="81">
        <v>2226.4809566105209</v>
      </c>
      <c r="I147" s="81">
        <v>18.386000000000003</v>
      </c>
      <c r="J147" s="81">
        <v>851.56604338948</v>
      </c>
      <c r="K147" s="82">
        <f t="shared" si="679"/>
        <v>3078.0470000000009</v>
      </c>
      <c r="L147" s="81">
        <v>532.09728208009801</v>
      </c>
      <c r="M147" s="81">
        <v>319.46876130938199</v>
      </c>
      <c r="N147" s="81">
        <v>-262.42500000000001</v>
      </c>
      <c r="O147" s="81">
        <v>-12.317000000000007</v>
      </c>
      <c r="P147" s="81">
        <v>-178.46900000000005</v>
      </c>
      <c r="Q147" s="81">
        <v>-71.63900000000001</v>
      </c>
      <c r="R147" s="81">
        <v>13152.333365740122</v>
      </c>
      <c r="S147" s="81">
        <v>-1297.1684614278925</v>
      </c>
      <c r="T147" s="81">
        <v>-1227.0302168682204</v>
      </c>
      <c r="U147" s="81">
        <v>276.11069680136882</v>
      </c>
      <c r="V147" s="82">
        <f>'Balanço de Pagamentos 1'!$EM$133</f>
        <v>-15022.099</v>
      </c>
      <c r="W147" s="82">
        <f>'Balanço de Pagamentos 1'!$EM$170</f>
        <v>-234.60700000000003</v>
      </c>
      <c r="X147" s="82">
        <f>'Balanço de Pagamentos 1'!$EM$240</f>
        <v>367.716131270576</v>
      </c>
      <c r="Y147" s="105">
        <f t="shared" si="905"/>
        <v>-14888.989868729424</v>
      </c>
      <c r="Z147" s="82">
        <f t="shared" ref="Z147:AW147" si="1062">SUM(B138:B147)</f>
        <v>11811.189065457544</v>
      </c>
      <c r="AA147" s="82">
        <f t="shared" si="1062"/>
        <v>11074.851259476291</v>
      </c>
      <c r="AB147" s="82">
        <f t="shared" si="1062"/>
        <v>40272.542788796643</v>
      </c>
      <c r="AC147" s="82">
        <f t="shared" si="1062"/>
        <v>13697.406309844127</v>
      </c>
      <c r="AD147" s="82">
        <f t="shared" si="1062"/>
        <v>4550.912553125002</v>
      </c>
      <c r="AE147" s="82">
        <f t="shared" si="1062"/>
        <v>6991.3486049162329</v>
      </c>
      <c r="AF147" s="82">
        <f t="shared" si="1062"/>
        <v>5094.1656049162384</v>
      </c>
      <c r="AG147" s="82">
        <f t="shared" si="1062"/>
        <v>1897.183</v>
      </c>
      <c r="AH147" s="82">
        <f t="shared" si="1062"/>
        <v>8234.7219950837643</v>
      </c>
      <c r="AI147" s="82">
        <f t="shared" si="1062"/>
        <v>13328.887600000002</v>
      </c>
      <c r="AJ147" s="82">
        <f t="shared" si="1062"/>
        <v>5170.8862148363496</v>
      </c>
      <c r="AK147" s="82">
        <f t="shared" si="1062"/>
        <v>3063.8357802474147</v>
      </c>
      <c r="AL147" s="82">
        <f t="shared" si="1062"/>
        <v>-10675.158046875</v>
      </c>
      <c r="AM147" s="82">
        <f t="shared" si="1062"/>
        <v>-13974.843046874998</v>
      </c>
      <c r="AN147" s="82">
        <f t="shared" si="1062"/>
        <v>2686.9189999999999</v>
      </c>
      <c r="AO147" s="82">
        <f t="shared" si="1062"/>
        <v>612.76600000000008</v>
      </c>
      <c r="AP147" s="82">
        <f t="shared" si="1062"/>
        <v>22024.223925827515</v>
      </c>
      <c r="AQ147" s="82">
        <f t="shared" si="1062"/>
        <v>7379.8151185112911</v>
      </c>
      <c r="AR147" s="82">
        <f t="shared" si="1062"/>
        <v>7896.5337602505106</v>
      </c>
      <c r="AS147" s="82">
        <f t="shared" si="1062"/>
        <v>-2305.4575530442603</v>
      </c>
      <c r="AT147" s="82">
        <f t="shared" si="1062"/>
        <v>-22827.24</v>
      </c>
      <c r="AU147" s="82">
        <f t="shared" si="1062"/>
        <v>402.39412499999997</v>
      </c>
      <c r="AV147" s="82">
        <f t="shared" si="1062"/>
        <v>-6833.5471943203511</v>
      </c>
      <c r="AW147" s="82">
        <f t="shared" si="1062"/>
        <v>-29258.393069320351</v>
      </c>
      <c r="AX147" s="85">
        <f t="shared" si="989"/>
        <v>14031.726230320533</v>
      </c>
      <c r="AY147" s="81">
        <f t="shared" si="990"/>
        <v>2503.6617799592877</v>
      </c>
      <c r="AZ147" s="81">
        <f t="shared" si="991"/>
        <v>33921.85028465846</v>
      </c>
      <c r="BA147" s="81">
        <f t="shared" si="992"/>
        <v>16275.806848570888</v>
      </c>
      <c r="BB147" s="81">
        <f t="shared" si="993"/>
        <v>7717.5865931250019</v>
      </c>
      <c r="BC147" s="81">
        <f t="shared" si="994"/>
        <v>9044.3648649162351</v>
      </c>
      <c r="BD147" s="81">
        <f t="shared" si="995"/>
        <v>6950.3748649162389</v>
      </c>
      <c r="BE147" s="81">
        <f t="shared" si="996"/>
        <v>2093.9899999999998</v>
      </c>
      <c r="BF147" s="81">
        <f t="shared" si="997"/>
        <v>8469.7257750837634</v>
      </c>
      <c r="BG147" s="81">
        <f t="shared" si="998"/>
        <v>15420.100640000004</v>
      </c>
      <c r="BH147" s="81">
        <f t="shared" si="999"/>
        <v>5311.8884828363498</v>
      </c>
      <c r="BI147" s="81">
        <f t="shared" si="1000"/>
        <v>3157.8372922474155</v>
      </c>
      <c r="BJ147" s="81">
        <f t="shared" si="1001"/>
        <v>-9796.5040468750012</v>
      </c>
      <c r="BK147" s="81">
        <f t="shared" si="1002"/>
        <v>-12974.843046874998</v>
      </c>
      <c r="BL147" s="81">
        <f t="shared" si="1003"/>
        <v>2575.636</v>
      </c>
      <c r="BM147" s="81">
        <f t="shared" si="1004"/>
        <v>602.70300000000009</v>
      </c>
      <c r="BN147" s="81">
        <f t="shared" si="1005"/>
        <v>9928.4568429625651</v>
      </c>
      <c r="BO147" s="81">
        <f t="shared" si="1006"/>
        <v>8156.4712487606539</v>
      </c>
      <c r="BP147" s="81">
        <f t="shared" si="1007"/>
        <v>8849.9788209598737</v>
      </c>
      <c r="BQ147" s="81">
        <f t="shared" si="1008"/>
        <v>-471.21910910532154</v>
      </c>
      <c r="BR147" s="81">
        <f t="shared" si="1009"/>
        <v>-22948.106</v>
      </c>
      <c r="BS147" s="81">
        <f t="shared" si="1010"/>
        <v>267.98612499999984</v>
      </c>
      <c r="BT147" s="81">
        <f t="shared" si="1011"/>
        <v>-8736.3871296991692</v>
      </c>
      <c r="BU147" s="81">
        <f t="shared" si="1012"/>
        <v>-31416.507004699168</v>
      </c>
      <c r="BV147" s="85">
        <f t="shared" si="932"/>
        <v>1989.8970048931624</v>
      </c>
      <c r="BW147" s="81">
        <f t="shared" si="933"/>
        <v>1615.1445273119389</v>
      </c>
      <c r="BX147" s="81">
        <f t="shared" si="934"/>
        <v>8490.1080564345884</v>
      </c>
      <c r="BY147" s="81">
        <f t="shared" si="935"/>
        <v>1576.7857652033088</v>
      </c>
      <c r="BZ147" s="81">
        <f t="shared" si="936"/>
        <v>2038.6126666666678</v>
      </c>
      <c r="CA147" s="81">
        <f t="shared" si="937"/>
        <v>746.56242734418493</v>
      </c>
      <c r="CB147" s="81">
        <f t="shared" si="938"/>
        <v>723.62042734418503</v>
      </c>
      <c r="CC147" s="81">
        <f t="shared" si="939"/>
        <v>22.941999999999997</v>
      </c>
      <c r="CD147" s="81">
        <f t="shared" si="940"/>
        <v>734.04657265581579</v>
      </c>
      <c r="CE147" s="81">
        <f t="shared" si="941"/>
        <v>1457.6670000000006</v>
      </c>
      <c r="CF147" s="81">
        <f t="shared" si="942"/>
        <v>410.9787412025803</v>
      </c>
      <c r="CG147" s="81">
        <f t="shared" si="943"/>
        <v>323.06783145323544</v>
      </c>
      <c r="CH147" s="81">
        <f t="shared" si="944"/>
        <v>558.00366666666662</v>
      </c>
      <c r="CI147" s="81">
        <f t="shared" si="945"/>
        <v>-29.356333333333357</v>
      </c>
      <c r="CJ147" s="81">
        <f t="shared" si="946"/>
        <v>234.67799999999997</v>
      </c>
      <c r="CK147" s="81">
        <f t="shared" si="947"/>
        <v>352.68199999999996</v>
      </c>
      <c r="CL147" s="81">
        <f t="shared" si="948"/>
        <v>4874.7096245646117</v>
      </c>
      <c r="CM147" s="81">
        <f t="shared" si="949"/>
        <v>72.083725681717468</v>
      </c>
      <c r="CN147" s="81">
        <f t="shared" si="950"/>
        <v>128.1724421965896</v>
      </c>
      <c r="CO147" s="81">
        <f t="shared" si="951"/>
        <v>-274.97430633365633</v>
      </c>
      <c r="CP147" s="81">
        <f t="shared" si="952"/>
        <v>-5889.7253333333329</v>
      </c>
      <c r="CQ147" s="81">
        <f t="shared" si="953"/>
        <v>-128.98666666666668</v>
      </c>
      <c r="CR147" s="81">
        <f t="shared" si="954"/>
        <v>-860.6698624559823</v>
      </c>
      <c r="CS147" s="81">
        <f t="shared" si="955"/>
        <v>-6879.3818624559826</v>
      </c>
      <c r="CT147" s="76">
        <f t="shared" si="907"/>
        <v>-31.697947125900285</v>
      </c>
      <c r="CU147" s="59">
        <f t="shared" si="908"/>
        <v>-1316.09206233186</v>
      </c>
      <c r="CV147" s="59">
        <f t="shared" si="909"/>
        <v>238.63156987933749</v>
      </c>
      <c r="CW147" s="59">
        <f t="shared" si="910"/>
        <v>-1.7197284912214506</v>
      </c>
      <c r="CX147" s="59">
        <f t="shared" si="911"/>
        <v>1.4970958446475224</v>
      </c>
      <c r="CY147" s="59">
        <f t="shared" si="912"/>
        <v>-4622.7009878518102</v>
      </c>
      <c r="CZ147" s="59">
        <f t="shared" si="913"/>
        <v>-2908.78267660652</v>
      </c>
      <c r="DA147" s="59">
        <f t="shared" si="914"/>
        <v>-37.954307697499388</v>
      </c>
      <c r="DB147" s="59">
        <f t="shared" si="915"/>
        <v>-36.740088816838025</v>
      </c>
      <c r="DC147" s="59">
        <f t="shared" si="916"/>
        <v>142.96470829682585</v>
      </c>
      <c r="DD147" s="59">
        <f t="shared" si="917"/>
        <v>-23.751375548171762</v>
      </c>
      <c r="DE147" s="59">
        <f t="shared" si="918"/>
        <v>-50.72158102008872</v>
      </c>
      <c r="DF147" s="59">
        <f t="shared" si="919"/>
        <v>-117.54526132527647</v>
      </c>
      <c r="DG147" s="59">
        <f t="shared" si="920"/>
        <v>-104.56077078025949</v>
      </c>
      <c r="DH147" s="59">
        <f t="shared" si="921"/>
        <v>-139.74934630478458</v>
      </c>
      <c r="DI147" s="59">
        <f t="shared" si="922"/>
        <v>-109.22406789132341</v>
      </c>
      <c r="DJ147" s="59">
        <f t="shared" si="923"/>
        <v>1819.7924940739213</v>
      </c>
      <c r="DK147" s="59">
        <f t="shared" si="924"/>
        <v>-192.61668313579898</v>
      </c>
      <c r="DL147" s="59">
        <f t="shared" si="925"/>
        <v>-185.20508984446985</v>
      </c>
      <c r="DM147" s="59">
        <f t="shared" si="926"/>
        <v>-119.19854179632368</v>
      </c>
      <c r="DN147" s="59">
        <f t="shared" si="927"/>
        <v>1001.5473771509988</v>
      </c>
      <c r="DO147" s="59">
        <f t="shared" si="928"/>
        <v>-5.4785358876734858</v>
      </c>
      <c r="DP147" s="59">
        <f t="shared" si="929"/>
        <v>-109.55556782855112</v>
      </c>
      <c r="DQ147" s="59">
        <f t="shared" si="930"/>
        <v>172.68617254068181</v>
      </c>
      <c r="DR147" s="76">
        <f t="shared" si="1014"/>
        <v>81.815864040980003</v>
      </c>
      <c r="DS147" s="59">
        <f t="shared" si="1015"/>
        <v>-1.7685523104129075</v>
      </c>
      <c r="DT147" s="59">
        <f t="shared" si="1016"/>
        <v>-64098.442464570384</v>
      </c>
      <c r="DU147" s="59">
        <f t="shared" si="1017"/>
        <v>109.11170515568953</v>
      </c>
      <c r="DV147" s="59">
        <f t="shared" si="1018"/>
        <v>-220.36162373640721</v>
      </c>
      <c r="DW147" s="59">
        <f t="shared" si="1019"/>
        <v>-826.72156106404805</v>
      </c>
      <c r="DX147" s="59">
        <f t="shared" si="1020"/>
        <v>-792.87753352860943</v>
      </c>
      <c r="DY147" s="59">
        <f t="shared" si="1021"/>
        <v>47.856855649376783</v>
      </c>
      <c r="DZ147" s="59">
        <f t="shared" si="1022"/>
        <v>-2200.1726703504532</v>
      </c>
      <c r="EA147" s="59">
        <f t="shared" si="1023"/>
        <v>-950.55769260208956</v>
      </c>
      <c r="EB147" s="59">
        <f t="shared" si="1024"/>
        <v>-2287.1393660876424</v>
      </c>
      <c r="EC147" s="59">
        <f t="shared" si="1025"/>
        <v>-2069.722626744669</v>
      </c>
      <c r="ED147" s="59">
        <f t="shared" si="1026"/>
        <v>-86.912300318134456</v>
      </c>
      <c r="EE147" s="59">
        <f t="shared" si="1027"/>
        <v>-99.280168547041512</v>
      </c>
      <c r="EF147" s="59">
        <f t="shared" si="1028"/>
        <v>-33.350387643218781</v>
      </c>
      <c r="EG147" s="59">
        <f t="shared" si="1029"/>
        <v>172.80654988575782</v>
      </c>
      <c r="EH147" s="59">
        <f t="shared" si="1030"/>
        <v>774.80706925290906</v>
      </c>
      <c r="EI147" s="59">
        <f t="shared" si="1031"/>
        <v>-189.44313857804985</v>
      </c>
      <c r="EJ147" s="59">
        <f t="shared" si="1032"/>
        <v>-182.22285390011072</v>
      </c>
      <c r="EK147" s="59">
        <f t="shared" si="1033"/>
        <v>7.649205022458716</v>
      </c>
      <c r="EL147" s="59">
        <f t="shared" si="1034"/>
        <v>487630.48701298505</v>
      </c>
      <c r="EM147" s="59">
        <f t="shared" si="1035"/>
        <v>66.46704462404125</v>
      </c>
      <c r="EN147" s="59">
        <f t="shared" si="1036"/>
        <v>-88.563672959608368</v>
      </c>
      <c r="EO147" s="59">
        <f t="shared" si="1037"/>
        <v>-584.77476103417359</v>
      </c>
      <c r="EP147" s="76">
        <f t="shared" si="1038"/>
        <v>0.40011284195193841</v>
      </c>
      <c r="EQ147" s="59">
        <f t="shared" si="1039"/>
        <v>-811.92563467665582</v>
      </c>
      <c r="ER147" s="59">
        <f t="shared" si="1040"/>
        <v>620.92291931160275</v>
      </c>
      <c r="ES147" s="59">
        <f t="shared" si="1041"/>
        <v>9.6855032974253028</v>
      </c>
      <c r="ET147" s="59">
        <f t="shared" si="1042"/>
        <v>30.448940191009012</v>
      </c>
      <c r="EU147" s="59">
        <f t="shared" si="1043"/>
        <v>58.95801238126441</v>
      </c>
      <c r="EV147" s="59">
        <f t="shared" si="1044"/>
        <v>42.883383109246374</v>
      </c>
      <c r="EW147" s="59">
        <f t="shared" si="1045"/>
        <v>127.75989675560488</v>
      </c>
      <c r="EX147" s="59">
        <f t="shared" si="1046"/>
        <v>1714.1045153525599</v>
      </c>
      <c r="EY147" s="59">
        <f t="shared" si="1047"/>
        <v>231.63129663456724</v>
      </c>
      <c r="EZ147" s="59">
        <f t="shared" si="1048"/>
        <v>1798.5720943401252</v>
      </c>
      <c r="FA147" s="59">
        <f t="shared" si="1049"/>
        <v>1587.4031468712108</v>
      </c>
      <c r="FB147" s="59">
        <f t="shared" si="1050"/>
        <v>682.91781471712864</v>
      </c>
      <c r="FC147" s="59">
        <f t="shared" si="1051"/>
        <v>-1257.7658769166619</v>
      </c>
      <c r="FD147" s="59">
        <f t="shared" si="1052"/>
        <v>-189.10451409051126</v>
      </c>
      <c r="FE147" s="59">
        <f t="shared" si="1053"/>
        <v>37.729008534367871</v>
      </c>
      <c r="FF147" s="59">
        <f t="shared" si="1054"/>
        <v>-311.96913881854778</v>
      </c>
      <c r="FG147" s="59">
        <f t="shared" si="1055"/>
        <v>162.77273050535587</v>
      </c>
      <c r="FH147" s="59">
        <f t="shared" si="1056"/>
        <v>121.0270118371096</v>
      </c>
      <c r="FI147" s="59">
        <f t="shared" si="1057"/>
        <v>-20.327844058911314</v>
      </c>
      <c r="FJ147" s="59">
        <f t="shared" si="1058"/>
        <v>852.78848501670609</v>
      </c>
      <c r="FK147" s="59">
        <f t="shared" si="1059"/>
        <v>-124.59044606889336</v>
      </c>
      <c r="FL147" s="59">
        <f t="shared" si="1060"/>
        <v>118.17944706599808</v>
      </c>
      <c r="FM147" s="59">
        <f t="shared" si="1061"/>
        <v>308.39176804028438</v>
      </c>
      <c r="FN147" s="76">
        <f t="shared" si="871"/>
        <v>10.131263212113151</v>
      </c>
      <c r="FO147" s="59">
        <f t="shared" si="872"/>
        <v>-835.08130797232741</v>
      </c>
      <c r="FP147" s="59">
        <f t="shared" si="873"/>
        <v>301.3334859817179</v>
      </c>
      <c r="FQ147" s="59">
        <f t="shared" si="874"/>
        <v>-4.016377149963402</v>
      </c>
      <c r="FR147" s="59">
        <f t="shared" si="875"/>
        <v>127.60081054028274</v>
      </c>
      <c r="FS147" s="59">
        <f t="shared" si="876"/>
        <v>53.789498470001384</v>
      </c>
      <c r="FT147" s="59">
        <f t="shared" si="877"/>
        <v>50.107402315020266</v>
      </c>
      <c r="FU147" s="59">
        <f t="shared" si="878"/>
        <v>67.420756595122057</v>
      </c>
      <c r="FV147" s="59">
        <f t="shared" si="879"/>
        <v>1336.5286941198556</v>
      </c>
      <c r="FW147" s="59">
        <f t="shared" si="880"/>
        <v>195.41188941950725</v>
      </c>
      <c r="FX147" s="59">
        <f t="shared" si="881"/>
        <v>1401.5598749779156</v>
      </c>
      <c r="FY147" s="59">
        <f t="shared" si="882"/>
        <v>1238.9819228327667</v>
      </c>
      <c r="FZ147" s="59">
        <f t="shared" si="883"/>
        <v>218.09347086653207</v>
      </c>
      <c r="GA147" s="59">
        <f t="shared" si="884"/>
        <v>-1153.1078878202311</v>
      </c>
      <c r="GB147" s="59">
        <f t="shared" si="885"/>
        <v>-155.91715796484883</v>
      </c>
      <c r="GC147" s="59">
        <f t="shared" si="886"/>
        <v>104.75378369655685</v>
      </c>
      <c r="GD147" s="59">
        <f t="shared" si="887"/>
        <v>-183.46455931365369</v>
      </c>
      <c r="GE147" s="59">
        <f t="shared" si="888"/>
        <v>288.15043009867321</v>
      </c>
      <c r="GF147" s="59">
        <f t="shared" si="889"/>
        <v>173.98720390547896</v>
      </c>
      <c r="GG147" s="59">
        <f t="shared" si="890"/>
        <v>-83.614581988555202</v>
      </c>
      <c r="GH147" s="59">
        <f t="shared" si="891"/>
        <v>632.12240820835973</v>
      </c>
      <c r="GI147" s="59">
        <f t="shared" si="892"/>
        <v>-115.25013074249787</v>
      </c>
      <c r="GJ147" s="59">
        <f t="shared" si="893"/>
        <v>130.27159926566401</v>
      </c>
      <c r="GK147" s="59">
        <f t="shared" si="894"/>
        <v>261.70450683117741</v>
      </c>
      <c r="GL147" s="76">
        <f t="shared" si="957"/>
        <v>-20.422270283685641</v>
      </c>
      <c r="GM147" s="59">
        <f t="shared" si="958"/>
        <v>70.811361741020278</v>
      </c>
      <c r="GN147" s="59">
        <f t="shared" si="959"/>
        <v>159.14460954265812</v>
      </c>
      <c r="GO147" s="59">
        <f t="shared" si="960"/>
        <v>2.958563499789113</v>
      </c>
      <c r="GP147" s="59">
        <f t="shared" si="961"/>
        <v>77.518266056888635</v>
      </c>
      <c r="GQ147" s="59">
        <f t="shared" si="962"/>
        <v>269.72599646067698</v>
      </c>
      <c r="GR147" s="59">
        <f t="shared" si="963"/>
        <v>306.8815018201077</v>
      </c>
      <c r="GS147" s="59">
        <f t="shared" si="964"/>
        <v>-4.716680741489343</v>
      </c>
      <c r="GT147" s="59">
        <f t="shared" si="965"/>
        <v>67.209483466927637</v>
      </c>
      <c r="GU147" s="59">
        <f t="shared" si="966"/>
        <v>136.31060490205243</v>
      </c>
      <c r="GV147" s="59">
        <f t="shared" si="967"/>
        <v>76.634310655689745</v>
      </c>
      <c r="GW147" s="59">
        <f t="shared" si="968"/>
        <v>56.581189521638777</v>
      </c>
      <c r="GX147" s="59">
        <f t="shared" si="969"/>
        <v>9.9569502319984302</v>
      </c>
      <c r="GY147" s="59">
        <f t="shared" si="970"/>
        <v>-86.629247770883381</v>
      </c>
      <c r="GZ147" s="59">
        <f t="shared" si="971"/>
        <v>-35.868763219596978</v>
      </c>
      <c r="HA147" s="59">
        <f t="shared" si="972"/>
        <v>-2.3303987571206664</v>
      </c>
      <c r="HB147" s="59">
        <f t="shared" si="973"/>
        <v>717.44798802400953</v>
      </c>
      <c r="HC147" s="59">
        <f t="shared" si="974"/>
        <v>-29.851232880081945</v>
      </c>
      <c r="HD147" s="59">
        <f t="shared" si="975"/>
        <v>-6.1106008435968917</v>
      </c>
      <c r="HE147" s="59">
        <f t="shared" si="976"/>
        <v>-243.98888873085474</v>
      </c>
      <c r="HF147" s="59">
        <f t="shared" si="977"/>
        <v>434.93565183904445</v>
      </c>
      <c r="HG147" s="59">
        <f t="shared" si="978"/>
        <v>-2.5726500460750423</v>
      </c>
      <c r="HH147" s="59">
        <f t="shared" si="979"/>
        <v>-21.091201717250197</v>
      </c>
      <c r="HI147" s="59">
        <f t="shared" si="980"/>
        <v>195.99903980198485</v>
      </c>
      <c r="HJ147" s="76">
        <f t="shared" si="838"/>
        <v>50.163933236064139</v>
      </c>
      <c r="HK147" s="59">
        <f t="shared" si="839"/>
        <v>146.94985237926664</v>
      </c>
      <c r="HL147" s="59">
        <f t="shared" si="840"/>
        <v>447.69382298391616</v>
      </c>
      <c r="HM147" s="59">
        <f t="shared" si="841"/>
        <v>143.25053409573775</v>
      </c>
      <c r="HN147" s="59">
        <f t="shared" si="842"/>
        <v>2592.5929230160036</v>
      </c>
      <c r="HO147" s="59">
        <f t="shared" si="843"/>
        <v>294.50821472553196</v>
      </c>
      <c r="HP147" s="59">
        <f t="shared" si="844"/>
        <v>577.25496545484441</v>
      </c>
      <c r="HQ147" s="59">
        <f t="shared" si="845"/>
        <v>-72.155288901115796</v>
      </c>
      <c r="HR147" s="59">
        <f t="shared" si="846"/>
        <v>5307.7688106154683</v>
      </c>
      <c r="HS147" s="59">
        <f t="shared" si="847"/>
        <v>1110.4856656717445</v>
      </c>
      <c r="HT147" s="59">
        <f t="shared" si="848"/>
        <v>4946.1784971406023</v>
      </c>
      <c r="HU147" s="59">
        <f t="shared" si="849"/>
        <v>5850.1542808277673</v>
      </c>
      <c r="HV147" s="59">
        <f t="shared" si="850"/>
        <v>-539.02450458244368</v>
      </c>
      <c r="HW147" s="59">
        <f t="shared" si="851"/>
        <v>-111.71807234556499</v>
      </c>
      <c r="HX147" s="59">
        <f t="shared" si="852"/>
        <v>-164.80484466458211</v>
      </c>
      <c r="HY147" s="59">
        <f t="shared" si="853"/>
        <v>-2376.4937495965742</v>
      </c>
      <c r="HZ147" s="59">
        <f t="shared" si="854"/>
        <v>489.9947705803321</v>
      </c>
      <c r="IA147" s="59">
        <f t="shared" si="855"/>
        <v>-87.340912247096753</v>
      </c>
      <c r="IB147" s="59">
        <f t="shared" si="856"/>
        <v>-79.113100684320003</v>
      </c>
      <c r="IC147" s="59">
        <f t="shared" si="857"/>
        <v>-386.09274219864045</v>
      </c>
      <c r="ID147" s="59">
        <f t="shared" si="858"/>
        <v>5222.9708804550182</v>
      </c>
      <c r="IE147" s="59">
        <f t="shared" si="859"/>
        <v>-25.939677660753368</v>
      </c>
      <c r="IF147" s="59">
        <f t="shared" si="860"/>
        <v>54.825301823433705</v>
      </c>
      <c r="IG147" s="59">
        <f t="shared" si="861"/>
        <v>718.28327418200536</v>
      </c>
    </row>
    <row r="148" spans="1:241">
      <c r="A148" s="70">
        <v>39022</v>
      </c>
      <c r="B148" s="80">
        <v>1393.123027208067</v>
      </c>
      <c r="C148" s="81">
        <v>2518.0328907374942</v>
      </c>
      <c r="D148" s="81">
        <f t="shared" si="904"/>
        <v>7900.9229491522283</v>
      </c>
      <c r="E148" s="81">
        <v>2667.459399282342</v>
      </c>
      <c r="F148" s="81">
        <v>2606.1120000000005</v>
      </c>
      <c r="G148" s="81">
        <v>439.20976818315921</v>
      </c>
      <c r="H148" s="81">
        <v>528.04276818315975</v>
      </c>
      <c r="I148" s="81">
        <v>-88.832999999999998</v>
      </c>
      <c r="J148" s="81">
        <v>1023.7312318168408</v>
      </c>
      <c r="K148" s="82">
        <f t="shared" si="679"/>
        <v>1551.7740000000006</v>
      </c>
      <c r="L148" s="81">
        <v>630.78507346129902</v>
      </c>
      <c r="M148" s="81">
        <v>392.94615835554174</v>
      </c>
      <c r="N148" s="81">
        <v>1143.171</v>
      </c>
      <c r="O148" s="81">
        <v>524.47500000000002</v>
      </c>
      <c r="P148" s="81">
        <v>586.53400000000022</v>
      </c>
      <c r="Q148" s="81">
        <v>32.162000000000006</v>
      </c>
      <c r="R148" s="81">
        <v>2627.3515498698862</v>
      </c>
      <c r="S148" s="81">
        <v>2080.4981936241393</v>
      </c>
      <c r="T148" s="81">
        <v>2146.5009213007393</v>
      </c>
      <c r="U148" s="81">
        <v>-781.59565457780616</v>
      </c>
      <c r="V148" s="82">
        <f>'Balanço de Pagamentos 1'!$EN$133</f>
        <v>-2117.721</v>
      </c>
      <c r="W148" s="82">
        <f>'Balanço de Pagamentos 1'!$EN$170</f>
        <v>-236.23899999999998</v>
      </c>
      <c r="X148" s="82">
        <f>'Balanço de Pagamentos 1'!$EN$240</f>
        <v>-3034.5240584147346</v>
      </c>
      <c r="Y148" s="105">
        <f t="shared" si="905"/>
        <v>-5388.484058414735</v>
      </c>
      <c r="Z148" s="82">
        <f t="shared" ref="Z148:AW148" si="1063">SUM(B138:B148)</f>
        <v>13204.31209266561</v>
      </c>
      <c r="AA148" s="82">
        <f t="shared" si="1063"/>
        <v>13592.884150213784</v>
      </c>
      <c r="AB148" s="82">
        <f t="shared" si="1063"/>
        <v>48173.465737948871</v>
      </c>
      <c r="AC148" s="82">
        <f t="shared" si="1063"/>
        <v>16364.865709126469</v>
      </c>
      <c r="AD148" s="82">
        <f t="shared" si="1063"/>
        <v>7157.0245531250021</v>
      </c>
      <c r="AE148" s="82">
        <f t="shared" si="1063"/>
        <v>7430.5583730993922</v>
      </c>
      <c r="AF148" s="82">
        <f t="shared" si="1063"/>
        <v>5622.2083730993982</v>
      </c>
      <c r="AG148" s="82">
        <f t="shared" si="1063"/>
        <v>1808.35</v>
      </c>
      <c r="AH148" s="82">
        <f t="shared" si="1063"/>
        <v>9258.4532269006049</v>
      </c>
      <c r="AI148" s="82">
        <f t="shared" si="1063"/>
        <v>14880.661600000003</v>
      </c>
      <c r="AJ148" s="82">
        <f t="shared" si="1063"/>
        <v>5801.671288297649</v>
      </c>
      <c r="AK148" s="82">
        <f t="shared" si="1063"/>
        <v>3456.7819386029564</v>
      </c>
      <c r="AL148" s="82">
        <f t="shared" si="1063"/>
        <v>-9531.9870468749996</v>
      </c>
      <c r="AM148" s="82">
        <f t="shared" si="1063"/>
        <v>-13450.368046874997</v>
      </c>
      <c r="AN148" s="82">
        <f t="shared" si="1063"/>
        <v>3273.453</v>
      </c>
      <c r="AO148" s="82">
        <f t="shared" si="1063"/>
        <v>644.92800000000011</v>
      </c>
      <c r="AP148" s="82">
        <f t="shared" si="1063"/>
        <v>24651.575475697402</v>
      </c>
      <c r="AQ148" s="82">
        <f t="shared" si="1063"/>
        <v>9460.3133121354294</v>
      </c>
      <c r="AR148" s="82">
        <f t="shared" si="1063"/>
        <v>10043.034681551249</v>
      </c>
      <c r="AS148" s="82">
        <f t="shared" si="1063"/>
        <v>-3087.0532076220666</v>
      </c>
      <c r="AT148" s="82">
        <f t="shared" si="1063"/>
        <v>-24944.961000000003</v>
      </c>
      <c r="AU148" s="82">
        <f t="shared" si="1063"/>
        <v>166.155125</v>
      </c>
      <c r="AV148" s="82">
        <f t="shared" si="1063"/>
        <v>-9868.0712527350861</v>
      </c>
      <c r="AW148" s="82">
        <f t="shared" si="1063"/>
        <v>-34646.87712773509</v>
      </c>
      <c r="AX148" s="85">
        <f t="shared" si="989"/>
        <v>13734.248077712091</v>
      </c>
      <c r="AY148" s="81">
        <f t="shared" si="990"/>
        <v>2121.2661661542761</v>
      </c>
      <c r="AZ148" s="81">
        <f t="shared" si="991"/>
        <v>38679.226369889293</v>
      </c>
      <c r="BA148" s="81">
        <f t="shared" si="992"/>
        <v>17771.123711703229</v>
      </c>
      <c r="BB148" s="81">
        <f t="shared" si="993"/>
        <v>8644.2829731250022</v>
      </c>
      <c r="BC148" s="81">
        <f t="shared" si="994"/>
        <v>8554.4621030993949</v>
      </c>
      <c r="BD148" s="81">
        <f t="shared" si="995"/>
        <v>6641.3241030993986</v>
      </c>
      <c r="BE148" s="81">
        <f t="shared" si="996"/>
        <v>1913.1379999999999</v>
      </c>
      <c r="BF148" s="81">
        <f t="shared" si="997"/>
        <v>9387.6019169006031</v>
      </c>
      <c r="BG148" s="81">
        <f t="shared" si="998"/>
        <v>16028.926020000003</v>
      </c>
      <c r="BH148" s="81">
        <f t="shared" si="999"/>
        <v>5879.1605022976491</v>
      </c>
      <c r="BI148" s="81">
        <f t="shared" si="1000"/>
        <v>3508.4414146029571</v>
      </c>
      <c r="BJ148" s="81">
        <f t="shared" si="1001"/>
        <v>-9297.7810468750013</v>
      </c>
      <c r="BK148" s="81">
        <f t="shared" si="1002"/>
        <v>-12950.368046874997</v>
      </c>
      <c r="BL148" s="81">
        <f t="shared" si="1003"/>
        <v>3105.422</v>
      </c>
      <c r="BM148" s="81">
        <f t="shared" si="1004"/>
        <v>547.16500000000008</v>
      </c>
      <c r="BN148" s="81">
        <f t="shared" si="1005"/>
        <v>12263.819685061058</v>
      </c>
      <c r="BO148" s="81">
        <f t="shared" si="1006"/>
        <v>11109.423974860303</v>
      </c>
      <c r="BP148" s="81">
        <f t="shared" si="1007"/>
        <v>11812.749461016121</v>
      </c>
      <c r="BQ148" s="81">
        <f t="shared" si="1008"/>
        <v>-2580.7557691155912</v>
      </c>
      <c r="BR148" s="81">
        <f t="shared" si="1009"/>
        <v>-24801.708000000002</v>
      </c>
      <c r="BS148" s="81">
        <f t="shared" si="1010"/>
        <v>89.348124999999754</v>
      </c>
      <c r="BT148" s="81">
        <f t="shared" si="1011"/>
        <v>-11832.223448735014</v>
      </c>
      <c r="BU148" s="81">
        <f t="shared" si="1012"/>
        <v>-36544.583323735016</v>
      </c>
      <c r="BV148" s="85">
        <f t="shared" si="932"/>
        <v>1726.2678948653354</v>
      </c>
      <c r="BW148" s="81">
        <f t="shared" si="933"/>
        <v>1712.255623852923</v>
      </c>
      <c r="BX148" s="81">
        <f t="shared" si="934"/>
        <v>10279.521309197356</v>
      </c>
      <c r="BY148" s="81">
        <f t="shared" si="935"/>
        <v>2047.1538690807563</v>
      </c>
      <c r="BZ148" s="81">
        <f t="shared" si="936"/>
        <v>2744.1086666666674</v>
      </c>
      <c r="CA148" s="81">
        <f t="shared" si="937"/>
        <v>878.14706234446078</v>
      </c>
      <c r="CB148" s="81">
        <f t="shared" si="938"/>
        <v>891.75172901112785</v>
      </c>
      <c r="CC148" s="81">
        <f t="shared" si="939"/>
        <v>-13.604666666666667</v>
      </c>
      <c r="CD148" s="81">
        <f t="shared" si="940"/>
        <v>1073.8119376555396</v>
      </c>
      <c r="CE148" s="81">
        <f t="shared" si="941"/>
        <v>1965.5636666666676</v>
      </c>
      <c r="CF148" s="81">
        <f t="shared" si="942"/>
        <v>620.24248191291508</v>
      </c>
      <c r="CG148" s="81">
        <f t="shared" si="943"/>
        <v>453.5694557426246</v>
      </c>
      <c r="CH148" s="81">
        <f t="shared" si="944"/>
        <v>792.14966666666669</v>
      </c>
      <c r="CI148" s="81">
        <f t="shared" si="945"/>
        <v>260.74066666666664</v>
      </c>
      <c r="CJ148" s="81">
        <f t="shared" si="946"/>
        <v>285.68366666666674</v>
      </c>
      <c r="CK148" s="81">
        <f t="shared" si="947"/>
        <v>245.72533333333334</v>
      </c>
      <c r="CL148" s="81">
        <f t="shared" si="948"/>
        <v>5488.258773449933</v>
      </c>
      <c r="CM148" s="81">
        <f t="shared" si="949"/>
        <v>727.96909042073605</v>
      </c>
      <c r="CN148" s="81">
        <f t="shared" si="950"/>
        <v>786.52032812568541</v>
      </c>
      <c r="CO148" s="81">
        <f t="shared" si="951"/>
        <v>-647.890243701847</v>
      </c>
      <c r="CP148" s="81">
        <f t="shared" si="952"/>
        <v>-6167.8490000000011</v>
      </c>
      <c r="CQ148" s="81">
        <f t="shared" si="953"/>
        <v>-239.68366666666665</v>
      </c>
      <c r="CR148" s="81">
        <f t="shared" si="954"/>
        <v>-2171.6650186777674</v>
      </c>
      <c r="CS148" s="81">
        <f t="shared" si="955"/>
        <v>-8579.1976853444339</v>
      </c>
      <c r="CT148" s="76">
        <f t="shared" si="907"/>
        <v>-9.3221631951146087</v>
      </c>
      <c r="CU148" s="59">
        <f t="shared" si="908"/>
        <v>-11.752262325890307</v>
      </c>
      <c r="CV148" s="59">
        <f t="shared" si="909"/>
        <v>-55.382881603404797</v>
      </c>
      <c r="CW148" s="59">
        <f t="shared" si="910"/>
        <v>54.910510470655268</v>
      </c>
      <c r="CX148" s="59">
        <f t="shared" si="911"/>
        <v>-8.041473418564804</v>
      </c>
      <c r="CY148" s="59">
        <f t="shared" si="912"/>
        <v>-80.434931037235586</v>
      </c>
      <c r="CZ148" s="59">
        <f t="shared" si="913"/>
        <v>-76.283526404509445</v>
      </c>
      <c r="DA148" s="59">
        <f t="shared" si="914"/>
        <v>-583.15566191667574</v>
      </c>
      <c r="DB148" s="59">
        <f t="shared" si="915"/>
        <v>20.217479285821849</v>
      </c>
      <c r="DC148" s="59">
        <f t="shared" si="916"/>
        <v>-49.585760061493531</v>
      </c>
      <c r="DD148" s="59">
        <f t="shared" si="917"/>
        <v>18.546945211861711</v>
      </c>
      <c r="DE148" s="59">
        <f t="shared" si="918"/>
        <v>22.999869140570617</v>
      </c>
      <c r="DF148" s="59">
        <f t="shared" si="919"/>
        <v>-535.61817662189196</v>
      </c>
      <c r="DG148" s="59">
        <f t="shared" si="920"/>
        <v>-4358.1391572623179</v>
      </c>
      <c r="DH148" s="59">
        <f t="shared" si="921"/>
        <v>-428.64755223596251</v>
      </c>
      <c r="DI148" s="59">
        <f t="shared" si="922"/>
        <v>-144.89454068314745</v>
      </c>
      <c r="DJ148" s="59">
        <f t="shared" si="923"/>
        <v>-80.023684947693411</v>
      </c>
      <c r="DK148" s="59">
        <f t="shared" si="924"/>
        <v>-260.38766401504824</v>
      </c>
      <c r="DL148" s="59">
        <f t="shared" si="925"/>
        <v>-274.9346423415152</v>
      </c>
      <c r="DM148" s="59">
        <f t="shared" si="926"/>
        <v>-383.07329764195191</v>
      </c>
      <c r="DN148" s="59">
        <f t="shared" si="927"/>
        <v>-85.902629186507156</v>
      </c>
      <c r="DO148" s="59">
        <f t="shared" si="928"/>
        <v>0.6956314176473688</v>
      </c>
      <c r="DP148" s="59">
        <f t="shared" si="929"/>
        <v>-925.23550107238714</v>
      </c>
      <c r="DQ148" s="59">
        <f t="shared" si="930"/>
        <v>-63.808934615961491</v>
      </c>
      <c r="DR148" s="76">
        <f t="shared" si="1014"/>
        <v>-17.595998166801717</v>
      </c>
      <c r="DS148" s="59">
        <f t="shared" si="1015"/>
        <v>-13.184107562248904</v>
      </c>
      <c r="DT148" s="59">
        <f t="shared" si="1016"/>
        <v>151.33784515292015</v>
      </c>
      <c r="DU148" s="59">
        <f t="shared" si="1017"/>
        <v>127.5712481217374</v>
      </c>
      <c r="DV148" s="59">
        <f t="shared" si="1018"/>
        <v>55.179692802904931</v>
      </c>
      <c r="DW148" s="59">
        <f t="shared" si="1019"/>
        <v>-52.728033042116081</v>
      </c>
      <c r="DX148" s="59">
        <f t="shared" si="1020"/>
        <v>-36.919501912389649</v>
      </c>
      <c r="DY148" s="59">
        <f t="shared" si="1021"/>
        <v>-196.53767156782837</v>
      </c>
      <c r="DZ148" s="59">
        <f t="shared" si="1022"/>
        <v>867.10628824446735</v>
      </c>
      <c r="EA148" s="59">
        <f t="shared" si="1023"/>
        <v>64.566124504217555</v>
      </c>
      <c r="EB148" s="59">
        <f t="shared" si="1024"/>
        <v>893.15815211987638</v>
      </c>
      <c r="EC148" s="59">
        <f t="shared" si="1025"/>
        <v>828.02849243135392</v>
      </c>
      <c r="ED148" s="59">
        <f t="shared" si="1026"/>
        <v>77.387624757932343</v>
      </c>
      <c r="EE148" s="59">
        <f t="shared" si="1027"/>
        <v>4.8950000000000049</v>
      </c>
      <c r="EF148" s="59">
        <f t="shared" si="1028"/>
        <v>933.57651370973383</v>
      </c>
      <c r="EG148" s="59">
        <f t="shared" si="1029"/>
        <v>-63.327251995438992</v>
      </c>
      <c r="EH148" s="59">
        <f t="shared" si="1030"/>
        <v>799.81272560955074</v>
      </c>
      <c r="EI148" s="59">
        <f t="shared" si="1031"/>
        <v>-338.4649418601702</v>
      </c>
      <c r="EJ148" s="59">
        <f t="shared" si="1032"/>
        <v>-362.96466376007601</v>
      </c>
      <c r="EK148" s="59">
        <f t="shared" si="1033"/>
        <v>-158.85770914373322</v>
      </c>
      <c r="EL148" s="59">
        <f t="shared" si="1034"/>
        <v>701.80562549456852</v>
      </c>
      <c r="EM148" s="59">
        <f t="shared" si="1035"/>
        <v>310.13003246471402</v>
      </c>
      <c r="EN148" s="59">
        <f t="shared" si="1036"/>
        <v>-5049.2940362564941</v>
      </c>
      <c r="EO148" s="59">
        <f t="shared" si="1037"/>
        <v>1969.2488139051036</v>
      </c>
      <c r="EP148" s="76">
        <f t="shared" si="1038"/>
        <v>-1.8611193047119223</v>
      </c>
      <c r="EQ148" s="59">
        <f t="shared" si="1039"/>
        <v>910.76660072104335</v>
      </c>
      <c r="ER148" s="59">
        <f t="shared" si="1040"/>
        <v>451.82814726774865</v>
      </c>
      <c r="ES148" s="59">
        <f t="shared" si="1041"/>
        <v>19.801063670203444</v>
      </c>
      <c r="ET148" s="59">
        <f t="shared" si="1042"/>
        <v>38.485443745318882</v>
      </c>
      <c r="EU148" s="59">
        <f t="shared" si="1043"/>
        <v>39.479485179462294</v>
      </c>
      <c r="EV148" s="59">
        <f t="shared" si="1044"/>
        <v>27.709121810433523</v>
      </c>
      <c r="EW148" s="59">
        <f t="shared" si="1045"/>
        <v>95.498565396099849</v>
      </c>
      <c r="EX148" s="59">
        <f t="shared" si="1046"/>
        <v>1553.9368875325817</v>
      </c>
      <c r="EY148" s="59">
        <f t="shared" si="1047"/>
        <v>199.88411525862429</v>
      </c>
      <c r="EZ148" s="59">
        <f t="shared" si="1048"/>
        <v>1627.3580366487799</v>
      </c>
      <c r="FA148" s="59">
        <f t="shared" si="1049"/>
        <v>1443.8051638582833</v>
      </c>
      <c r="FB148" s="59">
        <f t="shared" si="1050"/>
        <v>1225.6151649948179</v>
      </c>
      <c r="FC148" s="59">
        <f t="shared" si="1051"/>
        <v>-887.92932895685703</v>
      </c>
      <c r="FD148" s="59">
        <f t="shared" si="1052"/>
        <v>-210.63743421566272</v>
      </c>
      <c r="FE148" s="59">
        <f t="shared" si="1053"/>
        <v>21.088907956523293</v>
      </c>
      <c r="FF148" s="59">
        <f t="shared" si="1054"/>
        <v>-344.1158833591835</v>
      </c>
      <c r="FG148" s="59">
        <f t="shared" si="1055"/>
        <v>388.65615314221895</v>
      </c>
      <c r="FH148" s="59">
        <f t="shared" si="1056"/>
        <v>264.35518722138909</v>
      </c>
      <c r="FI148" s="59">
        <f t="shared" si="1057"/>
        <v>97.162646436532782</v>
      </c>
      <c r="FJ148" s="59">
        <f t="shared" si="1058"/>
        <v>837.79670625883011</v>
      </c>
      <c r="FK148" s="59">
        <f t="shared" si="1059"/>
        <v>-109.80853578986827</v>
      </c>
      <c r="FL148" s="59">
        <f t="shared" si="1060"/>
        <v>221.35554787691643</v>
      </c>
      <c r="FM148" s="59">
        <f t="shared" si="1061"/>
        <v>366.643258324702</v>
      </c>
      <c r="FN148" s="76">
        <f t="shared" si="871"/>
        <v>-6.2968023403836559</v>
      </c>
      <c r="FO148" s="59">
        <f t="shared" si="872"/>
        <v>-18.09938118703931</v>
      </c>
      <c r="FP148" s="59">
        <f t="shared" si="873"/>
        <v>244.03971098591484</v>
      </c>
      <c r="FQ148" s="59">
        <f t="shared" si="874"/>
        <v>5.718873544706371</v>
      </c>
      <c r="FR148" s="59">
        <f t="shared" si="875"/>
        <v>60.985853270441346</v>
      </c>
      <c r="FS148" s="59">
        <f t="shared" si="876"/>
        <v>40.65275821238663</v>
      </c>
      <c r="FT148" s="59">
        <f t="shared" si="877"/>
        <v>34.528631945287614</v>
      </c>
      <c r="FU148" s="59">
        <f t="shared" si="878"/>
        <v>67.051856560569178</v>
      </c>
      <c r="FV148" s="59">
        <f t="shared" si="879"/>
        <v>1394.3685825864679</v>
      </c>
      <c r="FW148" s="59">
        <f t="shared" si="880"/>
        <v>188.034375775683</v>
      </c>
      <c r="FX148" s="59">
        <f t="shared" si="881"/>
        <v>1459.7935845575241</v>
      </c>
      <c r="FY148" s="59">
        <f t="shared" si="882"/>
        <v>1296.2310796298848</v>
      </c>
      <c r="FZ148" s="59">
        <f t="shared" si="883"/>
        <v>593.56436504448936</v>
      </c>
      <c r="GA148" s="59">
        <f t="shared" si="884"/>
        <v>-779.07765571423408</v>
      </c>
      <c r="GB148" s="59">
        <f t="shared" si="885"/>
        <v>-184.04071293645163</v>
      </c>
      <c r="GC148" s="59">
        <f t="shared" si="886"/>
        <v>22.269322559596706</v>
      </c>
      <c r="GD148" s="59">
        <f t="shared" si="887"/>
        <v>-212.13433514044669</v>
      </c>
      <c r="GE148" s="59">
        <f t="shared" si="888"/>
        <v>541.53148604545447</v>
      </c>
      <c r="GF148" s="59">
        <f t="shared" si="889"/>
        <v>319.18902727326713</v>
      </c>
      <c r="GG148" s="59">
        <f t="shared" si="890"/>
        <v>141.74412941544935</v>
      </c>
      <c r="GH148" s="59">
        <f t="shared" si="891"/>
        <v>682.20418791035286</v>
      </c>
      <c r="GI148" s="59">
        <f t="shared" si="892"/>
        <v>-105.39548008099125</v>
      </c>
      <c r="GJ148" s="59">
        <f t="shared" si="893"/>
        <v>217.990664081576</v>
      </c>
      <c r="GK148" s="59">
        <f t="shared" si="894"/>
        <v>327.53897664306362</v>
      </c>
      <c r="GL148" s="76">
        <f t="shared" si="957"/>
        <v>-13.248379658824661</v>
      </c>
      <c r="GM148" s="59">
        <f t="shared" si="958"/>
        <v>6.0125329280968254</v>
      </c>
      <c r="GN148" s="59">
        <f t="shared" si="959"/>
        <v>21.07644850770285</v>
      </c>
      <c r="GO148" s="59">
        <f t="shared" si="960"/>
        <v>29.830818761659671</v>
      </c>
      <c r="GP148" s="59">
        <f t="shared" si="961"/>
        <v>34.606672053772478</v>
      </c>
      <c r="GQ148" s="59">
        <f t="shared" si="962"/>
        <v>17.625402803670951</v>
      </c>
      <c r="GR148" s="59">
        <f t="shared" si="963"/>
        <v>23.234736792051947</v>
      </c>
      <c r="GS148" s="59">
        <f t="shared" si="964"/>
        <v>-159.30026443495194</v>
      </c>
      <c r="GT148" s="59">
        <f t="shared" si="965"/>
        <v>46.28662235564105</v>
      </c>
      <c r="GU148" s="59">
        <f t="shared" si="966"/>
        <v>34.843120319432821</v>
      </c>
      <c r="GV148" s="59">
        <f t="shared" si="967"/>
        <v>50.918385729149954</v>
      </c>
      <c r="GW148" s="59">
        <f t="shared" si="968"/>
        <v>40.394496630123157</v>
      </c>
      <c r="GX148" s="59">
        <f t="shared" si="969"/>
        <v>41.961373013677949</v>
      </c>
      <c r="GY148" s="59">
        <f t="shared" si="970"/>
        <v>-988.19221292395662</v>
      </c>
      <c r="GZ148" s="59">
        <f t="shared" si="971"/>
        <v>21.734319649335166</v>
      </c>
      <c r="HA148" s="59">
        <f t="shared" si="972"/>
        <v>-30.326658765308867</v>
      </c>
      <c r="HB148" s="59">
        <f t="shared" si="973"/>
        <v>12.586373264030492</v>
      </c>
      <c r="HC148" s="59">
        <f t="shared" si="974"/>
        <v>909.89381935535857</v>
      </c>
      <c r="HD148" s="59">
        <f t="shared" si="975"/>
        <v>513.64230457536917</v>
      </c>
      <c r="HE148" s="59">
        <f t="shared" si="976"/>
        <v>135.61846644525798</v>
      </c>
      <c r="HF148" s="59">
        <f t="shared" si="977"/>
        <v>4.7221839886591566</v>
      </c>
      <c r="HG148" s="59">
        <f t="shared" si="978"/>
        <v>85.820498242712404</v>
      </c>
      <c r="HH148" s="59">
        <f t="shared" si="979"/>
        <v>152.32265162402317</v>
      </c>
      <c r="HI148" s="59">
        <f t="shared" si="980"/>
        <v>24.708845313052684</v>
      </c>
      <c r="HJ148" s="76">
        <f t="shared" ref="HJ148:HJ179" si="1064">(BV148/BV136-1)*100</f>
        <v>5.8042010372614916</v>
      </c>
      <c r="HK148" s="59">
        <f t="shared" ref="HK148:HK179" si="1065">(BW148/BW136-1)*100</f>
        <v>-14.092187503987851</v>
      </c>
      <c r="HL148" s="59">
        <f t="shared" ref="HL148:HL179" si="1066">(BX148/BX136-1)*100</f>
        <v>413.64375415911468</v>
      </c>
      <c r="HM148" s="59">
        <f t="shared" ref="HM148:HM179" si="1067">(BY148/BY136-1)*100</f>
        <v>203.00741725779181</v>
      </c>
      <c r="HN148" s="59">
        <f t="shared" ref="HN148:HN179" si="1068">(BZ148/BZ136-1)*100</f>
        <v>206.22992014750315</v>
      </c>
      <c r="HO148" s="59">
        <f t="shared" ref="HO148:HO179" si="1069">(CA148/CA136-1)*100</f>
        <v>94.47811178299132</v>
      </c>
      <c r="HP148" s="59">
        <f t="shared" ref="HP148:HP179" si="1070">(CB148/CB136-1)*100</f>
        <v>141.05786637565396</v>
      </c>
      <c r="HQ148" s="59">
        <f t="shared" ref="HQ148:HQ179" si="1071">(CC148/CC136-1)*100</f>
        <v>-116.67081932661556</v>
      </c>
      <c r="HR148" s="59">
        <f t="shared" ref="HR148:HR179" si="1072">(CD148/CD136-1)*100</f>
        <v>2193.2978222573829</v>
      </c>
      <c r="HS148" s="59">
        <f t="shared" ref="HS148:HS179" si="1073">(CE148/CE136-1)*100</f>
        <v>371.63352789615834</v>
      </c>
      <c r="HT148" s="59">
        <f t="shared" ref="HT148:HT179" si="1074">(CF148/CF136-1)*100</f>
        <v>2107.712361235152</v>
      </c>
      <c r="HU148" s="59">
        <f t="shared" ref="HU148:HU179" si="1075">(CG148/CG136-1)*100</f>
        <v>2321.6760137907299</v>
      </c>
      <c r="HV148" s="59">
        <f t="shared" ref="HV148:HV179" si="1076">(CH148/CH136-1)*100</f>
        <v>99.167688110032515</v>
      </c>
      <c r="HW148" s="59">
        <f t="shared" ref="HW148:HW179" si="1077">(CI148/CI136-1)*100</f>
        <v>-37.535177959869117</v>
      </c>
      <c r="HX148" s="59">
        <f t="shared" ref="HX148:HX179" si="1078">(CJ148/CJ136-1)*100</f>
        <v>-1600.7809900712693</v>
      </c>
      <c r="HY148" s="59">
        <f t="shared" ref="HY148:HY179" si="1079">(CK148/CK136-1)*100</f>
        <v>-37653.540499235984</v>
      </c>
      <c r="HZ148" s="59">
        <f t="shared" ref="HZ148:HZ179" si="1080">(CL148/CL136-1)*100</f>
        <v>1177.5636346996678</v>
      </c>
      <c r="IA148" s="59">
        <f t="shared" ref="IA148:IA179" si="1081">(CM148/CM136-1)*100</f>
        <v>-693.87788038574331</v>
      </c>
      <c r="IB148" s="59">
        <f t="shared" ref="IB148:IB179" si="1082">(CN148/CN136-1)*100</f>
        <v>-1089.972869587232</v>
      </c>
      <c r="IC148" s="59">
        <f t="shared" ref="IC148:IC179" si="1083">(CO148/CO136-1)*100</f>
        <v>-242.25432641332856</v>
      </c>
      <c r="ID148" s="59">
        <f t="shared" ref="ID148:ID179" si="1084">(CP148/CP136-1)*100</f>
        <v>4642.0552484488762</v>
      </c>
      <c r="IE148" s="59">
        <f t="shared" ref="IE148:IE179" si="1085">(CQ148/CQ136-1)*100</f>
        <v>97.866549991469469</v>
      </c>
      <c r="IF148" s="59">
        <f t="shared" ref="IF148:IF179" si="1086">(CR148/CR136-1)*100</f>
        <v>-848.79905210337586</v>
      </c>
      <c r="IG148" s="59">
        <f t="shared" ref="IG148:IG179" si="1087">(CS148/CS136-1)*100</f>
        <v>-22200.663298154497</v>
      </c>
    </row>
    <row r="149" spans="1:241">
      <c r="A149" s="70">
        <v>39052</v>
      </c>
      <c r="B149" s="80">
        <v>438.29036250448416</v>
      </c>
      <c r="C149" s="81">
        <v>1836.9645153609326</v>
      </c>
      <c r="D149" s="81">
        <f t="shared" si="904"/>
        <v>3827.9733572163223</v>
      </c>
      <c r="E149" s="81">
        <v>2457.3422438112971</v>
      </c>
      <c r="F149" s="81">
        <v>1918.5830000000005</v>
      </c>
      <c r="G149" s="81">
        <v>285.25510141017912</v>
      </c>
      <c r="H149" s="81">
        <v>236.75710141017862</v>
      </c>
      <c r="I149" s="81">
        <v>48.498000000000005</v>
      </c>
      <c r="J149" s="81">
        <v>1783.3528985898211</v>
      </c>
      <c r="K149" s="82">
        <f t="shared" si="679"/>
        <v>2020.1099999999997</v>
      </c>
      <c r="L149" s="81">
        <v>1169.7829404940353</v>
      </c>
      <c r="M149" s="81">
        <v>613.56995809578564</v>
      </c>
      <c r="N149" s="81">
        <v>-150.02500000000001</v>
      </c>
      <c r="O149" s="81">
        <v>227.83800000000002</v>
      </c>
      <c r="P149" s="81">
        <v>176.07099999999991</v>
      </c>
      <c r="Q149" s="81">
        <v>-553.93399999999997</v>
      </c>
      <c r="R149" s="81">
        <v>-547.95188659497603</v>
      </c>
      <c r="S149" s="81">
        <v>3328.4197111810226</v>
      </c>
      <c r="T149" s="81">
        <v>3586.7374703564674</v>
      </c>
      <c r="U149" s="81">
        <v>2571.4714076962987</v>
      </c>
      <c r="V149" s="82">
        <f>'Balanço de Pagamentos 1'!$EO$133</f>
        <v>-3257.53</v>
      </c>
      <c r="W149" s="82">
        <f>'Balanço de Pagamentos 1'!$EO$170</f>
        <v>-160.52700000000004</v>
      </c>
      <c r="X149" s="82">
        <f>'Balanço de Pagamentos 1'!$EO$240</f>
        <v>1452.5401581446108</v>
      </c>
      <c r="Y149" s="105">
        <f t="shared" si="905"/>
        <v>-1965.5168418553894</v>
      </c>
      <c r="Z149" s="87">
        <f t="shared" ref="Z149:AW149" si="1088">SUM(B138:B149)</f>
        <v>13642.602455170094</v>
      </c>
      <c r="AA149" s="87">
        <f t="shared" si="1088"/>
        <v>15429.848665574717</v>
      </c>
      <c r="AB149" s="87">
        <f t="shared" si="1088"/>
        <v>52001.439095165195</v>
      </c>
      <c r="AC149" s="87">
        <f t="shared" si="1088"/>
        <v>18822.207952937766</v>
      </c>
      <c r="AD149" s="87">
        <f t="shared" si="1088"/>
        <v>9075.6075531250026</v>
      </c>
      <c r="AE149" s="87">
        <f t="shared" si="1088"/>
        <v>7715.8134745095713</v>
      </c>
      <c r="AF149" s="87">
        <f t="shared" si="1088"/>
        <v>5858.9654745095768</v>
      </c>
      <c r="AG149" s="87">
        <f t="shared" si="1088"/>
        <v>1856.848</v>
      </c>
      <c r="AH149" s="87">
        <f t="shared" si="1088"/>
        <v>11041.806125490426</v>
      </c>
      <c r="AI149" s="87">
        <f t="shared" si="1088"/>
        <v>16900.771600000004</v>
      </c>
      <c r="AJ149" s="87">
        <f t="shared" si="1088"/>
        <v>6971.4542287916847</v>
      </c>
      <c r="AK149" s="87">
        <f t="shared" si="1088"/>
        <v>4070.3518966987422</v>
      </c>
      <c r="AL149" s="87">
        <f t="shared" si="1088"/>
        <v>-9682.0120468749992</v>
      </c>
      <c r="AM149" s="87">
        <f t="shared" si="1088"/>
        <v>-13222.530046874997</v>
      </c>
      <c r="AN149" s="87">
        <f t="shared" si="1088"/>
        <v>3449.5239999999999</v>
      </c>
      <c r="AO149" s="87">
        <f t="shared" si="1088"/>
        <v>90.994000000000142</v>
      </c>
      <c r="AP149" s="87">
        <f t="shared" si="1088"/>
        <v>24103.623589102426</v>
      </c>
      <c r="AQ149" s="87">
        <f t="shared" si="1088"/>
        <v>12788.733023316452</v>
      </c>
      <c r="AR149" s="87">
        <f t="shared" si="1088"/>
        <v>13629.772151907717</v>
      </c>
      <c r="AS149" s="87">
        <f t="shared" si="1088"/>
        <v>-515.58179992576788</v>
      </c>
      <c r="AT149" s="87">
        <f t="shared" si="1088"/>
        <v>-28202.491000000002</v>
      </c>
      <c r="AU149" s="87">
        <f t="shared" si="1088"/>
        <v>5.6281249999999545</v>
      </c>
      <c r="AV149" s="87">
        <f t="shared" si="1088"/>
        <v>-8415.5310945904748</v>
      </c>
      <c r="AW149" s="87">
        <f t="shared" si="1088"/>
        <v>-36612.393969590477</v>
      </c>
      <c r="AX149" s="85">
        <f t="shared" si="989"/>
        <v>13642.602455170094</v>
      </c>
      <c r="AY149" s="81">
        <f t="shared" si="990"/>
        <v>15429.848665574717</v>
      </c>
      <c r="AZ149" s="81">
        <f t="shared" si="991"/>
        <v>52001.439095165195</v>
      </c>
      <c r="BA149" s="81">
        <f t="shared" si="992"/>
        <v>18822.207952937766</v>
      </c>
      <c r="BB149" s="81">
        <f t="shared" si="993"/>
        <v>9075.6075531250026</v>
      </c>
      <c r="BC149" s="81">
        <f t="shared" si="994"/>
        <v>7715.8134745095713</v>
      </c>
      <c r="BD149" s="81">
        <f t="shared" si="995"/>
        <v>5858.9654745095768</v>
      </c>
      <c r="BE149" s="81">
        <f t="shared" si="996"/>
        <v>1856.848</v>
      </c>
      <c r="BF149" s="81">
        <f t="shared" si="997"/>
        <v>11041.806125490426</v>
      </c>
      <c r="BG149" s="81">
        <f t="shared" si="998"/>
        <v>16900.771600000004</v>
      </c>
      <c r="BH149" s="81">
        <f t="shared" si="999"/>
        <v>6971.4542287916847</v>
      </c>
      <c r="BI149" s="81">
        <f t="shared" si="1000"/>
        <v>4070.3518966987422</v>
      </c>
      <c r="BJ149" s="81">
        <f t="shared" si="1001"/>
        <v>-9682.0120468749992</v>
      </c>
      <c r="BK149" s="81">
        <f t="shared" si="1002"/>
        <v>-13222.530046874997</v>
      </c>
      <c r="BL149" s="81">
        <f t="shared" si="1003"/>
        <v>3449.5239999999999</v>
      </c>
      <c r="BM149" s="81">
        <f t="shared" si="1004"/>
        <v>90.994000000000142</v>
      </c>
      <c r="BN149" s="81">
        <f t="shared" si="1005"/>
        <v>24103.623589102426</v>
      </c>
      <c r="BO149" s="81">
        <f t="shared" si="1006"/>
        <v>12788.733023316452</v>
      </c>
      <c r="BP149" s="81">
        <f t="shared" si="1007"/>
        <v>13629.772151907717</v>
      </c>
      <c r="BQ149" s="81">
        <f t="shared" si="1008"/>
        <v>-515.58179992576788</v>
      </c>
      <c r="BR149" s="81">
        <f t="shared" si="1009"/>
        <v>-28202.491000000002</v>
      </c>
      <c r="BS149" s="81">
        <f t="shared" si="1010"/>
        <v>5.6281249999999545</v>
      </c>
      <c r="BT149" s="81">
        <f t="shared" si="1011"/>
        <v>-8415.5310945904748</v>
      </c>
      <c r="BU149" s="81">
        <f t="shared" si="1012"/>
        <v>-36612.393969590477</v>
      </c>
      <c r="BV149" s="85">
        <f t="shared" si="932"/>
        <v>1122.5856209036758</v>
      </c>
      <c r="BW149" s="81">
        <f t="shared" si="933"/>
        <v>2402.7885379063505</v>
      </c>
      <c r="BX149" s="81">
        <f t="shared" si="934"/>
        <v>9812.391127572866</v>
      </c>
      <c r="BY149" s="81">
        <f t="shared" si="935"/>
        <v>2282.245784567855</v>
      </c>
      <c r="BZ149" s="81">
        <f t="shared" si="936"/>
        <v>2452.9010000000003</v>
      </c>
      <c r="CA149" s="81">
        <f t="shared" si="937"/>
        <v>989.77727540128626</v>
      </c>
      <c r="CB149" s="81">
        <f t="shared" si="938"/>
        <v>997.09360873461981</v>
      </c>
      <c r="CC149" s="81">
        <f t="shared" si="939"/>
        <v>-7.3163333333333327</v>
      </c>
      <c r="CD149" s="81">
        <f t="shared" si="940"/>
        <v>1219.5500579320471</v>
      </c>
      <c r="CE149" s="81">
        <f t="shared" si="941"/>
        <v>2216.6436666666673</v>
      </c>
      <c r="CF149" s="81">
        <f t="shared" si="942"/>
        <v>777.55509867847741</v>
      </c>
      <c r="CG149" s="81">
        <f t="shared" si="943"/>
        <v>441.99495925356979</v>
      </c>
      <c r="CH149" s="81">
        <f t="shared" si="944"/>
        <v>243.5736666666667</v>
      </c>
      <c r="CI149" s="81">
        <f t="shared" si="945"/>
        <v>246.66533333333336</v>
      </c>
      <c r="CJ149" s="81">
        <f t="shared" si="946"/>
        <v>194.71200000000002</v>
      </c>
      <c r="CK149" s="81">
        <f t="shared" si="947"/>
        <v>-197.80366666666666</v>
      </c>
      <c r="CL149" s="81">
        <f t="shared" si="948"/>
        <v>5077.2443430050107</v>
      </c>
      <c r="CM149" s="81">
        <f t="shared" si="949"/>
        <v>1370.5831477924232</v>
      </c>
      <c r="CN149" s="81">
        <f t="shared" si="950"/>
        <v>1502.0693915963286</v>
      </c>
      <c r="CO149" s="81">
        <f t="shared" si="951"/>
        <v>688.662149973287</v>
      </c>
      <c r="CP149" s="81">
        <f t="shared" si="952"/>
        <v>-6799.1166666666659</v>
      </c>
      <c r="CQ149" s="81">
        <f t="shared" si="953"/>
        <v>-210.45766666666668</v>
      </c>
      <c r="CR149" s="81">
        <f t="shared" si="954"/>
        <v>-404.75592299984919</v>
      </c>
      <c r="CS149" s="81">
        <f t="shared" si="955"/>
        <v>-7414.3302563331818</v>
      </c>
      <c r="CT149" s="76">
        <f t="shared" si="907"/>
        <v>-68.539005246158766</v>
      </c>
      <c r="CU149" s="59">
        <f t="shared" si="908"/>
        <v>-27.047636187829415</v>
      </c>
      <c r="CV149" s="59">
        <f t="shared" si="909"/>
        <v>-51.550301378055273</v>
      </c>
      <c r="CW149" s="59">
        <f t="shared" si="910"/>
        <v>-7.8770516817453835</v>
      </c>
      <c r="CX149" s="59">
        <f t="shared" si="911"/>
        <v>-26.381406478309444</v>
      </c>
      <c r="CY149" s="59">
        <f t="shared" si="912"/>
        <v>-35.052650902968516</v>
      </c>
      <c r="CZ149" s="59">
        <f t="shared" si="913"/>
        <v>-55.163271674983761</v>
      </c>
      <c r="DA149" s="59">
        <f t="shared" si="914"/>
        <v>-154.5945763398737</v>
      </c>
      <c r="DB149" s="59">
        <f t="shared" si="915"/>
        <v>74.201278925999077</v>
      </c>
      <c r="DC149" s="59">
        <f t="shared" si="916"/>
        <v>30.180683527369247</v>
      </c>
      <c r="DD149" s="59">
        <f t="shared" si="917"/>
        <v>85.448735188849682</v>
      </c>
      <c r="DE149" s="59">
        <f t="shared" si="918"/>
        <v>56.146063537951996</v>
      </c>
      <c r="DF149" s="59">
        <f t="shared" si="919"/>
        <v>-113.12358343589892</v>
      </c>
      <c r="DG149" s="59">
        <f t="shared" si="920"/>
        <v>-56.558844558844555</v>
      </c>
      <c r="DH149" s="59">
        <f t="shared" si="921"/>
        <v>-69.98110936450405</v>
      </c>
      <c r="DI149" s="59">
        <f t="shared" si="922"/>
        <v>-1822.3244823083139</v>
      </c>
      <c r="DJ149" s="59">
        <f t="shared" si="923"/>
        <v>-120.85567447653179</v>
      </c>
      <c r="DK149" s="59">
        <f t="shared" si="924"/>
        <v>59.98186018047231</v>
      </c>
      <c r="DL149" s="59">
        <f t="shared" si="925"/>
        <v>67.096945301238065</v>
      </c>
      <c r="DM149" s="59">
        <f t="shared" si="926"/>
        <v>-429.00277690071442</v>
      </c>
      <c r="DN149" s="59">
        <f t="shared" si="927"/>
        <v>53.822434588881165</v>
      </c>
      <c r="DO149" s="59">
        <f t="shared" si="928"/>
        <v>-32.048899631305559</v>
      </c>
      <c r="DP149" s="59">
        <f t="shared" si="929"/>
        <v>-147.86714918659871</v>
      </c>
      <c r="DQ149" s="59">
        <f t="shared" si="930"/>
        <v>-63.523751382617341</v>
      </c>
      <c r="DR149" s="76">
        <f t="shared" si="1014"/>
        <v>-17.293715680387201</v>
      </c>
      <c r="DS149" s="59">
        <f t="shared" si="1015"/>
        <v>-116.01312489583862</v>
      </c>
      <c r="DT149" s="59">
        <f t="shared" si="1016"/>
        <v>-140.3189050625198</v>
      </c>
      <c r="DU149" s="59">
        <f t="shared" si="1017"/>
        <v>74.743342922037087</v>
      </c>
      <c r="DV149" s="59">
        <f t="shared" si="1018"/>
        <v>29.001320429572619</v>
      </c>
      <c r="DW149" s="59">
        <f t="shared" si="1019"/>
        <v>-74.619258411912298</v>
      </c>
      <c r="DX149" s="59">
        <f t="shared" si="1020"/>
        <v>-76.768379248725907</v>
      </c>
      <c r="DY149" s="59">
        <f t="shared" si="1021"/>
        <v>-53.717982975149823</v>
      </c>
      <c r="DZ149" s="59">
        <f t="shared" si="1022"/>
        <v>1280.8524876170407</v>
      </c>
      <c r="EA149" s="59">
        <f t="shared" si="1023"/>
        <v>75.927248533922082</v>
      </c>
      <c r="EB149" s="59">
        <f t="shared" si="1024"/>
        <v>1409.6074409711196</v>
      </c>
      <c r="EC149" s="59">
        <f t="shared" si="1025"/>
        <v>1087.7200575859217</v>
      </c>
      <c r="ED149" s="59">
        <f t="shared" si="1026"/>
        <v>-164.05685593024941</v>
      </c>
      <c r="EE149" s="59">
        <f t="shared" si="1027"/>
        <v>-54.432400000000001</v>
      </c>
      <c r="EF149" s="59">
        <f t="shared" si="1028"/>
        <v>-204.78483137040183</v>
      </c>
      <c r="EG149" s="59">
        <f t="shared" si="1029"/>
        <v>466.60904432147123</v>
      </c>
      <c r="EH149" s="59">
        <f t="shared" si="1030"/>
        <v>-95.576665411751478</v>
      </c>
      <c r="EI149" s="59">
        <f t="shared" si="1031"/>
        <v>101.83119219430559</v>
      </c>
      <c r="EJ149" s="59">
        <f t="shared" si="1032"/>
        <v>102.67319412007332</v>
      </c>
      <c r="EK149" s="59">
        <f t="shared" si="1033"/>
        <v>407.89737654645688</v>
      </c>
      <c r="EL149" s="59">
        <f t="shared" si="1034"/>
        <v>-2373.969829602172</v>
      </c>
      <c r="EM149" s="59">
        <f t="shared" si="1035"/>
        <v>109.0004817269258</v>
      </c>
      <c r="EN149" s="59">
        <f t="shared" si="1036"/>
        <v>-173.95252573108968</v>
      </c>
      <c r="EO149" s="59">
        <f t="shared" si="1037"/>
        <v>3.5732952760756165</v>
      </c>
      <c r="EP149" s="76">
        <f t="shared" si="1038"/>
        <v>-2.4459236704762133</v>
      </c>
      <c r="EQ149" s="59">
        <f t="shared" si="1039"/>
        <v>-252.36635037745882</v>
      </c>
      <c r="ER149" s="59">
        <f t="shared" si="1040"/>
        <v>-6902.5140781213086</v>
      </c>
      <c r="ES149" s="59">
        <f t="shared" si="1041"/>
        <v>24.92926782533198</v>
      </c>
      <c r="ET149" s="59">
        <f t="shared" si="1042"/>
        <v>36.366037827186794</v>
      </c>
      <c r="EU149" s="59">
        <f t="shared" si="1043"/>
        <v>19.601793632367979</v>
      </c>
      <c r="EV149" s="59">
        <f t="shared" si="1044"/>
        <v>8.0696774028736975</v>
      </c>
      <c r="EW149" s="59">
        <f t="shared" si="1045"/>
        <v>80.314668541497099</v>
      </c>
      <c r="EX149" s="59">
        <f t="shared" si="1046"/>
        <v>1502.7438500650821</v>
      </c>
      <c r="EY149" s="59">
        <f t="shared" si="1047"/>
        <v>176.59018701444674</v>
      </c>
      <c r="EZ149" s="59">
        <f t="shared" si="1048"/>
        <v>1586.5380029648913</v>
      </c>
      <c r="FA149" s="59">
        <f t="shared" si="1049"/>
        <v>1377.0526207153666</v>
      </c>
      <c r="FB149" s="59">
        <f t="shared" si="1050"/>
        <v>1896.8864783334552</v>
      </c>
      <c r="FC149" s="59">
        <f t="shared" si="1051"/>
        <v>-699.10353220938055</v>
      </c>
      <c r="FD149" s="59">
        <f t="shared" si="1052"/>
        <v>-210.3229165600597</v>
      </c>
      <c r="FE149" s="59">
        <f t="shared" si="1053"/>
        <v>-79.074334703939769</v>
      </c>
      <c r="FF149" s="59">
        <f t="shared" si="1054"/>
        <v>-207.19360697490234</v>
      </c>
      <c r="FG149" s="59">
        <f t="shared" si="1055"/>
        <v>256.71936488897944</v>
      </c>
      <c r="FH149" s="59">
        <f t="shared" si="1056"/>
        <v>201.13719039228482</v>
      </c>
      <c r="FI149" s="59">
        <f t="shared" si="1057"/>
        <v>-51.334586886283709</v>
      </c>
      <c r="FJ149" s="59">
        <f t="shared" si="1058"/>
        <v>1020.6134936172396</v>
      </c>
      <c r="FK149" s="59">
        <f t="shared" si="1059"/>
        <v>-100.31783094796</v>
      </c>
      <c r="FL149" s="59">
        <f t="shared" si="1060"/>
        <v>67.143411391607444</v>
      </c>
      <c r="FM149" s="59">
        <f t="shared" si="1061"/>
        <v>292.73531391744899</v>
      </c>
      <c r="FN149" s="76">
        <f t="shared" si="871"/>
        <v>-2.4459236704762133</v>
      </c>
      <c r="FO149" s="59">
        <f t="shared" si="872"/>
        <v>-252.36635037745882</v>
      </c>
      <c r="FP149" s="59">
        <f t="shared" si="873"/>
        <v>-6902.5140781213086</v>
      </c>
      <c r="FQ149" s="59">
        <f t="shared" si="874"/>
        <v>24.92926782533198</v>
      </c>
      <c r="FR149" s="59">
        <f t="shared" si="875"/>
        <v>36.366037827186794</v>
      </c>
      <c r="FS149" s="59">
        <f t="shared" si="876"/>
        <v>19.601793632367979</v>
      </c>
      <c r="FT149" s="59">
        <f t="shared" si="877"/>
        <v>8.0696774028736975</v>
      </c>
      <c r="FU149" s="59">
        <f t="shared" si="878"/>
        <v>80.314668541497099</v>
      </c>
      <c r="FV149" s="59">
        <f t="shared" si="879"/>
        <v>1502.7438500650821</v>
      </c>
      <c r="FW149" s="59">
        <f t="shared" si="880"/>
        <v>176.59018701444674</v>
      </c>
      <c r="FX149" s="59">
        <f t="shared" si="881"/>
        <v>1586.5380029648913</v>
      </c>
      <c r="FY149" s="59">
        <f t="shared" si="882"/>
        <v>1377.0526207153666</v>
      </c>
      <c r="FZ149" s="59">
        <f t="shared" si="883"/>
        <v>1896.8864783334552</v>
      </c>
      <c r="GA149" s="59">
        <f t="shared" si="884"/>
        <v>-699.10353220938055</v>
      </c>
      <c r="GB149" s="59">
        <f t="shared" si="885"/>
        <v>-210.3229165600597</v>
      </c>
      <c r="GC149" s="59">
        <f t="shared" si="886"/>
        <v>-79.074334703939769</v>
      </c>
      <c r="GD149" s="59">
        <f t="shared" si="887"/>
        <v>-207.19360697490234</v>
      </c>
      <c r="GE149" s="59">
        <f t="shared" si="888"/>
        <v>256.71936488897944</v>
      </c>
      <c r="GF149" s="59">
        <f t="shared" si="889"/>
        <v>201.13719039228482</v>
      </c>
      <c r="GG149" s="59">
        <f t="shared" si="890"/>
        <v>-51.334586886283709</v>
      </c>
      <c r="GH149" s="59">
        <f t="shared" si="891"/>
        <v>1020.6134936172396</v>
      </c>
      <c r="GI149" s="59">
        <f t="shared" si="892"/>
        <v>-100.31783094796</v>
      </c>
      <c r="GJ149" s="59">
        <f t="shared" si="893"/>
        <v>67.143411391607444</v>
      </c>
      <c r="GK149" s="59">
        <f t="shared" si="894"/>
        <v>292.73531391744899</v>
      </c>
      <c r="GL149" s="76">
        <f t="shared" si="957"/>
        <v>-34.970370228008683</v>
      </c>
      <c r="GM149" s="59">
        <f t="shared" si="958"/>
        <v>40.32884485434414</v>
      </c>
      <c r="GN149" s="59">
        <f t="shared" si="959"/>
        <v>-4.5442795201614761</v>
      </c>
      <c r="GO149" s="59">
        <f t="shared" si="960"/>
        <v>11.483841983634724</v>
      </c>
      <c r="GP149" s="59">
        <f t="shared" si="961"/>
        <v>-10.612104039611658</v>
      </c>
      <c r="GQ149" s="59">
        <f t="shared" si="962"/>
        <v>12.712018048411755</v>
      </c>
      <c r="GR149" s="59">
        <f t="shared" si="963"/>
        <v>11.812915668838308</v>
      </c>
      <c r="GS149" s="59">
        <f t="shared" si="964"/>
        <v>-46.221884647424908</v>
      </c>
      <c r="GT149" s="59">
        <f t="shared" si="965"/>
        <v>13.572033907045068</v>
      </c>
      <c r="GU149" s="59">
        <f t="shared" si="966"/>
        <v>12.773943894974305</v>
      </c>
      <c r="GV149" s="59">
        <f t="shared" si="967"/>
        <v>25.36308320584364</v>
      </c>
      <c r="GW149" s="59">
        <f t="shared" si="968"/>
        <v>-2.5518685931141483</v>
      </c>
      <c r="GX149" s="59">
        <f t="shared" si="969"/>
        <v>-69.25155978520894</v>
      </c>
      <c r="GY149" s="59">
        <f t="shared" si="970"/>
        <v>-5.398211760855598</v>
      </c>
      <c r="GZ149" s="59">
        <f t="shared" si="971"/>
        <v>-31.843495894643393</v>
      </c>
      <c r="HA149" s="59">
        <f t="shared" si="972"/>
        <v>-180.49787296385125</v>
      </c>
      <c r="HB149" s="59">
        <f t="shared" si="973"/>
        <v>-7.4889768761132514</v>
      </c>
      <c r="HC149" s="59">
        <f t="shared" si="974"/>
        <v>88.274909721823875</v>
      </c>
      <c r="HD149" s="59">
        <f t="shared" si="975"/>
        <v>90.976550494992296</v>
      </c>
      <c r="HE149" s="59">
        <f t="shared" si="976"/>
        <v>-206.29302673836884</v>
      </c>
      <c r="HF149" s="59">
        <f t="shared" si="977"/>
        <v>10.234810655492122</v>
      </c>
      <c r="HG149" s="59">
        <f t="shared" si="978"/>
        <v>-12.193571805059712</v>
      </c>
      <c r="HH149" s="59">
        <f t="shared" si="979"/>
        <v>-81.361954098874449</v>
      </c>
      <c r="HI149" s="59">
        <f t="shared" si="980"/>
        <v>-13.577813121163507</v>
      </c>
      <c r="HJ149" s="76">
        <f t="shared" si="1064"/>
        <v>9.8586326287744885</v>
      </c>
      <c r="HK149" s="59">
        <f t="shared" si="1065"/>
        <v>-227.21132888785752</v>
      </c>
      <c r="HL149" s="59">
        <f t="shared" si="1066"/>
        <v>-561.51616542225679</v>
      </c>
      <c r="HM149" s="59">
        <f t="shared" si="1067"/>
        <v>101.26493221643322</v>
      </c>
      <c r="HN149" s="59">
        <f t="shared" si="1068"/>
        <v>806.13674757537945</v>
      </c>
      <c r="HO149" s="59">
        <f t="shared" si="1069"/>
        <v>70.248826270331776</v>
      </c>
      <c r="HP149" s="59">
        <f t="shared" si="1070"/>
        <v>94.888099628431988</v>
      </c>
      <c r="HQ149" s="59">
        <f t="shared" si="1071"/>
        <v>-110.48976782863859</v>
      </c>
      <c r="HR149" s="59">
        <f t="shared" si="1072"/>
        <v>1781.4763178451813</v>
      </c>
      <c r="HS149" s="59">
        <f t="shared" si="1073"/>
        <v>284.53860064546512</v>
      </c>
      <c r="HT149" s="59">
        <f t="shared" si="1074"/>
        <v>1899.3049820138992</v>
      </c>
      <c r="HU149" s="59">
        <f t="shared" si="1075"/>
        <v>1604.7333215921051</v>
      </c>
      <c r="HV149" s="59">
        <f t="shared" si="1076"/>
        <v>-164.8680438856502</v>
      </c>
      <c r="HW149" s="59">
        <f t="shared" si="1077"/>
        <v>-204.06429520668831</v>
      </c>
      <c r="HX149" s="59">
        <f t="shared" si="1078"/>
        <v>-254.10323040192071</v>
      </c>
      <c r="HY149" s="59">
        <f t="shared" si="1079"/>
        <v>1533.7059163615336</v>
      </c>
      <c r="HZ149" s="59">
        <f t="shared" si="1080"/>
        <v>-243.79989336320699</v>
      </c>
      <c r="IA149" s="59">
        <f t="shared" si="1081"/>
        <v>84.637756178060158</v>
      </c>
      <c r="IB149" s="59">
        <f t="shared" si="1082"/>
        <v>84.245146385213872</v>
      </c>
      <c r="IC149" s="59">
        <f t="shared" si="1083"/>
        <v>-1.183469919206448</v>
      </c>
      <c r="ID149" s="59">
        <f t="shared" si="1084"/>
        <v>16356.642408790916</v>
      </c>
      <c r="IE149" s="59">
        <f t="shared" si="1085"/>
        <v>129.30584257339075</v>
      </c>
      <c r="IF149" s="59">
        <f t="shared" si="1086"/>
        <v>-192.51604584407477</v>
      </c>
      <c r="IG149" s="59">
        <f t="shared" si="1087"/>
        <v>-2535.7002325681037</v>
      </c>
    </row>
    <row r="150" spans="1:241">
      <c r="A150" s="70">
        <v>39083</v>
      </c>
      <c r="B150" s="80">
        <v>-369.4815449208607</v>
      </c>
      <c r="C150" s="81">
        <v>6086.1760683050752</v>
      </c>
      <c r="D150" s="81">
        <f t="shared" si="904"/>
        <v>3571.3557011317853</v>
      </c>
      <c r="E150" s="81">
        <v>2422.0436110730984</v>
      </c>
      <c r="F150" s="81">
        <v>1808.0669999999991</v>
      </c>
      <c r="G150" s="81">
        <v>374.7143573703288</v>
      </c>
      <c r="H150" s="81">
        <v>414.36835737032925</v>
      </c>
      <c r="I150" s="81">
        <v>-39.654000000000011</v>
      </c>
      <c r="J150" s="81">
        <v>189.29064262967006</v>
      </c>
      <c r="K150" s="82">
        <f t="shared" si="679"/>
        <v>603.65899999999931</v>
      </c>
      <c r="L150" s="81">
        <v>89.819250894689276</v>
      </c>
      <c r="M150" s="81">
        <v>99.471391734980784</v>
      </c>
      <c r="N150" s="81">
        <v>1244.0619999999999</v>
      </c>
      <c r="O150" s="81">
        <v>-202.31</v>
      </c>
      <c r="P150" s="81">
        <v>1485.7279999999998</v>
      </c>
      <c r="Q150" s="81">
        <v>-39.356000000000009</v>
      </c>
      <c r="R150" s="81">
        <v>-658.75490994131246</v>
      </c>
      <c r="S150" s="81">
        <v>2443.3078672973147</v>
      </c>
      <c r="T150" s="81">
        <v>2493.1877926533548</v>
      </c>
      <c r="U150" s="81">
        <v>2960.7077721768665</v>
      </c>
      <c r="V150" s="82">
        <f>'Balanço de Pagamentos 1'!$EP$133</f>
        <v>4026.8616000976599</v>
      </c>
      <c r="W150" s="82">
        <f>'Balanço de Pagamentos 1'!$EP$170</f>
        <v>-176.56100000000004</v>
      </c>
      <c r="X150" s="82">
        <f>'Balanço de Pagamentos 1'!$EP$240</f>
        <v>-1286.1492329243702</v>
      </c>
      <c r="Y150" s="105">
        <f t="shared" si="905"/>
        <v>2564.1513671732896</v>
      </c>
      <c r="Z150" s="82">
        <f t="shared" ref="Z150:AW150" si="1089">SUM(B150:B150)</f>
        <v>-369.4815449208607</v>
      </c>
      <c r="AA150" s="82">
        <f t="shared" si="1089"/>
        <v>6086.1760683050752</v>
      </c>
      <c r="AB150" s="82">
        <f t="shared" si="1089"/>
        <v>3571.3557011317853</v>
      </c>
      <c r="AC150" s="82">
        <f t="shared" si="1089"/>
        <v>2422.0436110730984</v>
      </c>
      <c r="AD150" s="82">
        <f t="shared" si="1089"/>
        <v>1808.0669999999991</v>
      </c>
      <c r="AE150" s="82">
        <f t="shared" si="1089"/>
        <v>374.7143573703288</v>
      </c>
      <c r="AF150" s="82">
        <f t="shared" si="1089"/>
        <v>414.36835737032925</v>
      </c>
      <c r="AG150" s="82">
        <f t="shared" si="1089"/>
        <v>-39.654000000000011</v>
      </c>
      <c r="AH150" s="82">
        <f t="shared" si="1089"/>
        <v>189.29064262967006</v>
      </c>
      <c r="AI150" s="82">
        <f t="shared" si="1089"/>
        <v>603.65899999999931</v>
      </c>
      <c r="AJ150" s="82">
        <f t="shared" si="1089"/>
        <v>89.819250894689276</v>
      </c>
      <c r="AK150" s="82">
        <f t="shared" si="1089"/>
        <v>99.471391734980784</v>
      </c>
      <c r="AL150" s="82">
        <f t="shared" si="1089"/>
        <v>1244.0619999999999</v>
      </c>
      <c r="AM150" s="82">
        <f t="shared" si="1089"/>
        <v>-202.31</v>
      </c>
      <c r="AN150" s="82">
        <f t="shared" si="1089"/>
        <v>1485.7279999999998</v>
      </c>
      <c r="AO150" s="82">
        <f t="shared" si="1089"/>
        <v>-39.356000000000009</v>
      </c>
      <c r="AP150" s="82">
        <f t="shared" si="1089"/>
        <v>-658.75490994131246</v>
      </c>
      <c r="AQ150" s="82">
        <f t="shared" si="1089"/>
        <v>2443.3078672973147</v>
      </c>
      <c r="AR150" s="82">
        <f t="shared" si="1089"/>
        <v>2493.1877926533548</v>
      </c>
      <c r="AS150" s="82">
        <f t="shared" si="1089"/>
        <v>2960.7077721768665</v>
      </c>
      <c r="AT150" s="82">
        <f t="shared" si="1089"/>
        <v>4026.8616000976599</v>
      </c>
      <c r="AU150" s="82">
        <f t="shared" si="1089"/>
        <v>-176.56100000000004</v>
      </c>
      <c r="AV150" s="82">
        <f t="shared" si="1089"/>
        <v>-1286.1492329243702</v>
      </c>
      <c r="AW150" s="82">
        <f t="shared" si="1089"/>
        <v>2564.1513671732896</v>
      </c>
      <c r="AX150" s="85">
        <f t="shared" si="989"/>
        <v>13586.927312988537</v>
      </c>
      <c r="AY150" s="81">
        <f t="shared" si="990"/>
        <v>18556.178349498685</v>
      </c>
      <c r="AZ150" s="81">
        <f t="shared" si="991"/>
        <v>51246.344097806512</v>
      </c>
      <c r="BA150" s="81">
        <f t="shared" si="992"/>
        <v>19769.886934640865</v>
      </c>
      <c r="BB150" s="81">
        <f t="shared" si="993"/>
        <v>10653.993273125003</v>
      </c>
      <c r="BC150" s="81">
        <f t="shared" si="994"/>
        <v>6995.3835118799025</v>
      </c>
      <c r="BD150" s="81">
        <f t="shared" si="995"/>
        <v>5348.9215118799057</v>
      </c>
      <c r="BE150" s="81">
        <f t="shared" si="996"/>
        <v>1646.462</v>
      </c>
      <c r="BF150" s="81">
        <f t="shared" si="997"/>
        <v>11108.277808120096</v>
      </c>
      <c r="BG150" s="81">
        <f t="shared" si="998"/>
        <v>16457.199320000003</v>
      </c>
      <c r="BH150" s="81">
        <f t="shared" si="999"/>
        <v>6987.5821036863736</v>
      </c>
      <c r="BI150" s="81">
        <f t="shared" si="1000"/>
        <v>4120.6957044337232</v>
      </c>
      <c r="BJ150" s="81">
        <f t="shared" si="1001"/>
        <v>-7449.6680468750001</v>
      </c>
      <c r="BK150" s="81">
        <f t="shared" si="1002"/>
        <v>-12066.760046874999</v>
      </c>
      <c r="BL150" s="81">
        <f t="shared" si="1003"/>
        <v>4090.9569999999994</v>
      </c>
      <c r="BM150" s="81">
        <f t="shared" si="1004"/>
        <v>526.13499999999999</v>
      </c>
      <c r="BN150" s="81">
        <f t="shared" si="1005"/>
        <v>20822.463890040646</v>
      </c>
      <c r="BO150" s="81">
        <f t="shared" si="1006"/>
        <v>14550.431130393463</v>
      </c>
      <c r="BP150" s="81">
        <f t="shared" si="1007"/>
        <v>15398.031838740766</v>
      </c>
      <c r="BQ150" s="81">
        <f t="shared" si="1008"/>
        <v>851.24172020699507</v>
      </c>
      <c r="BR150" s="81">
        <f t="shared" si="1009"/>
        <v>-22984.869399902338</v>
      </c>
      <c r="BS150" s="81">
        <f t="shared" si="1010"/>
        <v>-480.046875</v>
      </c>
      <c r="BT150" s="81">
        <f t="shared" si="1011"/>
        <v>-9250.5890134054898</v>
      </c>
      <c r="BU150" s="81">
        <f t="shared" si="1012"/>
        <v>-32715.505288307832</v>
      </c>
      <c r="BV150" s="85">
        <f t="shared" si="932"/>
        <v>487.31061493056353</v>
      </c>
      <c r="BW150" s="81">
        <f t="shared" si="933"/>
        <v>3480.3911581345005</v>
      </c>
      <c r="BX150" s="81">
        <f t="shared" si="934"/>
        <v>5100.0840025001125</v>
      </c>
      <c r="BY150" s="81">
        <f t="shared" si="935"/>
        <v>2515.6150847222457</v>
      </c>
      <c r="BZ150" s="81">
        <f t="shared" si="936"/>
        <v>2110.9206666666669</v>
      </c>
      <c r="CA150" s="81">
        <f t="shared" si="937"/>
        <v>366.39307565455573</v>
      </c>
      <c r="CB150" s="81">
        <f t="shared" si="938"/>
        <v>393.05607565455585</v>
      </c>
      <c r="CC150" s="81">
        <f t="shared" si="939"/>
        <v>-26.663</v>
      </c>
      <c r="CD150" s="81">
        <f t="shared" si="940"/>
        <v>998.79159101211053</v>
      </c>
      <c r="CE150" s="81">
        <f t="shared" si="941"/>
        <v>1391.8476666666666</v>
      </c>
      <c r="CF150" s="81">
        <f t="shared" si="942"/>
        <v>630.12908828334116</v>
      </c>
      <c r="CG150" s="81">
        <f t="shared" si="943"/>
        <v>368.66250272876943</v>
      </c>
      <c r="CH150" s="81">
        <f t="shared" si="944"/>
        <v>745.73599999999999</v>
      </c>
      <c r="CI150" s="81">
        <f t="shared" si="945"/>
        <v>183.33433333333338</v>
      </c>
      <c r="CJ150" s="81">
        <f t="shared" si="946"/>
        <v>749.44433333333336</v>
      </c>
      <c r="CK150" s="81">
        <f t="shared" si="947"/>
        <v>-187.04266666666663</v>
      </c>
      <c r="CL150" s="81">
        <f t="shared" si="948"/>
        <v>473.54825111119931</v>
      </c>
      <c r="CM150" s="81">
        <f t="shared" si="949"/>
        <v>2617.4085907008252</v>
      </c>
      <c r="CN150" s="81">
        <f t="shared" si="950"/>
        <v>2742.142061436854</v>
      </c>
      <c r="CO150" s="81">
        <f t="shared" si="951"/>
        <v>1583.5278417651195</v>
      </c>
      <c r="CP150" s="81">
        <f t="shared" si="952"/>
        <v>-449.4631333007801</v>
      </c>
      <c r="CQ150" s="81">
        <f t="shared" si="953"/>
        <v>-191.10900000000001</v>
      </c>
      <c r="CR150" s="81">
        <f t="shared" si="954"/>
        <v>-956.044377731498</v>
      </c>
      <c r="CS150" s="81">
        <f t="shared" si="955"/>
        <v>-1596.6165110322781</v>
      </c>
      <c r="CT150" s="76">
        <f t="shared" si="907"/>
        <v>-184.30063184815762</v>
      </c>
      <c r="CU150" s="59">
        <f t="shared" si="908"/>
        <v>231.31701877808152</v>
      </c>
      <c r="CV150" s="59">
        <f t="shared" si="909"/>
        <v>-6.7037471825861283</v>
      </c>
      <c r="CW150" s="59">
        <f t="shared" si="910"/>
        <v>-1.4364557003444078</v>
      </c>
      <c r="CX150" s="59">
        <f t="shared" si="911"/>
        <v>-5.7602928828203614</v>
      </c>
      <c r="CY150" s="59">
        <f t="shared" si="912"/>
        <v>31.361141489810841</v>
      </c>
      <c r="CZ150" s="59">
        <f t="shared" si="913"/>
        <v>75.018343653583358</v>
      </c>
      <c r="DA150" s="59">
        <f t="shared" si="914"/>
        <v>-181.76419646170979</v>
      </c>
      <c r="DB150" s="59">
        <f t="shared" si="915"/>
        <v>-89.385687892769241</v>
      </c>
      <c r="DC150" s="59">
        <f t="shared" si="916"/>
        <v>-70.117518352961</v>
      </c>
      <c r="DD150" s="59">
        <f t="shared" si="917"/>
        <v>-92.321716466752719</v>
      </c>
      <c r="DE150" s="59">
        <f t="shared" si="918"/>
        <v>-83.78809287800037</v>
      </c>
      <c r="DF150" s="59">
        <f t="shared" si="919"/>
        <v>-929.23646058990153</v>
      </c>
      <c r="DG150" s="59">
        <f t="shared" si="920"/>
        <v>-188.79554771372642</v>
      </c>
      <c r="DH150" s="59">
        <f t="shared" si="921"/>
        <v>743.8232304013726</v>
      </c>
      <c r="DI150" s="59">
        <f t="shared" si="922"/>
        <v>-92.895182458560043</v>
      </c>
      <c r="DJ150" s="59">
        <f t="shared" si="923"/>
        <v>20.221305201607521</v>
      </c>
      <c r="DK150" s="59">
        <f t="shared" si="924"/>
        <v>-26.592555046780564</v>
      </c>
      <c r="DL150" s="59">
        <f t="shared" si="925"/>
        <v>-30.488701410154519</v>
      </c>
      <c r="DM150" s="59">
        <f t="shared" si="926"/>
        <v>15.136717574055103</v>
      </c>
      <c r="DN150" s="59">
        <f t="shared" si="927"/>
        <v>-223.61702271652629</v>
      </c>
      <c r="DO150" s="59">
        <f t="shared" si="928"/>
        <v>9.9883508693241474</v>
      </c>
      <c r="DP150" s="59">
        <f t="shared" si="929"/>
        <v>-188.54483132275126</v>
      </c>
      <c r="DQ150" s="59">
        <f t="shared" si="930"/>
        <v>-230.45685046141892</v>
      </c>
      <c r="DR150" s="76">
        <f t="shared" si="1014"/>
        <v>17.741875785691931</v>
      </c>
      <c r="DS150" s="59">
        <f t="shared" si="1015"/>
        <v>105.62472770280822</v>
      </c>
      <c r="DT150" s="59">
        <f t="shared" si="1016"/>
        <v>-17.452989759530602</v>
      </c>
      <c r="DU150" s="59">
        <f t="shared" si="1017"/>
        <v>64.277110480332425</v>
      </c>
      <c r="DV150" s="59">
        <f t="shared" si="1018"/>
        <v>687.20695043148714</v>
      </c>
      <c r="DW150" s="59">
        <f t="shared" si="1019"/>
        <v>-65.784020377302483</v>
      </c>
      <c r="DX150" s="59">
        <f t="shared" si="1020"/>
        <v>-55.174942132929438</v>
      </c>
      <c r="DY150" s="59">
        <f t="shared" si="1021"/>
        <v>-123.22587446992948</v>
      </c>
      <c r="DZ150" s="59">
        <f t="shared" si="1022"/>
        <v>54.121678468593281</v>
      </c>
      <c r="EA150" s="59">
        <f t="shared" si="1023"/>
        <v>-42.356668337867085</v>
      </c>
      <c r="EB150" s="59">
        <f t="shared" si="1024"/>
        <v>21.885701923505074</v>
      </c>
      <c r="EC150" s="59">
        <f t="shared" si="1025"/>
        <v>102.47564328622553</v>
      </c>
      <c r="ED150" s="59">
        <f t="shared" si="1026"/>
        <v>-225.88127680156069</v>
      </c>
      <c r="EE150" s="59">
        <f t="shared" si="1027"/>
        <v>-85.10323397737983</v>
      </c>
      <c r="EF150" s="59">
        <f t="shared" si="1028"/>
        <v>75.972616206420724</v>
      </c>
      <c r="EG150" s="59">
        <f t="shared" si="1029"/>
        <v>-91.705743134308534</v>
      </c>
      <c r="EH150" s="59">
        <f t="shared" si="1030"/>
        <v>-125.12026033029986</v>
      </c>
      <c r="EI150" s="59">
        <f t="shared" si="1031"/>
        <v>258.46139681268761</v>
      </c>
      <c r="EJ150" s="59">
        <f t="shared" si="1032"/>
        <v>243.92207622190978</v>
      </c>
      <c r="EK150" s="59">
        <f t="shared" si="1033"/>
        <v>85.754252128399841</v>
      </c>
      <c r="EL150" s="59">
        <f t="shared" si="1034"/>
        <v>-438.17575330861462</v>
      </c>
      <c r="EM150" s="59">
        <f t="shared" si="1035"/>
        <v>-157.1184093894162</v>
      </c>
      <c r="EN150" s="59">
        <f t="shared" si="1036"/>
        <v>185.11948527844564</v>
      </c>
      <c r="EO150" s="59">
        <f t="shared" si="1037"/>
        <v>-292.3973569305266</v>
      </c>
      <c r="EP150" s="76">
        <f t="shared" si="1038"/>
        <v>17.741875785691931</v>
      </c>
      <c r="EQ150" s="59">
        <f t="shared" si="1039"/>
        <v>105.62472770280822</v>
      </c>
      <c r="ER150" s="59">
        <f t="shared" si="1040"/>
        <v>-17.452989759530602</v>
      </c>
      <c r="ES150" s="59">
        <f t="shared" si="1041"/>
        <v>64.277110480332425</v>
      </c>
      <c r="ET150" s="59">
        <f t="shared" si="1042"/>
        <v>687.20695043148714</v>
      </c>
      <c r="EU150" s="59">
        <f t="shared" si="1043"/>
        <v>-65.784020377302483</v>
      </c>
      <c r="EV150" s="59">
        <f t="shared" si="1044"/>
        <v>-55.174942132929438</v>
      </c>
      <c r="EW150" s="59">
        <f t="shared" si="1045"/>
        <v>-123.22587446992948</v>
      </c>
      <c r="EX150" s="59">
        <f t="shared" si="1046"/>
        <v>54.121678468593281</v>
      </c>
      <c r="EY150" s="59">
        <f t="shared" si="1047"/>
        <v>-42.356668337867085</v>
      </c>
      <c r="EZ150" s="59">
        <f t="shared" si="1048"/>
        <v>21.885701923505074</v>
      </c>
      <c r="FA150" s="59">
        <f t="shared" si="1049"/>
        <v>102.47564328622553</v>
      </c>
      <c r="FB150" s="59">
        <f t="shared" si="1050"/>
        <v>-225.88127680156069</v>
      </c>
      <c r="FC150" s="59">
        <f t="shared" si="1051"/>
        <v>-85.10323397737983</v>
      </c>
      <c r="FD150" s="59">
        <f t="shared" si="1052"/>
        <v>75.972616206420724</v>
      </c>
      <c r="FE150" s="59">
        <f t="shared" si="1053"/>
        <v>-91.705743134308534</v>
      </c>
      <c r="FF150" s="59">
        <f t="shared" si="1054"/>
        <v>-125.12026033029986</v>
      </c>
      <c r="FG150" s="59">
        <f t="shared" si="1055"/>
        <v>258.46139681268761</v>
      </c>
      <c r="FH150" s="59">
        <f t="shared" si="1056"/>
        <v>243.92207622190978</v>
      </c>
      <c r="FI150" s="59">
        <f t="shared" si="1057"/>
        <v>85.754252128399841</v>
      </c>
      <c r="FJ150" s="59">
        <f t="shared" si="1058"/>
        <v>-438.17575330861462</v>
      </c>
      <c r="FK150" s="59">
        <f t="shared" si="1059"/>
        <v>-157.1184093894162</v>
      </c>
      <c r="FL150" s="59">
        <f t="shared" si="1060"/>
        <v>185.11948527844564</v>
      </c>
      <c r="FM150" s="59">
        <f t="shared" si="1061"/>
        <v>-292.3973569305266</v>
      </c>
      <c r="FN150" s="76">
        <f t="shared" si="871"/>
        <v>5.5360213288801363</v>
      </c>
      <c r="FO150" s="59">
        <f t="shared" si="872"/>
        <v>-319.24274974928557</v>
      </c>
      <c r="FP150" s="59">
        <f t="shared" si="873"/>
        <v>2401.8387429574459</v>
      </c>
      <c r="FQ150" s="59">
        <f t="shared" si="874"/>
        <v>28.900606691214836</v>
      </c>
      <c r="FR150" s="59">
        <f t="shared" si="875"/>
        <v>65.420855398642374</v>
      </c>
      <c r="FS150" s="59">
        <f t="shared" si="876"/>
        <v>-3.9591114463436328</v>
      </c>
      <c r="FT150" s="59">
        <f t="shared" si="877"/>
        <v>-11.883221842009862</v>
      </c>
      <c r="FU150" s="59">
        <f t="shared" si="878"/>
        <v>35.679786665084443</v>
      </c>
      <c r="FV150" s="59">
        <f t="shared" si="879"/>
        <v>1331.0475164455358</v>
      </c>
      <c r="FW150" s="59">
        <f t="shared" si="880"/>
        <v>140.37395500561968</v>
      </c>
      <c r="FX150" s="59">
        <f t="shared" si="881"/>
        <v>1400.3168790230213</v>
      </c>
      <c r="FY150" s="59">
        <f t="shared" si="882"/>
        <v>1227.1434725793076</v>
      </c>
      <c r="FZ150" s="59">
        <f t="shared" si="883"/>
        <v>360.0118298162119</v>
      </c>
      <c r="GA150" s="59">
        <f t="shared" si="884"/>
        <v>-1371.5604356066265</v>
      </c>
      <c r="GB150" s="59">
        <f t="shared" si="885"/>
        <v>-260.50414761044038</v>
      </c>
      <c r="GC150" s="59">
        <f t="shared" si="886"/>
        <v>-2783.4038863671258</v>
      </c>
      <c r="GD150" s="59">
        <f t="shared" si="887"/>
        <v>-205.53973418244186</v>
      </c>
      <c r="GE150" s="59">
        <f t="shared" si="888"/>
        <v>208.61096754577363</v>
      </c>
      <c r="GF150" s="59">
        <f t="shared" si="889"/>
        <v>175.17066133871154</v>
      </c>
      <c r="GG150" s="59">
        <f t="shared" si="890"/>
        <v>-325.85955820879815</v>
      </c>
      <c r="GH150" s="59">
        <f t="shared" si="891"/>
        <v>527.22181046693674</v>
      </c>
      <c r="GI150" s="59">
        <f t="shared" si="892"/>
        <v>-66.589932511293952</v>
      </c>
      <c r="GJ150" s="59">
        <f t="shared" si="893"/>
        <v>73.989898577609551</v>
      </c>
      <c r="GK150" s="59">
        <f t="shared" si="894"/>
        <v>214.02491362013626</v>
      </c>
      <c r="GL150" s="76">
        <f t="shared" si="957"/>
        <v>-56.590338780726498</v>
      </c>
      <c r="GM150" s="59">
        <f t="shared" si="958"/>
        <v>44.848000697019728</v>
      </c>
      <c r="GN150" s="59">
        <f t="shared" si="959"/>
        <v>-48.02404494283914</v>
      </c>
      <c r="GO150" s="59">
        <f t="shared" si="960"/>
        <v>10.225423647724231</v>
      </c>
      <c r="GP150" s="59">
        <f t="shared" si="961"/>
        <v>-13.941872637066609</v>
      </c>
      <c r="GQ150" s="59">
        <f t="shared" si="962"/>
        <v>-62.982270379363015</v>
      </c>
      <c r="GR150" s="59">
        <f t="shared" si="963"/>
        <v>-60.579821973448311</v>
      </c>
      <c r="GS150" s="59">
        <f t="shared" si="964"/>
        <v>264.43118137500574</v>
      </c>
      <c r="GT150" s="59">
        <f t="shared" si="965"/>
        <v>-18.101632276929237</v>
      </c>
      <c r="GU150" s="59">
        <f t="shared" si="966"/>
        <v>-37.209228185976684</v>
      </c>
      <c r="GV150" s="59">
        <f t="shared" si="967"/>
        <v>-18.960201102879992</v>
      </c>
      <c r="GW150" s="59">
        <f t="shared" si="968"/>
        <v>-16.591242725628007</v>
      </c>
      <c r="GX150" s="59">
        <f t="shared" si="969"/>
        <v>206.16445948590498</v>
      </c>
      <c r="GY150" s="59">
        <f t="shared" si="970"/>
        <v>-25.67486851280276</v>
      </c>
      <c r="GZ150" s="59">
        <f t="shared" si="971"/>
        <v>284.89889340838437</v>
      </c>
      <c r="HA150" s="59">
        <f t="shared" si="972"/>
        <v>-5.4402429344922894</v>
      </c>
      <c r="HB150" s="59">
        <f t="shared" si="973"/>
        <v>-90.673124649523444</v>
      </c>
      <c r="HC150" s="59">
        <f t="shared" si="974"/>
        <v>90.970434367053471</v>
      </c>
      <c r="HD150" s="59">
        <f t="shared" si="975"/>
        <v>82.557615299159679</v>
      </c>
      <c r="HE150" s="59">
        <f t="shared" si="976"/>
        <v>129.94262743008949</v>
      </c>
      <c r="HF150" s="59">
        <f t="shared" si="977"/>
        <v>-93.389389308403594</v>
      </c>
      <c r="HG150" s="59">
        <f t="shared" si="978"/>
        <v>-9.1936145511448899</v>
      </c>
      <c r="HH150" s="59">
        <f t="shared" si="979"/>
        <v>136.20268991884629</v>
      </c>
      <c r="HI150" s="59">
        <f t="shared" si="980"/>
        <v>-78.465802630406458</v>
      </c>
      <c r="HJ150" s="76">
        <f t="shared" si="1064"/>
        <v>-23.327830345411993</v>
      </c>
      <c r="HK150" s="59">
        <f t="shared" si="1065"/>
        <v>-286.07262641727027</v>
      </c>
      <c r="HL150" s="59">
        <f t="shared" si="1066"/>
        <v>-855.85100380853589</v>
      </c>
      <c r="HM150" s="59">
        <f t="shared" si="1067"/>
        <v>86.214718621628151</v>
      </c>
      <c r="HN150" s="59">
        <f t="shared" si="1068"/>
        <v>86.457581829218057</v>
      </c>
      <c r="HO150" s="59">
        <f t="shared" si="1069"/>
        <v>-65.085033020657818</v>
      </c>
      <c r="HP150" s="59">
        <f t="shared" si="1070"/>
        <v>-57.593358425864352</v>
      </c>
      <c r="HQ150" s="59">
        <f t="shared" si="1071"/>
        <v>-121.76340469990939</v>
      </c>
      <c r="HR150" s="59">
        <f t="shared" si="1072"/>
        <v>737.3908189949949</v>
      </c>
      <c r="HS150" s="59">
        <f t="shared" si="1073"/>
        <v>33.044992176251206</v>
      </c>
      <c r="HT150" s="59">
        <f t="shared" si="1074"/>
        <v>780.50453177366705</v>
      </c>
      <c r="HU150" s="59">
        <f t="shared" si="1075"/>
        <v>672.72024982698679</v>
      </c>
      <c r="HV150" s="59">
        <f t="shared" si="1076"/>
        <v>-2140.7268216149196</v>
      </c>
      <c r="HW150" s="59">
        <f t="shared" si="1077"/>
        <v>-253.59779937444156</v>
      </c>
      <c r="HX150" s="59">
        <f t="shared" si="1078"/>
        <v>206.7252650706946</v>
      </c>
      <c r="HY150" s="59">
        <f t="shared" si="1079"/>
        <v>15.801551923394385</v>
      </c>
      <c r="HZ150" s="59">
        <f t="shared" si="1080"/>
        <v>-114.99620419111056</v>
      </c>
      <c r="IA150" s="59">
        <f t="shared" si="1081"/>
        <v>438.46324071760893</v>
      </c>
      <c r="IB150" s="59">
        <f t="shared" si="1082"/>
        <v>390.14285668783322</v>
      </c>
      <c r="IC150" s="59">
        <f t="shared" si="1083"/>
        <v>38.576823135937602</v>
      </c>
      <c r="ID150" s="59">
        <f t="shared" si="1084"/>
        <v>2.8028874010076255</v>
      </c>
      <c r="IE150" s="59">
        <f t="shared" si="1085"/>
        <v>-428.16674870926016</v>
      </c>
      <c r="IF150" s="59">
        <f t="shared" si="1086"/>
        <v>21.844388353233633</v>
      </c>
      <c r="IG150" s="59">
        <f t="shared" si="1087"/>
        <v>37.211504895807849</v>
      </c>
    </row>
    <row r="151" spans="1:241">
      <c r="A151" s="70">
        <v>39114</v>
      </c>
      <c r="B151" s="80">
        <v>376.00661536888128</v>
      </c>
      <c r="C151" s="81">
        <v>9559.7245536394257</v>
      </c>
      <c r="D151" s="81">
        <f t="shared" si="904"/>
        <v>10768.606184197319</v>
      </c>
      <c r="E151" s="81">
        <v>1377.5236076273495</v>
      </c>
      <c r="F151" s="81">
        <v>3557.3760000000002</v>
      </c>
      <c r="G151" s="81">
        <v>2301.7910211209</v>
      </c>
      <c r="H151" s="81">
        <v>1738.3670211209001</v>
      </c>
      <c r="I151" s="81">
        <v>563.42399999999998</v>
      </c>
      <c r="J151" s="81">
        <v>1362.8149788791</v>
      </c>
      <c r="K151" s="82">
        <f t="shared" si="679"/>
        <v>3101.1819999999998</v>
      </c>
      <c r="L151" s="81">
        <v>879.53196239440365</v>
      </c>
      <c r="M151" s="81">
        <v>483.2830164846963</v>
      </c>
      <c r="N151" s="81">
        <v>-107.23</v>
      </c>
      <c r="O151" s="81">
        <v>-593.99400000000014</v>
      </c>
      <c r="P151" s="81">
        <v>-387.3</v>
      </c>
      <c r="Q151" s="81">
        <v>874.06399999999996</v>
      </c>
      <c r="R151" s="81">
        <v>5833.706576569969</v>
      </c>
      <c r="S151" s="81">
        <v>1156.7378167611862</v>
      </c>
      <c r="T151" s="81">
        <v>1207.7130084545943</v>
      </c>
      <c r="U151" s="81">
        <v>4050.059472812884</v>
      </c>
      <c r="V151" s="82">
        <f>'Balanço de Pagamentos 1'!$EQ$133</f>
        <v>-624.86800000000005</v>
      </c>
      <c r="W151" s="82">
        <f>'Balanço de Pagamentos 1'!$EQ$170</f>
        <v>18.942000000000007</v>
      </c>
      <c r="X151" s="82">
        <f>'Balanço de Pagamentos 1'!$EQ$240</f>
        <v>-550.26663055789288</v>
      </c>
      <c r="Y151" s="105">
        <f t="shared" si="905"/>
        <v>-1156.1926305578929</v>
      </c>
      <c r="Z151" s="82">
        <f t="shared" ref="Z151:AW151" si="1090">SUM(B150:B151)</f>
        <v>6.5250704480205854</v>
      </c>
      <c r="AA151" s="82">
        <f t="shared" si="1090"/>
        <v>15645.9006219445</v>
      </c>
      <c r="AB151" s="82">
        <f t="shared" si="1090"/>
        <v>14339.961885329103</v>
      </c>
      <c r="AC151" s="82">
        <f t="shared" si="1090"/>
        <v>3799.5672187004479</v>
      </c>
      <c r="AD151" s="82">
        <f t="shared" si="1090"/>
        <v>5365.4429999999993</v>
      </c>
      <c r="AE151" s="82">
        <f t="shared" si="1090"/>
        <v>2676.5053784912288</v>
      </c>
      <c r="AF151" s="82">
        <f t="shared" si="1090"/>
        <v>2152.7353784912293</v>
      </c>
      <c r="AG151" s="82">
        <f t="shared" si="1090"/>
        <v>523.77</v>
      </c>
      <c r="AH151" s="82">
        <f t="shared" si="1090"/>
        <v>1552.1056215087701</v>
      </c>
      <c r="AI151" s="82">
        <f t="shared" si="1090"/>
        <v>3704.840999999999</v>
      </c>
      <c r="AJ151" s="82">
        <f t="shared" si="1090"/>
        <v>969.35121328909293</v>
      </c>
      <c r="AK151" s="82">
        <f t="shared" si="1090"/>
        <v>582.75440821967709</v>
      </c>
      <c r="AL151" s="82">
        <f t="shared" si="1090"/>
        <v>1136.8319999999999</v>
      </c>
      <c r="AM151" s="82">
        <f t="shared" si="1090"/>
        <v>-796.30400000000009</v>
      </c>
      <c r="AN151" s="82">
        <f t="shared" si="1090"/>
        <v>1098.4279999999999</v>
      </c>
      <c r="AO151" s="82">
        <f t="shared" si="1090"/>
        <v>834.70799999999997</v>
      </c>
      <c r="AP151" s="82">
        <f t="shared" si="1090"/>
        <v>5174.9516666286563</v>
      </c>
      <c r="AQ151" s="82">
        <f t="shared" si="1090"/>
        <v>3600.0456840585011</v>
      </c>
      <c r="AR151" s="82">
        <f t="shared" si="1090"/>
        <v>3700.9008011079491</v>
      </c>
      <c r="AS151" s="82">
        <f t="shared" si="1090"/>
        <v>7010.7672449897509</v>
      </c>
      <c r="AT151" s="82">
        <f t="shared" si="1090"/>
        <v>3401.99360009766</v>
      </c>
      <c r="AU151" s="82">
        <f t="shared" si="1090"/>
        <v>-157.61900000000003</v>
      </c>
      <c r="AV151" s="82">
        <f t="shared" si="1090"/>
        <v>-1836.4158634822629</v>
      </c>
      <c r="AW151" s="82">
        <f t="shared" si="1090"/>
        <v>1407.9587366153967</v>
      </c>
      <c r="AX151" s="85">
        <f t="shared" si="989"/>
        <v>13335.861793001623</v>
      </c>
      <c r="AY151" s="81">
        <f t="shared" si="990"/>
        <v>27991.418661896663</v>
      </c>
      <c r="AZ151" s="81">
        <f t="shared" si="991"/>
        <v>58293.603648717923</v>
      </c>
      <c r="BA151" s="81">
        <f t="shared" si="992"/>
        <v>20293.261248478215</v>
      </c>
      <c r="BB151" s="81">
        <f t="shared" si="993"/>
        <v>10520.041973125004</v>
      </c>
      <c r="BC151" s="81">
        <f t="shared" si="994"/>
        <v>7597.2465330008044</v>
      </c>
      <c r="BD151" s="81">
        <f t="shared" si="995"/>
        <v>5552.6085330008063</v>
      </c>
      <c r="BE151" s="81">
        <f t="shared" si="996"/>
        <v>2044.6379999999999</v>
      </c>
      <c r="BF151" s="81">
        <f t="shared" si="997"/>
        <v>10659.626486999197</v>
      </c>
      <c r="BG151" s="81">
        <f t="shared" si="998"/>
        <v>16212.235020000004</v>
      </c>
      <c r="BH151" s="81">
        <f t="shared" si="999"/>
        <v>6657.8822509431529</v>
      </c>
      <c r="BI151" s="81">
        <f t="shared" si="1000"/>
        <v>4001.7442360560435</v>
      </c>
      <c r="BJ151" s="81">
        <f t="shared" si="1001"/>
        <v>-7736.8310468750005</v>
      </c>
      <c r="BK151" s="81">
        <f t="shared" si="1002"/>
        <v>-11123.423046875001</v>
      </c>
      <c r="BL151" s="81">
        <f t="shared" si="1003"/>
        <v>1892.1200000000001</v>
      </c>
      <c r="BM151" s="81">
        <f t="shared" si="1004"/>
        <v>1494.4720000000002</v>
      </c>
      <c r="BN151" s="81">
        <f t="shared" si="1005"/>
        <v>27480.300427114707</v>
      </c>
      <c r="BO151" s="81">
        <f t="shared" si="1006"/>
        <v>13849.374207363448</v>
      </c>
      <c r="BP151" s="81">
        <f t="shared" si="1007"/>
        <v>14683.442856204158</v>
      </c>
      <c r="BQ151" s="81">
        <f t="shared" si="1008"/>
        <v>7332.5470309742777</v>
      </c>
      <c r="BR151" s="81">
        <f t="shared" si="1009"/>
        <v>-21831.769399902343</v>
      </c>
      <c r="BS151" s="81">
        <f t="shared" si="1010"/>
        <v>-1149.5148749999998</v>
      </c>
      <c r="BT151" s="81">
        <f t="shared" si="1011"/>
        <v>-7239.8942519189168</v>
      </c>
      <c r="BU151" s="81">
        <f t="shared" si="1012"/>
        <v>-30221.178526821259</v>
      </c>
      <c r="BV151" s="85">
        <f t="shared" si="932"/>
        <v>148.27181098416824</v>
      </c>
      <c r="BW151" s="81">
        <f t="shared" si="933"/>
        <v>5827.6217124351451</v>
      </c>
      <c r="BX151" s="81">
        <f t="shared" si="934"/>
        <v>6055.9784141818091</v>
      </c>
      <c r="BY151" s="81">
        <f t="shared" si="935"/>
        <v>2085.6364875039149</v>
      </c>
      <c r="BZ151" s="81">
        <f t="shared" si="936"/>
        <v>2428.0086666666666</v>
      </c>
      <c r="CA151" s="81">
        <f t="shared" si="937"/>
        <v>987.25349330046936</v>
      </c>
      <c r="CB151" s="81">
        <f t="shared" si="938"/>
        <v>796.49749330046927</v>
      </c>
      <c r="CC151" s="81">
        <f t="shared" si="939"/>
        <v>190.756</v>
      </c>
      <c r="CD151" s="81">
        <f t="shared" si="940"/>
        <v>1111.8195066995304</v>
      </c>
      <c r="CE151" s="81">
        <f t="shared" si="941"/>
        <v>1908.3169999999998</v>
      </c>
      <c r="CF151" s="81">
        <f t="shared" si="942"/>
        <v>713.04471792770937</v>
      </c>
      <c r="CG151" s="81">
        <f t="shared" si="943"/>
        <v>398.77478877182085</v>
      </c>
      <c r="CH151" s="81">
        <f t="shared" si="944"/>
        <v>328.93566666666658</v>
      </c>
      <c r="CI151" s="81">
        <f t="shared" si="945"/>
        <v>-189.48866666666672</v>
      </c>
      <c r="CJ151" s="81">
        <f t="shared" si="946"/>
        <v>424.83299999999991</v>
      </c>
      <c r="CK151" s="81">
        <f t="shared" si="947"/>
        <v>93.591333333333338</v>
      </c>
      <c r="CL151" s="81">
        <f t="shared" si="948"/>
        <v>1542.3332600112269</v>
      </c>
      <c r="CM151" s="81">
        <f t="shared" si="949"/>
        <v>2309.4884650798413</v>
      </c>
      <c r="CN151" s="81">
        <f t="shared" si="950"/>
        <v>2429.2127571548053</v>
      </c>
      <c r="CO151" s="81">
        <f t="shared" si="951"/>
        <v>3194.0795508953493</v>
      </c>
      <c r="CP151" s="81">
        <f t="shared" si="952"/>
        <v>48.15453336588655</v>
      </c>
      <c r="CQ151" s="81">
        <f t="shared" si="953"/>
        <v>-106.04866666666669</v>
      </c>
      <c r="CR151" s="81">
        <f t="shared" si="954"/>
        <v>-127.95856844588407</v>
      </c>
      <c r="CS151" s="81">
        <f t="shared" si="955"/>
        <v>-185.85270174666425</v>
      </c>
      <c r="CT151" s="76">
        <f t="shared" si="907"/>
        <v>-201.7660071355981</v>
      </c>
      <c r="CU151" s="59">
        <f t="shared" si="908"/>
        <v>57.072757119589724</v>
      </c>
      <c r="CV151" s="59">
        <f t="shared" si="909"/>
        <v>201.52712542143814</v>
      </c>
      <c r="CW151" s="59">
        <f t="shared" si="910"/>
        <v>-43.125565479928298</v>
      </c>
      <c r="CX151" s="59">
        <f t="shared" si="911"/>
        <v>96.750231047853987</v>
      </c>
      <c r="CY151" s="59">
        <f t="shared" si="912"/>
        <v>514.27884356351171</v>
      </c>
      <c r="CZ151" s="59">
        <f t="shared" si="913"/>
        <v>319.52214501921696</v>
      </c>
      <c r="DA151" s="59">
        <f t="shared" si="914"/>
        <v>-1520.8503555757297</v>
      </c>
      <c r="DB151" s="59">
        <f t="shared" si="915"/>
        <v>619.95897945432182</v>
      </c>
      <c r="DC151" s="59">
        <f t="shared" si="916"/>
        <v>413.73076521678689</v>
      </c>
      <c r="DD151" s="59">
        <f t="shared" si="917"/>
        <v>879.2243351323782</v>
      </c>
      <c r="DE151" s="59">
        <f t="shared" si="918"/>
        <v>385.85126643477105</v>
      </c>
      <c r="DF151" s="59">
        <f t="shared" si="919"/>
        <v>-108.61934533809408</v>
      </c>
      <c r="DG151" s="59">
        <f t="shared" si="920"/>
        <v>193.60585240472551</v>
      </c>
      <c r="DH151" s="59">
        <f t="shared" si="921"/>
        <v>-126.0680286028129</v>
      </c>
      <c r="DI151" s="59">
        <f t="shared" si="922"/>
        <v>-2320.9167598333161</v>
      </c>
      <c r="DJ151" s="59">
        <f t="shared" si="923"/>
        <v>-985.56555534283382</v>
      </c>
      <c r="DK151" s="59">
        <f t="shared" si="924"/>
        <v>-52.656894685943875</v>
      </c>
      <c r="DL151" s="59">
        <f t="shared" si="925"/>
        <v>-51.559484928758792</v>
      </c>
      <c r="DM151" s="59">
        <f t="shared" si="926"/>
        <v>36.793624513474676</v>
      </c>
      <c r="DN151" s="59">
        <f t="shared" si="927"/>
        <v>-115.5174938216115</v>
      </c>
      <c r="DO151" s="59">
        <f t="shared" si="928"/>
        <v>-110.72830353249019</v>
      </c>
      <c r="DP151" s="59">
        <f t="shared" si="929"/>
        <v>-57.215957800889939</v>
      </c>
      <c r="DQ151" s="59">
        <f t="shared" si="930"/>
        <v>-145.09065437242401</v>
      </c>
      <c r="DR151" s="76">
        <f t="shared" si="1014"/>
        <v>-40.037741406650483</v>
      </c>
      <c r="DS151" s="59">
        <f t="shared" si="1015"/>
        <v>7579.4656562976015</v>
      </c>
      <c r="DT151" s="59">
        <f t="shared" si="1016"/>
        <v>189.37390803309162</v>
      </c>
      <c r="DU151" s="59">
        <f t="shared" si="1017"/>
        <v>61.274336657828535</v>
      </c>
      <c r="DV151" s="59">
        <f t="shared" si="1018"/>
        <v>-3.6288112408780049</v>
      </c>
      <c r="DW151" s="59">
        <f t="shared" si="1019"/>
        <v>35.405206639393086</v>
      </c>
      <c r="DX151" s="59">
        <f t="shared" si="1020"/>
        <v>13.272279636204299</v>
      </c>
      <c r="DY151" s="59">
        <f t="shared" si="1021"/>
        <v>240.95662277304416</v>
      </c>
      <c r="DZ151" s="59">
        <f t="shared" si="1022"/>
        <v>-24.767301556805098</v>
      </c>
      <c r="EA151" s="59">
        <f t="shared" si="1023"/>
        <v>-7.3207886935487405</v>
      </c>
      <c r="EB151" s="59">
        <f t="shared" si="1024"/>
        <v>-27.265231415177116</v>
      </c>
      <c r="EC151" s="59">
        <f t="shared" si="1025"/>
        <v>-19.751686654885404</v>
      </c>
      <c r="ED151" s="59">
        <f t="shared" si="1026"/>
        <v>-159.59440458392842</v>
      </c>
      <c r="EE151" s="59">
        <f t="shared" si="1027"/>
        <v>-61.361996863395049</v>
      </c>
      <c r="EF151" s="59">
        <f t="shared" si="1028"/>
        <v>-121.37963508335741</v>
      </c>
      <c r="EG151" s="59">
        <f t="shared" si="1029"/>
        <v>-1027.1626022296944</v>
      </c>
      <c r="EH151" s="59">
        <f t="shared" si="1030"/>
        <v>-807.86245569833568</v>
      </c>
      <c r="EI151" s="59">
        <f t="shared" si="1031"/>
        <v>-37.735973087576312</v>
      </c>
      <c r="EJ151" s="59">
        <f t="shared" si="1032"/>
        <v>-37.173606742619178</v>
      </c>
      <c r="EK151" s="59">
        <f t="shared" si="1033"/>
        <v>-266.58370822016582</v>
      </c>
      <c r="EL151" s="59">
        <f t="shared" si="1034"/>
        <v>-64.854935521899165</v>
      </c>
      <c r="EM151" s="59">
        <f t="shared" si="1035"/>
        <v>-97.248442062143198</v>
      </c>
      <c r="EN151" s="59">
        <f t="shared" si="1036"/>
        <v>-78.513278948004583</v>
      </c>
      <c r="EO151" s="59">
        <f t="shared" si="1037"/>
        <v>-68.327996474212128</v>
      </c>
      <c r="EP151" s="76">
        <f t="shared" si="1038"/>
        <v>-97.917081324688411</v>
      </c>
      <c r="EQ151" s="59">
        <f t="shared" si="1039"/>
        <v>407.27054006366308</v>
      </c>
      <c r="ER151" s="59">
        <f t="shared" si="1040"/>
        <v>78.184928051162416</v>
      </c>
      <c r="ES151" s="59">
        <f t="shared" si="1041"/>
        <v>63.17562806513515</v>
      </c>
      <c r="ET151" s="59">
        <f t="shared" si="1042"/>
        <v>36.838338670506097</v>
      </c>
      <c r="EU151" s="59">
        <f t="shared" si="1043"/>
        <v>-4.2419990588568606</v>
      </c>
      <c r="EV151" s="59">
        <f t="shared" si="1044"/>
        <v>-12.458130954138824</v>
      </c>
      <c r="EW151" s="59">
        <f t="shared" si="1045"/>
        <v>55.893207929043378</v>
      </c>
      <c r="EX151" s="59">
        <f t="shared" si="1046"/>
        <v>-19.758183882930968</v>
      </c>
      <c r="EY151" s="59">
        <f t="shared" si="1047"/>
        <v>-15.672146713144553</v>
      </c>
      <c r="EZ151" s="59">
        <f t="shared" si="1048"/>
        <v>-24.4419915404657</v>
      </c>
      <c r="FA151" s="59">
        <f t="shared" si="1049"/>
        <v>-10.532953010684887</v>
      </c>
      <c r="FB151" s="59">
        <f t="shared" si="1050"/>
        <v>-240.63628457510308</v>
      </c>
      <c r="FC151" s="59">
        <f t="shared" si="1051"/>
        <v>-72.4977213943029</v>
      </c>
      <c r="FD151" s="59">
        <f t="shared" si="1052"/>
        <v>-58.640908009241556</v>
      </c>
      <c r="FE151" s="59">
        <f t="shared" si="1053"/>
        <v>-246.75668547919196</v>
      </c>
      <c r="FF151" s="59">
        <f t="shared" si="1054"/>
        <v>187.77312479040526</v>
      </c>
      <c r="FG151" s="59">
        <f t="shared" si="1055"/>
        <v>41.767319229456646</v>
      </c>
      <c r="FH151" s="59">
        <f t="shared" si="1056"/>
        <v>39.80276235018443</v>
      </c>
      <c r="FI151" s="59">
        <f t="shared" si="1057"/>
        <v>-937.24490864580878</v>
      </c>
      <c r="FJ151" s="59">
        <f t="shared" si="1058"/>
        <v>-214.59431783907652</v>
      </c>
      <c r="FK151" s="59">
        <f t="shared" si="1059"/>
        <v>-115.80102333377442</v>
      </c>
      <c r="FL151" s="59">
        <f t="shared" si="1060"/>
        <v>-39.031084690837389</v>
      </c>
      <c r="FM151" s="59">
        <f t="shared" si="1061"/>
        <v>-128.25378702398993</v>
      </c>
      <c r="FN151" s="76">
        <f t="shared" si="871"/>
        <v>-0.25944426911437279</v>
      </c>
      <c r="FO151" s="59">
        <f t="shared" si="872"/>
        <v>-320.01008748374215</v>
      </c>
      <c r="FP151" s="59">
        <f t="shared" si="873"/>
        <v>8080.7213958289294</v>
      </c>
      <c r="FQ151" s="59">
        <f t="shared" si="874"/>
        <v>32.229658413792926</v>
      </c>
      <c r="FR151" s="59">
        <f t="shared" si="875"/>
        <v>53.188069414480353</v>
      </c>
      <c r="FS151" s="59">
        <f t="shared" si="876"/>
        <v>0.19373773826518725</v>
      </c>
      <c r="FT151" s="59">
        <f t="shared" si="877"/>
        <v>-12.648332809157948</v>
      </c>
      <c r="FU151" s="59">
        <f t="shared" si="878"/>
        <v>66.780973325002321</v>
      </c>
      <c r="FV151" s="59">
        <f t="shared" si="879"/>
        <v>338.69626650795351</v>
      </c>
      <c r="FW151" s="59">
        <f t="shared" si="880"/>
        <v>84.513919976981413</v>
      </c>
      <c r="FX151" s="59">
        <f t="shared" si="881"/>
        <v>321.31634652072808</v>
      </c>
      <c r="FY151" s="59">
        <f t="shared" si="882"/>
        <v>371.02352241176987</v>
      </c>
      <c r="FZ151" s="59">
        <f t="shared" si="883"/>
        <v>146.00452615923439</v>
      </c>
      <c r="GA151" s="59">
        <f t="shared" si="884"/>
        <v>413.92155677126794</v>
      </c>
      <c r="GB151" s="59">
        <f t="shared" si="885"/>
        <v>-340.74151828030841</v>
      </c>
      <c r="GC151" s="59">
        <f t="shared" si="886"/>
        <v>-867.89230294933702</v>
      </c>
      <c r="GD151" s="59">
        <f t="shared" si="887"/>
        <v>-227.8045821872339</v>
      </c>
      <c r="GE151" s="59">
        <f t="shared" si="888"/>
        <v>103.88339898064096</v>
      </c>
      <c r="GF151" s="59">
        <f t="shared" si="889"/>
        <v>94.270673492707218</v>
      </c>
      <c r="GG151" s="59">
        <f t="shared" si="890"/>
        <v>-278.03522334828824</v>
      </c>
      <c r="GH151" s="59">
        <f t="shared" si="891"/>
        <v>307.86050320829884</v>
      </c>
      <c r="GI151" s="59">
        <f t="shared" si="892"/>
        <v>23.028163398979572</v>
      </c>
      <c r="GJ151" s="59">
        <f t="shared" si="893"/>
        <v>2.9257551069370891</v>
      </c>
      <c r="GK151" s="59">
        <f t="shared" si="894"/>
        <v>126.86530525381441</v>
      </c>
      <c r="GL151" s="76">
        <f t="shared" si="957"/>
        <v>-69.573449368572568</v>
      </c>
      <c r="GM151" s="59">
        <f t="shared" si="958"/>
        <v>67.441573307489008</v>
      </c>
      <c r="GN151" s="59">
        <f t="shared" si="959"/>
        <v>18.742718967238716</v>
      </c>
      <c r="GO151" s="59">
        <f t="shared" si="960"/>
        <v>-17.092384277295182</v>
      </c>
      <c r="GP151" s="59">
        <f t="shared" si="961"/>
        <v>15.021312975286282</v>
      </c>
      <c r="GQ151" s="59">
        <f t="shared" si="962"/>
        <v>169.45200630136247</v>
      </c>
      <c r="GR151" s="59">
        <f t="shared" si="963"/>
        <v>102.64220365352776</v>
      </c>
      <c r="GS151" s="59">
        <f t="shared" si="964"/>
        <v>-815.43337208866228</v>
      </c>
      <c r="GT151" s="59">
        <f t="shared" si="965"/>
        <v>11.316466488557907</v>
      </c>
      <c r="GU151" s="59">
        <f t="shared" si="966"/>
        <v>37.10674276375552</v>
      </c>
      <c r="GV151" s="59">
        <f t="shared" si="967"/>
        <v>13.158514848164682</v>
      </c>
      <c r="GW151" s="59">
        <f t="shared" si="968"/>
        <v>8.1679817774159336</v>
      </c>
      <c r="GX151" s="59">
        <f t="shared" si="969"/>
        <v>-55.891137524986512</v>
      </c>
      <c r="GY151" s="59">
        <f t="shared" si="970"/>
        <v>-203.35689078059573</v>
      </c>
      <c r="GZ151" s="59">
        <f t="shared" si="971"/>
        <v>-43.313601677331611</v>
      </c>
      <c r="HA151" s="59">
        <f t="shared" si="972"/>
        <v>-150.03742461613035</v>
      </c>
      <c r="HB151" s="59">
        <f t="shared" si="973"/>
        <v>225.69717159594239</v>
      </c>
      <c r="HC151" s="59">
        <f t="shared" si="974"/>
        <v>-11.764312485065108</v>
      </c>
      <c r="HD151" s="59">
        <f t="shared" si="975"/>
        <v>-11.411856033384238</v>
      </c>
      <c r="HE151" s="59">
        <f t="shared" si="976"/>
        <v>101.70656092380335</v>
      </c>
      <c r="HF151" s="59">
        <f t="shared" si="977"/>
        <v>-110.71378936293348</v>
      </c>
      <c r="HG151" s="59">
        <f t="shared" si="978"/>
        <v>-44.508805620527191</v>
      </c>
      <c r="HH151" s="59">
        <f t="shared" si="979"/>
        <v>-86.615833801616603</v>
      </c>
      <c r="HI151" s="59">
        <f t="shared" si="980"/>
        <v>-88.359590392404058</v>
      </c>
      <c r="HJ151" s="76">
        <f t="shared" si="1064"/>
        <v>-47.246854028552058</v>
      </c>
      <c r="HK151" s="59">
        <f t="shared" si="1065"/>
        <v>-308.44480927100994</v>
      </c>
      <c r="HL151" s="59">
        <f t="shared" si="1066"/>
        <v>-1356.0430896512082</v>
      </c>
      <c r="HM151" s="59">
        <f t="shared" si="1067"/>
        <v>67.531233149596986</v>
      </c>
      <c r="HN151" s="59">
        <f t="shared" si="1068"/>
        <v>34.683180397713386</v>
      </c>
      <c r="HO151" s="59">
        <f t="shared" si="1069"/>
        <v>-24.425144677742814</v>
      </c>
      <c r="HP151" s="59">
        <f t="shared" si="1070"/>
        <v>-31.301047966311057</v>
      </c>
      <c r="HQ151" s="59">
        <f t="shared" si="1071"/>
        <v>29.83428924059821</v>
      </c>
      <c r="HR151" s="59">
        <f t="shared" si="1072"/>
        <v>61.646003745290301</v>
      </c>
      <c r="HS151" s="59">
        <f t="shared" si="1073"/>
        <v>3.3078463025940641</v>
      </c>
      <c r="HT151" s="59">
        <f t="shared" si="1074"/>
        <v>57.241594218389011</v>
      </c>
      <c r="HU151" s="59">
        <f t="shared" si="1075"/>
        <v>70.168947887600751</v>
      </c>
      <c r="HV151" s="59">
        <f t="shared" si="1076"/>
        <v>-271.8747768413096</v>
      </c>
      <c r="HW151" s="59">
        <f t="shared" si="1077"/>
        <v>-76.268540137788449</v>
      </c>
      <c r="HX151" s="59">
        <f t="shared" si="1078"/>
        <v>-48.770058376855708</v>
      </c>
      <c r="HY151" s="59">
        <f t="shared" si="1079"/>
        <v>-142.12454597146728</v>
      </c>
      <c r="HZ151" s="59">
        <f t="shared" si="1080"/>
        <v>-143.69430188909914</v>
      </c>
      <c r="IA151" s="59">
        <f t="shared" si="1081"/>
        <v>65.415788795023033</v>
      </c>
      <c r="IB151" s="59">
        <f t="shared" si="1082"/>
        <v>64.992737641048379</v>
      </c>
      <c r="IC151" s="59">
        <f t="shared" si="1083"/>
        <v>-2994.3752223939773</v>
      </c>
      <c r="ID151" s="59">
        <f t="shared" si="1084"/>
        <v>-105.11289606518052</v>
      </c>
      <c r="IE151" s="59">
        <f t="shared" si="1085"/>
        <v>-134.55415724918734</v>
      </c>
      <c r="IF151" s="59">
        <f t="shared" si="1086"/>
        <v>-92.285773739511669</v>
      </c>
      <c r="IG151" s="59">
        <f t="shared" si="1087"/>
        <v>-91.897091829030558</v>
      </c>
    </row>
    <row r="152" spans="1:241">
      <c r="A152" s="70">
        <v>39142</v>
      </c>
      <c r="B152" s="80">
        <v>234.85614817442013</v>
      </c>
      <c r="C152" s="81">
        <v>8888.7810508755501</v>
      </c>
      <c r="D152" s="81">
        <f t="shared" si="904"/>
        <v>13703.803210009486</v>
      </c>
      <c r="E152" s="81">
        <v>2765.9619628628666</v>
      </c>
      <c r="F152" s="81">
        <v>3715.2139531250004</v>
      </c>
      <c r="G152" s="81">
        <v>-66.039107533473725</v>
      </c>
      <c r="H152" s="81">
        <v>-556.04910753347394</v>
      </c>
      <c r="I152" s="81">
        <v>490.01</v>
      </c>
      <c r="J152" s="81">
        <v>1939.9871075334747</v>
      </c>
      <c r="K152" s="82">
        <f t="shared" si="679"/>
        <v>1383.9380000000008</v>
      </c>
      <c r="L152" s="81">
        <v>1240.3944047903426</v>
      </c>
      <c r="M152" s="81">
        <v>699.59270274313212</v>
      </c>
      <c r="N152" s="81">
        <v>1841.2659531250001</v>
      </c>
      <c r="O152" s="81">
        <v>-734.06504687500001</v>
      </c>
      <c r="P152" s="81">
        <v>1285.5360000000001</v>
      </c>
      <c r="Q152" s="81">
        <v>1289.7950000000001</v>
      </c>
      <c r="R152" s="81">
        <v>7222.6272940216177</v>
      </c>
      <c r="S152" s="81">
        <v>2720.0935543352489</v>
      </c>
      <c r="T152" s="81">
        <v>2731.738547686381</v>
      </c>
      <c r="U152" s="81">
        <v>4611.5056720912316</v>
      </c>
      <c r="V152" s="82">
        <f>'Balanço de Pagamentos 1'!$ER$133</f>
        <v>-1465.7592099609371</v>
      </c>
      <c r="W152" s="82">
        <f>'Balanço de Pagamentos 1'!$ER$170</f>
        <v>524.87299999999982</v>
      </c>
      <c r="X152" s="82">
        <f>'Balanço de Pagamentos 1'!$ER$240</f>
        <v>-3855.4179491729965</v>
      </c>
      <c r="Y152" s="105">
        <f t="shared" si="905"/>
        <v>-4796.3041591339334</v>
      </c>
      <c r="Z152" s="82">
        <f t="shared" ref="Z152:AW152" si="1091">SUM(B150:B152)</f>
        <v>241.38121862244071</v>
      </c>
      <c r="AA152" s="82">
        <f t="shared" si="1091"/>
        <v>24534.68167282005</v>
      </c>
      <c r="AB152" s="82">
        <f t="shared" si="1091"/>
        <v>28043.765095338589</v>
      </c>
      <c r="AC152" s="82">
        <f t="shared" si="1091"/>
        <v>6565.5291815633145</v>
      </c>
      <c r="AD152" s="82">
        <f t="shared" si="1091"/>
        <v>9080.6569531249988</v>
      </c>
      <c r="AE152" s="82">
        <f t="shared" si="1091"/>
        <v>2610.4662709577551</v>
      </c>
      <c r="AF152" s="82">
        <f t="shared" si="1091"/>
        <v>1596.6862709577554</v>
      </c>
      <c r="AG152" s="82">
        <f t="shared" si="1091"/>
        <v>1013.78</v>
      </c>
      <c r="AH152" s="82">
        <f t="shared" si="1091"/>
        <v>3492.0927290422451</v>
      </c>
      <c r="AI152" s="82">
        <f t="shared" si="1091"/>
        <v>5088.7789999999995</v>
      </c>
      <c r="AJ152" s="82">
        <f t="shared" si="1091"/>
        <v>2209.7456180794356</v>
      </c>
      <c r="AK152" s="82">
        <f t="shared" si="1091"/>
        <v>1282.3471109628092</v>
      </c>
      <c r="AL152" s="82">
        <f t="shared" si="1091"/>
        <v>2978.097953125</v>
      </c>
      <c r="AM152" s="82">
        <f t="shared" si="1091"/>
        <v>-1530.3690468750001</v>
      </c>
      <c r="AN152" s="82">
        <f t="shared" si="1091"/>
        <v>2383.9639999999999</v>
      </c>
      <c r="AO152" s="82">
        <f t="shared" si="1091"/>
        <v>2124.5030000000002</v>
      </c>
      <c r="AP152" s="82">
        <f t="shared" si="1091"/>
        <v>12397.578960650273</v>
      </c>
      <c r="AQ152" s="82">
        <f t="shared" si="1091"/>
        <v>6320.13923839375</v>
      </c>
      <c r="AR152" s="82">
        <f t="shared" si="1091"/>
        <v>6432.6393487943296</v>
      </c>
      <c r="AS152" s="82">
        <f t="shared" si="1091"/>
        <v>11622.272917080983</v>
      </c>
      <c r="AT152" s="82">
        <f t="shared" si="1091"/>
        <v>1936.2343901367228</v>
      </c>
      <c r="AU152" s="82">
        <f t="shared" si="1091"/>
        <v>367.25399999999979</v>
      </c>
      <c r="AV152" s="82">
        <f t="shared" si="1091"/>
        <v>-5691.833812655259</v>
      </c>
      <c r="AW152" s="82">
        <f t="shared" si="1091"/>
        <v>-3388.3454225185369</v>
      </c>
      <c r="AX152" s="85">
        <f t="shared" si="989"/>
        <v>12259.421104821538</v>
      </c>
      <c r="AY152" s="81">
        <f t="shared" si="990"/>
        <v>35999.202871724759</v>
      </c>
      <c r="AZ152" s="81">
        <f t="shared" si="991"/>
        <v>67380.261487946875</v>
      </c>
      <c r="BA152" s="81">
        <f t="shared" si="992"/>
        <v>21401.432391561611</v>
      </c>
      <c r="BB152" s="81">
        <f t="shared" si="993"/>
        <v>11917.342616250004</v>
      </c>
      <c r="BC152" s="81">
        <f t="shared" si="994"/>
        <v>7683.0054162123461</v>
      </c>
      <c r="BD152" s="81">
        <f t="shared" si="995"/>
        <v>5689.9014162123476</v>
      </c>
      <c r="BE152" s="81">
        <f t="shared" si="996"/>
        <v>1993.104</v>
      </c>
      <c r="BF152" s="81">
        <f t="shared" si="997"/>
        <v>9662.4420437876543</v>
      </c>
      <c r="BG152" s="81">
        <f t="shared" si="998"/>
        <v>15352.343460000002</v>
      </c>
      <c r="BH152" s="81">
        <f t="shared" si="999"/>
        <v>6090.3136278448883</v>
      </c>
      <c r="BI152" s="81">
        <f t="shared" si="1000"/>
        <v>3572.1284159427664</v>
      </c>
      <c r="BJ152" s="81">
        <f t="shared" si="1001"/>
        <v>-5428.1048437500003</v>
      </c>
      <c r="BK152" s="81">
        <f t="shared" si="1002"/>
        <v>-10364.330843750002</v>
      </c>
      <c r="BL152" s="81">
        <f t="shared" si="1003"/>
        <v>2723.8159999999998</v>
      </c>
      <c r="BM152" s="81">
        <f t="shared" si="1004"/>
        <v>2212.41</v>
      </c>
      <c r="BN152" s="81">
        <f t="shared" si="1005"/>
        <v>34061.486480135252</v>
      </c>
      <c r="BO152" s="81">
        <f t="shared" si="1006"/>
        <v>14675.779358783806</v>
      </c>
      <c r="BP152" s="81">
        <f t="shared" si="1007"/>
        <v>15478.26856217565</v>
      </c>
      <c r="BQ152" s="81">
        <f t="shared" si="1008"/>
        <v>13212.110641401054</v>
      </c>
      <c r="BR152" s="81">
        <f t="shared" si="1009"/>
        <v>-23135.250609863273</v>
      </c>
      <c r="BS152" s="81">
        <f t="shared" si="1010"/>
        <v>-2.6958750000001146</v>
      </c>
      <c r="BT152" s="81">
        <f t="shared" si="1011"/>
        <v>-8125.4096713588297</v>
      </c>
      <c r="BU152" s="81">
        <f t="shared" si="1012"/>
        <v>-31263.356156222108</v>
      </c>
      <c r="BV152" s="85">
        <f t="shared" si="932"/>
        <v>80.460406207480233</v>
      </c>
      <c r="BW152" s="81">
        <f t="shared" si="933"/>
        <v>8178.2272242733497</v>
      </c>
      <c r="BX152" s="81">
        <f t="shared" si="934"/>
        <v>9347.9216984461964</v>
      </c>
      <c r="BY152" s="81">
        <f t="shared" si="935"/>
        <v>2188.5097271877717</v>
      </c>
      <c r="BZ152" s="81">
        <f t="shared" si="936"/>
        <v>3026.8856510416663</v>
      </c>
      <c r="CA152" s="81">
        <f t="shared" si="937"/>
        <v>870.155423652585</v>
      </c>
      <c r="CB152" s="81">
        <f t="shared" si="938"/>
        <v>532.22875698591849</v>
      </c>
      <c r="CC152" s="81">
        <f t="shared" si="939"/>
        <v>337.92666666666668</v>
      </c>
      <c r="CD152" s="81">
        <f t="shared" si="940"/>
        <v>1164.0309096807484</v>
      </c>
      <c r="CE152" s="81">
        <f t="shared" si="941"/>
        <v>1696.2596666666666</v>
      </c>
      <c r="CF152" s="81">
        <f t="shared" si="942"/>
        <v>736.58187269314521</v>
      </c>
      <c r="CG152" s="81">
        <f t="shared" si="943"/>
        <v>427.44903698760305</v>
      </c>
      <c r="CH152" s="81">
        <f t="shared" si="944"/>
        <v>992.6993177083333</v>
      </c>
      <c r="CI152" s="81">
        <f t="shared" si="945"/>
        <v>-510.12301562500005</v>
      </c>
      <c r="CJ152" s="81">
        <f t="shared" si="946"/>
        <v>794.65466666666669</v>
      </c>
      <c r="CK152" s="81">
        <f t="shared" si="947"/>
        <v>708.16766666666672</v>
      </c>
      <c r="CL152" s="81">
        <f t="shared" si="948"/>
        <v>4132.526320216758</v>
      </c>
      <c r="CM152" s="81">
        <f t="shared" si="949"/>
        <v>2106.7130794645832</v>
      </c>
      <c r="CN152" s="81">
        <f t="shared" si="950"/>
        <v>2144.2131162647765</v>
      </c>
      <c r="CO152" s="81">
        <f t="shared" si="951"/>
        <v>3874.0909723603277</v>
      </c>
      <c r="CP152" s="81">
        <f t="shared" si="952"/>
        <v>645.41146337890757</v>
      </c>
      <c r="CQ152" s="81">
        <f t="shared" si="953"/>
        <v>122.41799999999994</v>
      </c>
      <c r="CR152" s="81">
        <f t="shared" si="954"/>
        <v>-1897.277937551753</v>
      </c>
      <c r="CS152" s="81">
        <f t="shared" si="955"/>
        <v>-1129.4484741728456</v>
      </c>
      <c r="CT152" s="76">
        <f t="shared" si="907"/>
        <v>-37.539357400929099</v>
      </c>
      <c r="CU152" s="59">
        <f t="shared" si="908"/>
        <v>-7.0184396945667693</v>
      </c>
      <c r="CV152" s="59">
        <f t="shared" si="909"/>
        <v>27.256981782094524</v>
      </c>
      <c r="CW152" s="59">
        <f t="shared" si="910"/>
        <v>100.79234559376933</v>
      </c>
      <c r="CX152" s="59">
        <f t="shared" si="911"/>
        <v>4.4369207282277889</v>
      </c>
      <c r="CY152" s="59">
        <f t="shared" si="912"/>
        <v>-102.8690314162975</v>
      </c>
      <c r="CZ152" s="59">
        <f t="shared" si="913"/>
        <v>-131.98686472865398</v>
      </c>
      <c r="DA152" s="59">
        <f t="shared" si="914"/>
        <v>-13.029973874027378</v>
      </c>
      <c r="DB152" s="59">
        <f t="shared" si="915"/>
        <v>42.351466457251028</v>
      </c>
      <c r="DC152" s="59">
        <f t="shared" si="916"/>
        <v>-55.373854227194627</v>
      </c>
      <c r="DD152" s="59">
        <f t="shared" si="917"/>
        <v>41.028917404381879</v>
      </c>
      <c r="DE152" s="59">
        <f t="shared" si="918"/>
        <v>44.758387710751578</v>
      </c>
      <c r="DF152" s="59">
        <f t="shared" si="919"/>
        <v>-1817.11830003264</v>
      </c>
      <c r="DG152" s="59">
        <f t="shared" si="920"/>
        <v>23.581222516557389</v>
      </c>
      <c r="DH152" s="59">
        <f t="shared" si="921"/>
        <v>-431.92254066615021</v>
      </c>
      <c r="DI152" s="59">
        <f t="shared" si="922"/>
        <v>47.562993098903526</v>
      </c>
      <c r="DJ152" s="59">
        <f t="shared" si="923"/>
        <v>23.808546062806755</v>
      </c>
      <c r="DK152" s="59">
        <f t="shared" si="924"/>
        <v>135.15212478756754</v>
      </c>
      <c r="DL152" s="59">
        <f t="shared" si="925"/>
        <v>126.19103450595021</v>
      </c>
      <c r="DM152" s="59">
        <f t="shared" si="926"/>
        <v>13.862665549659381</v>
      </c>
      <c r="DN152" s="59">
        <f t="shared" si="927"/>
        <v>134.57101499211626</v>
      </c>
      <c r="DO152" s="59">
        <f t="shared" si="928"/>
        <v>2670.9481575335212</v>
      </c>
      <c r="DP152" s="59">
        <f t="shared" si="929"/>
        <v>600.64542079612306</v>
      </c>
      <c r="DQ152" s="59">
        <f t="shared" si="930"/>
        <v>314.83607768885298</v>
      </c>
      <c r="DR152" s="76">
        <f t="shared" si="1014"/>
        <v>-82.089780005316243</v>
      </c>
      <c r="DS152" s="59">
        <f t="shared" si="1015"/>
        <v>908.94584824019114</v>
      </c>
      <c r="DT152" s="59">
        <f t="shared" si="1016"/>
        <v>196.80250695015084</v>
      </c>
      <c r="DU152" s="59">
        <f t="shared" si="1017"/>
        <v>66.846258880285774</v>
      </c>
      <c r="DV152" s="59">
        <f t="shared" si="1018"/>
        <v>60.282696384576973</v>
      </c>
      <c r="DW152" s="59">
        <f t="shared" si="1019"/>
        <v>-56.495400756388278</v>
      </c>
      <c r="DX152" s="59">
        <f t="shared" si="1020"/>
        <v>-19.801610899697021</v>
      </c>
      <c r="DY152" s="59">
        <f t="shared" si="1021"/>
        <v>-9.5161242669109072</v>
      </c>
      <c r="DZ152" s="59">
        <f t="shared" si="1022"/>
        <v>-33.950500540515073</v>
      </c>
      <c r="EA152" s="59">
        <f t="shared" si="1023"/>
        <v>-38.322498969128475</v>
      </c>
      <c r="EB152" s="59">
        <f t="shared" si="1024"/>
        <v>-31.392711816739283</v>
      </c>
      <c r="EC152" s="59">
        <f t="shared" si="1025"/>
        <v>-38.045747212971357</v>
      </c>
      <c r="ED152" s="59">
        <f t="shared" si="1026"/>
        <v>-493.8871707540909</v>
      </c>
      <c r="EE152" s="59">
        <f t="shared" si="1027"/>
        <v>-50.838061639187693</v>
      </c>
      <c r="EF152" s="59">
        <f t="shared" si="1028"/>
        <v>183.2575356953993</v>
      </c>
      <c r="EG152" s="59">
        <f t="shared" si="1029"/>
        <v>125.54502261929117</v>
      </c>
      <c r="EH152" s="59">
        <f t="shared" si="1030"/>
        <v>1025.999831683657</v>
      </c>
      <c r="EI152" s="59">
        <f t="shared" si="1031"/>
        <v>43.639975306829925</v>
      </c>
      <c r="EJ152" s="59">
        <f t="shared" si="1032"/>
        <v>41.035698088912213</v>
      </c>
      <c r="EK152" s="59">
        <f t="shared" si="1033"/>
        <v>-463.66679571000526</v>
      </c>
      <c r="EL152" s="59">
        <f t="shared" si="1034"/>
        <v>803.2396319654772</v>
      </c>
      <c r="EM152" s="59">
        <f t="shared" si="1035"/>
        <v>-184.39205332938866</v>
      </c>
      <c r="EN152" s="59">
        <f t="shared" si="1036"/>
        <v>29.816312507720433</v>
      </c>
      <c r="EO152" s="59">
        <f t="shared" si="1037"/>
        <v>27.760855185532218</v>
      </c>
      <c r="EP152" s="76">
        <f t="shared" si="1038"/>
        <v>-85.14177150004555</v>
      </c>
      <c r="EQ152" s="59">
        <f t="shared" si="1039"/>
        <v>518.73027837026746</v>
      </c>
      <c r="ER152" s="59">
        <f t="shared" si="1040"/>
        <v>121.4282824167602</v>
      </c>
      <c r="ES152" s="59">
        <f t="shared" si="1041"/>
        <v>64.702139072336578</v>
      </c>
      <c r="ET152" s="59">
        <f t="shared" si="1042"/>
        <v>45.54849560915082</v>
      </c>
      <c r="EU152" s="59">
        <f t="shared" si="1043"/>
        <v>-1.2411900624205829</v>
      </c>
      <c r="EV152" s="59">
        <f t="shared" si="1044"/>
        <v>-9.5746298610948966</v>
      </c>
      <c r="EW152" s="59">
        <f t="shared" si="1045"/>
        <v>15.52732460878563</v>
      </c>
      <c r="EX152" s="59">
        <f t="shared" si="1046"/>
        <v>-28.315227565197642</v>
      </c>
      <c r="EY152" s="59">
        <f t="shared" si="1047"/>
        <v>-23.329513564044046</v>
      </c>
      <c r="EZ152" s="59">
        <f t="shared" si="1048"/>
        <v>-28.507700979830751</v>
      </c>
      <c r="FA152" s="59">
        <f t="shared" si="1049"/>
        <v>-27.981113642624024</v>
      </c>
      <c r="FB152" s="59">
        <f t="shared" si="1050"/>
        <v>-333.42815182794772</v>
      </c>
      <c r="FC152" s="59">
        <f t="shared" si="1051"/>
        <v>-65.128284221739051</v>
      </c>
      <c r="FD152" s="59">
        <f t="shared" si="1052"/>
        <v>-23.337123658057834</v>
      </c>
      <c r="FE152" s="59">
        <f t="shared" si="1053"/>
        <v>68720.958859732084</v>
      </c>
      <c r="FF152" s="59">
        <f t="shared" si="1054"/>
        <v>408.15662998826883</v>
      </c>
      <c r="FG152" s="59">
        <f t="shared" si="1055"/>
        <v>42.567263461175521</v>
      </c>
      <c r="FH152" s="59">
        <f t="shared" si="1056"/>
        <v>40.323707944022892</v>
      </c>
      <c r="FI152" s="59">
        <f t="shared" si="1057"/>
        <v>-652.01696304417385</v>
      </c>
      <c r="FJ152" s="59">
        <f t="shared" si="1058"/>
        <v>-161.84064770673461</v>
      </c>
      <c r="FK152" s="59">
        <f t="shared" si="1059"/>
        <v>-2.2163172496791783</v>
      </c>
      <c r="FL152" s="59">
        <f t="shared" si="1060"/>
        <v>-4.8499430669616483</v>
      </c>
      <c r="FM152" s="59">
        <f t="shared" si="1061"/>
        <v>-61.220135010197986</v>
      </c>
      <c r="FN152" s="76">
        <f t="shared" si="871"/>
        <v>-5.3503932365297713</v>
      </c>
      <c r="FO152" s="59">
        <f t="shared" si="872"/>
        <v>-363.25352518848422</v>
      </c>
      <c r="FP152" s="59">
        <f t="shared" si="873"/>
        <v>1990.7636305214871</v>
      </c>
      <c r="FQ152" s="59">
        <f t="shared" si="874"/>
        <v>37.101822594512356</v>
      </c>
      <c r="FR152" s="59">
        <f t="shared" si="875"/>
        <v>69.17372606904712</v>
      </c>
      <c r="FS152" s="59">
        <f t="shared" si="876"/>
        <v>17.631075046137347</v>
      </c>
      <c r="FT152" s="59">
        <f t="shared" si="877"/>
        <v>14.850310313919458</v>
      </c>
      <c r="FU152" s="59">
        <f t="shared" si="878"/>
        <v>26.365522842562349</v>
      </c>
      <c r="FV152" s="59">
        <f t="shared" si="879"/>
        <v>83.114991344496516</v>
      </c>
      <c r="FW152" s="59">
        <f t="shared" si="880"/>
        <v>50.058637091602499</v>
      </c>
      <c r="FX152" s="59">
        <f t="shared" si="881"/>
        <v>82.670875015638543</v>
      </c>
      <c r="FY152" s="59">
        <f t="shared" si="882"/>
        <v>83.877189482925658</v>
      </c>
      <c r="FZ152" s="59">
        <f t="shared" si="883"/>
        <v>13.947036551622638</v>
      </c>
      <c r="GA152" s="59">
        <f t="shared" si="884"/>
        <v>123.26845624486103</v>
      </c>
      <c r="GB152" s="59">
        <f t="shared" si="885"/>
        <v>-802.66095350618798</v>
      </c>
      <c r="GC152" s="59">
        <f t="shared" si="886"/>
        <v>731.64554107086474</v>
      </c>
      <c r="GD152" s="59">
        <f t="shared" si="887"/>
        <v>-275.28947575865095</v>
      </c>
      <c r="GE152" s="59">
        <f t="shared" si="888"/>
        <v>87.120506340327282</v>
      </c>
      <c r="GF152" s="59">
        <f t="shared" si="889"/>
        <v>80.684915811761314</v>
      </c>
      <c r="GG152" s="59">
        <f t="shared" si="890"/>
        <v>-369.29737563189349</v>
      </c>
      <c r="GH152" s="59">
        <f t="shared" si="891"/>
        <v>386.97117544671562</v>
      </c>
      <c r="GI152" s="59">
        <f t="shared" si="892"/>
        <v>-99.802108275869145</v>
      </c>
      <c r="GJ152" s="59">
        <f t="shared" si="893"/>
        <v>-23.993961397337603</v>
      </c>
      <c r="GK152" s="59">
        <f t="shared" si="894"/>
        <v>86.051281742350312</v>
      </c>
      <c r="GL152" s="76">
        <f t="shared" si="957"/>
        <v>-45.734522514147066</v>
      </c>
      <c r="GM152" s="59">
        <f t="shared" si="958"/>
        <v>40.335588475525363</v>
      </c>
      <c r="GN152" s="59">
        <f t="shared" si="959"/>
        <v>54.35857031054401</v>
      </c>
      <c r="GO152" s="59">
        <f t="shared" si="960"/>
        <v>4.9324625983588888</v>
      </c>
      <c r="GP152" s="59">
        <f t="shared" si="961"/>
        <v>24.665356124827099</v>
      </c>
      <c r="GQ152" s="59">
        <f t="shared" si="962"/>
        <v>-11.860993193998826</v>
      </c>
      <c r="GR152" s="59">
        <f t="shared" si="963"/>
        <v>-33.178853485086677</v>
      </c>
      <c r="GS152" s="59">
        <f t="shared" si="964"/>
        <v>77.151264792020527</v>
      </c>
      <c r="GT152" s="59">
        <f t="shared" si="965"/>
        <v>4.6960322846114844</v>
      </c>
      <c r="GU152" s="59">
        <f t="shared" si="966"/>
        <v>-11.112269781872364</v>
      </c>
      <c r="GV152" s="59">
        <f t="shared" si="967"/>
        <v>3.3009366977488908</v>
      </c>
      <c r="GW152" s="59">
        <f t="shared" si="968"/>
        <v>7.1905870238425873</v>
      </c>
      <c r="GX152" s="59">
        <f t="shared" si="969"/>
        <v>201.79132830685239</v>
      </c>
      <c r="GY152" s="59">
        <f t="shared" si="970"/>
        <v>169.21030402433911</v>
      </c>
      <c r="GZ152" s="59">
        <f t="shared" si="971"/>
        <v>87.051068694443899</v>
      </c>
      <c r="HA152" s="59">
        <f t="shared" si="972"/>
        <v>656.65944852443602</v>
      </c>
      <c r="HB152" s="59">
        <f t="shared" si="973"/>
        <v>167.9399081484294</v>
      </c>
      <c r="HC152" s="59">
        <f t="shared" si="974"/>
        <v>-8.78009951906159</v>
      </c>
      <c r="HD152" s="59">
        <f t="shared" si="975"/>
        <v>-11.732181137721021</v>
      </c>
      <c r="HE152" s="59">
        <f t="shared" si="976"/>
        <v>21.289745938680849</v>
      </c>
      <c r="HF152" s="59">
        <f t="shared" si="977"/>
        <v>1240.2922181281638</v>
      </c>
      <c r="HG152" s="59">
        <f t="shared" si="978"/>
        <v>-215.43568047374464</v>
      </c>
      <c r="HH152" s="59">
        <f t="shared" si="979"/>
        <v>1382.7283241716987</v>
      </c>
      <c r="HI152" s="59">
        <f t="shared" si="980"/>
        <v>507.7116251516195</v>
      </c>
      <c r="HJ152" s="76">
        <f t="shared" si="1064"/>
        <v>-85.14177150004555</v>
      </c>
      <c r="HK152" s="59">
        <f t="shared" si="1065"/>
        <v>518.73027837026757</v>
      </c>
      <c r="HL152" s="59">
        <f t="shared" si="1066"/>
        <v>121.4282824167602</v>
      </c>
      <c r="HM152" s="59">
        <f t="shared" si="1067"/>
        <v>64.702139072336578</v>
      </c>
      <c r="HN152" s="59">
        <f t="shared" si="1068"/>
        <v>45.54849560915082</v>
      </c>
      <c r="HO152" s="59">
        <f t="shared" si="1069"/>
        <v>-1.2411900624205829</v>
      </c>
      <c r="HP152" s="59">
        <f t="shared" si="1070"/>
        <v>-9.5746298610948966</v>
      </c>
      <c r="HQ152" s="59">
        <f t="shared" si="1071"/>
        <v>15.52732460878563</v>
      </c>
      <c r="HR152" s="59">
        <f t="shared" si="1072"/>
        <v>-28.315227565197631</v>
      </c>
      <c r="HS152" s="59">
        <f t="shared" si="1073"/>
        <v>-23.329513564044046</v>
      </c>
      <c r="HT152" s="59">
        <f t="shared" si="1074"/>
        <v>-28.507700979830751</v>
      </c>
      <c r="HU152" s="59">
        <f t="shared" si="1075"/>
        <v>-27.981113642624024</v>
      </c>
      <c r="HV152" s="59">
        <f t="shared" si="1076"/>
        <v>-333.42815182794766</v>
      </c>
      <c r="HW152" s="59">
        <f t="shared" si="1077"/>
        <v>-65.128284221739051</v>
      </c>
      <c r="HX152" s="59">
        <f t="shared" si="1078"/>
        <v>-23.337123658057834</v>
      </c>
      <c r="HY152" s="59">
        <f t="shared" si="1079"/>
        <v>68720.958859732084</v>
      </c>
      <c r="HZ152" s="59">
        <f t="shared" si="1080"/>
        <v>408.15662998826883</v>
      </c>
      <c r="IA152" s="59">
        <f t="shared" si="1081"/>
        <v>42.5672634611755</v>
      </c>
      <c r="IB152" s="59">
        <f t="shared" si="1082"/>
        <v>40.323707944022914</v>
      </c>
      <c r="IC152" s="59">
        <f t="shared" si="1083"/>
        <v>-652.01696304417385</v>
      </c>
      <c r="ID152" s="59">
        <f t="shared" si="1084"/>
        <v>-161.84064770673459</v>
      </c>
      <c r="IE152" s="59">
        <f t="shared" si="1085"/>
        <v>-2.2163172496791783</v>
      </c>
      <c r="IF152" s="59">
        <f t="shared" si="1086"/>
        <v>-4.8499430669616377</v>
      </c>
      <c r="IG152" s="59">
        <f t="shared" si="1087"/>
        <v>-61.220135010197986</v>
      </c>
    </row>
    <row r="153" spans="1:241">
      <c r="A153" s="70">
        <v>39173</v>
      </c>
      <c r="B153" s="80">
        <v>1805.9535251960992</v>
      </c>
      <c r="C153" s="81">
        <v>9540.3475514604543</v>
      </c>
      <c r="D153" s="81">
        <f t="shared" si="904"/>
        <v>13734.892099542794</v>
      </c>
      <c r="E153" s="81">
        <v>3471.230317460052</v>
      </c>
      <c r="F153" s="81">
        <v>5520.818000000002</v>
      </c>
      <c r="G153" s="81">
        <v>2677.0509213563819</v>
      </c>
      <c r="H153" s="81">
        <v>2556.9629213563821</v>
      </c>
      <c r="I153" s="81">
        <v>120.08799999999999</v>
      </c>
      <c r="J153" s="81">
        <v>3103.4100786436193</v>
      </c>
      <c r="K153" s="82">
        <f t="shared" si="679"/>
        <v>5660.3730000000014</v>
      </c>
      <c r="L153" s="81">
        <v>2029.1558178358605</v>
      </c>
      <c r="M153" s="81">
        <v>1074.2542608077588</v>
      </c>
      <c r="N153" s="81">
        <v>-259.64300000000003</v>
      </c>
      <c r="O153" s="81">
        <v>-1243.5340000000001</v>
      </c>
      <c r="P153" s="81">
        <v>564.48</v>
      </c>
      <c r="Q153" s="81">
        <v>419.41100000000006</v>
      </c>
      <c r="R153" s="81">
        <v>4742.8437820827403</v>
      </c>
      <c r="S153" s="81">
        <v>4544.3301593248689</v>
      </c>
      <c r="T153" s="81">
        <v>4683.7064814083651</v>
      </c>
      <c r="U153" s="81">
        <v>2423.8160220656287</v>
      </c>
      <c r="V153" s="82">
        <f>'Balanço de Pagamentos 1'!$ES$133</f>
        <v>803.03005859374991</v>
      </c>
      <c r="W153" s="82">
        <f>'Balanço de Pagamentos 1'!$ES$170</f>
        <v>-171.96100000000001</v>
      </c>
      <c r="X153" s="82">
        <f>'Balanço de Pagamentos 1'!$ES$240</f>
        <v>-4759.5496066760898</v>
      </c>
      <c r="Y153" s="105">
        <f t="shared" si="905"/>
        <v>-4128.4805480823397</v>
      </c>
      <c r="Z153" s="82">
        <f t="shared" ref="Z153:AW153" si="1092">SUM(B150:B153)</f>
        <v>2047.3347438185399</v>
      </c>
      <c r="AA153" s="82">
        <f t="shared" si="1092"/>
        <v>34075.029224280501</v>
      </c>
      <c r="AB153" s="82">
        <f t="shared" si="1092"/>
        <v>41778.65719488138</v>
      </c>
      <c r="AC153" s="82">
        <f t="shared" si="1092"/>
        <v>10036.759499023367</v>
      </c>
      <c r="AD153" s="82">
        <f t="shared" si="1092"/>
        <v>14601.474953125002</v>
      </c>
      <c r="AE153" s="82">
        <f t="shared" si="1092"/>
        <v>5287.517192314137</v>
      </c>
      <c r="AF153" s="82">
        <f t="shared" si="1092"/>
        <v>4153.6491923141375</v>
      </c>
      <c r="AG153" s="82">
        <f t="shared" si="1092"/>
        <v>1133.8679999999999</v>
      </c>
      <c r="AH153" s="82">
        <f t="shared" si="1092"/>
        <v>6595.5028076858644</v>
      </c>
      <c r="AI153" s="82">
        <f t="shared" si="1092"/>
        <v>10749.152000000002</v>
      </c>
      <c r="AJ153" s="82">
        <f t="shared" si="1092"/>
        <v>4238.9014359152961</v>
      </c>
      <c r="AK153" s="82">
        <f t="shared" si="1092"/>
        <v>2356.6013717705682</v>
      </c>
      <c r="AL153" s="82">
        <f t="shared" si="1092"/>
        <v>2718.454953125</v>
      </c>
      <c r="AM153" s="82">
        <f t="shared" si="1092"/>
        <v>-2773.9030468750002</v>
      </c>
      <c r="AN153" s="82">
        <f t="shared" si="1092"/>
        <v>2948.444</v>
      </c>
      <c r="AO153" s="82">
        <f t="shared" si="1092"/>
        <v>2543.9140000000002</v>
      </c>
      <c r="AP153" s="82">
        <f t="shared" si="1092"/>
        <v>17140.422742733012</v>
      </c>
      <c r="AQ153" s="82">
        <f t="shared" si="1092"/>
        <v>10864.469397718618</v>
      </c>
      <c r="AR153" s="82">
        <f t="shared" si="1092"/>
        <v>11116.345830202696</v>
      </c>
      <c r="AS153" s="82">
        <f t="shared" si="1092"/>
        <v>14046.088939146612</v>
      </c>
      <c r="AT153" s="82">
        <f t="shared" si="1092"/>
        <v>2739.2644487304729</v>
      </c>
      <c r="AU153" s="82">
        <f t="shared" si="1092"/>
        <v>195.29299999999978</v>
      </c>
      <c r="AV153" s="82">
        <f t="shared" si="1092"/>
        <v>-10451.383419331349</v>
      </c>
      <c r="AW153" s="82">
        <f t="shared" si="1092"/>
        <v>-7516.8259706008766</v>
      </c>
      <c r="AX153" s="85">
        <f t="shared" si="989"/>
        <v>13932.400730751326</v>
      </c>
      <c r="AY153" s="81">
        <f t="shared" si="990"/>
        <v>49449.334294205255</v>
      </c>
      <c r="AZ153" s="81">
        <f t="shared" si="991"/>
        <v>85736.298548197185</v>
      </c>
      <c r="BA153" s="81">
        <f t="shared" si="992"/>
        <v>24087.48812049138</v>
      </c>
      <c r="BB153" s="81">
        <f t="shared" si="993"/>
        <v>22732.006156250009</v>
      </c>
      <c r="BC153" s="81">
        <f t="shared" si="994"/>
        <v>10407.677185339042</v>
      </c>
      <c r="BD153" s="81">
        <f t="shared" si="995"/>
        <v>8503.8151853390445</v>
      </c>
      <c r="BE153" s="81">
        <f t="shared" si="996"/>
        <v>1903.8620000000001</v>
      </c>
      <c r="BF153" s="81">
        <f t="shared" si="997"/>
        <v>11063.91381466096</v>
      </c>
      <c r="BG153" s="81">
        <f t="shared" si="998"/>
        <v>19567.729000000003</v>
      </c>
      <c r="BH153" s="81">
        <f t="shared" si="999"/>
        <v>6865.9079328393309</v>
      </c>
      <c r="BI153" s="81">
        <f t="shared" si="1000"/>
        <v>4198.0058818216285</v>
      </c>
      <c r="BJ153" s="81">
        <f t="shared" si="1001"/>
        <v>1260.4151562499999</v>
      </c>
      <c r="BK153" s="81">
        <f t="shared" si="1002"/>
        <v>-4712.0158437500013</v>
      </c>
      <c r="BL153" s="81">
        <f t="shared" si="1003"/>
        <v>3318.4119999999998</v>
      </c>
      <c r="BM153" s="81">
        <f t="shared" si="1004"/>
        <v>2654.0190000000002</v>
      </c>
      <c r="BN153" s="81">
        <f t="shared" si="1005"/>
        <v>38916.804271455796</v>
      </c>
      <c r="BO153" s="81">
        <f t="shared" si="1006"/>
        <v>19042.829578141929</v>
      </c>
      <c r="BP153" s="81">
        <f t="shared" si="1007"/>
        <v>19929.207104309273</v>
      </c>
      <c r="BQ153" s="81">
        <f t="shared" si="1008"/>
        <v>16102.854624038133</v>
      </c>
      <c r="BR153" s="81">
        <f t="shared" si="1009"/>
        <v>-21988.530551269527</v>
      </c>
      <c r="BS153" s="81">
        <f t="shared" si="1010"/>
        <v>-7.6608750000001464</v>
      </c>
      <c r="BT153" s="81">
        <f t="shared" si="1011"/>
        <v>-14085.584827722396</v>
      </c>
      <c r="BU153" s="81">
        <f t="shared" si="1012"/>
        <v>-36081.776253991928</v>
      </c>
      <c r="BV153" s="85">
        <f t="shared" si="932"/>
        <v>805.60542957980022</v>
      </c>
      <c r="BW153" s="81">
        <f t="shared" si="933"/>
        <v>9329.6177186584773</v>
      </c>
      <c r="BX153" s="81">
        <f t="shared" si="934"/>
        <v>12735.767164583202</v>
      </c>
      <c r="BY153" s="81">
        <f t="shared" si="935"/>
        <v>2538.238629316756</v>
      </c>
      <c r="BZ153" s="81">
        <f t="shared" si="936"/>
        <v>4264.4693177083345</v>
      </c>
      <c r="CA153" s="81">
        <f t="shared" si="937"/>
        <v>1637.6009449812693</v>
      </c>
      <c r="CB153" s="81">
        <f t="shared" si="938"/>
        <v>1246.4269449812693</v>
      </c>
      <c r="CC153" s="81">
        <f t="shared" si="939"/>
        <v>391.17399999999998</v>
      </c>
      <c r="CD153" s="81">
        <f t="shared" si="940"/>
        <v>2135.4040550187315</v>
      </c>
      <c r="CE153" s="81">
        <f t="shared" si="941"/>
        <v>3381.8310000000006</v>
      </c>
      <c r="CF153" s="81">
        <f t="shared" si="942"/>
        <v>1383.0273950068688</v>
      </c>
      <c r="CG153" s="81">
        <f t="shared" si="943"/>
        <v>752.37666001186244</v>
      </c>
      <c r="CH153" s="81">
        <f t="shared" si="944"/>
        <v>491.46431770833334</v>
      </c>
      <c r="CI153" s="81">
        <f t="shared" si="945"/>
        <v>-857.19768229166675</v>
      </c>
      <c r="CJ153" s="81">
        <f t="shared" si="946"/>
        <v>487.57200000000006</v>
      </c>
      <c r="CK153" s="81">
        <f t="shared" si="947"/>
        <v>861.09</v>
      </c>
      <c r="CL153" s="81">
        <f t="shared" si="948"/>
        <v>5933.0592175581087</v>
      </c>
      <c r="CM153" s="81">
        <f t="shared" si="949"/>
        <v>2807.0538434737682</v>
      </c>
      <c r="CN153" s="81">
        <f t="shared" si="950"/>
        <v>2874.3860125164465</v>
      </c>
      <c r="CO153" s="81">
        <f t="shared" si="951"/>
        <v>3695.1270556565814</v>
      </c>
      <c r="CP153" s="81">
        <f t="shared" si="952"/>
        <v>-429.19905045572915</v>
      </c>
      <c r="CQ153" s="81">
        <f t="shared" si="953"/>
        <v>123.95133333333327</v>
      </c>
      <c r="CR153" s="81">
        <f t="shared" si="954"/>
        <v>-3055.0780621356594</v>
      </c>
      <c r="CS153" s="81">
        <f t="shared" si="955"/>
        <v>-3360.3257792580553</v>
      </c>
      <c r="CT153" s="76">
        <f t="shared" si="907"/>
        <v>668.96157040558955</v>
      </c>
      <c r="CU153" s="59">
        <f t="shared" si="908"/>
        <v>7.3302120600745813</v>
      </c>
      <c r="CV153" s="59">
        <f t="shared" si="909"/>
        <v>0.22686322225204947</v>
      </c>
      <c r="CW153" s="59">
        <f t="shared" si="910"/>
        <v>25.498121957801921</v>
      </c>
      <c r="CX153" s="59">
        <f t="shared" si="911"/>
        <v>48.600270930729117</v>
      </c>
      <c r="CY153" s="59">
        <f t="shared" si="912"/>
        <v>-4153.7357655832129</v>
      </c>
      <c r="CZ153" s="59">
        <f t="shared" si="913"/>
        <v>-559.84480268272966</v>
      </c>
      <c r="DA153" s="59">
        <f t="shared" si="914"/>
        <v>-75.492745046019465</v>
      </c>
      <c r="DB153" s="59">
        <f t="shared" si="915"/>
        <v>59.970654783852439</v>
      </c>
      <c r="DC153" s="59">
        <f t="shared" si="916"/>
        <v>309.00481090915912</v>
      </c>
      <c r="DD153" s="59">
        <f t="shared" si="917"/>
        <v>63.589565544584836</v>
      </c>
      <c r="DE153" s="59">
        <f t="shared" si="918"/>
        <v>53.554240430976918</v>
      </c>
      <c r="DF153" s="59">
        <f t="shared" si="919"/>
        <v>-114.10133063935351</v>
      </c>
      <c r="DG153" s="59">
        <f t="shared" si="920"/>
        <v>69.40378857348793</v>
      </c>
      <c r="DH153" s="59">
        <f t="shared" si="921"/>
        <v>-56.089911134343964</v>
      </c>
      <c r="DI153" s="59">
        <f t="shared" si="922"/>
        <v>-67.482351846611294</v>
      </c>
      <c r="DJ153" s="59">
        <f t="shared" si="923"/>
        <v>-34.333538350947002</v>
      </c>
      <c r="DK153" s="59">
        <f t="shared" si="924"/>
        <v>67.065215535773604</v>
      </c>
      <c r="DL153" s="59">
        <f t="shared" si="925"/>
        <v>71.455152081636214</v>
      </c>
      <c r="DM153" s="59">
        <f t="shared" si="926"/>
        <v>-47.439812624875863</v>
      </c>
      <c r="DN153" s="59">
        <f t="shared" si="927"/>
        <v>-154.78594663683887</v>
      </c>
      <c r="DO153" s="59">
        <f t="shared" si="928"/>
        <v>-132.76240157142774</v>
      </c>
      <c r="DP153" s="59">
        <f t="shared" si="929"/>
        <v>23.450937600605236</v>
      </c>
      <c r="DQ153" s="59">
        <f t="shared" si="930"/>
        <v>-13.923712694071144</v>
      </c>
      <c r="DR153" s="76">
        <f t="shared" si="1014"/>
        <v>1258.1263203985823</v>
      </c>
      <c r="DS153" s="59">
        <f t="shared" si="1015"/>
        <v>-344.01214660930697</v>
      </c>
      <c r="DT153" s="59">
        <f t="shared" si="1016"/>
        <v>-397.21837804975337</v>
      </c>
      <c r="DU153" s="59">
        <f t="shared" si="1017"/>
        <v>342.09662005969949</v>
      </c>
      <c r="DV153" s="59">
        <f t="shared" si="1018"/>
        <v>-204.28747794556924</v>
      </c>
      <c r="DW153" s="59">
        <f t="shared" si="1019"/>
        <v>-5721.5944207216198</v>
      </c>
      <c r="DX153" s="59">
        <f t="shared" si="1020"/>
        <v>-1095.1175267738422</v>
      </c>
      <c r="DY153" s="59">
        <f t="shared" si="1021"/>
        <v>-42.632207519228018</v>
      </c>
      <c r="DZ153" s="59">
        <f t="shared" si="1022"/>
        <v>82.345627010966837</v>
      </c>
      <c r="EA153" s="59">
        <f t="shared" si="1023"/>
        <v>291.72471434458009</v>
      </c>
      <c r="EB153" s="59">
        <f t="shared" si="1024"/>
        <v>61.871260169468734</v>
      </c>
      <c r="EC153" s="59">
        <f t="shared" si="1025"/>
        <v>139.5873901052604</v>
      </c>
      <c r="ED153" s="59">
        <f t="shared" si="1026"/>
        <v>-96.263141782943208</v>
      </c>
      <c r="EE153" s="59">
        <f t="shared" si="1027"/>
        <v>-81.966919519264408</v>
      </c>
      <c r="EF153" s="59">
        <f t="shared" si="1028"/>
        <v>-1974.352503652548</v>
      </c>
      <c r="EG153" s="59">
        <f t="shared" si="1029"/>
        <v>-1989.4089557617808</v>
      </c>
      <c r="EH153" s="59">
        <f t="shared" si="1030"/>
        <v>-4316.8353508720384</v>
      </c>
      <c r="EI153" s="59">
        <f t="shared" si="1031"/>
        <v>2463.3639994335149</v>
      </c>
      <c r="EJ153" s="59">
        <f t="shared" si="1032"/>
        <v>1912.1785225241097</v>
      </c>
      <c r="EK153" s="59">
        <f t="shared" si="1033"/>
        <v>-619.09849628607446</v>
      </c>
      <c r="EL153" s="59">
        <f t="shared" si="1034"/>
        <v>-333.64952678103811</v>
      </c>
      <c r="EM153" s="59">
        <f t="shared" si="1035"/>
        <v>2.9731251047929286</v>
      </c>
      <c r="EN153" s="59">
        <f t="shared" si="1036"/>
        <v>-496.42248225643664</v>
      </c>
      <c r="EO153" s="59">
        <f t="shared" si="1037"/>
        <v>-698.38293803455895</v>
      </c>
      <c r="EP153" s="76">
        <f t="shared" si="1038"/>
        <v>16.488891173443431</v>
      </c>
      <c r="EQ153" s="59">
        <f t="shared" si="1039"/>
        <v>61248.259552757452</v>
      </c>
      <c r="ER153" s="59">
        <f t="shared" si="1040"/>
        <v>419.38970292005109</v>
      </c>
      <c r="ES153" s="59">
        <f t="shared" si="1041"/>
        <v>110.34900922292681</v>
      </c>
      <c r="ET153" s="59">
        <f t="shared" si="1042"/>
        <v>1445.0047980911834</v>
      </c>
      <c r="EU153" s="59">
        <f t="shared" si="1043"/>
        <v>103.70658988309076</v>
      </c>
      <c r="EV153" s="59">
        <f t="shared" si="1044"/>
        <v>175.29497744968188</v>
      </c>
      <c r="EW153" s="59">
        <f t="shared" si="1045"/>
        <v>4.3256959996466726</v>
      </c>
      <c r="EX153" s="59">
        <f t="shared" si="1046"/>
        <v>0.33632071056040047</v>
      </c>
      <c r="EY153" s="59">
        <f t="shared" si="1047"/>
        <v>32.997935981397973</v>
      </c>
      <c r="EZ153" s="59">
        <f t="shared" si="1048"/>
        <v>-2.4294525441782344</v>
      </c>
      <c r="FA153" s="59">
        <f t="shared" si="1049"/>
        <v>5.7270972786341412</v>
      </c>
      <c r="FB153" s="59">
        <f t="shared" si="1050"/>
        <v>-133.05525444987973</v>
      </c>
      <c r="FC153" s="59">
        <f t="shared" si="1051"/>
        <v>-75.418287135075573</v>
      </c>
      <c r="FD153" s="59">
        <f t="shared" si="1052"/>
        <v>-4.2574968599369605</v>
      </c>
      <c r="FE153" s="59">
        <f t="shared" si="1053"/>
        <v>-13411.255297995991</v>
      </c>
      <c r="FF153" s="59">
        <f t="shared" si="1054"/>
        <v>636.5122448816893</v>
      </c>
      <c r="FG153" s="59">
        <f t="shared" si="1055"/>
        <v>135.65272848737439</v>
      </c>
      <c r="FH153" s="59">
        <f t="shared" si="1056"/>
        <v>130.77748607375455</v>
      </c>
      <c r="FI153" s="59">
        <f t="shared" si="1057"/>
        <v>-646.04166124718881</v>
      </c>
      <c r="FJ153" s="59">
        <f t="shared" si="1058"/>
        <v>-178.83465053433375</v>
      </c>
      <c r="FK153" s="59">
        <f t="shared" si="1059"/>
        <v>-6.3711154366148932</v>
      </c>
      <c r="FL153" s="59">
        <f t="shared" si="1060"/>
        <v>118.58738270020703</v>
      </c>
      <c r="FM153" s="59">
        <f t="shared" si="1061"/>
        <v>-6.5936182505819563</v>
      </c>
      <c r="FN153" s="76">
        <f t="shared" si="871"/>
        <v>12.629984013238138</v>
      </c>
      <c r="FO153" s="59">
        <f t="shared" si="872"/>
        <v>-404.83369062500481</v>
      </c>
      <c r="FP153" s="59">
        <f t="shared" si="873"/>
        <v>-7454.8205680134497</v>
      </c>
      <c r="FQ153" s="59">
        <f t="shared" si="874"/>
        <v>80.324894905043038</v>
      </c>
      <c r="FR153" s="59">
        <f t="shared" si="875"/>
        <v>461.85987668252426</v>
      </c>
      <c r="FS153" s="59">
        <f t="shared" si="876"/>
        <v>50.045857141881591</v>
      </c>
      <c r="FT153" s="59">
        <f t="shared" si="877"/>
        <v>65.177408644044192</v>
      </c>
      <c r="FU153" s="59">
        <f t="shared" si="878"/>
        <v>6.4776551294462914</v>
      </c>
      <c r="FV153" s="59">
        <f t="shared" si="879"/>
        <v>57.259472421228772</v>
      </c>
      <c r="FW153" s="59">
        <f t="shared" si="880"/>
        <v>60.605229622958845</v>
      </c>
      <c r="FX153" s="59">
        <f t="shared" si="881"/>
        <v>48.558655488957299</v>
      </c>
      <c r="FY153" s="59">
        <f t="shared" si="882"/>
        <v>73.919057336265453</v>
      </c>
      <c r="FZ153" s="59">
        <f t="shared" si="883"/>
        <v>-112.69820378497492</v>
      </c>
      <c r="GA153" s="59">
        <f t="shared" si="884"/>
        <v>-54.944016805385367</v>
      </c>
      <c r="GB153" s="59">
        <f t="shared" si="885"/>
        <v>779.05652230349017</v>
      </c>
      <c r="GC153" s="59">
        <f t="shared" si="886"/>
        <v>1615.5242847724062</v>
      </c>
      <c r="GD153" s="59">
        <f t="shared" si="887"/>
        <v>-309.57499679967924</v>
      </c>
      <c r="GE153" s="59">
        <f t="shared" si="888"/>
        <v>105.66080804783664</v>
      </c>
      <c r="GF153" s="59">
        <f t="shared" si="889"/>
        <v>100.76728964136841</v>
      </c>
      <c r="GG153" s="59">
        <f t="shared" si="890"/>
        <v>-417.0605804261603</v>
      </c>
      <c r="GH153" s="59">
        <f t="shared" si="891"/>
        <v>327.42811139512264</v>
      </c>
      <c r="GI153" s="59">
        <f t="shared" si="892"/>
        <v>-98.784190730116379</v>
      </c>
      <c r="GJ153" s="59">
        <f t="shared" si="893"/>
        <v>54.601262551395259</v>
      </c>
      <c r="GK153" s="59">
        <f t="shared" si="894"/>
        <v>142.39712297781909</v>
      </c>
      <c r="GL153" s="76">
        <f t="shared" si="957"/>
        <v>901.2445469171704</v>
      </c>
      <c r="GM153" s="59">
        <f t="shared" si="958"/>
        <v>14.078729568282821</v>
      </c>
      <c r="GN153" s="59">
        <f t="shared" si="959"/>
        <v>36.241697089740612</v>
      </c>
      <c r="GO153" s="59">
        <f t="shared" si="960"/>
        <v>15.980230646650352</v>
      </c>
      <c r="GP153" s="59">
        <f t="shared" si="961"/>
        <v>40.886369996856956</v>
      </c>
      <c r="GQ153" s="59">
        <f t="shared" si="962"/>
        <v>88.196372793636897</v>
      </c>
      <c r="GR153" s="59">
        <f t="shared" si="963"/>
        <v>134.19007872478539</v>
      </c>
      <c r="GS153" s="59">
        <f t="shared" si="964"/>
        <v>15.757067608356824</v>
      </c>
      <c r="GT153" s="59">
        <f t="shared" si="965"/>
        <v>83.449085179739384</v>
      </c>
      <c r="GU153" s="59">
        <f t="shared" si="966"/>
        <v>99.369888140160967</v>
      </c>
      <c r="GV153" s="59">
        <f t="shared" si="967"/>
        <v>87.762887776499525</v>
      </c>
      <c r="GW153" s="59">
        <f t="shared" si="968"/>
        <v>76.015523467814702</v>
      </c>
      <c r="GX153" s="59">
        <f t="shared" si="969"/>
        <v>-50.492126977291697</v>
      </c>
      <c r="GY153" s="59">
        <f t="shared" si="970"/>
        <v>68.037445093794219</v>
      </c>
      <c r="GZ153" s="59">
        <f t="shared" si="971"/>
        <v>-38.643536563471592</v>
      </c>
      <c r="HA153" s="59">
        <f t="shared" si="972"/>
        <v>21.594085769707071</v>
      </c>
      <c r="HB153" s="59">
        <f t="shared" si="973"/>
        <v>43.569786562107346</v>
      </c>
      <c r="HC153" s="59">
        <f t="shared" si="974"/>
        <v>33.243291212070282</v>
      </c>
      <c r="HD153" s="59">
        <f t="shared" si="975"/>
        <v>34.053186724444288</v>
      </c>
      <c r="HE153" s="59">
        <f t="shared" si="976"/>
        <v>-4.6195073368323847</v>
      </c>
      <c r="HF153" s="59">
        <f t="shared" si="977"/>
        <v>-166.50006620718406</v>
      </c>
      <c r="HG153" s="59">
        <f t="shared" si="978"/>
        <v>1.252539114618223</v>
      </c>
      <c r="HH153" s="59">
        <f t="shared" si="979"/>
        <v>61.024275972867279</v>
      </c>
      <c r="HI153" s="59">
        <f t="shared" si="980"/>
        <v>197.51917472100692</v>
      </c>
      <c r="HJ153" s="76">
        <f t="shared" si="1064"/>
        <v>16.678717106835151</v>
      </c>
      <c r="HK153" s="59">
        <f t="shared" si="1065"/>
        <v>-1063.7030017866527</v>
      </c>
      <c r="HL153" s="59">
        <f t="shared" si="1066"/>
        <v>927.81099122846763</v>
      </c>
      <c r="HM153" s="59">
        <f t="shared" si="1067"/>
        <v>130.95089421975098</v>
      </c>
      <c r="HN153" s="59">
        <f t="shared" si="1068"/>
        <v>1688.2997087364647</v>
      </c>
      <c r="HO153" s="59">
        <f t="shared" si="1069"/>
        <v>227.40905294326032</v>
      </c>
      <c r="HP153" s="59">
        <f t="shared" si="1070"/>
        <v>539.86361805826607</v>
      </c>
      <c r="HQ153" s="59">
        <f t="shared" si="1071"/>
        <v>28.096694545049683</v>
      </c>
      <c r="HR153" s="59">
        <f t="shared" si="1072"/>
        <v>-0.68775241728712411</v>
      </c>
      <c r="HS153" s="59">
        <f t="shared" si="1073"/>
        <v>44.215293506320677</v>
      </c>
      <c r="HT153" s="59">
        <f t="shared" si="1074"/>
        <v>-2.8490075459320474</v>
      </c>
      <c r="HU153" s="59">
        <f t="shared" si="1075"/>
        <v>3.5466315744999477</v>
      </c>
      <c r="HV153" s="59">
        <f t="shared" si="1076"/>
        <v>-120.37667316017293</v>
      </c>
      <c r="HW153" s="59">
        <f t="shared" si="1077"/>
        <v>-74.093233162363077</v>
      </c>
      <c r="HX153" s="59">
        <f t="shared" si="1078"/>
        <v>-34.561735743611145</v>
      </c>
      <c r="HY153" s="59">
        <f t="shared" si="1079"/>
        <v>467.27040356971878</v>
      </c>
      <c r="HZ153" s="59">
        <f t="shared" si="1080"/>
        <v>-6130.2930958141333</v>
      </c>
      <c r="IA153" s="59">
        <f t="shared" si="1081"/>
        <v>114.3463821364402</v>
      </c>
      <c r="IB153" s="59">
        <f t="shared" si="1082"/>
        <v>110.7329995765125</v>
      </c>
      <c r="IC153" s="59">
        <f t="shared" si="1083"/>
        <v>-366.07692195539869</v>
      </c>
      <c r="ID153" s="59">
        <f t="shared" si="1084"/>
        <v>-43.623763916012201</v>
      </c>
      <c r="IE153" s="59">
        <f t="shared" si="1085"/>
        <v>-469.88620538733841</v>
      </c>
      <c r="IF153" s="59">
        <f t="shared" si="1086"/>
        <v>111.65657404636606</v>
      </c>
      <c r="IG153" s="59">
        <f t="shared" si="1087"/>
        <v>50.132809673943846</v>
      </c>
    </row>
    <row r="154" spans="1:241">
      <c r="A154" s="70">
        <v>39203</v>
      </c>
      <c r="B154" s="80">
        <v>-150.61608751912007</v>
      </c>
      <c r="C154" s="81">
        <v>15731.129751403094</v>
      </c>
      <c r="D154" s="81">
        <f t="shared" si="904"/>
        <v>18091.463891185162</v>
      </c>
      <c r="E154" s="81">
        <v>497.05078704879804</v>
      </c>
      <c r="F154" s="81">
        <v>4791.4634400634759</v>
      </c>
      <c r="G154" s="81">
        <v>1810.5696117257812</v>
      </c>
      <c r="H154" s="81">
        <v>1630.3806117257809</v>
      </c>
      <c r="I154" s="81">
        <v>180.18899999999999</v>
      </c>
      <c r="J154" s="81">
        <v>2997.5693882742198</v>
      </c>
      <c r="K154" s="82">
        <f t="shared" si="679"/>
        <v>4627.9500000000007</v>
      </c>
      <c r="L154" s="81">
        <v>1996.2019432919112</v>
      </c>
      <c r="M154" s="81">
        <v>1001.3674449823084</v>
      </c>
      <c r="N154" s="81">
        <v>-16.675559936522973</v>
      </c>
      <c r="O154" s="81">
        <v>-683.62755993652297</v>
      </c>
      <c r="P154" s="81">
        <v>389.30899999999997</v>
      </c>
      <c r="Q154" s="81">
        <v>277.64300000000003</v>
      </c>
      <c r="R154" s="81">
        <v>12802.949664072888</v>
      </c>
      <c r="S154" s="81">
        <v>2701.9871814110738</v>
      </c>
      <c r="T154" s="81">
        <v>2712.41154183253</v>
      </c>
      <c r="U154" s="81">
        <v>9438.2162396101194</v>
      </c>
      <c r="V154" s="82">
        <f>'Balanço de Pagamentos 1'!$ET$133</f>
        <v>767.70899999999995</v>
      </c>
      <c r="W154" s="82">
        <f>'Balanço de Pagamentos 1'!$ET$170</f>
        <v>-315.51400000000001</v>
      </c>
      <c r="X154" s="82">
        <f>'Balanço de Pagamentos 1'!$ET$240</f>
        <v>-2749.7161397820687</v>
      </c>
      <c r="Y154" s="105">
        <f t="shared" si="905"/>
        <v>-2297.5211397820685</v>
      </c>
      <c r="Z154" s="82">
        <f t="shared" ref="Z154:AW154" si="1093">SUM(B150:B154)</f>
        <v>1896.7186562994198</v>
      </c>
      <c r="AA154" s="82">
        <f t="shared" si="1093"/>
        <v>49806.158975683597</v>
      </c>
      <c r="AB154" s="82">
        <f t="shared" si="1093"/>
        <v>59870.121086066545</v>
      </c>
      <c r="AC154" s="82">
        <f t="shared" si="1093"/>
        <v>10533.810286072165</v>
      </c>
      <c r="AD154" s="82">
        <f t="shared" si="1093"/>
        <v>19392.938393188477</v>
      </c>
      <c r="AE154" s="82">
        <f t="shared" si="1093"/>
        <v>7098.0868040399182</v>
      </c>
      <c r="AF154" s="82">
        <f t="shared" si="1093"/>
        <v>5784.0298040399184</v>
      </c>
      <c r="AG154" s="82">
        <f t="shared" si="1093"/>
        <v>1314.057</v>
      </c>
      <c r="AH154" s="82">
        <f t="shared" si="1093"/>
        <v>9593.0721959600851</v>
      </c>
      <c r="AI154" s="82">
        <f t="shared" si="1093"/>
        <v>15377.102000000003</v>
      </c>
      <c r="AJ154" s="82">
        <f t="shared" si="1093"/>
        <v>6235.1033792072076</v>
      </c>
      <c r="AK154" s="82">
        <f t="shared" si="1093"/>
        <v>3357.9688167528766</v>
      </c>
      <c r="AL154" s="82">
        <f t="shared" si="1093"/>
        <v>2701.7793931884771</v>
      </c>
      <c r="AM154" s="82">
        <f t="shared" si="1093"/>
        <v>-3457.5306068115233</v>
      </c>
      <c r="AN154" s="82">
        <f t="shared" si="1093"/>
        <v>3337.7529999999997</v>
      </c>
      <c r="AO154" s="82">
        <f t="shared" si="1093"/>
        <v>2821.5570000000002</v>
      </c>
      <c r="AP154" s="82">
        <f t="shared" si="1093"/>
        <v>29943.372406805902</v>
      </c>
      <c r="AQ154" s="82">
        <f t="shared" si="1093"/>
        <v>13566.456579129692</v>
      </c>
      <c r="AR154" s="82">
        <f t="shared" si="1093"/>
        <v>13828.757372035227</v>
      </c>
      <c r="AS154" s="82">
        <f t="shared" si="1093"/>
        <v>23484.305178756731</v>
      </c>
      <c r="AT154" s="82">
        <f t="shared" si="1093"/>
        <v>3506.9734487304727</v>
      </c>
      <c r="AU154" s="82">
        <f t="shared" si="1093"/>
        <v>-120.22100000000023</v>
      </c>
      <c r="AV154" s="82">
        <f t="shared" si="1093"/>
        <v>-13201.099559113418</v>
      </c>
      <c r="AW154" s="82">
        <f t="shared" si="1093"/>
        <v>-9814.3471103829452</v>
      </c>
      <c r="AX154" s="85">
        <f t="shared" si="989"/>
        <v>13398.422379779064</v>
      </c>
      <c r="AY154" s="81">
        <f t="shared" si="990"/>
        <v>58898.434813927634</v>
      </c>
      <c r="AZ154" s="81">
        <f t="shared" si="991"/>
        <v>96846.633806494618</v>
      </c>
      <c r="BA154" s="81">
        <f t="shared" si="992"/>
        <v>23007.475552062497</v>
      </c>
      <c r="BB154" s="81">
        <f t="shared" si="993"/>
        <v>26270.558393188483</v>
      </c>
      <c r="BC154" s="81">
        <f t="shared" si="994"/>
        <v>10484.395204098962</v>
      </c>
      <c r="BD154" s="81">
        <f t="shared" si="995"/>
        <v>9029.5172040989637</v>
      </c>
      <c r="BE154" s="81">
        <f t="shared" si="996"/>
        <v>1454.8779999999999</v>
      </c>
      <c r="BF154" s="81">
        <f t="shared" si="997"/>
        <v>14529.762795901041</v>
      </c>
      <c r="BG154" s="81">
        <f t="shared" si="998"/>
        <v>23559.280000000002</v>
      </c>
      <c r="BH154" s="81">
        <f t="shared" si="999"/>
        <v>9200.7866802770895</v>
      </c>
      <c r="BI154" s="81">
        <f t="shared" si="1000"/>
        <v>5328.976115623951</v>
      </c>
      <c r="BJ154" s="81">
        <f t="shared" si="1001"/>
        <v>1256.4003931884763</v>
      </c>
      <c r="BK154" s="81">
        <f t="shared" si="1002"/>
        <v>-5081.7336068115228</v>
      </c>
      <c r="BL154" s="81">
        <f t="shared" si="1003"/>
        <v>3484.6089999999995</v>
      </c>
      <c r="BM154" s="81">
        <f t="shared" si="1004"/>
        <v>2853.5250000000001</v>
      </c>
      <c r="BN154" s="81">
        <f t="shared" si="1005"/>
        <v>47568.599861243638</v>
      </c>
      <c r="BO154" s="81">
        <f t="shared" si="1006"/>
        <v>18651.523615235212</v>
      </c>
      <c r="BP154" s="81">
        <f t="shared" si="1007"/>
        <v>19436.237461091212</v>
      </c>
      <c r="BQ154" s="81">
        <f t="shared" si="1008"/>
        <v>24920.532648492212</v>
      </c>
      <c r="BR154" s="81">
        <f t="shared" si="1009"/>
        <v>-20829.959551269527</v>
      </c>
      <c r="BS154" s="81">
        <f t="shared" si="1010"/>
        <v>-1705.2290000000003</v>
      </c>
      <c r="BT154" s="81">
        <f t="shared" si="1011"/>
        <v>-15121.713441297454</v>
      </c>
      <c r="BU154" s="81">
        <f t="shared" si="1012"/>
        <v>-37656.901992566978</v>
      </c>
      <c r="BV154" s="85">
        <f t="shared" si="932"/>
        <v>630.06452861713308</v>
      </c>
      <c r="BW154" s="81">
        <f t="shared" si="933"/>
        <v>11386.752784579699</v>
      </c>
      <c r="BX154" s="81">
        <f t="shared" si="934"/>
        <v>15176.719733579148</v>
      </c>
      <c r="BY154" s="81">
        <f t="shared" si="935"/>
        <v>2244.7476891239057</v>
      </c>
      <c r="BZ154" s="81">
        <f t="shared" si="936"/>
        <v>4675.8317977294928</v>
      </c>
      <c r="CA154" s="81">
        <f t="shared" si="937"/>
        <v>1473.8604751828964</v>
      </c>
      <c r="CB154" s="81">
        <f t="shared" si="938"/>
        <v>1210.4314751828963</v>
      </c>
      <c r="CC154" s="81">
        <f t="shared" si="939"/>
        <v>263.42899999999997</v>
      </c>
      <c r="CD154" s="81">
        <f t="shared" si="940"/>
        <v>2680.3221914837713</v>
      </c>
      <c r="CE154" s="81">
        <f t="shared" si="941"/>
        <v>3890.7536666666674</v>
      </c>
      <c r="CF154" s="81">
        <f t="shared" si="942"/>
        <v>1755.2507219727049</v>
      </c>
      <c r="CG154" s="81">
        <f t="shared" si="943"/>
        <v>925.07146951106643</v>
      </c>
      <c r="CH154" s="81">
        <f t="shared" si="944"/>
        <v>521.64913106282575</v>
      </c>
      <c r="CI154" s="81">
        <f t="shared" si="945"/>
        <v>-887.0755356038411</v>
      </c>
      <c r="CJ154" s="81">
        <f t="shared" si="946"/>
        <v>746.44166666666661</v>
      </c>
      <c r="CK154" s="81">
        <f t="shared" si="947"/>
        <v>662.28300000000002</v>
      </c>
      <c r="CL154" s="81">
        <f t="shared" si="948"/>
        <v>8256.1402467257485</v>
      </c>
      <c r="CM154" s="81">
        <f t="shared" si="949"/>
        <v>3322.1369650237307</v>
      </c>
      <c r="CN154" s="81">
        <f t="shared" si="950"/>
        <v>3375.9521903090922</v>
      </c>
      <c r="CO154" s="81">
        <f t="shared" si="951"/>
        <v>5491.1793112556597</v>
      </c>
      <c r="CP154" s="81">
        <f t="shared" si="952"/>
        <v>34.993282877604237</v>
      </c>
      <c r="CQ154" s="81">
        <f t="shared" si="953"/>
        <v>12.465999999999932</v>
      </c>
      <c r="CR154" s="81">
        <f t="shared" si="954"/>
        <v>-3788.2278985437183</v>
      </c>
      <c r="CS154" s="81">
        <f t="shared" si="955"/>
        <v>-3740.7686156661134</v>
      </c>
      <c r="CT154" s="76">
        <f t="shared" si="907"/>
        <v>-108.33997583092652</v>
      </c>
      <c r="CU154" s="59">
        <f t="shared" si="908"/>
        <v>64.890531152556832</v>
      </c>
      <c r="CV154" s="59">
        <f t="shared" si="909"/>
        <v>31.719009949757005</v>
      </c>
      <c r="CW154" s="59">
        <f t="shared" si="910"/>
        <v>-85.680846800955081</v>
      </c>
      <c r="CX154" s="59">
        <f t="shared" si="911"/>
        <v>-13.210987211252501</v>
      </c>
      <c r="CY154" s="59">
        <f t="shared" si="912"/>
        <v>-32.367008887211625</v>
      </c>
      <c r="CZ154" s="59">
        <f t="shared" si="913"/>
        <v>-36.237612281803479</v>
      </c>
      <c r="DA154" s="59">
        <f t="shared" si="914"/>
        <v>50.047465192192384</v>
      </c>
      <c r="DB154" s="59">
        <f t="shared" si="915"/>
        <v>-3.4104642212046454</v>
      </c>
      <c r="DC154" s="59">
        <f t="shared" si="916"/>
        <v>-18.239487044405035</v>
      </c>
      <c r="DD154" s="59">
        <f t="shared" si="917"/>
        <v>-1.6240189271958028</v>
      </c>
      <c r="DE154" s="59">
        <f t="shared" si="918"/>
        <v>-6.7848756560337069</v>
      </c>
      <c r="DF154" s="59">
        <f t="shared" si="919"/>
        <v>-93.577504521006546</v>
      </c>
      <c r="DG154" s="59">
        <f t="shared" si="920"/>
        <v>-45.025422711681152</v>
      </c>
      <c r="DH154" s="59">
        <f t="shared" si="921"/>
        <v>-31.032277494331073</v>
      </c>
      <c r="DI154" s="59">
        <f t="shared" si="922"/>
        <v>-33.801688558478439</v>
      </c>
      <c r="DJ154" s="59">
        <f t="shared" si="923"/>
        <v>169.94247022090804</v>
      </c>
      <c r="DK154" s="59">
        <f t="shared" si="924"/>
        <v>-40.541574078488694</v>
      </c>
      <c r="DL154" s="59">
        <f t="shared" si="925"/>
        <v>-42.088353473915333</v>
      </c>
      <c r="DM154" s="59">
        <f t="shared" si="926"/>
        <v>289.39491090444511</v>
      </c>
      <c r="DN154" s="59">
        <f t="shared" si="927"/>
        <v>-4.3984727863865425</v>
      </c>
      <c r="DO154" s="59">
        <f t="shared" si="928"/>
        <v>83.479975110635536</v>
      </c>
      <c r="DP154" s="59">
        <f t="shared" si="929"/>
        <v>-42.227387735908515</v>
      </c>
      <c r="DQ154" s="59">
        <f t="shared" si="930"/>
        <v>-44.349474025031888</v>
      </c>
      <c r="DR154" s="76">
        <f t="shared" si="1014"/>
        <v>-139.28818819109722</v>
      </c>
      <c r="DS154" s="59">
        <f t="shared" si="1015"/>
        <v>150.41478113584535</v>
      </c>
      <c r="DT154" s="59">
        <f t="shared" si="1016"/>
        <v>159.14812407204803</v>
      </c>
      <c r="DU154" s="59">
        <f t="shared" si="1017"/>
        <v>-68.482509892683055</v>
      </c>
      <c r="DV154" s="59">
        <f t="shared" si="1018"/>
        <v>282.42641841757398</v>
      </c>
      <c r="DW154" s="59">
        <f t="shared" si="1019"/>
        <v>4.4247165715428194</v>
      </c>
      <c r="DX154" s="59">
        <f t="shared" si="1020"/>
        <v>47.588685261701748</v>
      </c>
      <c r="DY154" s="59">
        <f t="shared" si="1021"/>
        <v>-71.360977028575604</v>
      </c>
      <c r="DZ154" s="59">
        <f t="shared" si="1022"/>
        <v>-740.12385619647341</v>
      </c>
      <c r="EA154" s="59">
        <f t="shared" si="1023"/>
        <v>627.20887367830494</v>
      </c>
      <c r="EB154" s="59">
        <f t="shared" si="1024"/>
        <v>-689.41206449800745</v>
      </c>
      <c r="EC154" s="59">
        <f t="shared" si="1025"/>
        <v>-872.64343931129383</v>
      </c>
      <c r="ED154" s="59">
        <f t="shared" si="1026"/>
        <v>31.710192503368837</v>
      </c>
      <c r="EE154" s="59">
        <f t="shared" si="1027"/>
        <v>117.77834484367685</v>
      </c>
      <c r="EF154" s="59">
        <f t="shared" si="1028"/>
        <v>74.490390476531942</v>
      </c>
      <c r="EG154" s="59">
        <f t="shared" si="1029"/>
        <v>255.32846154830628</v>
      </c>
      <c r="EH154" s="59">
        <f t="shared" si="1030"/>
        <v>208.41904287250364</v>
      </c>
      <c r="EI154" s="59">
        <f t="shared" si="1031"/>
        <v>-12.650141601533127</v>
      </c>
      <c r="EJ154" s="59">
        <f t="shared" si="1032"/>
        <v>-15.379438973348824</v>
      </c>
      <c r="EK154" s="59">
        <f t="shared" si="1033"/>
        <v>1420.9726023459818</v>
      </c>
      <c r="EL154" s="59">
        <f t="shared" si="1034"/>
        <v>-296.41433549436886</v>
      </c>
      <c r="EM154" s="59">
        <f t="shared" si="1035"/>
        <v>-122.82935192570696</v>
      </c>
      <c r="EN154" s="59">
        <f t="shared" si="1036"/>
        <v>60.465461946289032</v>
      </c>
      <c r="EO154" s="59">
        <f t="shared" si="1037"/>
        <v>218.04204954008051</v>
      </c>
      <c r="EP154" s="76">
        <f t="shared" si="1038"/>
        <v>-11.405493953384049</v>
      </c>
      <c r="EQ154" s="59">
        <f t="shared" si="1039"/>
        <v>685.88696860247921</v>
      </c>
      <c r="ER154" s="59">
        <f t="shared" si="1040"/>
        <v>298.47197645328902</v>
      </c>
      <c r="ES154" s="59">
        <f t="shared" si="1041"/>
        <v>65.924855600791858</v>
      </c>
      <c r="ET154" s="59">
        <f t="shared" si="1042"/>
        <v>782.30428628298989</v>
      </c>
      <c r="EU154" s="59">
        <f t="shared" si="1043"/>
        <v>63.946841081847225</v>
      </c>
      <c r="EV154" s="59">
        <f t="shared" si="1044"/>
        <v>121.31541337900754</v>
      </c>
      <c r="EW154" s="59">
        <f t="shared" si="1045"/>
        <v>-23.424456608200217</v>
      </c>
      <c r="EX154" s="59">
        <f t="shared" si="1046"/>
        <v>57.131706284897767</v>
      </c>
      <c r="EY154" s="59">
        <f t="shared" si="1047"/>
        <v>76.371358793464154</v>
      </c>
      <c r="EZ154" s="59">
        <f t="shared" si="1048"/>
        <v>55.65301889974257</v>
      </c>
      <c r="FA154" s="59">
        <f t="shared" si="1049"/>
        <v>59.953197785041624</v>
      </c>
      <c r="FB154" s="59">
        <f t="shared" si="1050"/>
        <v>-132.80198811592729</v>
      </c>
      <c r="FC154" s="59">
        <f t="shared" si="1051"/>
        <v>-70.189402378137757</v>
      </c>
      <c r="FD154" s="59">
        <f t="shared" si="1052"/>
        <v>1.0623229461756312</v>
      </c>
      <c r="FE154" s="59">
        <f t="shared" si="1053"/>
        <v>4680.193474062271</v>
      </c>
      <c r="FF154" s="59">
        <f t="shared" si="1054"/>
        <v>362.20348037355217</v>
      </c>
      <c r="FG154" s="59">
        <f t="shared" si="1055"/>
        <v>76.103904318434104</v>
      </c>
      <c r="FH154" s="59">
        <f t="shared" si="1056"/>
        <v>72.379131346652031</v>
      </c>
      <c r="FI154" s="59">
        <f t="shared" si="1057"/>
        <v>-1303.2069702606022</v>
      </c>
      <c r="FJ154" s="59">
        <f t="shared" si="1058"/>
        <v>-190.72360183783229</v>
      </c>
      <c r="FK154" s="59">
        <f t="shared" si="1059"/>
        <v>-107.55804537005598</v>
      </c>
      <c r="FL154" s="59">
        <f t="shared" si="1060"/>
        <v>103.25277640024395</v>
      </c>
      <c r="FM154" s="59">
        <f t="shared" si="1061"/>
        <v>11.910230194262382</v>
      </c>
      <c r="FN154" s="76">
        <f t="shared" si="871"/>
        <v>10.18013331699008</v>
      </c>
      <c r="FO154" s="59">
        <f t="shared" si="872"/>
        <v>-731.47854815408402</v>
      </c>
      <c r="FP154" s="59">
        <f t="shared" si="873"/>
        <v>1962.4841051594572</v>
      </c>
      <c r="FQ154" s="59">
        <f t="shared" si="874"/>
        <v>61.724741686494397</v>
      </c>
      <c r="FR154" s="59">
        <f t="shared" si="875"/>
        <v>367.06391396954893</v>
      </c>
      <c r="FS154" s="59">
        <f t="shared" si="876"/>
        <v>16.561040547117756</v>
      </c>
      <c r="FT154" s="59">
        <f t="shared" si="877"/>
        <v>36.167639180876265</v>
      </c>
      <c r="FU154" s="59">
        <f t="shared" si="878"/>
        <v>-38.446287872986495</v>
      </c>
      <c r="FV154" s="59">
        <f t="shared" si="879"/>
        <v>119.70399007889245</v>
      </c>
      <c r="FW154" s="59">
        <f t="shared" si="880"/>
        <v>77.879550406115712</v>
      </c>
      <c r="FX154" s="59">
        <f t="shared" si="881"/>
        <v>113.44050811023116</v>
      </c>
      <c r="FY154" s="59">
        <f t="shared" si="882"/>
        <v>131.42970340339079</v>
      </c>
      <c r="FZ154" s="59">
        <f t="shared" si="883"/>
        <v>-112.58478587703398</v>
      </c>
      <c r="GA154" s="59">
        <f t="shared" si="884"/>
        <v>-54.823864260129</v>
      </c>
      <c r="GB154" s="59">
        <f t="shared" si="885"/>
        <v>208.673229403162</v>
      </c>
      <c r="GC154" s="59">
        <f t="shared" si="886"/>
        <v>1993.1473589237637</v>
      </c>
      <c r="GD154" s="59">
        <f t="shared" si="887"/>
        <v>-413.87425814006133</v>
      </c>
      <c r="GE154" s="59">
        <f t="shared" si="888"/>
        <v>59.391270787883535</v>
      </c>
      <c r="GF154" s="59">
        <f t="shared" si="889"/>
        <v>56.280652149215648</v>
      </c>
      <c r="GG154" s="59">
        <f t="shared" si="890"/>
        <v>-609.58244004036396</v>
      </c>
      <c r="GH154" s="59">
        <f t="shared" si="891"/>
        <v>328.32070099290257</v>
      </c>
      <c r="GI154" s="59">
        <f t="shared" si="892"/>
        <v>-317.51392962519776</v>
      </c>
      <c r="GJ154" s="59">
        <f t="shared" si="893"/>
        <v>54.7464029390365</v>
      </c>
      <c r="GK154" s="59">
        <f t="shared" si="894"/>
        <v>171.86865098972493</v>
      </c>
      <c r="GL154" s="76">
        <f t="shared" si="957"/>
        <v>-21.789935186289444</v>
      </c>
      <c r="GM154" s="59">
        <f t="shared" si="958"/>
        <v>22.049510794071647</v>
      </c>
      <c r="GN154" s="59">
        <f t="shared" si="959"/>
        <v>19.16612118808181</v>
      </c>
      <c r="GO154" s="59">
        <f t="shared" si="960"/>
        <v>-11.562779669453393</v>
      </c>
      <c r="GP154" s="59">
        <f t="shared" si="961"/>
        <v>9.6462759929579747</v>
      </c>
      <c r="GQ154" s="59">
        <f t="shared" si="962"/>
        <v>-9.9988016189283435</v>
      </c>
      <c r="GR154" s="59">
        <f t="shared" si="963"/>
        <v>-2.8878924627960378</v>
      </c>
      <c r="GS154" s="59">
        <f t="shared" si="964"/>
        <v>-32.656822794971042</v>
      </c>
      <c r="GT154" s="59">
        <f t="shared" si="965"/>
        <v>25.518268319494219</v>
      </c>
      <c r="GU154" s="59">
        <f t="shared" si="966"/>
        <v>15.048731490919165</v>
      </c>
      <c r="GV154" s="59">
        <f t="shared" si="967"/>
        <v>26.913662615048018</v>
      </c>
      <c r="GW154" s="59">
        <f t="shared" si="968"/>
        <v>22.953238540983079</v>
      </c>
      <c r="GX154" s="59">
        <f t="shared" si="969"/>
        <v>6.1418117789796556</v>
      </c>
      <c r="GY154" s="59">
        <f t="shared" si="970"/>
        <v>3.4855266094861115</v>
      </c>
      <c r="GZ154" s="59">
        <f t="shared" si="971"/>
        <v>53.093628564943529</v>
      </c>
      <c r="HA154" s="59">
        <f t="shared" si="972"/>
        <v>-23.08783054036163</v>
      </c>
      <c r="HB154" s="59">
        <f t="shared" si="973"/>
        <v>39.154859980038403</v>
      </c>
      <c r="HC154" s="59">
        <f t="shared" si="974"/>
        <v>18.349598913020483</v>
      </c>
      <c r="HD154" s="59">
        <f t="shared" si="975"/>
        <v>17.449506628844812</v>
      </c>
      <c r="HE154" s="59">
        <f t="shared" si="976"/>
        <v>48.605967495749368</v>
      </c>
      <c r="HF154" s="59">
        <f t="shared" si="977"/>
        <v>-108.15315943510311</v>
      </c>
      <c r="HG154" s="59">
        <f t="shared" si="978"/>
        <v>-89.942827023509281</v>
      </c>
      <c r="HH154" s="59">
        <f t="shared" si="979"/>
        <v>23.997744787429397</v>
      </c>
      <c r="HI154" s="59">
        <f t="shared" si="980"/>
        <v>11.321605743002049</v>
      </c>
      <c r="HJ154" s="76">
        <f t="shared" si="1064"/>
        <v>3.4230388053366756</v>
      </c>
      <c r="HK154" s="59">
        <f t="shared" si="1065"/>
        <v>950.03735460590826</v>
      </c>
      <c r="HL154" s="59">
        <f t="shared" si="1066"/>
        <v>552.5629513284257</v>
      </c>
      <c r="HM154" s="59">
        <f t="shared" si="1067"/>
        <v>67.517285648153134</v>
      </c>
      <c r="HN154" s="59">
        <f t="shared" si="1068"/>
        <v>-914.12212470963289</v>
      </c>
      <c r="HO154" s="59">
        <f t="shared" si="1069"/>
        <v>188.15739319459621</v>
      </c>
      <c r="HP154" s="59">
        <f t="shared" si="1070"/>
        <v>2252.0916411444168</v>
      </c>
      <c r="HQ154" s="59">
        <f t="shared" si="1071"/>
        <v>-42.734776424281208</v>
      </c>
      <c r="HR154" s="59">
        <f t="shared" si="1072"/>
        <v>92.79054918318495</v>
      </c>
      <c r="HS154" s="59">
        <f t="shared" si="1073"/>
        <v>169.86538813383939</v>
      </c>
      <c r="HT154" s="59">
        <f t="shared" si="1074"/>
        <v>93.391356232207826</v>
      </c>
      <c r="HU154" s="59">
        <f t="shared" si="1075"/>
        <v>91.66076613619974</v>
      </c>
      <c r="HV154" s="59">
        <f t="shared" si="1076"/>
        <v>-121.06741453763918</v>
      </c>
      <c r="HW154" s="59">
        <f t="shared" si="1077"/>
        <v>-69.421437682751133</v>
      </c>
      <c r="HX154" s="59">
        <f t="shared" si="1078"/>
        <v>246.19671756055629</v>
      </c>
      <c r="HY154" s="59">
        <f t="shared" si="1079"/>
        <v>216.48003491580064</v>
      </c>
      <c r="HZ154" s="59">
        <f t="shared" si="1080"/>
        <v>429.22604181579595</v>
      </c>
      <c r="IA154" s="59">
        <f t="shared" si="1081"/>
        <v>92.988114946827949</v>
      </c>
      <c r="IB154" s="59">
        <f t="shared" si="1082"/>
        <v>88.423066281195034</v>
      </c>
      <c r="IC154" s="59">
        <f t="shared" si="1083"/>
        <v>-1578.1795658923281</v>
      </c>
      <c r="ID154" s="59">
        <f t="shared" si="1084"/>
        <v>-111.70565755302708</v>
      </c>
      <c r="IE154" s="59">
        <f t="shared" si="1085"/>
        <v>-93.694615499556704</v>
      </c>
      <c r="IF154" s="59">
        <f t="shared" si="1086"/>
        <v>226.30277965820054</v>
      </c>
      <c r="IG154" s="59">
        <f t="shared" si="1087"/>
        <v>196.37030749839255</v>
      </c>
    </row>
    <row r="155" spans="1:241">
      <c r="A155" s="70">
        <v>39234</v>
      </c>
      <c r="B155" s="80">
        <v>540.96885603688975</v>
      </c>
      <c r="C155" s="81">
        <v>10514.394104796051</v>
      </c>
      <c r="D155" s="81">
        <f t="shared" si="904"/>
        <v>16653.944035894838</v>
      </c>
      <c r="E155" s="81">
        <v>10318.444248947148</v>
      </c>
      <c r="F155" s="81">
        <v>4786.2390000000059</v>
      </c>
      <c r="G155" s="81">
        <v>485.6028958945717</v>
      </c>
      <c r="H155" s="81">
        <v>454.70189589457004</v>
      </c>
      <c r="I155" s="81">
        <v>30.901000000000003</v>
      </c>
      <c r="J155" s="81">
        <v>2919.064104105435</v>
      </c>
      <c r="K155" s="82">
        <f t="shared" si="679"/>
        <v>3373.7660000000051</v>
      </c>
      <c r="L155" s="81">
        <v>1996.5553910455883</v>
      </c>
      <c r="M155" s="81">
        <v>922.50871305984674</v>
      </c>
      <c r="N155" s="81">
        <v>1381.5720000000003</v>
      </c>
      <c r="O155" s="81">
        <v>22.786000000000058</v>
      </c>
      <c r="P155" s="81">
        <v>1042.1260000000002</v>
      </c>
      <c r="Q155" s="81">
        <v>316.66000000000003</v>
      </c>
      <c r="R155" s="81">
        <v>1549.2607869476847</v>
      </c>
      <c r="S155" s="81">
        <v>3646.7656903700113</v>
      </c>
      <c r="T155" s="81">
        <v>3707.1874060289952</v>
      </c>
      <c r="U155" s="81">
        <v>-1705.8472116315884</v>
      </c>
      <c r="V155" s="82">
        <f>'Balanço de Pagamentos 1'!$EU$133</f>
        <v>-81.132999999999939</v>
      </c>
      <c r="W155" s="82">
        <f>'Balanço de Pagamentos 1'!$EU$170</f>
        <v>68.694000000000017</v>
      </c>
      <c r="X155" s="82">
        <f>'Balanço de Pagamentos 1'!$EU$240</f>
        <v>-6059.3099310987891</v>
      </c>
      <c r="Y155" s="105">
        <f t="shared" si="905"/>
        <v>-6071.7489310987894</v>
      </c>
      <c r="Z155" s="82">
        <f t="shared" ref="Z155:AW155" si="1094">SUM(B150:B155)</f>
        <v>2437.6875123363097</v>
      </c>
      <c r="AA155" s="82">
        <f t="shared" si="1094"/>
        <v>60320.553080479644</v>
      </c>
      <c r="AB155" s="82">
        <f t="shared" si="1094"/>
        <v>76524.065121961379</v>
      </c>
      <c r="AC155" s="82">
        <f t="shared" si="1094"/>
        <v>20852.25453501931</v>
      </c>
      <c r="AD155" s="82">
        <f t="shared" si="1094"/>
        <v>24179.177393188482</v>
      </c>
      <c r="AE155" s="82">
        <f t="shared" si="1094"/>
        <v>7583.6896999344899</v>
      </c>
      <c r="AF155" s="82">
        <f t="shared" si="1094"/>
        <v>6238.7316999344885</v>
      </c>
      <c r="AG155" s="82">
        <f t="shared" si="1094"/>
        <v>1344.9580000000001</v>
      </c>
      <c r="AH155" s="82">
        <f t="shared" si="1094"/>
        <v>12512.13630006552</v>
      </c>
      <c r="AI155" s="82">
        <f t="shared" si="1094"/>
        <v>18750.868000000009</v>
      </c>
      <c r="AJ155" s="82">
        <f t="shared" si="1094"/>
        <v>8231.6587702527959</v>
      </c>
      <c r="AK155" s="82">
        <f t="shared" si="1094"/>
        <v>4280.4775298127233</v>
      </c>
      <c r="AL155" s="82">
        <f t="shared" si="1094"/>
        <v>4083.3513931884772</v>
      </c>
      <c r="AM155" s="82">
        <f t="shared" si="1094"/>
        <v>-3434.7446068115232</v>
      </c>
      <c r="AN155" s="82">
        <f t="shared" si="1094"/>
        <v>4379.8789999999999</v>
      </c>
      <c r="AO155" s="82">
        <f t="shared" si="1094"/>
        <v>3138.2170000000001</v>
      </c>
      <c r="AP155" s="82">
        <f t="shared" si="1094"/>
        <v>31492.633193753587</v>
      </c>
      <c r="AQ155" s="82">
        <f t="shared" si="1094"/>
        <v>17213.222269499704</v>
      </c>
      <c r="AR155" s="82">
        <f t="shared" si="1094"/>
        <v>17535.944778064222</v>
      </c>
      <c r="AS155" s="82">
        <f t="shared" si="1094"/>
        <v>21778.457967125141</v>
      </c>
      <c r="AT155" s="82">
        <f t="shared" si="1094"/>
        <v>3425.8404487304729</v>
      </c>
      <c r="AU155" s="82">
        <f t="shared" si="1094"/>
        <v>-51.527000000000214</v>
      </c>
      <c r="AV155" s="82">
        <f t="shared" si="1094"/>
        <v>-19260.409490212209</v>
      </c>
      <c r="AW155" s="82">
        <f t="shared" si="1094"/>
        <v>-15886.096041481735</v>
      </c>
      <c r="AX155" s="85">
        <f t="shared" si="989"/>
        <v>13307.155011880986</v>
      </c>
      <c r="AY155" s="81">
        <f t="shared" si="990"/>
        <v>70365.634901216792</v>
      </c>
      <c r="AZ155" s="81">
        <f t="shared" si="991"/>
        <v>115789.85281167025</v>
      </c>
      <c r="BA155" s="81">
        <f t="shared" si="992"/>
        <v>32293.420108012881</v>
      </c>
      <c r="BB155" s="81">
        <f t="shared" si="993"/>
        <v>34983.068393188485</v>
      </c>
      <c r="BC155" s="81">
        <f t="shared" si="994"/>
        <v>11158.791015834149</v>
      </c>
      <c r="BD155" s="81">
        <f t="shared" si="995"/>
        <v>9763.5490158341472</v>
      </c>
      <c r="BE155" s="81">
        <f t="shared" si="996"/>
        <v>1395.242</v>
      </c>
      <c r="BF155" s="81">
        <f t="shared" si="997"/>
        <v>17487.78098416586</v>
      </c>
      <c r="BG155" s="81">
        <f t="shared" si="998"/>
        <v>27251.330000000009</v>
      </c>
      <c r="BH155" s="81">
        <f t="shared" si="999"/>
        <v>11262.340334492816</v>
      </c>
      <c r="BI155" s="81">
        <f t="shared" si="1000"/>
        <v>6225.4406496730471</v>
      </c>
      <c r="BJ155" s="81">
        <f t="shared" si="1001"/>
        <v>6336.4963931884768</v>
      </c>
      <c r="BK155" s="81">
        <f t="shared" si="1002"/>
        <v>-3353.4176068115235</v>
      </c>
      <c r="BL155" s="81">
        <f t="shared" si="1003"/>
        <v>6061.817</v>
      </c>
      <c r="BM155" s="81">
        <f t="shared" si="1004"/>
        <v>3628.0969999999998</v>
      </c>
      <c r="BN155" s="81">
        <f t="shared" si="1005"/>
        <v>48513.364310468889</v>
      </c>
      <c r="BO155" s="81">
        <f t="shared" si="1006"/>
        <v>21633.246805831172</v>
      </c>
      <c r="BP155" s="81">
        <f t="shared" si="1007"/>
        <v>22451.695808643806</v>
      </c>
      <c r="BQ155" s="81">
        <f t="shared" si="1008"/>
        <v>24417.35176168249</v>
      </c>
      <c r="BR155" s="81">
        <f t="shared" si="1009"/>
        <v>-20274.556551269528</v>
      </c>
      <c r="BS155" s="81">
        <f t="shared" si="1010"/>
        <v>-1080.0780000000004</v>
      </c>
      <c r="BT155" s="81">
        <f t="shared" si="1011"/>
        <v>-23746.821359183934</v>
      </c>
      <c r="BU155" s="81">
        <f t="shared" si="1012"/>
        <v>-45101.455910453464</v>
      </c>
      <c r="BV155" s="85">
        <f t="shared" si="932"/>
        <v>732.10209790462295</v>
      </c>
      <c r="BW155" s="81">
        <f t="shared" si="933"/>
        <v>11928.623802553198</v>
      </c>
      <c r="BX155" s="81">
        <f t="shared" si="934"/>
        <v>16160.100008874264</v>
      </c>
      <c r="BY155" s="81">
        <f t="shared" si="935"/>
        <v>4762.2417844853326</v>
      </c>
      <c r="BZ155" s="81">
        <f t="shared" si="936"/>
        <v>5032.8401466878277</v>
      </c>
      <c r="CA155" s="81">
        <f t="shared" si="937"/>
        <v>1657.7411429922449</v>
      </c>
      <c r="CB155" s="81">
        <f t="shared" si="938"/>
        <v>1547.3484763255776</v>
      </c>
      <c r="CC155" s="81">
        <f t="shared" si="939"/>
        <v>110.39266666666667</v>
      </c>
      <c r="CD155" s="81">
        <f t="shared" si="940"/>
        <v>3006.6811903410912</v>
      </c>
      <c r="CE155" s="81">
        <f t="shared" si="941"/>
        <v>4554.0296666666691</v>
      </c>
      <c r="CF155" s="81">
        <f t="shared" si="942"/>
        <v>2007.3043840577866</v>
      </c>
      <c r="CG155" s="81">
        <f t="shared" si="943"/>
        <v>999.37680628330463</v>
      </c>
      <c r="CH155" s="81">
        <f t="shared" si="944"/>
        <v>368.41781335449241</v>
      </c>
      <c r="CI155" s="81">
        <f t="shared" si="945"/>
        <v>-634.79185331217434</v>
      </c>
      <c r="CJ155" s="81">
        <f t="shared" si="946"/>
        <v>665.30500000000006</v>
      </c>
      <c r="CK155" s="81">
        <f t="shared" si="947"/>
        <v>337.90466666666674</v>
      </c>
      <c r="CL155" s="81">
        <f t="shared" si="948"/>
        <v>6365.0180777011046</v>
      </c>
      <c r="CM155" s="81">
        <f t="shared" si="949"/>
        <v>3631.027677035318</v>
      </c>
      <c r="CN155" s="81">
        <f t="shared" si="950"/>
        <v>3701.1018097566302</v>
      </c>
      <c r="CO155" s="81">
        <f t="shared" si="951"/>
        <v>3385.3950166813866</v>
      </c>
      <c r="CP155" s="81">
        <f t="shared" si="952"/>
        <v>496.53535286458327</v>
      </c>
      <c r="CQ155" s="81">
        <f t="shared" si="953"/>
        <v>-139.59366666666668</v>
      </c>
      <c r="CR155" s="81">
        <f t="shared" si="954"/>
        <v>-4522.858559185649</v>
      </c>
      <c r="CS155" s="81">
        <f t="shared" si="955"/>
        <v>-4165.9168729877319</v>
      </c>
      <c r="CT155" s="76">
        <f t="shared" si="907"/>
        <v>-459.17070012073981</v>
      </c>
      <c r="CU155" s="59">
        <f t="shared" si="908"/>
        <v>-33.161862682759647</v>
      </c>
      <c r="CV155" s="59">
        <f t="shared" si="909"/>
        <v>-7.9458459743035892</v>
      </c>
      <c r="CW155" s="59">
        <f t="shared" si="910"/>
        <v>1975.9335902498292</v>
      </c>
      <c r="CX155" s="59">
        <f t="shared" si="911"/>
        <v>-0.10903641713690959</v>
      </c>
      <c r="CY155" s="59">
        <f t="shared" si="912"/>
        <v>-73.179551189323817</v>
      </c>
      <c r="CZ155" s="59">
        <f t="shared" si="913"/>
        <v>-72.110690434838915</v>
      </c>
      <c r="DA155" s="59">
        <f t="shared" si="914"/>
        <v>-82.85078445410096</v>
      </c>
      <c r="DB155" s="59">
        <f t="shared" si="915"/>
        <v>-2.6189647010634309</v>
      </c>
      <c r="DC155" s="59">
        <f t="shared" si="916"/>
        <v>-27.100206354865442</v>
      </c>
      <c r="DD155" s="59">
        <f t="shared" si="917"/>
        <v>1.7706011902496321E-2</v>
      </c>
      <c r="DE155" s="59">
        <f t="shared" si="918"/>
        <v>-7.8751044202215787</v>
      </c>
      <c r="DF155" s="59">
        <f t="shared" si="919"/>
        <v>-8385.0111496050467</v>
      </c>
      <c r="DG155" s="59">
        <f t="shared" si="920"/>
        <v>-103.33310143349337</v>
      </c>
      <c r="DH155" s="59">
        <f t="shared" si="921"/>
        <v>167.6860796950495</v>
      </c>
      <c r="DI155" s="59">
        <f t="shared" si="922"/>
        <v>14.052938485753286</v>
      </c>
      <c r="DJ155" s="59">
        <f t="shared" si="923"/>
        <v>-87.899188643261198</v>
      </c>
      <c r="DK155" s="59">
        <f t="shared" si="924"/>
        <v>34.966061847323068</v>
      </c>
      <c r="DL155" s="59">
        <f t="shared" si="925"/>
        <v>36.674960597033348</v>
      </c>
      <c r="DM155" s="59">
        <f t="shared" si="926"/>
        <v>-118.0738305663365</v>
      </c>
      <c r="DN155" s="59">
        <f t="shared" si="927"/>
        <v>-110.5681970642522</v>
      </c>
      <c r="DO155" s="59">
        <f t="shared" si="928"/>
        <v>-121.77209252204339</v>
      </c>
      <c r="DP155" s="59">
        <f t="shared" si="929"/>
        <v>120.36128905942363</v>
      </c>
      <c r="DQ155" s="59">
        <f t="shared" si="930"/>
        <v>164.27390921307153</v>
      </c>
      <c r="DR155" s="76">
        <f t="shared" si="1014"/>
        <v>-14.435643584298251</v>
      </c>
      <c r="DS155" s="59">
        <f t="shared" si="1015"/>
        <v>-1203.5189008032983</v>
      </c>
      <c r="DT155" s="59">
        <f t="shared" si="1016"/>
        <v>-827.47678891220403</v>
      </c>
      <c r="DU155" s="59">
        <f t="shared" si="1017"/>
        <v>899.36535758170851</v>
      </c>
      <c r="DV155" s="59">
        <f t="shared" si="1018"/>
        <v>-221.90292009899485</v>
      </c>
      <c r="DW155" s="59">
        <f t="shared" si="1019"/>
        <v>-357.21457488613368</v>
      </c>
      <c r="DX155" s="59">
        <f t="shared" si="1020"/>
        <v>-262.78309987893465</v>
      </c>
      <c r="DY155" s="59">
        <f t="shared" si="1021"/>
        <v>-65.86920264643183</v>
      </c>
      <c r="DZ155" s="59">
        <f t="shared" si="1022"/>
        <v>-7593.6021911378457</v>
      </c>
      <c r="EA155" s="59">
        <f t="shared" si="1023"/>
        <v>-1159.9860501941694</v>
      </c>
      <c r="EB155" s="59">
        <f t="shared" si="1024"/>
        <v>-3171.7057559207587</v>
      </c>
      <c r="EC155" s="59">
        <f t="shared" si="1025"/>
        <v>3442.0917383461251</v>
      </c>
      <c r="ED155" s="59">
        <f t="shared" si="1026"/>
        <v>-137.35468527445002</v>
      </c>
      <c r="EE155" s="59">
        <f t="shared" si="1027"/>
        <v>-101.3360069890298</v>
      </c>
      <c r="EF155" s="59">
        <f t="shared" si="1028"/>
        <v>-167.88731807160792</v>
      </c>
      <c r="EG155" s="59">
        <f t="shared" si="1029"/>
        <v>-169.15302503537799</v>
      </c>
      <c r="EH155" s="59">
        <f t="shared" si="1030"/>
        <v>156.28952406640749</v>
      </c>
      <c r="EI155" s="59">
        <f t="shared" si="1031"/>
        <v>448.35077331283344</v>
      </c>
      <c r="EJ155" s="59">
        <f t="shared" si="1032"/>
        <v>435.93055844645806</v>
      </c>
      <c r="EK155" s="59">
        <f t="shared" si="1033"/>
        <v>41.838777425172303</v>
      </c>
      <c r="EL155" s="59">
        <f t="shared" si="1034"/>
        <v>-87.253980921738929</v>
      </c>
      <c r="EM155" s="59">
        <f t="shared" si="1035"/>
        <v>-112.34488918281198</v>
      </c>
      <c r="EN155" s="59">
        <f t="shared" si="1036"/>
        <v>-336.15693683994493</v>
      </c>
      <c r="EO155" s="59">
        <f t="shared" si="1037"/>
        <v>-542.28779684916753</v>
      </c>
      <c r="EP155" s="76">
        <f t="shared" si="1038"/>
        <v>-12.096325950839093</v>
      </c>
      <c r="EQ155" s="59">
        <f t="shared" si="1039"/>
        <v>1020.2073333650363</v>
      </c>
      <c r="ER155" s="59">
        <f t="shared" si="1040"/>
        <v>500.86494742763</v>
      </c>
      <c r="ES155" s="59">
        <f t="shared" si="1041"/>
        <v>182.51097150829466</v>
      </c>
      <c r="ET155" s="59">
        <f t="shared" si="1042"/>
        <v>-1499.0284658982364</v>
      </c>
      <c r="EU155" s="59">
        <f t="shared" si="1043"/>
        <v>83.149405451076433</v>
      </c>
      <c r="EV155" s="59">
        <f t="shared" si="1044"/>
        <v>167.28087833335792</v>
      </c>
      <c r="EW155" s="59">
        <f t="shared" si="1045"/>
        <v>-25.55159961119562</v>
      </c>
      <c r="EX155" s="59">
        <f t="shared" si="1046"/>
        <v>106.26118214879421</v>
      </c>
      <c r="EY155" s="59">
        <f t="shared" si="1047"/>
        <v>123.21639192917377</v>
      </c>
      <c r="EZ155" s="59">
        <f t="shared" si="1048"/>
        <v>108.88438565103824</v>
      </c>
      <c r="FA155" s="59">
        <f t="shared" si="1049"/>
        <v>101.3973902779362</v>
      </c>
      <c r="FB155" s="59">
        <f t="shared" si="1050"/>
        <v>-134.21279985802639</v>
      </c>
      <c r="FC155" s="59">
        <f t="shared" si="1051"/>
        <v>-74.18233979281726</v>
      </c>
      <c r="FD155" s="59">
        <f t="shared" si="1052"/>
        <v>147.78873559758901</v>
      </c>
      <c r="FE155" s="59">
        <f t="shared" si="1053"/>
        <v>-886.74533576009208</v>
      </c>
      <c r="FF155" s="59">
        <f t="shared" si="1054"/>
        <v>344.62955376674967</v>
      </c>
      <c r="FG155" s="59">
        <f t="shared" si="1055"/>
        <v>105.68552837358007</v>
      </c>
      <c r="FH155" s="59">
        <f t="shared" si="1056"/>
        <v>101.23826341370533</v>
      </c>
      <c r="FI155" s="59">
        <f t="shared" si="1057"/>
        <v>-790.3986832300626</v>
      </c>
      <c r="FJ155" s="59">
        <f t="shared" si="1058"/>
        <v>-176.09437849877131</v>
      </c>
      <c r="FK155" s="59">
        <f t="shared" si="1059"/>
        <v>-104.98240573169568</v>
      </c>
      <c r="FL155" s="59">
        <f t="shared" si="1060"/>
        <v>390.19661619403092</v>
      </c>
      <c r="FM155" s="59">
        <f t="shared" si="1061"/>
        <v>114.76304996556519</v>
      </c>
      <c r="FN155" s="76">
        <f t="shared" si="871"/>
        <v>15.625872986303602</v>
      </c>
      <c r="FO155" s="59">
        <f t="shared" si="872"/>
        <v>-907.86461597177117</v>
      </c>
      <c r="FP155" s="59">
        <f t="shared" si="873"/>
        <v>1872.4343439372533</v>
      </c>
      <c r="FQ155" s="59">
        <f t="shared" si="874"/>
        <v>131.76888297488611</v>
      </c>
      <c r="FR155" s="59">
        <f t="shared" si="875"/>
        <v>-5764.029219324384</v>
      </c>
      <c r="FS155" s="59">
        <f t="shared" si="876"/>
        <v>38.077268671852863</v>
      </c>
      <c r="FT155" s="59">
        <f t="shared" si="877"/>
        <v>71.31592765138754</v>
      </c>
      <c r="FU155" s="59">
        <f t="shared" si="878"/>
        <v>-41.435615325173238</v>
      </c>
      <c r="FV155" s="59">
        <f t="shared" si="879"/>
        <v>169.37895764930303</v>
      </c>
      <c r="FW155" s="59">
        <f t="shared" si="880"/>
        <v>123.53578802115206</v>
      </c>
      <c r="FX155" s="59">
        <f t="shared" si="881"/>
        <v>168.39323197878088</v>
      </c>
      <c r="FY155" s="59">
        <f t="shared" si="882"/>
        <v>171.18073820225027</v>
      </c>
      <c r="FZ155" s="59">
        <f t="shared" si="883"/>
        <v>-141.71195610384999</v>
      </c>
      <c r="GA155" s="59">
        <f t="shared" si="884"/>
        <v>-76.139463809620835</v>
      </c>
      <c r="GB155" s="59">
        <f t="shared" si="885"/>
        <v>-1288.5542806500182</v>
      </c>
      <c r="GC155" s="59">
        <f t="shared" si="886"/>
        <v>-678.80910180099261</v>
      </c>
      <c r="GD155" s="59">
        <f t="shared" si="887"/>
        <v>-751.58676478920654</v>
      </c>
      <c r="GE155" s="59">
        <f t="shared" si="888"/>
        <v>87.335933844407009</v>
      </c>
      <c r="GF155" s="59">
        <f t="shared" si="889"/>
        <v>83.254724342954162</v>
      </c>
      <c r="GG155" s="59">
        <f t="shared" si="890"/>
        <v>-2088.2606737029578</v>
      </c>
      <c r="GH155" s="59">
        <f t="shared" si="891"/>
        <v>287.12639674095504</v>
      </c>
      <c r="GI155" s="59">
        <f t="shared" si="892"/>
        <v>-451.90161801964575</v>
      </c>
      <c r="GJ155" s="59">
        <f t="shared" si="893"/>
        <v>150.84132890888986</v>
      </c>
      <c r="GK155" s="59">
        <f t="shared" si="894"/>
        <v>213.26685121036286</v>
      </c>
      <c r="GL155" s="76">
        <f t="shared" si="957"/>
        <v>16.194780796729201</v>
      </c>
      <c r="GM155" s="59">
        <f t="shared" si="958"/>
        <v>4.7587844245404076</v>
      </c>
      <c r="GN155" s="59">
        <f t="shared" si="959"/>
        <v>6.4795311013047474</v>
      </c>
      <c r="GO155" s="59">
        <f t="shared" si="960"/>
        <v>112.15042597254974</v>
      </c>
      <c r="GP155" s="59">
        <f t="shared" si="961"/>
        <v>7.6351837363288544</v>
      </c>
      <c r="GQ155" s="59">
        <f t="shared" si="962"/>
        <v>12.476124497912888</v>
      </c>
      <c r="GR155" s="59">
        <f t="shared" si="963"/>
        <v>27.834454741997948</v>
      </c>
      <c r="GS155" s="59">
        <f t="shared" si="964"/>
        <v>-58.093958270856028</v>
      </c>
      <c r="GT155" s="59">
        <f t="shared" si="965"/>
        <v>12.176110763633762</v>
      </c>
      <c r="GU155" s="59">
        <f t="shared" si="966"/>
        <v>17.04749405449386</v>
      </c>
      <c r="GV155" s="59">
        <f t="shared" si="967"/>
        <v>14.359980538951245</v>
      </c>
      <c r="GW155" s="59">
        <f t="shared" si="968"/>
        <v>8.0323887635958879</v>
      </c>
      <c r="GX155" s="59">
        <f t="shared" si="969"/>
        <v>-29.374402943245514</v>
      </c>
      <c r="GY155" s="59">
        <f t="shared" si="970"/>
        <v>-28.43993235817678</v>
      </c>
      <c r="GZ155" s="59">
        <f t="shared" si="971"/>
        <v>-10.869793352907664</v>
      </c>
      <c r="HA155" s="59">
        <f t="shared" si="972"/>
        <v>-48.978810166248152</v>
      </c>
      <c r="HB155" s="59">
        <f t="shared" si="973"/>
        <v>-22.905644920150582</v>
      </c>
      <c r="HC155" s="59">
        <f t="shared" si="974"/>
        <v>9.2979523500585479</v>
      </c>
      <c r="HD155" s="59">
        <f t="shared" si="975"/>
        <v>9.6313455024897188</v>
      </c>
      <c r="HE155" s="59">
        <f t="shared" si="976"/>
        <v>-38.348489007778305</v>
      </c>
      <c r="HF155" s="59">
        <f t="shared" si="977"/>
        <v>1318.9447574876342</v>
      </c>
      <c r="HG155" s="59">
        <f t="shared" si="978"/>
        <v>-1219.7951762126379</v>
      </c>
      <c r="HH155" s="59">
        <f t="shared" si="979"/>
        <v>19.392462130494835</v>
      </c>
      <c r="HI155" s="59">
        <f t="shared" si="980"/>
        <v>11.365264762464133</v>
      </c>
      <c r="HJ155" s="76">
        <f t="shared" si="1064"/>
        <v>91.220537706926905</v>
      </c>
      <c r="HK155" s="59">
        <f t="shared" si="1065"/>
        <v>2421.1271406220658</v>
      </c>
      <c r="HL155" s="59">
        <f t="shared" si="1066"/>
        <v>68463.413043500303</v>
      </c>
      <c r="HM155" s="59">
        <f t="shared" si="1067"/>
        <v>320.8491754332324</v>
      </c>
      <c r="HN155" s="59">
        <f t="shared" si="1068"/>
        <v>-289.50836336779571</v>
      </c>
      <c r="HO155" s="59">
        <f t="shared" si="1069"/>
        <v>232.11551968866084</v>
      </c>
      <c r="HP155" s="59">
        <f t="shared" si="1070"/>
        <v>716.68950675707686</v>
      </c>
      <c r="HQ155" s="59">
        <f t="shared" si="1071"/>
        <v>-64.352665116679589</v>
      </c>
      <c r="HR155" s="59">
        <f t="shared" si="1072"/>
        <v>655.00197619163839</v>
      </c>
      <c r="HS155" s="59">
        <f t="shared" si="1073"/>
        <v>674.8891122300405</v>
      </c>
      <c r="HT155" s="59">
        <f t="shared" si="1074"/>
        <v>608.55502918985394</v>
      </c>
      <c r="HU155" s="59">
        <f t="shared" si="1075"/>
        <v>769.48152627441357</v>
      </c>
      <c r="HV155" s="59">
        <f t="shared" si="1076"/>
        <v>-110.36886553591492</v>
      </c>
      <c r="HW155" s="59">
        <f t="shared" si="1077"/>
        <v>-78.639216257312398</v>
      </c>
      <c r="HX155" s="59">
        <f t="shared" si="1078"/>
        <v>-248.71736982577869</v>
      </c>
      <c r="HY155" s="59">
        <f t="shared" si="1079"/>
        <v>-352.18459946314806</v>
      </c>
      <c r="HZ155" s="59">
        <f t="shared" si="1080"/>
        <v>311.24981212673754</v>
      </c>
      <c r="IA155" s="59">
        <f t="shared" si="1081"/>
        <v>176.78219070045725</v>
      </c>
      <c r="IB155" s="59">
        <f t="shared" si="1082"/>
        <v>168.85309778646644</v>
      </c>
      <c r="IC155" s="59">
        <f t="shared" si="1083"/>
        <v>-1068.1260457076439</v>
      </c>
      <c r="ID155" s="59">
        <f t="shared" si="1084"/>
        <v>-208.64408838774392</v>
      </c>
      <c r="IE155" s="59">
        <f t="shared" si="1085"/>
        <v>-163.58643860500541</v>
      </c>
      <c r="IF155" s="59">
        <f t="shared" si="1086"/>
        <v>-760.96734515995308</v>
      </c>
      <c r="IG155" s="59">
        <f t="shared" si="1087"/>
        <v>-1032.4250145065985</v>
      </c>
    </row>
    <row r="156" spans="1:241">
      <c r="A156" s="70">
        <v>39264</v>
      </c>
      <c r="B156" s="80">
        <v>-823.08443842424265</v>
      </c>
      <c r="C156" s="81">
        <v>9623.013242000141</v>
      </c>
      <c r="D156" s="81">
        <f t="shared" si="904"/>
        <v>9972.7611373860454</v>
      </c>
      <c r="E156" s="81">
        <v>3613.3917180723633</v>
      </c>
      <c r="F156" s="81">
        <v>7637.301999999996</v>
      </c>
      <c r="G156" s="81">
        <v>6502.9605040654997</v>
      </c>
      <c r="H156" s="81">
        <v>6288.9745040655007</v>
      </c>
      <c r="I156" s="81">
        <v>213.98599999999996</v>
      </c>
      <c r="J156" s="81">
        <v>377.29949593449987</v>
      </c>
      <c r="K156" s="82">
        <f t="shared" si="679"/>
        <v>6666.2740000000003</v>
      </c>
      <c r="L156" s="81">
        <v>200.59633740692607</v>
      </c>
      <c r="M156" s="81">
        <v>176.70315852757381</v>
      </c>
      <c r="N156" s="81">
        <v>757.04200000000003</v>
      </c>
      <c r="O156" s="81">
        <v>-1654.548</v>
      </c>
      <c r="P156" s="81">
        <v>2407.558</v>
      </c>
      <c r="Q156" s="81">
        <v>4.0320000000000391</v>
      </c>
      <c r="R156" s="81">
        <v>-1277.9325806863149</v>
      </c>
      <c r="S156" s="81">
        <v>376.95891203032329</v>
      </c>
      <c r="T156" s="81">
        <v>366.85589462060727</v>
      </c>
      <c r="U156" s="81">
        <v>-1957.7167184779898</v>
      </c>
      <c r="V156" s="82">
        <f>'Balanço de Pagamentos 1'!$EV$133</f>
        <v>178.55200000000002</v>
      </c>
      <c r="W156" s="82">
        <f>'Balanço de Pagamentos 1'!$EV$170</f>
        <v>-67.0625</v>
      </c>
      <c r="X156" s="82">
        <f>'Balanço de Pagamentos 1'!$EV$240</f>
        <v>-381.39939538590306</v>
      </c>
      <c r="Y156" s="105">
        <f t="shared" si="905"/>
        <v>-269.90989538590304</v>
      </c>
      <c r="Z156" s="82">
        <f t="shared" ref="Z156:AW156" si="1095">SUM(B150:B156)</f>
        <v>1614.603073912067</v>
      </c>
      <c r="AA156" s="82">
        <f t="shared" si="1095"/>
        <v>69943.56632247979</v>
      </c>
      <c r="AB156" s="82">
        <f t="shared" si="1095"/>
        <v>86496.826259347421</v>
      </c>
      <c r="AC156" s="82">
        <f t="shared" si="1095"/>
        <v>24465.646253091672</v>
      </c>
      <c r="AD156" s="82">
        <f t="shared" si="1095"/>
        <v>31816.479393188478</v>
      </c>
      <c r="AE156" s="82">
        <f t="shared" si="1095"/>
        <v>14086.65020399999</v>
      </c>
      <c r="AF156" s="82">
        <f t="shared" si="1095"/>
        <v>12527.706203999989</v>
      </c>
      <c r="AG156" s="82">
        <f t="shared" si="1095"/>
        <v>1558.944</v>
      </c>
      <c r="AH156" s="82">
        <f t="shared" si="1095"/>
        <v>12889.43579600002</v>
      </c>
      <c r="AI156" s="82">
        <f t="shared" si="1095"/>
        <v>25417.142000000011</v>
      </c>
      <c r="AJ156" s="82">
        <f t="shared" si="1095"/>
        <v>8432.2551076597229</v>
      </c>
      <c r="AK156" s="82">
        <f t="shared" si="1095"/>
        <v>4457.1806883402969</v>
      </c>
      <c r="AL156" s="82">
        <f t="shared" si="1095"/>
        <v>4840.3933931884776</v>
      </c>
      <c r="AM156" s="82">
        <f t="shared" si="1095"/>
        <v>-5089.292606811523</v>
      </c>
      <c r="AN156" s="82">
        <f t="shared" si="1095"/>
        <v>6787.4369999999999</v>
      </c>
      <c r="AO156" s="82">
        <f t="shared" si="1095"/>
        <v>3142.2490000000003</v>
      </c>
      <c r="AP156" s="82">
        <f t="shared" si="1095"/>
        <v>30214.700613067271</v>
      </c>
      <c r="AQ156" s="82">
        <f t="shared" si="1095"/>
        <v>17590.181181530028</v>
      </c>
      <c r="AR156" s="82">
        <f t="shared" si="1095"/>
        <v>17902.800672684829</v>
      </c>
      <c r="AS156" s="82">
        <f t="shared" si="1095"/>
        <v>19820.741248647151</v>
      </c>
      <c r="AT156" s="82">
        <f t="shared" si="1095"/>
        <v>3604.392448730473</v>
      </c>
      <c r="AU156" s="82">
        <f t="shared" si="1095"/>
        <v>-118.58950000000021</v>
      </c>
      <c r="AV156" s="82">
        <f t="shared" si="1095"/>
        <v>-19641.808885598111</v>
      </c>
      <c r="AW156" s="82">
        <f t="shared" si="1095"/>
        <v>-16156.005936867638</v>
      </c>
      <c r="AX156" s="85">
        <f t="shared" si="989"/>
        <v>9415.7074783041044</v>
      </c>
      <c r="AY156" s="81">
        <f t="shared" si="990"/>
        <v>79143.997310514038</v>
      </c>
      <c r="AZ156" s="81">
        <f t="shared" si="991"/>
        <v>123696.04673501974</v>
      </c>
      <c r="BA156" s="81">
        <f t="shared" si="992"/>
        <v>34320.80519179524</v>
      </c>
      <c r="BB156" s="81">
        <f t="shared" si="993"/>
        <v>42457.012393188488</v>
      </c>
      <c r="BC156" s="81">
        <f t="shared" si="994"/>
        <v>17050.802355625881</v>
      </c>
      <c r="BD156" s="81">
        <f t="shared" si="995"/>
        <v>15463.367355625884</v>
      </c>
      <c r="BE156" s="81">
        <f t="shared" si="996"/>
        <v>1587.4349999999999</v>
      </c>
      <c r="BF156" s="81">
        <f t="shared" si="997"/>
        <v>17898.659644374129</v>
      </c>
      <c r="BG156" s="81">
        <f t="shared" si="998"/>
        <v>33362.027000000009</v>
      </c>
      <c r="BH156" s="81">
        <f t="shared" si="999"/>
        <v>11465.759345222796</v>
      </c>
      <c r="BI156" s="81">
        <f t="shared" si="1000"/>
        <v>6432.9002991513307</v>
      </c>
      <c r="BJ156" s="81">
        <f t="shared" si="1001"/>
        <v>7507.5503931884768</v>
      </c>
      <c r="BK156" s="81">
        <f t="shared" si="1002"/>
        <v>-4425.0486068115233</v>
      </c>
      <c r="BL156" s="81">
        <f t="shared" si="1003"/>
        <v>8254.0760000000009</v>
      </c>
      <c r="BM156" s="81">
        <f t="shared" si="1004"/>
        <v>3678.5230000000001</v>
      </c>
      <c r="BN156" s="81">
        <f t="shared" si="1005"/>
        <v>46918.229150036022</v>
      </c>
      <c r="BO156" s="81">
        <f t="shared" si="1006"/>
        <v>23215.350263380344</v>
      </c>
      <c r="BP156" s="81">
        <f t="shared" si="1007"/>
        <v>24020.556390931804</v>
      </c>
      <c r="BQ156" s="81">
        <f t="shared" si="1008"/>
        <v>20785.694082764672</v>
      </c>
      <c r="BR156" s="81">
        <f t="shared" si="1009"/>
        <v>-19440.034551269528</v>
      </c>
      <c r="BS156" s="81">
        <f t="shared" si="1010"/>
        <v>-902.31550000000038</v>
      </c>
      <c r="BT156" s="81">
        <f t="shared" si="1011"/>
        <v>-23805.80237323618</v>
      </c>
      <c r="BU156" s="81">
        <f t="shared" si="1012"/>
        <v>-44148.152424505708</v>
      </c>
      <c r="BV156" s="85">
        <f t="shared" si="932"/>
        <v>-144.24388996882433</v>
      </c>
      <c r="BW156" s="81">
        <f t="shared" si="933"/>
        <v>11956.179032733095</v>
      </c>
      <c r="BX156" s="81">
        <f t="shared" si="934"/>
        <v>14906.056354822014</v>
      </c>
      <c r="BY156" s="81">
        <f t="shared" si="935"/>
        <v>4809.6289180227695</v>
      </c>
      <c r="BZ156" s="81">
        <f t="shared" si="936"/>
        <v>5738.3348133544932</v>
      </c>
      <c r="CA156" s="81">
        <f t="shared" si="937"/>
        <v>2933.0443372286172</v>
      </c>
      <c r="CB156" s="81">
        <f t="shared" si="938"/>
        <v>2791.3523372286168</v>
      </c>
      <c r="CC156" s="81">
        <f t="shared" si="939"/>
        <v>141.69199999999998</v>
      </c>
      <c r="CD156" s="81">
        <f t="shared" si="940"/>
        <v>2097.977662771385</v>
      </c>
      <c r="CE156" s="81">
        <f t="shared" si="941"/>
        <v>4889.3300000000017</v>
      </c>
      <c r="CF156" s="81">
        <f t="shared" si="942"/>
        <v>1397.7845572481419</v>
      </c>
      <c r="CG156" s="81">
        <f t="shared" si="943"/>
        <v>700.19310552324293</v>
      </c>
      <c r="CH156" s="81">
        <f t="shared" si="944"/>
        <v>707.31281335449239</v>
      </c>
      <c r="CI156" s="81">
        <f t="shared" si="945"/>
        <v>-771.79651997884093</v>
      </c>
      <c r="CJ156" s="81">
        <f t="shared" si="946"/>
        <v>1279.6643333333334</v>
      </c>
      <c r="CK156" s="81">
        <f t="shared" si="947"/>
        <v>199.44500000000005</v>
      </c>
      <c r="CL156" s="81">
        <f t="shared" si="948"/>
        <v>4358.0926234447534</v>
      </c>
      <c r="CM156" s="81">
        <f t="shared" si="949"/>
        <v>2241.9039279371364</v>
      </c>
      <c r="CN156" s="81">
        <f t="shared" si="950"/>
        <v>2262.1516141607108</v>
      </c>
      <c r="CO156" s="81">
        <f t="shared" si="951"/>
        <v>1924.8841031668471</v>
      </c>
      <c r="CP156" s="81">
        <f t="shared" si="952"/>
        <v>288.37600000000003</v>
      </c>
      <c r="CQ156" s="81">
        <f t="shared" si="953"/>
        <v>-104.6275</v>
      </c>
      <c r="CR156" s="81">
        <f t="shared" si="954"/>
        <v>-3063.4751554222535</v>
      </c>
      <c r="CS156" s="81">
        <f t="shared" si="955"/>
        <v>-2879.7266554222538</v>
      </c>
      <c r="CT156" s="76">
        <f t="shared" si="907"/>
        <v>-252.15005988590863</v>
      </c>
      <c r="CU156" s="59">
        <f t="shared" si="908"/>
        <v>-8.4777197231870378</v>
      </c>
      <c r="CV156" s="59">
        <f t="shared" si="909"/>
        <v>-40.117721568588202</v>
      </c>
      <c r="CW156" s="59">
        <f t="shared" si="910"/>
        <v>-64.981235243471332</v>
      </c>
      <c r="CX156" s="59">
        <f t="shared" si="911"/>
        <v>59.567919612873197</v>
      </c>
      <c r="CY156" s="59">
        <f t="shared" si="912"/>
        <v>1239.1519200242465</v>
      </c>
      <c r="CZ156" s="59">
        <f t="shared" si="913"/>
        <v>1283.0983685899785</v>
      </c>
      <c r="DA156" s="59">
        <f t="shared" si="914"/>
        <v>592.48891621630344</v>
      </c>
      <c r="DB156" s="59">
        <f t="shared" si="915"/>
        <v>-87.074641649566459</v>
      </c>
      <c r="DC156" s="59">
        <f t="shared" si="916"/>
        <v>97.59147492742504</v>
      </c>
      <c r="DD156" s="59">
        <f t="shared" si="917"/>
        <v>-89.952878928048435</v>
      </c>
      <c r="DE156" s="59">
        <f t="shared" si="918"/>
        <v>-80.845366983963601</v>
      </c>
      <c r="DF156" s="59">
        <f t="shared" si="919"/>
        <v>-45.204303503545248</v>
      </c>
      <c r="DG156" s="59">
        <f t="shared" si="920"/>
        <v>-7361.248134819607</v>
      </c>
      <c r="DH156" s="59">
        <f t="shared" si="921"/>
        <v>131.0236957911039</v>
      </c>
      <c r="DI156" s="59">
        <f t="shared" si="922"/>
        <v>-98.726710036000739</v>
      </c>
      <c r="DJ156" s="59">
        <f t="shared" si="923"/>
        <v>-182.48660209131518</v>
      </c>
      <c r="DK156" s="59">
        <f t="shared" si="924"/>
        <v>-89.663199008761225</v>
      </c>
      <c r="DL156" s="59">
        <f t="shared" si="925"/>
        <v>-90.104198832139161</v>
      </c>
      <c r="DM156" s="59">
        <f t="shared" si="926"/>
        <v>14.765068356004551</v>
      </c>
      <c r="DN156" s="59">
        <f t="shared" si="927"/>
        <v>-320.07321311919952</v>
      </c>
      <c r="DO156" s="59">
        <f t="shared" si="928"/>
        <v>-197.62497452470373</v>
      </c>
      <c r="DP156" s="59">
        <f t="shared" si="929"/>
        <v>-93.705563839400099</v>
      </c>
      <c r="DQ156" s="59">
        <f t="shared" si="930"/>
        <v>-95.554659811385548</v>
      </c>
      <c r="DR156" s="76">
        <f t="shared" si="1014"/>
        <v>-126.82487088065102</v>
      </c>
      <c r="DS156" s="59">
        <f t="shared" si="1015"/>
        <v>1039.2889072525206</v>
      </c>
      <c r="DT156" s="59">
        <f t="shared" si="1016"/>
        <v>382.57618090759314</v>
      </c>
      <c r="DU156" s="59">
        <f t="shared" si="1017"/>
        <v>127.82954622948046</v>
      </c>
      <c r="DV156" s="59">
        <f t="shared" si="1018"/>
        <v>4575.1931340981246</v>
      </c>
      <c r="DW156" s="59">
        <f t="shared" si="1019"/>
        <v>964.40288068739028</v>
      </c>
      <c r="DX156" s="59">
        <f t="shared" si="1020"/>
        <v>967.45458766738409</v>
      </c>
      <c r="DY156" s="59">
        <f t="shared" si="1021"/>
        <v>881.90244573945745</v>
      </c>
      <c r="DZ156" s="59">
        <f t="shared" si="1022"/>
        <v>-1223.6119304769736</v>
      </c>
      <c r="EA156" s="59">
        <f t="shared" si="1023"/>
        <v>1099.8830045160271</v>
      </c>
      <c r="EB156" s="59">
        <f t="shared" si="1024"/>
        <v>-7206.6083265235893</v>
      </c>
      <c r="EC156" s="59">
        <f t="shared" si="1025"/>
        <v>-674.52314313346085</v>
      </c>
      <c r="ED156" s="59">
        <f t="shared" si="1026"/>
        <v>-282.85508632600028</v>
      </c>
      <c r="EE156" s="59">
        <f t="shared" si="1027"/>
        <v>183.83938022051169</v>
      </c>
      <c r="EF156" s="59">
        <f t="shared" si="1028"/>
        <v>1018.2392858304034</v>
      </c>
      <c r="EG156" s="59">
        <f t="shared" si="1029"/>
        <v>-108.69077898004061</v>
      </c>
      <c r="EH156" s="59">
        <f t="shared" si="1030"/>
        <v>-502.87584726057111</v>
      </c>
      <c r="EI156" s="59">
        <f t="shared" si="1031"/>
        <v>-131.27914518071631</v>
      </c>
      <c r="EJ156" s="59">
        <f t="shared" si="1032"/>
        <v>-130.52033809722724</v>
      </c>
      <c r="EK156" s="59">
        <f t="shared" si="1033"/>
        <v>-216.95255476415377</v>
      </c>
      <c r="EL156" s="59">
        <f t="shared" si="1034"/>
        <v>-127.21953747884811</v>
      </c>
      <c r="EM156" s="59">
        <f t="shared" si="1035"/>
        <v>-72.607985295619315</v>
      </c>
      <c r="EN156" s="59">
        <f t="shared" si="1036"/>
        <v>18.293316221077681</v>
      </c>
      <c r="EO156" s="59">
        <f t="shared" si="1037"/>
        <v>-77.934357201715457</v>
      </c>
      <c r="EP156" s="76">
        <f t="shared" si="1038"/>
        <v>-72.359777237330235</v>
      </c>
      <c r="EQ156" s="59">
        <f t="shared" si="1039"/>
        <v>1022.7946164960832</v>
      </c>
      <c r="ER156" s="59">
        <f t="shared" si="1040"/>
        <v>484.35041721003023</v>
      </c>
      <c r="ES156" s="59">
        <f t="shared" si="1041"/>
        <v>172.83943931002449</v>
      </c>
      <c r="ET156" s="59">
        <f t="shared" si="1042"/>
        <v>-2133.098730468138</v>
      </c>
      <c r="EU156" s="59">
        <f t="shared" si="1043"/>
        <v>196.45737031298162</v>
      </c>
      <c r="EV156" s="59">
        <f t="shared" si="1044"/>
        <v>328.54608416690871</v>
      </c>
      <c r="EW156" s="59">
        <f t="shared" si="1045"/>
        <v>-14.735251375962132</v>
      </c>
      <c r="EX156" s="59">
        <f t="shared" si="1046"/>
        <v>113.66365519611948</v>
      </c>
      <c r="EY156" s="59">
        <f t="shared" si="1047"/>
        <v>183.8037498152334</v>
      </c>
      <c r="EZ156" s="59">
        <f t="shared" si="1048"/>
        <v>114.12803937179832</v>
      </c>
      <c r="FA156" s="59">
        <f t="shared" si="1049"/>
        <v>112.790603790934</v>
      </c>
      <c r="FB156" s="59">
        <f t="shared" si="1050"/>
        <v>-139.19610602798699</v>
      </c>
      <c r="FC156" s="59">
        <f t="shared" si="1051"/>
        <v>-63.351512816205222</v>
      </c>
      <c r="FD156" s="59">
        <f t="shared" si="1052"/>
        <v>242.30109159129242</v>
      </c>
      <c r="FE156" s="59">
        <f t="shared" si="1053"/>
        <v>-805.67934782608722</v>
      </c>
      <c r="FF156" s="59">
        <f t="shared" si="1054"/>
        <v>308.30152045621924</v>
      </c>
      <c r="FG156" s="59">
        <f t="shared" si="1055"/>
        <v>145.5506969053439</v>
      </c>
      <c r="FH156" s="59">
        <f t="shared" si="1056"/>
        <v>138.32217129429881</v>
      </c>
      <c r="FI156" s="59">
        <f t="shared" si="1057"/>
        <v>-1438.7556625080333</v>
      </c>
      <c r="FJ156" s="59">
        <f t="shared" si="1058"/>
        <v>-169.87878492260805</v>
      </c>
      <c r="FK156" s="59">
        <f t="shared" si="1059"/>
        <v>-115.02361186748726</v>
      </c>
      <c r="FL156" s="59">
        <f t="shared" si="1060"/>
        <v>361.99306466155889</v>
      </c>
      <c r="FM156" s="59">
        <f t="shared" si="1061"/>
        <v>87.419281995004368</v>
      </c>
      <c r="FN156" s="76">
        <f t="shared" si="871"/>
        <v>-21.780107168993588</v>
      </c>
      <c r="FO156" s="59">
        <f t="shared" si="872"/>
        <v>-20946.050174430417</v>
      </c>
      <c r="FP156" s="59">
        <f t="shared" si="873"/>
        <v>844.10094188734467</v>
      </c>
      <c r="FQ156" s="59">
        <f t="shared" si="874"/>
        <v>154.41487607402186</v>
      </c>
      <c r="FR156" s="59">
        <f t="shared" si="875"/>
        <v>2221.4707508158954</v>
      </c>
      <c r="FS156" s="59">
        <f t="shared" si="876"/>
        <v>131.27904882732815</v>
      </c>
      <c r="FT156" s="59">
        <f t="shared" si="877"/>
        <v>203.20019937057253</v>
      </c>
      <c r="FU156" s="59">
        <f t="shared" si="878"/>
        <v>-30.141017505287493</v>
      </c>
      <c r="FV156" s="59">
        <f t="shared" si="879"/>
        <v>183.73155062382062</v>
      </c>
      <c r="FW156" s="59">
        <f t="shared" si="880"/>
        <v>192.43491558639226</v>
      </c>
      <c r="FX156" s="59">
        <f t="shared" si="881"/>
        <v>179.42195116651817</v>
      </c>
      <c r="FY156" s="59">
        <f t="shared" si="882"/>
        <v>191.75176317098521</v>
      </c>
      <c r="FZ156" s="59">
        <f t="shared" si="883"/>
        <v>-163.3451402949928</v>
      </c>
      <c r="GA156" s="59">
        <f t="shared" si="884"/>
        <v>-63.535454509048783</v>
      </c>
      <c r="GB156" s="59">
        <f t="shared" si="885"/>
        <v>951.19209995784604</v>
      </c>
      <c r="GC156" s="59">
        <f t="shared" si="886"/>
        <v>-833.03634769439248</v>
      </c>
      <c r="GD156" s="59">
        <f t="shared" si="887"/>
        <v>-2216.3087315799016</v>
      </c>
      <c r="GE156" s="59">
        <f t="shared" si="888"/>
        <v>140.61126971463659</v>
      </c>
      <c r="GF156" s="59">
        <f t="shared" si="889"/>
        <v>133.064213682727</v>
      </c>
      <c r="GG156" s="59">
        <f t="shared" si="890"/>
        <v>3137.4206577980722</v>
      </c>
      <c r="GH156" s="59">
        <f t="shared" si="891"/>
        <v>246.47082576949765</v>
      </c>
      <c r="GI156" s="59">
        <f t="shared" si="892"/>
        <v>-781.23383272384217</v>
      </c>
      <c r="GJ156" s="59">
        <f t="shared" si="893"/>
        <v>204.34147163824269</v>
      </c>
      <c r="GK156" s="59">
        <f t="shared" si="894"/>
        <v>231.92879952825285</v>
      </c>
      <c r="GL156" s="76">
        <f t="shared" si="957"/>
        <v>-119.70270135568116</v>
      </c>
      <c r="GM156" s="59">
        <f t="shared" si="958"/>
        <v>0.23100091541152779</v>
      </c>
      <c r="GN156" s="59">
        <f t="shared" si="959"/>
        <v>-7.7601231017357275</v>
      </c>
      <c r="GO156" s="59">
        <f t="shared" si="960"/>
        <v>0.99505937921542387</v>
      </c>
      <c r="GP156" s="59">
        <f t="shared" si="961"/>
        <v>14.017823855004806</v>
      </c>
      <c r="GQ156" s="59">
        <f t="shared" si="962"/>
        <v>76.930176923426828</v>
      </c>
      <c r="GR156" s="59">
        <f t="shared" si="963"/>
        <v>80.395843595433789</v>
      </c>
      <c r="GS156" s="59">
        <f t="shared" si="964"/>
        <v>28.352728744059053</v>
      </c>
      <c r="GT156" s="59">
        <f t="shared" si="965"/>
        <v>-30.222809471416522</v>
      </c>
      <c r="GU156" s="59">
        <f t="shared" si="966"/>
        <v>7.3627173706743987</v>
      </c>
      <c r="GV156" s="59">
        <f t="shared" si="967"/>
        <v>-30.365092192819009</v>
      </c>
      <c r="GW156" s="59">
        <f t="shared" si="968"/>
        <v>-29.937026642906574</v>
      </c>
      <c r="GX156" s="59">
        <f t="shared" si="969"/>
        <v>91.986594490184032</v>
      </c>
      <c r="GY156" s="59">
        <f t="shared" si="970"/>
        <v>21.582612623620289</v>
      </c>
      <c r="GZ156" s="59">
        <f t="shared" si="971"/>
        <v>92.342509575808577</v>
      </c>
      <c r="HA156" s="59">
        <f t="shared" si="972"/>
        <v>-40.975955742941309</v>
      </c>
      <c r="HB156" s="59">
        <f t="shared" si="973"/>
        <v>-31.530553876780274</v>
      </c>
      <c r="HC156" s="59">
        <f t="shared" si="974"/>
        <v>-38.257041054349138</v>
      </c>
      <c r="HD156" s="59">
        <f t="shared" si="975"/>
        <v>-38.878968198136086</v>
      </c>
      <c r="HE156" s="59">
        <f t="shared" si="976"/>
        <v>-43.141521338512511</v>
      </c>
      <c r="HF156" s="59">
        <f t="shared" si="977"/>
        <v>-41.922362962411889</v>
      </c>
      <c r="HG156" s="59">
        <f t="shared" si="978"/>
        <v>-25.048533720488763</v>
      </c>
      <c r="HH156" s="59">
        <f t="shared" si="979"/>
        <v>-32.26683710458903</v>
      </c>
      <c r="HI156" s="59">
        <f t="shared" si="980"/>
        <v>-30.87412103456213</v>
      </c>
      <c r="HJ156" s="76">
        <f t="shared" si="1064"/>
        <v>-110.59588003365248</v>
      </c>
      <c r="HK156" s="59">
        <f t="shared" si="1065"/>
        <v>480.97292919223224</v>
      </c>
      <c r="HL156" s="59">
        <f t="shared" si="1066"/>
        <v>561.66594052157268</v>
      </c>
      <c r="HM156" s="59">
        <f t="shared" si="1067"/>
        <v>243.90768942159912</v>
      </c>
      <c r="HN156" s="59">
        <f t="shared" si="1068"/>
        <v>-785.85625960493303</v>
      </c>
      <c r="HO156" s="59">
        <f t="shared" si="1069"/>
        <v>308.12156814681055</v>
      </c>
      <c r="HP156" s="59">
        <f t="shared" si="1070"/>
        <v>492.01331565634672</v>
      </c>
      <c r="HQ156" s="59">
        <f t="shared" si="1071"/>
        <v>-42.67373159650063</v>
      </c>
      <c r="HR156" s="59">
        <f t="shared" si="1072"/>
        <v>-1263.7913352857076</v>
      </c>
      <c r="HS156" s="59">
        <f t="shared" si="1073"/>
        <v>1578.851357228863</v>
      </c>
      <c r="HT156" s="59">
        <f t="shared" si="1074"/>
        <v>-1131.5810526159896</v>
      </c>
      <c r="HU156" s="59">
        <f t="shared" si="1075"/>
        <v>-1663.9189522878378</v>
      </c>
      <c r="HV156" s="59">
        <f t="shared" si="1076"/>
        <v>-151.43847783627996</v>
      </c>
      <c r="HW156" s="59">
        <f t="shared" si="1077"/>
        <v>-11.027205696124277</v>
      </c>
      <c r="HX156" s="59">
        <f t="shared" si="1078"/>
        <v>-450.05876876474355</v>
      </c>
      <c r="HY156" s="59">
        <f t="shared" si="1079"/>
        <v>-240.39852734478578</v>
      </c>
      <c r="HZ156" s="59">
        <f t="shared" si="1080"/>
        <v>157.73027311429306</v>
      </c>
      <c r="IA156" s="59">
        <f t="shared" si="1081"/>
        <v>163.42375185196568</v>
      </c>
      <c r="IB156" s="59">
        <f t="shared" si="1082"/>
        <v>151.80664362949594</v>
      </c>
      <c r="IC156" s="59">
        <f t="shared" si="1083"/>
        <v>428.90495888620671</v>
      </c>
      <c r="ID156" s="59">
        <f t="shared" si="1084"/>
        <v>-151.39268419026618</v>
      </c>
      <c r="IE156" s="59">
        <f t="shared" si="1085"/>
        <v>-154.04572404365996</v>
      </c>
      <c r="IF156" s="59">
        <f t="shared" si="1086"/>
        <v>-1834.7230784063115</v>
      </c>
      <c r="IG156" s="59">
        <f t="shared" si="1087"/>
        <v>1408.2267314430342</v>
      </c>
    </row>
    <row r="157" spans="1:241">
      <c r="A157" s="70">
        <v>39295</v>
      </c>
      <c r="B157" s="80">
        <v>1291.2508528697156</v>
      </c>
      <c r="C157" s="81">
        <v>3419.6735745410911</v>
      </c>
      <c r="D157" s="81">
        <f t="shared" si="904"/>
        <v>4586.5854483405874</v>
      </c>
      <c r="E157" s="81">
        <v>1979.1500198103911</v>
      </c>
      <c r="F157" s="81">
        <v>1602.3290000000004</v>
      </c>
      <c r="G157" s="81">
        <v>-50.040000000001783</v>
      </c>
      <c r="H157" s="81">
        <v>-80.600000000001273</v>
      </c>
      <c r="I157" s="81">
        <v>30.56</v>
      </c>
      <c r="J157" s="81">
        <v>1246.0250000000001</v>
      </c>
      <c r="K157" s="82">
        <f t="shared" si="679"/>
        <v>1165.4249999999988</v>
      </c>
      <c r="L157" s="81">
        <v>825.86537000000135</v>
      </c>
      <c r="M157" s="81">
        <v>420.15963000000011</v>
      </c>
      <c r="N157" s="81">
        <v>406.34400000000011</v>
      </c>
      <c r="O157" s="81">
        <v>-652.73500000000001</v>
      </c>
      <c r="P157" s="81">
        <v>706.37200000000007</v>
      </c>
      <c r="Q157" s="81">
        <v>352.70700000000005</v>
      </c>
      <c r="R157" s="81">
        <v>1005.1064285301956</v>
      </c>
      <c r="S157" s="81">
        <v>117.13880174502445</v>
      </c>
      <c r="T157" s="81">
        <v>-94.415519713891555</v>
      </c>
      <c r="U157" s="81">
        <v>-1325.5623525529666</v>
      </c>
      <c r="V157" s="82">
        <f>'Balanço de Pagamentos 1'!$EW$133</f>
        <v>1751.7265299072264</v>
      </c>
      <c r="W157" s="82">
        <f>'Balanço de Pagamentos 1'!$EW$170</f>
        <v>-122.149</v>
      </c>
      <c r="X157" s="82">
        <f>'Balanço de Pagamentos 1'!$EW$240</f>
        <v>-2660.4980224961687</v>
      </c>
      <c r="Y157" s="105">
        <f t="shared" si="905"/>
        <v>-1030.9204925889421</v>
      </c>
      <c r="Z157" s="82">
        <f t="shared" ref="Z157:AW157" si="1096">SUM(B150:B157)</f>
        <v>2905.8539267817823</v>
      </c>
      <c r="AA157" s="82">
        <f t="shared" si="1096"/>
        <v>73363.239897020874</v>
      </c>
      <c r="AB157" s="82">
        <f t="shared" si="1096"/>
        <v>91083.411707688007</v>
      </c>
      <c r="AC157" s="82">
        <f t="shared" si="1096"/>
        <v>26444.796272902062</v>
      </c>
      <c r="AD157" s="82">
        <f t="shared" si="1096"/>
        <v>33418.808393188476</v>
      </c>
      <c r="AE157" s="82">
        <f t="shared" si="1096"/>
        <v>14036.61020399999</v>
      </c>
      <c r="AF157" s="82">
        <f t="shared" si="1096"/>
        <v>12447.106203999989</v>
      </c>
      <c r="AG157" s="82">
        <f t="shared" si="1096"/>
        <v>1589.5039999999999</v>
      </c>
      <c r="AH157" s="82">
        <f t="shared" si="1096"/>
        <v>14135.460796000019</v>
      </c>
      <c r="AI157" s="82">
        <f t="shared" si="1096"/>
        <v>26582.56700000001</v>
      </c>
      <c r="AJ157" s="82">
        <f t="shared" si="1096"/>
        <v>9258.1204776597242</v>
      </c>
      <c r="AK157" s="82">
        <f t="shared" si="1096"/>
        <v>4877.340318340297</v>
      </c>
      <c r="AL157" s="82">
        <f t="shared" si="1096"/>
        <v>5246.7373931884777</v>
      </c>
      <c r="AM157" s="82">
        <f t="shared" si="1096"/>
        <v>-5742.0276068115227</v>
      </c>
      <c r="AN157" s="82">
        <f t="shared" si="1096"/>
        <v>7493.8090000000002</v>
      </c>
      <c r="AO157" s="82">
        <f t="shared" si="1096"/>
        <v>3494.9560000000001</v>
      </c>
      <c r="AP157" s="82">
        <f t="shared" si="1096"/>
        <v>31219.807041597465</v>
      </c>
      <c r="AQ157" s="82">
        <f t="shared" si="1096"/>
        <v>17707.319983275051</v>
      </c>
      <c r="AR157" s="82">
        <f t="shared" si="1096"/>
        <v>17808.385152970939</v>
      </c>
      <c r="AS157" s="82">
        <f t="shared" si="1096"/>
        <v>18495.178896094185</v>
      </c>
      <c r="AT157" s="82">
        <f t="shared" si="1096"/>
        <v>5356.1189786376999</v>
      </c>
      <c r="AU157" s="82">
        <f t="shared" si="1096"/>
        <v>-240.73850000000022</v>
      </c>
      <c r="AV157" s="82">
        <f t="shared" si="1096"/>
        <v>-22302.306908094281</v>
      </c>
      <c r="AW157" s="82">
        <f t="shared" si="1096"/>
        <v>-17186.92642945658</v>
      </c>
      <c r="AX157" s="85">
        <f t="shared" si="989"/>
        <v>8522.947973882272</v>
      </c>
      <c r="AY157" s="81">
        <f t="shared" si="990"/>
        <v>80336.971283940584</v>
      </c>
      <c r="AZ157" s="81">
        <f t="shared" si="991"/>
        <v>125749.9489924964</v>
      </c>
      <c r="BA157" s="81">
        <f t="shared" si="992"/>
        <v>35043.600123955628</v>
      </c>
      <c r="BB157" s="81">
        <f t="shared" si="993"/>
        <v>43569.717393188483</v>
      </c>
      <c r="BC157" s="81">
        <f t="shared" si="994"/>
        <v>16956.306492443549</v>
      </c>
      <c r="BD157" s="81">
        <f t="shared" si="995"/>
        <v>15359.118492443547</v>
      </c>
      <c r="BE157" s="81">
        <f t="shared" si="996"/>
        <v>1597.1879999999999</v>
      </c>
      <c r="BF157" s="81">
        <f t="shared" si="997"/>
        <v>19140.249507556462</v>
      </c>
      <c r="BG157" s="81">
        <f t="shared" si="998"/>
        <v>34499.368000000002</v>
      </c>
      <c r="BH157" s="81">
        <f t="shared" si="999"/>
        <v>12288.630863892502</v>
      </c>
      <c r="BI157" s="81">
        <f t="shared" si="1000"/>
        <v>6851.6186436639564</v>
      </c>
      <c r="BJ157" s="81">
        <f t="shared" si="1001"/>
        <v>7473.1613931884776</v>
      </c>
      <c r="BK157" s="81">
        <f t="shared" si="1002"/>
        <v>-4731.9676068115232</v>
      </c>
      <c r="BL157" s="81">
        <f t="shared" si="1003"/>
        <v>8526.9310000000005</v>
      </c>
      <c r="BM157" s="81">
        <f t="shared" si="1004"/>
        <v>3678.1979999999999</v>
      </c>
      <c r="BN157" s="81">
        <f t="shared" si="1005"/>
        <v>47136.631475352304</v>
      </c>
      <c r="BO157" s="81">
        <f t="shared" si="1006"/>
        <v>23219.646965718282</v>
      </c>
      <c r="BP157" s="81">
        <f t="shared" si="1007"/>
        <v>23754.683607704461</v>
      </c>
      <c r="BQ157" s="81">
        <f t="shared" si="1008"/>
        <v>19122.979572684941</v>
      </c>
      <c r="BR157" s="81">
        <f t="shared" si="1009"/>
        <v>-16404.958021362301</v>
      </c>
      <c r="BS157" s="81">
        <f t="shared" si="1010"/>
        <v>-1120.3165000000004</v>
      </c>
      <c r="BT157" s="81">
        <f t="shared" si="1011"/>
        <v>-27364.761805982969</v>
      </c>
      <c r="BU157" s="81">
        <f t="shared" si="1012"/>
        <v>-44890.036327345275</v>
      </c>
      <c r="BV157" s="85">
        <f t="shared" si="932"/>
        <v>336.37842349412091</v>
      </c>
      <c r="BW157" s="81">
        <f t="shared" si="933"/>
        <v>7852.360307112428</v>
      </c>
      <c r="BX157" s="81">
        <f t="shared" si="934"/>
        <v>10404.430207207157</v>
      </c>
      <c r="BY157" s="81">
        <f t="shared" si="935"/>
        <v>5303.6619956099676</v>
      </c>
      <c r="BZ157" s="81">
        <f t="shared" si="936"/>
        <v>4675.29</v>
      </c>
      <c r="CA157" s="81">
        <f t="shared" si="937"/>
        <v>2312.8411333200233</v>
      </c>
      <c r="CB157" s="81">
        <f t="shared" si="938"/>
        <v>2221.0254666533565</v>
      </c>
      <c r="CC157" s="81">
        <f t="shared" si="939"/>
        <v>91.815666666666644</v>
      </c>
      <c r="CD157" s="81">
        <f t="shared" si="940"/>
        <v>1514.1295333466448</v>
      </c>
      <c r="CE157" s="81">
        <f t="shared" si="941"/>
        <v>3735.1550000000011</v>
      </c>
      <c r="CF157" s="81">
        <f t="shared" si="942"/>
        <v>1007.6723661508386</v>
      </c>
      <c r="CG157" s="81">
        <f t="shared" si="943"/>
        <v>506.4571671958069</v>
      </c>
      <c r="CH157" s="81">
        <f t="shared" si="944"/>
        <v>848.31933333333347</v>
      </c>
      <c r="CI157" s="81">
        <f t="shared" si="945"/>
        <v>-761.49899999999991</v>
      </c>
      <c r="CJ157" s="81">
        <f t="shared" si="946"/>
        <v>1385.3520000000001</v>
      </c>
      <c r="CK157" s="81">
        <f t="shared" si="947"/>
        <v>224.46633333333338</v>
      </c>
      <c r="CL157" s="81">
        <f t="shared" si="948"/>
        <v>425.47821159718842</v>
      </c>
      <c r="CM157" s="81">
        <f t="shared" si="949"/>
        <v>1380.2878013817863</v>
      </c>
      <c r="CN157" s="81">
        <f t="shared" si="950"/>
        <v>1326.5425936452368</v>
      </c>
      <c r="CO157" s="81">
        <f t="shared" si="951"/>
        <v>-1663.0420942208482</v>
      </c>
      <c r="CP157" s="81">
        <f t="shared" si="952"/>
        <v>616.38184330240881</v>
      </c>
      <c r="CQ157" s="81">
        <f t="shared" si="953"/>
        <v>-40.172499999999992</v>
      </c>
      <c r="CR157" s="81">
        <f t="shared" si="954"/>
        <v>-3033.7357829936204</v>
      </c>
      <c r="CS157" s="81">
        <f t="shared" si="955"/>
        <v>-2457.5264396912116</v>
      </c>
      <c r="CT157" s="76">
        <f t="shared" si="907"/>
        <v>-256.87951230638697</v>
      </c>
      <c r="CU157" s="59">
        <f t="shared" si="908"/>
        <v>-64.463588602208844</v>
      </c>
      <c r="CV157" s="59">
        <f t="shared" si="909"/>
        <v>-54.008870911925058</v>
      </c>
      <c r="CW157" s="59">
        <f t="shared" si="910"/>
        <v>-45.227360490375823</v>
      </c>
      <c r="CX157" s="59">
        <f t="shared" si="911"/>
        <v>-79.01969831754721</v>
      </c>
      <c r="CY157" s="59">
        <f t="shared" si="912"/>
        <v>-100.7694956776797</v>
      </c>
      <c r="CZ157" s="59">
        <f t="shared" si="913"/>
        <v>-101.2816079942429</v>
      </c>
      <c r="DA157" s="59">
        <f t="shared" si="914"/>
        <v>-85.718691877038694</v>
      </c>
      <c r="DB157" s="59">
        <f t="shared" si="915"/>
        <v>230.24825461635737</v>
      </c>
      <c r="DC157" s="59">
        <f t="shared" si="916"/>
        <v>-82.517595286362393</v>
      </c>
      <c r="DD157" s="59">
        <f t="shared" si="917"/>
        <v>311.70510921376689</v>
      </c>
      <c r="DE157" s="59">
        <f t="shared" si="918"/>
        <v>137.77709097058155</v>
      </c>
      <c r="DF157" s="59">
        <f t="shared" si="919"/>
        <v>-46.324774583180314</v>
      </c>
      <c r="DG157" s="59">
        <f t="shared" si="920"/>
        <v>-60.549044210261663</v>
      </c>
      <c r="DH157" s="59">
        <f t="shared" si="921"/>
        <v>-70.660229161665058</v>
      </c>
      <c r="DI157" s="59">
        <f t="shared" si="922"/>
        <v>8647.6934523808686</v>
      </c>
      <c r="DJ157" s="59">
        <f t="shared" si="923"/>
        <v>-178.65097452875034</v>
      </c>
      <c r="DK157" s="59">
        <f t="shared" si="924"/>
        <v>-68.925313076136646</v>
      </c>
      <c r="DL157" s="59">
        <f t="shared" si="925"/>
        <v>-125.7364052474974</v>
      </c>
      <c r="DM157" s="59">
        <f t="shared" si="926"/>
        <v>-32.290390124291648</v>
      </c>
      <c r="DN157" s="59">
        <f t="shared" si="927"/>
        <v>881.07359755546076</v>
      </c>
      <c r="DO157" s="59">
        <f t="shared" si="928"/>
        <v>82.142031686859269</v>
      </c>
      <c r="DP157" s="59">
        <f t="shared" si="929"/>
        <v>597.56220242673828</v>
      </c>
      <c r="DQ157" s="59">
        <f t="shared" si="930"/>
        <v>281.94986927581368</v>
      </c>
      <c r="DR157" s="76">
        <f t="shared" si="1014"/>
        <v>-40.877072832610928</v>
      </c>
      <c r="DS157" s="59">
        <f t="shared" si="1015"/>
        <v>53.575883016704331</v>
      </c>
      <c r="DT157" s="59">
        <f t="shared" si="1016"/>
        <v>81.095901172545041</v>
      </c>
      <c r="DU157" s="59">
        <f t="shared" si="1017"/>
        <v>57.531102414077175</v>
      </c>
      <c r="DV157" s="59">
        <f t="shared" si="1018"/>
        <v>227.25703805369017</v>
      </c>
      <c r="DW157" s="59">
        <f t="shared" si="1019"/>
        <v>-212.56108062679476</v>
      </c>
      <c r="DX157" s="59">
        <f t="shared" si="1020"/>
        <v>-440.81976532478609</v>
      </c>
      <c r="DY157" s="59">
        <f t="shared" si="1021"/>
        <v>46.873648291440404</v>
      </c>
      <c r="DZ157" s="59">
        <f t="shared" si="1022"/>
        <v>27994.398238990139</v>
      </c>
      <c r="EA157" s="59">
        <f t="shared" si="1023"/>
        <v>4049.782794473675</v>
      </c>
      <c r="EB157" s="59">
        <f t="shared" si="1024"/>
        <v>27485.383470550853</v>
      </c>
      <c r="EC157" s="59">
        <f t="shared" si="1025"/>
        <v>29051.728348105513</v>
      </c>
      <c r="ED157" s="59">
        <f t="shared" si="1026"/>
        <v>-7.8026832572100968</v>
      </c>
      <c r="EE157" s="59">
        <f t="shared" si="1027"/>
        <v>88.752110949175275</v>
      </c>
      <c r="EF157" s="59">
        <f t="shared" si="1028"/>
        <v>62.939861643257402</v>
      </c>
      <c r="EG157" s="59">
        <f t="shared" si="1029"/>
        <v>-9.205964331843175E-2</v>
      </c>
      <c r="EH157" s="59">
        <f t="shared" si="1030"/>
        <v>27.761686309253484</v>
      </c>
      <c r="EI157" s="59">
        <f t="shared" si="1031"/>
        <v>3.8077121575345041</v>
      </c>
      <c r="EJ157" s="59">
        <f t="shared" si="1032"/>
        <v>-155.06650332517648</v>
      </c>
      <c r="EK157" s="59">
        <f t="shared" si="1033"/>
        <v>-493.16442827382269</v>
      </c>
      <c r="EL157" s="59">
        <f t="shared" si="1034"/>
        <v>-236.49639848110235</v>
      </c>
      <c r="EM157" s="59">
        <f t="shared" si="1035"/>
        <v>-227.43500396444523</v>
      </c>
      <c r="EN157" s="59">
        <f t="shared" si="1036"/>
        <v>-396.11711667772556</v>
      </c>
      <c r="EO157" s="59">
        <f t="shared" si="1037"/>
        <v>256.67473570832078</v>
      </c>
      <c r="EP157" s="76">
        <f t="shared" si="1038"/>
        <v>-63.792276089824263</v>
      </c>
      <c r="EQ157" s="59">
        <f t="shared" si="1039"/>
        <v>767.57595098881632</v>
      </c>
      <c r="ER157" s="59">
        <f t="shared" si="1040"/>
        <v>425.43367539163029</v>
      </c>
      <c r="ES157" s="59">
        <f t="shared" si="1041"/>
        <v>158.66918698859038</v>
      </c>
      <c r="ET157" s="59">
        <f t="shared" si="1042"/>
        <v>-3207.8548708651811</v>
      </c>
      <c r="EU157" s="59">
        <f t="shared" si="1043"/>
        <v>192.66612260392753</v>
      </c>
      <c r="EV157" s="59">
        <f t="shared" si="1044"/>
        <v>322.37203708743147</v>
      </c>
      <c r="EW157" s="59">
        <f t="shared" si="1045"/>
        <v>-14.042021151179673</v>
      </c>
      <c r="EX157" s="59">
        <f t="shared" si="1046"/>
        <v>134.14643070888101</v>
      </c>
      <c r="EY157" s="59">
        <f t="shared" si="1047"/>
        <v>195.88884674221893</v>
      </c>
      <c r="EZ157" s="59">
        <f t="shared" si="1048"/>
        <v>134.92140074871793</v>
      </c>
      <c r="FA157" s="59">
        <f t="shared" si="1049"/>
        <v>132.68936667812787</v>
      </c>
      <c r="FB157" s="59">
        <f t="shared" si="1050"/>
        <v>-144.05899626563743</v>
      </c>
      <c r="FC157" s="59">
        <f t="shared" si="1051"/>
        <v>-59.655778829431824</v>
      </c>
      <c r="FD157" s="59">
        <f t="shared" si="1052"/>
        <v>210.12261204882302</v>
      </c>
      <c r="FE157" s="59">
        <f t="shared" si="1053"/>
        <v>-3888.6523285057697</v>
      </c>
      <c r="FF157" s="59">
        <f t="shared" si="1054"/>
        <v>281.34326308963796</v>
      </c>
      <c r="FG157" s="59">
        <f t="shared" si="1055"/>
        <v>143.35255459644526</v>
      </c>
      <c r="FH157" s="59">
        <f t="shared" si="1056"/>
        <v>131.77518209661417</v>
      </c>
      <c r="FI157" s="59">
        <f t="shared" si="1057"/>
        <v>-1717.58460322414</v>
      </c>
      <c r="FJ157" s="59">
        <f t="shared" si="1058"/>
        <v>-183.15129222617426</v>
      </c>
      <c r="FK157" s="59">
        <f t="shared" si="1059"/>
        <v>-127.19575624264917</v>
      </c>
      <c r="FL157" s="59">
        <f t="shared" si="1060"/>
        <v>565.12973758340786</v>
      </c>
      <c r="FM157" s="59">
        <f t="shared" si="1061"/>
        <v>92.910297742629581</v>
      </c>
      <c r="FN157" s="76">
        <f t="shared" ref="FN157:FN188" si="1097">(AX157/AX145-1)*100</f>
        <v>-36.633061646907038</v>
      </c>
      <c r="FO157" s="59">
        <f t="shared" ref="FO157:FO188" si="1098">(AY157/AY145-1)*100</f>
        <v>2610.5214083795113</v>
      </c>
      <c r="FP157" s="59">
        <f t="shared" ref="FP157:FP188" si="1099">(AZ157/AZ145-1)*100</f>
        <v>808.29966443685578</v>
      </c>
      <c r="FQ157" s="59">
        <f t="shared" ref="FQ157:FQ188" si="1100">(BA157/BA145-1)*100</f>
        <v>156.60752403277888</v>
      </c>
      <c r="FR157" s="59">
        <f t="shared" ref="FR157:FR188" si="1101">(BB157/BB145-1)*100</f>
        <v>1305.3660951692532</v>
      </c>
      <c r="FS157" s="59">
        <f t="shared" ref="FS157:FS188" si="1102">(BC157/BC145-1)*100</f>
        <v>133.08785332053131</v>
      </c>
      <c r="FT157" s="59">
        <f t="shared" ref="FT157:FT188" si="1103">(BD157/BD145-1)*100</f>
        <v>202.59104481053404</v>
      </c>
      <c r="FU157" s="59">
        <f t="shared" ref="FU157:FU188" si="1104">(BE157/BE145-1)*100</f>
        <v>-27.360098236518059</v>
      </c>
      <c r="FV157" s="59">
        <f t="shared" ref="FV157:FV188" si="1105">(BF157/BF145-1)*100</f>
        <v>203.49371440866375</v>
      </c>
      <c r="FW157" s="59">
        <f t="shared" ref="FW157:FW188" si="1106">(BG157/BG145-1)*100</f>
        <v>203.0911816798986</v>
      </c>
      <c r="FX157" s="59">
        <f t="shared" ref="FX157:FX188" si="1107">(BH157/BH145-1)*100</f>
        <v>199.52427920312439</v>
      </c>
      <c r="FY157" s="59">
        <f t="shared" ref="FY157:FY188" si="1108">(BI157/BI145-1)*100</f>
        <v>210.88302655886281</v>
      </c>
      <c r="FZ157" s="59">
        <f t="shared" ref="FZ157:FZ188" si="1109">(BJ157/BJ145-1)*100</f>
        <v>-171.30171607061499</v>
      </c>
      <c r="GA157" s="59">
        <f t="shared" ref="GA157:GA188" si="1110">(BK157/BK145-1)*100</f>
        <v>-62.084595512400377</v>
      </c>
      <c r="GB157" s="59">
        <f t="shared" ref="GB157:GB188" si="1111">(BL157/BL145-1)*100</f>
        <v>289.1329844327293</v>
      </c>
      <c r="GC157" s="59">
        <f t="shared" ref="GC157:GC188" si="1112">(BM157/BM145-1)*100</f>
        <v>-2015.9875816516831</v>
      </c>
      <c r="GD157" s="59">
        <f t="shared" ref="GD157:GD188" si="1113">(BN157/BN145-1)*100</f>
        <v>-1718.5957614030638</v>
      </c>
      <c r="GE157" s="59">
        <f t="shared" ref="GE157:GE188" si="1114">(BO157/BO145-1)*100</f>
        <v>171.32792753179839</v>
      </c>
      <c r="GF157" s="59">
        <f t="shared" ref="GF157:GF188" si="1115">(BP157/BP145-1)*100</f>
        <v>157.78719205096502</v>
      </c>
      <c r="GG157" s="59">
        <f t="shared" ref="GG157:GG188" si="1116">(BQ157/BQ145-1)*100</f>
        <v>2522.2803001816537</v>
      </c>
      <c r="GH157" s="59">
        <f t="shared" ref="GH157:GH188" si="1117">(BR157/BR145-1)*100</f>
        <v>145.27616808663018</v>
      </c>
      <c r="GI157" s="59">
        <f t="shared" ref="GI157:GI188" si="1118">(BS157/BS145-1)*100</f>
        <v>-351.75814338126361</v>
      </c>
      <c r="GJ157" s="59">
        <f t="shared" ref="GJ157:GJ188" si="1119">(BT157/BT145-1)*100</f>
        <v>515.3299015955032</v>
      </c>
      <c r="GK157" s="59">
        <f t="shared" ref="GK157:GK188" si="1120">(BU157/BU145-1)*100</f>
        <v>319.90452535619386</v>
      </c>
      <c r="GL157" s="76">
        <f t="shared" si="957"/>
        <v>-333.2011592080766</v>
      </c>
      <c r="GM157" s="59">
        <f t="shared" si="958"/>
        <v>-34.323831337632313</v>
      </c>
      <c r="GN157" s="59">
        <f t="shared" si="959"/>
        <v>-30.199980735740407</v>
      </c>
      <c r="GO157" s="59">
        <f t="shared" si="960"/>
        <v>10.271750399203228</v>
      </c>
      <c r="GP157" s="59">
        <f t="shared" si="961"/>
        <v>-18.525318719300433</v>
      </c>
      <c r="GQ157" s="59">
        <f t="shared" si="962"/>
        <v>-21.145374314205323</v>
      </c>
      <c r="GR157" s="59">
        <f t="shared" si="963"/>
        <v>-20.431919789155216</v>
      </c>
      <c r="GS157" s="59">
        <f t="shared" si="964"/>
        <v>-35.200528846606261</v>
      </c>
      <c r="GT157" s="59">
        <f t="shared" si="965"/>
        <v>-27.829091786110293</v>
      </c>
      <c r="GU157" s="59">
        <f t="shared" si="966"/>
        <v>-23.605995095442534</v>
      </c>
      <c r="GV157" s="59">
        <f t="shared" si="967"/>
        <v>-27.909321867550773</v>
      </c>
      <c r="GW157" s="59">
        <f t="shared" si="968"/>
        <v>-27.668929727987013</v>
      </c>
      <c r="GX157" s="59">
        <f t="shared" si="969"/>
        <v>19.935524610406176</v>
      </c>
      <c r="GY157" s="59">
        <f t="shared" si="970"/>
        <v>-1.3342273141012995</v>
      </c>
      <c r="GZ157" s="59">
        <f t="shared" si="971"/>
        <v>8.259014798932963</v>
      </c>
      <c r="HA157" s="59">
        <f t="shared" si="972"/>
        <v>12.545480374706464</v>
      </c>
      <c r="HB157" s="59">
        <f t="shared" si="973"/>
        <v>-90.237054409805566</v>
      </c>
      <c r="HC157" s="59">
        <f t="shared" si="974"/>
        <v>-38.432339397708127</v>
      </c>
      <c r="HD157" s="59">
        <f t="shared" si="975"/>
        <v>-41.359253493829051</v>
      </c>
      <c r="HE157" s="59">
        <f t="shared" si="976"/>
        <v>-186.39699873279577</v>
      </c>
      <c r="HF157" s="59">
        <f t="shared" si="977"/>
        <v>113.7424207640056</v>
      </c>
      <c r="HG157" s="59">
        <f t="shared" si="978"/>
        <v>-61.604262741631032</v>
      </c>
      <c r="HH157" s="59">
        <f t="shared" si="979"/>
        <v>-0.97077243717793582</v>
      </c>
      <c r="HI157" s="59">
        <f t="shared" si="980"/>
        <v>-14.661121219129559</v>
      </c>
      <c r="HJ157" s="76">
        <f t="shared" si="1064"/>
        <v>-82.851279422439248</v>
      </c>
      <c r="HK157" s="59">
        <f t="shared" si="1065"/>
        <v>1011.9465020718106</v>
      </c>
      <c r="HL157" s="59">
        <f t="shared" si="1066"/>
        <v>1251.2390712175793</v>
      </c>
      <c r="HM157" s="59">
        <f t="shared" si="1067"/>
        <v>310.6207753778354</v>
      </c>
      <c r="HN157" s="59">
        <f t="shared" si="1068"/>
        <v>-528.49470364517163</v>
      </c>
      <c r="HO157" s="59">
        <f t="shared" si="1069"/>
        <v>1387.000278654969</v>
      </c>
      <c r="HP157" s="59">
        <f t="shared" si="1070"/>
        <v>1898.0730698856444</v>
      </c>
      <c r="HQ157" s="59">
        <f t="shared" si="1071"/>
        <v>106.88989537093367</v>
      </c>
      <c r="HR157" s="59">
        <f t="shared" si="1072"/>
        <v>-6770.3591219806112</v>
      </c>
      <c r="HS157" s="59">
        <f t="shared" si="1073"/>
        <v>4122.4702969737391</v>
      </c>
      <c r="HT157" s="59">
        <f t="shared" si="1074"/>
        <v>-4763.2007144178224</v>
      </c>
      <c r="HU157" s="59">
        <f t="shared" si="1075"/>
        <v>-46549.37983875315</v>
      </c>
      <c r="HV157" s="59">
        <f t="shared" si="1076"/>
        <v>-169.31085355069433</v>
      </c>
      <c r="HW157" s="59">
        <f t="shared" si="1077"/>
        <v>-13.277565679660697</v>
      </c>
      <c r="HX157" s="59">
        <f t="shared" si="1078"/>
        <v>-568.94002477811409</v>
      </c>
      <c r="HY157" s="59">
        <f t="shared" si="1079"/>
        <v>-545.15184367439224</v>
      </c>
      <c r="HZ157" s="59">
        <f t="shared" si="1080"/>
        <v>-25.284922858463975</v>
      </c>
      <c r="IA157" s="59">
        <f t="shared" si="1081"/>
        <v>-1069.1672340548364</v>
      </c>
      <c r="IB157" s="59">
        <f t="shared" si="1082"/>
        <v>-1274.5608219842563</v>
      </c>
      <c r="IC157" s="59">
        <f t="shared" si="1083"/>
        <v>-717.14014490479485</v>
      </c>
      <c r="ID157" s="59">
        <f t="shared" si="1084"/>
        <v>-171.7876127356198</v>
      </c>
      <c r="IE157" s="59">
        <f t="shared" si="1085"/>
        <v>-82.915739336291338</v>
      </c>
      <c r="IF157" s="59">
        <f t="shared" si="1086"/>
        <v>-389.67752675861078</v>
      </c>
      <c r="IG157" s="59">
        <f t="shared" si="1087"/>
        <v>5187.0882063843264</v>
      </c>
    </row>
    <row r="158" spans="1:241">
      <c r="A158" s="70">
        <v>39326</v>
      </c>
      <c r="B158" s="80">
        <v>410.71834642232312</v>
      </c>
      <c r="C158" s="81">
        <v>-1079.4771316989907</v>
      </c>
      <c r="D158" s="81">
        <f t="shared" si="904"/>
        <v>2480.7161550824312</v>
      </c>
      <c r="E158" s="81">
        <v>1536.9041168900003</v>
      </c>
      <c r="F158" s="81">
        <v>2489.7209999999991</v>
      </c>
      <c r="G158" s="81">
        <v>690.74150450629531</v>
      </c>
      <c r="H158" s="81">
        <v>705.01950450629511</v>
      </c>
      <c r="I158" s="81">
        <v>-14.277999999999999</v>
      </c>
      <c r="J158" s="81">
        <v>2125.1084954937046</v>
      </c>
      <c r="K158" s="82">
        <f t="shared" si="679"/>
        <v>2830.1279999999997</v>
      </c>
      <c r="L158" s="81">
        <v>1409.2243424608619</v>
      </c>
      <c r="M158" s="81">
        <v>715.88415303284273</v>
      </c>
      <c r="N158" s="81">
        <v>-326.12900000000002</v>
      </c>
      <c r="O158" s="81">
        <v>-144.99299999999999</v>
      </c>
      <c r="P158" s="81">
        <v>-190.81</v>
      </c>
      <c r="Q158" s="81">
        <v>9.6739999999999782</v>
      </c>
      <c r="R158" s="81">
        <v>-1545.9089618075682</v>
      </c>
      <c r="S158" s="81">
        <v>-1482.4360271360079</v>
      </c>
      <c r="T158" s="81">
        <v>-1564.4104159193159</v>
      </c>
      <c r="U158" s="81">
        <v>-472.31377788117487</v>
      </c>
      <c r="V158" s="82">
        <f>'Balanço de Pagamentos 1'!$EX$133</f>
        <v>-2057.0942602999999</v>
      </c>
      <c r="W158" s="82">
        <f>'Balanço de Pagamentos 1'!$EX$170</f>
        <v>-85.403999999999996</v>
      </c>
      <c r="X158" s="82">
        <f>'Balanço de Pagamentos 1'!$EX$240</f>
        <v>-1405.4925037890828</v>
      </c>
      <c r="Y158" s="105">
        <f t="shared" si="905"/>
        <v>-3547.9907640890824</v>
      </c>
      <c r="Z158" s="82">
        <f t="shared" ref="Z158:AW158" si="1121">SUM(B150:B158)</f>
        <v>3316.5722732041054</v>
      </c>
      <c r="AA158" s="82">
        <f t="shared" si="1121"/>
        <v>72283.762765321881</v>
      </c>
      <c r="AB158" s="82">
        <f t="shared" si="1121"/>
        <v>93564.127862770431</v>
      </c>
      <c r="AC158" s="82">
        <f t="shared" si="1121"/>
        <v>27981.700389792062</v>
      </c>
      <c r="AD158" s="82">
        <f t="shared" si="1121"/>
        <v>35908.529393188473</v>
      </c>
      <c r="AE158" s="82">
        <f t="shared" si="1121"/>
        <v>14727.351708506285</v>
      </c>
      <c r="AF158" s="82">
        <f t="shared" si="1121"/>
        <v>13152.125708506284</v>
      </c>
      <c r="AG158" s="82">
        <f t="shared" si="1121"/>
        <v>1575.2259999999999</v>
      </c>
      <c r="AH158" s="82">
        <f t="shared" si="1121"/>
        <v>16260.569291493724</v>
      </c>
      <c r="AI158" s="82">
        <f t="shared" si="1121"/>
        <v>29412.695000000011</v>
      </c>
      <c r="AJ158" s="82">
        <f t="shared" si="1121"/>
        <v>10667.344820120587</v>
      </c>
      <c r="AK158" s="82">
        <f t="shared" si="1121"/>
        <v>5593.2244713731397</v>
      </c>
      <c r="AL158" s="82">
        <f t="shared" si="1121"/>
        <v>4920.6083931884777</v>
      </c>
      <c r="AM158" s="82">
        <f t="shared" si="1121"/>
        <v>-5887.0206068115231</v>
      </c>
      <c r="AN158" s="82">
        <f t="shared" si="1121"/>
        <v>7302.9989999999998</v>
      </c>
      <c r="AO158" s="82">
        <f t="shared" si="1121"/>
        <v>3504.63</v>
      </c>
      <c r="AP158" s="82">
        <f t="shared" si="1121"/>
        <v>29673.898079789898</v>
      </c>
      <c r="AQ158" s="82">
        <f t="shared" si="1121"/>
        <v>16224.883956139043</v>
      </c>
      <c r="AR158" s="82">
        <f t="shared" si="1121"/>
        <v>16243.974737051623</v>
      </c>
      <c r="AS158" s="82">
        <f t="shared" si="1121"/>
        <v>18022.865118213009</v>
      </c>
      <c r="AT158" s="82">
        <f t="shared" si="1121"/>
        <v>3299.0247183377001</v>
      </c>
      <c r="AU158" s="82">
        <f t="shared" si="1121"/>
        <v>-326.14250000000021</v>
      </c>
      <c r="AV158" s="82">
        <f t="shared" si="1121"/>
        <v>-23707.799411883363</v>
      </c>
      <c r="AW158" s="82">
        <f t="shared" si="1121"/>
        <v>-20734.917193545662</v>
      </c>
      <c r="AX158" s="85">
        <f t="shared" si="989"/>
        <v>6684.3291359151335</v>
      </c>
      <c r="AY158" s="81">
        <f t="shared" si="990"/>
        <v>79492.128379040936</v>
      </c>
      <c r="AZ158" s="81">
        <f t="shared" si="991"/>
        <v>123001.30124548904</v>
      </c>
      <c r="BA158" s="81">
        <f t="shared" si="992"/>
        <v>34828.437743495626</v>
      </c>
      <c r="BB158" s="81">
        <f t="shared" si="993"/>
        <v>43267.232393188475</v>
      </c>
      <c r="BC158" s="81">
        <f t="shared" si="994"/>
        <v>17696.683534710144</v>
      </c>
      <c r="BD158" s="81">
        <f t="shared" si="995"/>
        <v>16143.40653471014</v>
      </c>
      <c r="BE158" s="81">
        <f t="shared" si="996"/>
        <v>1553.2769999999998</v>
      </c>
      <c r="BF158" s="81">
        <f t="shared" si="997"/>
        <v>19919.219465289865</v>
      </c>
      <c r="BG158" s="81">
        <f t="shared" si="998"/>
        <v>36062.626000000004</v>
      </c>
      <c r="BH158" s="81">
        <f t="shared" si="999"/>
        <v>13000.010116156016</v>
      </c>
      <c r="BI158" s="81">
        <f t="shared" si="1000"/>
        <v>6919.2093491338492</v>
      </c>
      <c r="BJ158" s="81">
        <f t="shared" si="1001"/>
        <v>5651.3293931884782</v>
      </c>
      <c r="BK158" s="81">
        <f t="shared" si="1002"/>
        <v>-5147.024606811523</v>
      </c>
      <c r="BL158" s="81">
        <f t="shared" si="1003"/>
        <v>7887.1350000000002</v>
      </c>
      <c r="BM158" s="81">
        <f t="shared" si="1004"/>
        <v>2911.2190000000001</v>
      </c>
      <c r="BN158" s="81">
        <f t="shared" si="1005"/>
        <v>44905.631108804941</v>
      </c>
      <c r="BO158" s="81">
        <f t="shared" si="1006"/>
        <v>20336.633399516311</v>
      </c>
      <c r="BP158" s="81">
        <f t="shared" si="1007"/>
        <v>20750.182911840609</v>
      </c>
      <c r="BQ158" s="81">
        <f t="shared" si="1008"/>
        <v>20088.851568132868</v>
      </c>
      <c r="BR158" s="81">
        <f t="shared" si="1009"/>
        <v>-17098.325281662299</v>
      </c>
      <c r="BS158" s="81">
        <f t="shared" si="1010"/>
        <v>-957.51550000000032</v>
      </c>
      <c r="BT158" s="81">
        <f t="shared" si="1011"/>
        <v>-24922.06718088291</v>
      </c>
      <c r="BU158" s="81">
        <f t="shared" si="1012"/>
        <v>-42977.907962545207</v>
      </c>
      <c r="BV158" s="85">
        <f t="shared" si="932"/>
        <v>292.96158695593203</v>
      </c>
      <c r="BW158" s="81">
        <f t="shared" si="933"/>
        <v>3987.736561614081</v>
      </c>
      <c r="BX158" s="81">
        <f t="shared" si="934"/>
        <v>5680.0209136030217</v>
      </c>
      <c r="BY158" s="81">
        <f t="shared" si="935"/>
        <v>2376.481951590918</v>
      </c>
      <c r="BZ158" s="81">
        <f t="shared" si="936"/>
        <v>3909.7839999999983</v>
      </c>
      <c r="CA158" s="81">
        <f t="shared" si="937"/>
        <v>2381.2206695239311</v>
      </c>
      <c r="CB158" s="81">
        <f t="shared" si="938"/>
        <v>2304.4646695239317</v>
      </c>
      <c r="CC158" s="81">
        <f t="shared" si="939"/>
        <v>76.755999999999986</v>
      </c>
      <c r="CD158" s="81">
        <f t="shared" si="940"/>
        <v>1249.4776638094015</v>
      </c>
      <c r="CE158" s="81">
        <f t="shared" si="941"/>
        <v>3553.9423333333325</v>
      </c>
      <c r="CF158" s="81">
        <f t="shared" si="942"/>
        <v>811.89534995592976</v>
      </c>
      <c r="CG158" s="81">
        <f t="shared" si="943"/>
        <v>437.58231385347221</v>
      </c>
      <c r="CH158" s="81">
        <f t="shared" si="944"/>
        <v>279.08566666666673</v>
      </c>
      <c r="CI158" s="81">
        <f t="shared" si="945"/>
        <v>-817.42533333333324</v>
      </c>
      <c r="CJ158" s="81">
        <f t="shared" si="946"/>
        <v>974.37333333333345</v>
      </c>
      <c r="CK158" s="81">
        <f t="shared" si="947"/>
        <v>122.13766666666669</v>
      </c>
      <c r="CL158" s="81">
        <f t="shared" si="948"/>
        <v>-606.2450379878959</v>
      </c>
      <c r="CM158" s="81">
        <f t="shared" si="949"/>
        <v>-329.44610445355335</v>
      </c>
      <c r="CN158" s="81">
        <f t="shared" si="950"/>
        <v>-430.65668033753337</v>
      </c>
      <c r="CO158" s="81">
        <f t="shared" si="951"/>
        <v>-1251.8642829707103</v>
      </c>
      <c r="CP158" s="81">
        <f t="shared" si="952"/>
        <v>-42.271910130924425</v>
      </c>
      <c r="CQ158" s="81">
        <f t="shared" si="953"/>
        <v>-91.538499999999999</v>
      </c>
      <c r="CR158" s="81">
        <f t="shared" si="954"/>
        <v>-1482.4633072237182</v>
      </c>
      <c r="CS158" s="81">
        <f t="shared" si="955"/>
        <v>-1616.2737173546423</v>
      </c>
      <c r="CT158" s="76">
        <f t="shared" si="907"/>
        <v>-68.192211024718404</v>
      </c>
      <c r="CU158" s="59">
        <f t="shared" si="908"/>
        <v>-131.56667173544051</v>
      </c>
      <c r="CV158" s="59">
        <f t="shared" si="909"/>
        <v>-45.913660978889062</v>
      </c>
      <c r="CW158" s="59">
        <f t="shared" si="910"/>
        <v>-22.345244094369331</v>
      </c>
      <c r="CX158" s="59">
        <f t="shared" si="911"/>
        <v>55.381385470774006</v>
      </c>
      <c r="CY158" s="59">
        <f t="shared" si="912"/>
        <v>-1480.3787060477032</v>
      </c>
      <c r="CZ158" s="59">
        <f t="shared" si="913"/>
        <v>-974.71402544203954</v>
      </c>
      <c r="DA158" s="59">
        <f t="shared" si="914"/>
        <v>-146.72120418848166</v>
      </c>
      <c r="DB158" s="59">
        <f t="shared" si="915"/>
        <v>70.551031921005162</v>
      </c>
      <c r="DC158" s="59">
        <f t="shared" si="916"/>
        <v>142.8408520496817</v>
      </c>
      <c r="DD158" s="59">
        <f t="shared" si="917"/>
        <v>70.636085935030749</v>
      </c>
      <c r="DE158" s="59">
        <f t="shared" si="918"/>
        <v>70.383849831751462</v>
      </c>
      <c r="DF158" s="59">
        <f t="shared" si="919"/>
        <v>-180.25933691650425</v>
      </c>
      <c r="DG158" s="59">
        <f t="shared" si="920"/>
        <v>-77.786850712770118</v>
      </c>
      <c r="DH158" s="59">
        <f t="shared" si="921"/>
        <v>-127.01267887175595</v>
      </c>
      <c r="DI158" s="59">
        <f t="shared" si="922"/>
        <v>-97.257213494486933</v>
      </c>
      <c r="DJ158" s="59">
        <f t="shared" si="923"/>
        <v>-253.80549939056783</v>
      </c>
      <c r="DK158" s="59">
        <f t="shared" si="924"/>
        <v>-1365.5379814818493</v>
      </c>
      <c r="DL158" s="59">
        <f t="shared" si="925"/>
        <v>1556.9420161642565</v>
      </c>
      <c r="DM158" s="59">
        <f t="shared" si="926"/>
        <v>-64.36879962896333</v>
      </c>
      <c r="DN158" s="59">
        <f t="shared" si="927"/>
        <v>-217.43238600199462</v>
      </c>
      <c r="DO158" s="59">
        <f t="shared" si="928"/>
        <v>-30.082112829413266</v>
      </c>
      <c r="DP158" s="59">
        <f t="shared" si="929"/>
        <v>-47.17182678187438</v>
      </c>
      <c r="DQ158" s="59">
        <f t="shared" si="930"/>
        <v>244.15755527170114</v>
      </c>
      <c r="DR158" s="76">
        <f t="shared" si="1014"/>
        <v>-81.740472292338666</v>
      </c>
      <c r="DS158" s="59">
        <f t="shared" si="1015"/>
        <v>360.06805845172761</v>
      </c>
      <c r="DT158" s="59">
        <f t="shared" si="1016"/>
        <v>-52.561799072903106</v>
      </c>
      <c r="DU158" s="59">
        <f t="shared" si="1017"/>
        <v>-12.280491681419214</v>
      </c>
      <c r="DV158" s="59">
        <f t="shared" si="1018"/>
        <v>-10.833190674327131</v>
      </c>
      <c r="DW158" s="59">
        <f t="shared" si="1019"/>
        <v>-1491.6269182819451</v>
      </c>
      <c r="DX158" s="59">
        <f t="shared" si="1020"/>
        <v>-989.40647125121563</v>
      </c>
      <c r="DY158" s="59">
        <f t="shared" si="1021"/>
        <v>-148.18276921000236</v>
      </c>
      <c r="DZ158" s="59">
        <f t="shared" si="1022"/>
        <v>57.866997777914776</v>
      </c>
      <c r="EA158" s="59">
        <f t="shared" si="1023"/>
        <v>123.39529707073314</v>
      </c>
      <c r="EB158" s="59">
        <f t="shared" si="1024"/>
        <v>101.93942212337386</v>
      </c>
      <c r="EC158" s="59">
        <f t="shared" si="1025"/>
        <v>10.425943023792383</v>
      </c>
      <c r="ED158" s="59">
        <f t="shared" si="1026"/>
        <v>-121.8043956587638</v>
      </c>
      <c r="EE158" s="59">
        <f t="shared" si="1027"/>
        <v>-153.68838497541324</v>
      </c>
      <c r="EF158" s="59">
        <f t="shared" si="1028"/>
        <v>-142.49798434695069</v>
      </c>
      <c r="EG158" s="59">
        <f t="shared" si="1029"/>
        <v>-98.754398682551923</v>
      </c>
      <c r="EH158" s="59">
        <f t="shared" si="1030"/>
        <v>-325.65003021673095</v>
      </c>
      <c r="EI158" s="59">
        <f t="shared" si="1031"/>
        <v>-205.84462379174218</v>
      </c>
      <c r="EJ158" s="59">
        <f t="shared" si="1032"/>
        <v>-208.63280154766178</v>
      </c>
      <c r="EK158" s="59">
        <f t="shared" si="1033"/>
        <v>-67.159056455699329</v>
      </c>
      <c r="EL158" s="59">
        <f t="shared" si="1034"/>
        <v>50.843553020509248</v>
      </c>
      <c r="EM158" s="59">
        <f t="shared" si="1035"/>
        <v>-65.591345863298486</v>
      </c>
      <c r="EN158" s="59">
        <f t="shared" si="1036"/>
        <v>-63.476503176320165</v>
      </c>
      <c r="EO158" s="59">
        <f t="shared" si="1037"/>
        <v>-35.019901941023811</v>
      </c>
      <c r="EP158" s="76">
        <f t="shared" si="1038"/>
        <v>-67.721439282375101</v>
      </c>
      <c r="EQ158" s="59">
        <f t="shared" si="1039"/>
        <v>779.20588425961364</v>
      </c>
      <c r="ER158" s="59">
        <f t="shared" si="1040"/>
        <v>314.65620488221714</v>
      </c>
      <c r="ES158" s="59">
        <f t="shared" si="1041"/>
        <v>133.65846175248777</v>
      </c>
      <c r="ET158" s="59">
        <f t="shared" si="1042"/>
        <v>1991.4691691993032</v>
      </c>
      <c r="EU158" s="59">
        <f t="shared" si="1043"/>
        <v>210.27933530014403</v>
      </c>
      <c r="EV158" s="59">
        <f t="shared" si="1044"/>
        <v>358.63221802567483</v>
      </c>
      <c r="EW158" s="59">
        <f t="shared" si="1045"/>
        <v>-16.157732847135698</v>
      </c>
      <c r="EX158" s="59">
        <f t="shared" si="1046"/>
        <v>120.23873527637265</v>
      </c>
      <c r="EY158" s="59">
        <f t="shared" si="1047"/>
        <v>186.92959092545061</v>
      </c>
      <c r="EZ158" s="59">
        <f t="shared" si="1048"/>
        <v>129.95969367768407</v>
      </c>
      <c r="FA158" s="59">
        <f t="shared" si="1049"/>
        <v>103.80745114541963</v>
      </c>
      <c r="FB158" s="59">
        <f t="shared" si="1050"/>
        <v>-147.25568562103123</v>
      </c>
      <c r="FC158" s="59">
        <f t="shared" si="1051"/>
        <v>-57.836994630859671</v>
      </c>
      <c r="FD158" s="59">
        <f t="shared" si="1052"/>
        <v>154.86946270452728</v>
      </c>
      <c r="FE158" s="59">
        <f t="shared" si="1053"/>
        <v>412.06960790759854</v>
      </c>
      <c r="FF158" s="59">
        <f t="shared" si="1054"/>
        <v>234.47096623673394</v>
      </c>
      <c r="FG158" s="59">
        <f t="shared" si="1055"/>
        <v>86.987607002625694</v>
      </c>
      <c r="FH158" s="59">
        <f t="shared" si="1056"/>
        <v>78.044180736720776</v>
      </c>
      <c r="FI158" s="59">
        <f t="shared" si="1057"/>
        <v>-798.13630219889512</v>
      </c>
      <c r="FJ158" s="59">
        <f t="shared" si="1058"/>
        <v>-142.26733019093055</v>
      </c>
      <c r="FK158" s="59">
        <f t="shared" si="1059"/>
        <v>-151.19967409790684</v>
      </c>
      <c r="FL158" s="59">
        <f t="shared" si="1060"/>
        <v>229.2172267556669</v>
      </c>
      <c r="FM158" s="59">
        <f t="shared" si="1061"/>
        <v>44.299083991831758</v>
      </c>
      <c r="FN158" s="76">
        <f t="shared" si="1097"/>
        <v>-49.894021657092146</v>
      </c>
      <c r="FO158" s="59">
        <f t="shared" si="1098"/>
        <v>3011.1969537026416</v>
      </c>
      <c r="FP158" s="59">
        <f t="shared" si="1099"/>
        <v>659.92855369651659</v>
      </c>
      <c r="FQ158" s="59">
        <f t="shared" si="1100"/>
        <v>126.49219333987412</v>
      </c>
      <c r="FR158" s="59">
        <f t="shared" si="1101"/>
        <v>1610.8429338695</v>
      </c>
      <c r="FS158" s="59">
        <f t="shared" si="1102"/>
        <v>172.6511919159091</v>
      </c>
      <c r="FT158" s="59">
        <f t="shared" si="1103"/>
        <v>266.68262726591763</v>
      </c>
      <c r="FU158" s="59">
        <f t="shared" si="1104"/>
        <v>-25.610728535242878</v>
      </c>
      <c r="FV158" s="59">
        <f t="shared" si="1105"/>
        <v>162.86934026482345</v>
      </c>
      <c r="FW158" s="59">
        <f t="shared" si="1106"/>
        <v>201.01937052150993</v>
      </c>
      <c r="FX158" s="59">
        <f t="shared" si="1107"/>
        <v>173.37003398792797</v>
      </c>
      <c r="FY158" s="59">
        <f t="shared" si="1108"/>
        <v>145.1751476891086</v>
      </c>
      <c r="FZ158" s="59">
        <f t="shared" si="1109"/>
        <v>-148.97502800653211</v>
      </c>
      <c r="GA158" s="59">
        <f t="shared" si="1110"/>
        <v>-64.923282464707839</v>
      </c>
      <c r="GB158" s="59">
        <f t="shared" si="1111"/>
        <v>217.21957597795628</v>
      </c>
      <c r="GC158" s="59">
        <f t="shared" si="1112"/>
        <v>349.20534747146201</v>
      </c>
      <c r="GD158" s="59">
        <f t="shared" si="1113"/>
        <v>-2710.1533082244337</v>
      </c>
      <c r="GE158" s="59">
        <f t="shared" si="1114"/>
        <v>86.507692239428067</v>
      </c>
      <c r="GF158" s="59">
        <f t="shared" si="1115"/>
        <v>79.355070737827432</v>
      </c>
      <c r="GG158" s="59">
        <f t="shared" si="1116"/>
        <v>-4192.7607913161819</v>
      </c>
      <c r="GH158" s="59">
        <f t="shared" si="1117"/>
        <v>115.64053063943298</v>
      </c>
      <c r="GI158" s="59">
        <f t="shared" si="1118"/>
        <v>-364.7556182755842</v>
      </c>
      <c r="GJ158" s="59">
        <f t="shared" si="1119"/>
        <v>323.21352393616348</v>
      </c>
      <c r="GK158" s="59">
        <f t="shared" si="1120"/>
        <v>219.39121632418085</v>
      </c>
      <c r="GL158" s="76">
        <f t="shared" si="957"/>
        <v>-12.907140739646072</v>
      </c>
      <c r="GM158" s="59">
        <f t="shared" si="958"/>
        <v>-49.216077642258583</v>
      </c>
      <c r="GN158" s="59">
        <f t="shared" si="959"/>
        <v>-45.407669613003257</v>
      </c>
      <c r="GO158" s="59">
        <f t="shared" si="960"/>
        <v>-55.191677871666442</v>
      </c>
      <c r="GP158" s="59">
        <f t="shared" si="961"/>
        <v>-16.373444214155729</v>
      </c>
      <c r="GQ158" s="59">
        <f t="shared" si="962"/>
        <v>2.9565167801106407</v>
      </c>
      <c r="GR158" s="59">
        <f t="shared" si="963"/>
        <v>3.7567873094360049</v>
      </c>
      <c r="GS158" s="59">
        <f t="shared" si="964"/>
        <v>-16.402066459246235</v>
      </c>
      <c r="GT158" s="59">
        <f t="shared" si="965"/>
        <v>-17.47881298849574</v>
      </c>
      <c r="GU158" s="59">
        <f t="shared" si="966"/>
        <v>-4.851543421000426</v>
      </c>
      <c r="GV158" s="59">
        <f t="shared" si="967"/>
        <v>-19.42863799498129</v>
      </c>
      <c r="GW158" s="59">
        <f t="shared" si="968"/>
        <v>-13.599344190089468</v>
      </c>
      <c r="GX158" s="59">
        <f t="shared" si="969"/>
        <v>-67.101343126291283</v>
      </c>
      <c r="GY158" s="59">
        <f t="shared" si="970"/>
        <v>7.3442425181560855</v>
      </c>
      <c r="GZ158" s="59">
        <f t="shared" si="971"/>
        <v>-29.666010275126219</v>
      </c>
      <c r="HA158" s="59">
        <f t="shared" si="972"/>
        <v>-45.587534285022699</v>
      </c>
      <c r="HB158" s="59">
        <f t="shared" si="973"/>
        <v>-242.48556599693623</v>
      </c>
      <c r="HC158" s="59">
        <f t="shared" si="974"/>
        <v>-123.86792842215584</v>
      </c>
      <c r="HD158" s="59">
        <f t="shared" si="975"/>
        <v>-132.46459498553469</v>
      </c>
      <c r="HE158" s="59">
        <f t="shared" si="976"/>
        <v>-24.724437985003544</v>
      </c>
      <c r="HF158" s="59">
        <f t="shared" si="977"/>
        <v>-106.85807192250228</v>
      </c>
      <c r="HG158" s="59">
        <f t="shared" si="978"/>
        <v>127.8635882755617</v>
      </c>
      <c r="HH158" s="59">
        <f t="shared" si="979"/>
        <v>-51.134066600854155</v>
      </c>
      <c r="HI158" s="59">
        <f t="shared" si="980"/>
        <v>-34.231685517176892</v>
      </c>
      <c r="HJ158" s="76">
        <f t="shared" si="1064"/>
        <v>-88.284208716976593</v>
      </c>
      <c r="HK158" s="59">
        <f t="shared" si="1065"/>
        <v>321.7274063314843</v>
      </c>
      <c r="HL158" s="59">
        <f t="shared" si="1066"/>
        <v>73.371975016762008</v>
      </c>
      <c r="HM158" s="59">
        <f t="shared" si="1067"/>
        <v>55.175911223061867</v>
      </c>
      <c r="HN158" s="59">
        <f t="shared" si="1068"/>
        <v>240.45607961016898</v>
      </c>
      <c r="HO158" s="59">
        <f t="shared" si="1069"/>
        <v>1079.2706846558308</v>
      </c>
      <c r="HP158" s="59">
        <f t="shared" si="1070"/>
        <v>1195.7677950974864</v>
      </c>
      <c r="HQ158" s="59">
        <f t="shared" si="1071"/>
        <v>218.78504284745199</v>
      </c>
      <c r="HR158" s="59">
        <f t="shared" si="1072"/>
        <v>184.62024420757737</v>
      </c>
      <c r="HS158" s="59">
        <f t="shared" si="1073"/>
        <v>476.14960246545411</v>
      </c>
      <c r="HT158" s="59">
        <f t="shared" si="1074"/>
        <v>248.94402334386552</v>
      </c>
      <c r="HU158" s="59">
        <f t="shared" si="1075"/>
        <v>112.08288955480769</v>
      </c>
      <c r="HV158" s="59">
        <f t="shared" si="1076"/>
        <v>-45.005005175956228</v>
      </c>
      <c r="HW158" s="59">
        <f t="shared" si="1077"/>
        <v>272.30779040762502</v>
      </c>
      <c r="HX158" s="59">
        <f t="shared" si="1078"/>
        <v>166.27023816680975</v>
      </c>
      <c r="HY158" s="59">
        <f t="shared" si="1079"/>
        <v>-66.175939798262888</v>
      </c>
      <c r="HZ158" s="59">
        <f t="shared" si="1080"/>
        <v>-201.66221677193894</v>
      </c>
      <c r="IA158" s="59">
        <f t="shared" si="1081"/>
        <v>-420.6027135988885</v>
      </c>
      <c r="IB158" s="59">
        <f t="shared" si="1082"/>
        <v>-415.46638471290703</v>
      </c>
      <c r="IC158" s="59">
        <f t="shared" si="1083"/>
        <v>-755.53232718433821</v>
      </c>
      <c r="ID158" s="59">
        <f t="shared" si="1084"/>
        <v>-96.160644084302362</v>
      </c>
      <c r="IE158" s="59">
        <f t="shared" si="1085"/>
        <v>-30.858330521831512</v>
      </c>
      <c r="IF158" s="59">
        <f t="shared" si="1086"/>
        <v>35.916689051346061</v>
      </c>
      <c r="IG158" s="59">
        <f t="shared" si="1087"/>
        <v>-30.456619801104999</v>
      </c>
    </row>
    <row r="159" spans="1:241">
      <c r="A159" s="70">
        <v>39356</v>
      </c>
      <c r="B159" s="80">
        <v>-152.48539629082734</v>
      </c>
      <c r="C159" s="81">
        <v>4433.6627542617662</v>
      </c>
      <c r="D159" s="81">
        <f t="shared" si="904"/>
        <v>8950.1130995784424</v>
      </c>
      <c r="E159" s="81">
        <v>3187.55180419</v>
      </c>
      <c r="F159" s="81">
        <v>6036.0790000000034</v>
      </c>
      <c r="G159" s="81">
        <v>4366.3747204737483</v>
      </c>
      <c r="H159" s="81">
        <v>4356.3967204737492</v>
      </c>
      <c r="I159" s="81">
        <v>9.9779999999999802</v>
      </c>
      <c r="J159" s="81">
        <v>2585.4382795262545</v>
      </c>
      <c r="K159" s="82">
        <f t="shared" si="679"/>
        <v>6941.8350000000037</v>
      </c>
      <c r="L159" s="81">
        <v>1731.7784013114624</v>
      </c>
      <c r="M159" s="81">
        <v>853.65987821479189</v>
      </c>
      <c r="N159" s="81">
        <v>-915.73400000000015</v>
      </c>
      <c r="O159" s="81">
        <v>-1326.74</v>
      </c>
      <c r="P159" s="81">
        <v>-726.46100000000024</v>
      </c>
      <c r="Q159" s="81">
        <v>1137.4669999999999</v>
      </c>
      <c r="R159" s="81">
        <v>-273.51770461156099</v>
      </c>
      <c r="S159" s="81">
        <v>123.86484005727542</v>
      </c>
      <c r="T159" s="81">
        <v>52.466257527123396</v>
      </c>
      <c r="U159" s="81">
        <v>-2820.4637839078509</v>
      </c>
      <c r="V159" s="82">
        <f>'Balanço de Pagamentos 1'!$EY$133</f>
        <v>-4146.7030000000004</v>
      </c>
      <c r="W159" s="82">
        <f>'Balanço de Pagamentos 1'!$EY$170</f>
        <v>-724.22900000000004</v>
      </c>
      <c r="X159" s="82">
        <f>'Balanço de Pagamentos 1'!$EY$240</f>
        <v>306.5799435275905</v>
      </c>
      <c r="Y159" s="105">
        <f t="shared" si="905"/>
        <v>-4564.3520564724104</v>
      </c>
      <c r="Z159" s="82">
        <f t="shared" ref="Z159:AW159" si="1122">SUM(B150:B159)</f>
        <v>3164.086876913278</v>
      </c>
      <c r="AA159" s="82">
        <f t="shared" si="1122"/>
        <v>76717.425519583645</v>
      </c>
      <c r="AB159" s="82">
        <f t="shared" si="1122"/>
        <v>102514.24096234888</v>
      </c>
      <c r="AC159" s="82">
        <f t="shared" si="1122"/>
        <v>31169.252193982062</v>
      </c>
      <c r="AD159" s="82">
        <f t="shared" si="1122"/>
        <v>41944.608393188479</v>
      </c>
      <c r="AE159" s="82">
        <f t="shared" si="1122"/>
        <v>19093.726428980033</v>
      </c>
      <c r="AF159" s="82">
        <f t="shared" si="1122"/>
        <v>17508.522428980032</v>
      </c>
      <c r="AG159" s="82">
        <f t="shared" si="1122"/>
        <v>1585.204</v>
      </c>
      <c r="AH159" s="82">
        <f t="shared" si="1122"/>
        <v>18846.007571019978</v>
      </c>
      <c r="AI159" s="82">
        <f t="shared" si="1122"/>
        <v>36354.530000000013</v>
      </c>
      <c r="AJ159" s="82">
        <f t="shared" si="1122"/>
        <v>12399.123221432048</v>
      </c>
      <c r="AK159" s="82">
        <f t="shared" si="1122"/>
        <v>6446.8843495879319</v>
      </c>
      <c r="AL159" s="82">
        <f t="shared" si="1122"/>
        <v>4004.8743931884774</v>
      </c>
      <c r="AM159" s="82">
        <f t="shared" si="1122"/>
        <v>-7213.7606068115228</v>
      </c>
      <c r="AN159" s="82">
        <f t="shared" si="1122"/>
        <v>6576.5379999999996</v>
      </c>
      <c r="AO159" s="82">
        <f t="shared" si="1122"/>
        <v>4642.0969999999998</v>
      </c>
      <c r="AP159" s="82">
        <f t="shared" si="1122"/>
        <v>29400.380375178338</v>
      </c>
      <c r="AQ159" s="82">
        <f t="shared" si="1122"/>
        <v>16348.748796196318</v>
      </c>
      <c r="AR159" s="82">
        <f t="shared" si="1122"/>
        <v>16296.440994578747</v>
      </c>
      <c r="AS159" s="82">
        <f t="shared" si="1122"/>
        <v>15202.401334305157</v>
      </c>
      <c r="AT159" s="82">
        <f t="shared" si="1122"/>
        <v>-847.67828166230038</v>
      </c>
      <c r="AU159" s="82">
        <f t="shared" si="1122"/>
        <v>-1050.3715000000002</v>
      </c>
      <c r="AV159" s="82">
        <f t="shared" si="1122"/>
        <v>-23401.219468355772</v>
      </c>
      <c r="AW159" s="82">
        <f t="shared" si="1122"/>
        <v>-25299.269250018071</v>
      </c>
      <c r="AX159" s="85">
        <f t="shared" si="989"/>
        <v>4995.5002666258297</v>
      </c>
      <c r="AY159" s="81">
        <f t="shared" si="990"/>
        <v>81072.422925682084</v>
      </c>
      <c r="AZ159" s="81">
        <f t="shared" si="991"/>
        <v>114243.13726871743</v>
      </c>
      <c r="BA159" s="81">
        <f t="shared" si="992"/>
        <v>36294.053837075706</v>
      </c>
      <c r="BB159" s="81">
        <f t="shared" si="993"/>
        <v>46469.303393188486</v>
      </c>
      <c r="BC159" s="81">
        <f t="shared" si="994"/>
        <v>19818.191298573372</v>
      </c>
      <c r="BD159" s="81">
        <f t="shared" si="995"/>
        <v>18273.322298573374</v>
      </c>
      <c r="BE159" s="81">
        <f t="shared" si="996"/>
        <v>1544.8689999999999</v>
      </c>
      <c r="BF159" s="81">
        <f t="shared" si="997"/>
        <v>21653.091701426638</v>
      </c>
      <c r="BG159" s="81">
        <f t="shared" si="998"/>
        <v>39926.414000000012</v>
      </c>
      <c r="BH159" s="81">
        <f t="shared" si="999"/>
        <v>14199.691235387381</v>
      </c>
      <c r="BI159" s="81">
        <f t="shared" si="1000"/>
        <v>7453.4004660392593</v>
      </c>
      <c r="BJ159" s="81">
        <f t="shared" si="1001"/>
        <v>4998.020393188478</v>
      </c>
      <c r="BK159" s="81">
        <f t="shared" si="1002"/>
        <v>-6461.4476068115227</v>
      </c>
      <c r="BL159" s="81">
        <f t="shared" si="1003"/>
        <v>7339.143</v>
      </c>
      <c r="BM159" s="81">
        <f t="shared" si="1004"/>
        <v>4120.3249999999998</v>
      </c>
      <c r="BN159" s="81">
        <f t="shared" si="1005"/>
        <v>31479.780038453249</v>
      </c>
      <c r="BO159" s="81">
        <f t="shared" si="1006"/>
        <v>21757.666701001479</v>
      </c>
      <c r="BP159" s="81">
        <f t="shared" si="1007"/>
        <v>22029.679386235955</v>
      </c>
      <c r="BQ159" s="81">
        <f t="shared" si="1008"/>
        <v>16992.277087423648</v>
      </c>
      <c r="BR159" s="81">
        <f t="shared" si="1009"/>
        <v>-6222.9292816623019</v>
      </c>
      <c r="BS159" s="81">
        <f t="shared" si="1010"/>
        <v>-1447.1375000000003</v>
      </c>
      <c r="BT159" s="81">
        <f t="shared" si="1011"/>
        <v>-24983.203368625895</v>
      </c>
      <c r="BU159" s="81">
        <f t="shared" si="1012"/>
        <v>-32653.270150288194</v>
      </c>
      <c r="BV159" s="85">
        <f t="shared" si="932"/>
        <v>516.4946010004038</v>
      </c>
      <c r="BW159" s="81">
        <f t="shared" si="933"/>
        <v>2257.9530657012888</v>
      </c>
      <c r="BX159" s="81">
        <f t="shared" si="934"/>
        <v>5339.13823433382</v>
      </c>
      <c r="BY159" s="81">
        <f t="shared" si="935"/>
        <v>2234.5353136301305</v>
      </c>
      <c r="BZ159" s="81">
        <f t="shared" si="936"/>
        <v>3376.043000000001</v>
      </c>
      <c r="CA159" s="81">
        <f t="shared" si="937"/>
        <v>1669.0254083266807</v>
      </c>
      <c r="CB159" s="81">
        <f t="shared" si="938"/>
        <v>1660.2720749933476</v>
      </c>
      <c r="CC159" s="81">
        <f t="shared" si="939"/>
        <v>8.7533333333333267</v>
      </c>
      <c r="CD159" s="81">
        <f t="shared" si="940"/>
        <v>1985.5239250066531</v>
      </c>
      <c r="CE159" s="81">
        <f t="shared" si="941"/>
        <v>3645.7960000000007</v>
      </c>
      <c r="CF159" s="81">
        <f t="shared" si="942"/>
        <v>1322.2893712574419</v>
      </c>
      <c r="CG159" s="81">
        <f t="shared" si="943"/>
        <v>663.23455374921161</v>
      </c>
      <c r="CH159" s="81">
        <f t="shared" si="944"/>
        <v>-278.50633333333332</v>
      </c>
      <c r="CI159" s="81">
        <f t="shared" si="945"/>
        <v>-708.15599999999995</v>
      </c>
      <c r="CJ159" s="81">
        <f t="shared" si="946"/>
        <v>-70.29966666666671</v>
      </c>
      <c r="CK159" s="81">
        <f t="shared" si="947"/>
        <v>499.9493333333333</v>
      </c>
      <c r="CL159" s="81">
        <f t="shared" si="948"/>
        <v>-271.44007929631124</v>
      </c>
      <c r="CM159" s="81">
        <f t="shared" si="949"/>
        <v>-413.81079511123602</v>
      </c>
      <c r="CN159" s="81">
        <f t="shared" si="950"/>
        <v>-535.45322603536135</v>
      </c>
      <c r="CO159" s="81">
        <f t="shared" si="951"/>
        <v>-1539.4466381139973</v>
      </c>
      <c r="CP159" s="81">
        <f t="shared" si="952"/>
        <v>-1484.0235767975912</v>
      </c>
      <c r="CQ159" s="81">
        <f t="shared" si="953"/>
        <v>-310.59399999999999</v>
      </c>
      <c r="CR159" s="81">
        <f t="shared" si="954"/>
        <v>-1253.1368609192205</v>
      </c>
      <c r="CS159" s="81">
        <f t="shared" si="955"/>
        <v>-3047.754437716811</v>
      </c>
      <c r="CT159" s="76">
        <f t="shared" si="907"/>
        <v>-137.12651202925167</v>
      </c>
      <c r="CU159" s="59">
        <f t="shared" si="908"/>
        <v>-510.72317551402114</v>
      </c>
      <c r="CV159" s="59">
        <f t="shared" si="909"/>
        <v>260.78747184524389</v>
      </c>
      <c r="CW159" s="59">
        <f t="shared" si="910"/>
        <v>107.40082410867409</v>
      </c>
      <c r="CX159" s="59">
        <f t="shared" si="911"/>
        <v>142.43997620616952</v>
      </c>
      <c r="CY159" s="59">
        <f t="shared" si="912"/>
        <v>532.12861714377459</v>
      </c>
      <c r="CZ159" s="59">
        <f t="shared" si="913"/>
        <v>517.91151771388343</v>
      </c>
      <c r="DA159" s="59">
        <f t="shared" si="914"/>
        <v>-169.88373721809765</v>
      </c>
      <c r="DB159" s="59">
        <f t="shared" si="915"/>
        <v>21.661472108773737</v>
      </c>
      <c r="DC159" s="59">
        <f t="shared" si="916"/>
        <v>145.28342887671525</v>
      </c>
      <c r="DD159" s="59">
        <f t="shared" si="917"/>
        <v>22.888765765097396</v>
      </c>
      <c r="DE159" s="59">
        <f t="shared" si="918"/>
        <v>19.245533596219786</v>
      </c>
      <c r="DF159" s="59">
        <f t="shared" si="919"/>
        <v>180.78889028574588</v>
      </c>
      <c r="DG159" s="59">
        <f t="shared" si="920"/>
        <v>815.03727766168015</v>
      </c>
      <c r="DH159" s="59">
        <f t="shared" si="921"/>
        <v>280.72480477962387</v>
      </c>
      <c r="DI159" s="59">
        <f t="shared" si="922"/>
        <v>11657.980152987415</v>
      </c>
      <c r="DJ159" s="59">
        <f t="shared" si="923"/>
        <v>-82.306997930088471</v>
      </c>
      <c r="DK159" s="59">
        <f t="shared" si="924"/>
        <v>-108.35549310661156</v>
      </c>
      <c r="DL159" s="59">
        <f t="shared" si="925"/>
        <v>-103.35373997726114</v>
      </c>
      <c r="DM159" s="59">
        <f t="shared" si="926"/>
        <v>497.15890494675045</v>
      </c>
      <c r="DN159" s="59">
        <f t="shared" si="927"/>
        <v>101.58060231013715</v>
      </c>
      <c r="DO159" s="59">
        <f t="shared" si="928"/>
        <v>748.00360638845973</v>
      </c>
      <c r="DP159" s="59">
        <f t="shared" si="929"/>
        <v>-121.81299030062974</v>
      </c>
      <c r="DQ159" s="59">
        <f t="shared" si="930"/>
        <v>28.646108740485143</v>
      </c>
      <c r="DR159" s="76">
        <f t="shared" si="1014"/>
        <v>-109.92521522503182</v>
      </c>
      <c r="DS159" s="59">
        <f t="shared" si="1015"/>
        <v>55.383477758691477</v>
      </c>
      <c r="DT159" s="59">
        <f t="shared" si="1016"/>
        <v>-49.458024284408822</v>
      </c>
      <c r="DU159" s="59">
        <f t="shared" si="1017"/>
        <v>85.114449078992521</v>
      </c>
      <c r="DV159" s="59">
        <f t="shared" si="1018"/>
        <v>112.98736630242404</v>
      </c>
      <c r="DW159" s="59">
        <f t="shared" si="1019"/>
        <v>94.504832797149362</v>
      </c>
      <c r="DX159" s="59">
        <f t="shared" si="1020"/>
        <v>95.662878118917376</v>
      </c>
      <c r="DY159" s="59">
        <f t="shared" si="1021"/>
        <v>-45.730447079299587</v>
      </c>
      <c r="DZ159" s="59">
        <f t="shared" si="1022"/>
        <v>203.60983738095752</v>
      </c>
      <c r="EA159" s="59">
        <f t="shared" si="1023"/>
        <v>125.52725803082284</v>
      </c>
      <c r="EB159" s="59">
        <f t="shared" si="1024"/>
        <v>225.46274142606376</v>
      </c>
      <c r="EC159" s="59">
        <f t="shared" si="1025"/>
        <v>167.21231669599302</v>
      </c>
      <c r="ED159" s="59">
        <f t="shared" si="1026"/>
        <v>248.95074783271417</v>
      </c>
      <c r="EE159" s="59">
        <f t="shared" si="1027"/>
        <v>10671.616465048301</v>
      </c>
      <c r="EF159" s="59">
        <f t="shared" si="1028"/>
        <v>307.05164482347078</v>
      </c>
      <c r="EG159" s="59">
        <f t="shared" si="1029"/>
        <v>-1687.7762112815642</v>
      </c>
      <c r="EH159" s="59">
        <f t="shared" si="1030"/>
        <v>-102.07961353324599</v>
      </c>
      <c r="EI159" s="59">
        <f t="shared" si="1031"/>
        <v>-109.54886306138896</v>
      </c>
      <c r="EJ159" s="59">
        <f t="shared" si="1032"/>
        <v>-104.27587330824129</v>
      </c>
      <c r="EK159" s="59">
        <f t="shared" si="1033"/>
        <v>-1121.4974706093562</v>
      </c>
      <c r="EL159" s="59">
        <f t="shared" si="1034"/>
        <v>-72.395981413782451</v>
      </c>
      <c r="EM159" s="59">
        <f t="shared" si="1035"/>
        <v>208.69880267852193</v>
      </c>
      <c r="EN159" s="59">
        <f t="shared" si="1036"/>
        <v>-16.625919437295433</v>
      </c>
      <c r="EO159" s="59">
        <f t="shared" si="1037"/>
        <v>-69.344112013544418</v>
      </c>
      <c r="EP159" s="76">
        <f t="shared" si="1038"/>
        <v>-73.21110635535571</v>
      </c>
      <c r="EQ159" s="59">
        <f t="shared" si="1039"/>
        <v>592.71743450224426</v>
      </c>
      <c r="ER159" s="59">
        <f t="shared" si="1040"/>
        <v>154.55120005699555</v>
      </c>
      <c r="ES159" s="59">
        <f t="shared" si="1041"/>
        <v>127.55587071678801</v>
      </c>
      <c r="ET159" s="59">
        <f t="shared" si="1042"/>
        <v>821.67467301445129</v>
      </c>
      <c r="EU159" s="59">
        <f t="shared" si="1043"/>
        <v>173.1050546607496</v>
      </c>
      <c r="EV159" s="59">
        <f t="shared" si="1044"/>
        <v>243.69755101960254</v>
      </c>
      <c r="EW159" s="59">
        <f t="shared" si="1045"/>
        <v>-16.444328248777275</v>
      </c>
      <c r="EX159" s="59">
        <f t="shared" si="1046"/>
        <v>128.86027703511166</v>
      </c>
      <c r="EY159" s="59">
        <f t="shared" si="1047"/>
        <v>172.74991800516051</v>
      </c>
      <c r="EZ159" s="59">
        <f t="shared" si="1048"/>
        <v>139.78719906573036</v>
      </c>
      <c r="FA159" s="59">
        <f t="shared" si="1049"/>
        <v>110.41873037553356</v>
      </c>
      <c r="FB159" s="59">
        <f t="shared" si="1050"/>
        <v>-137.51583232400804</v>
      </c>
      <c r="FC159" s="59">
        <f t="shared" si="1051"/>
        <v>-48.380381929050451</v>
      </c>
      <c r="FD159" s="59">
        <f t="shared" si="1052"/>
        <v>144.76130467647144</v>
      </c>
      <c r="FE159" s="59">
        <f t="shared" si="1053"/>
        <v>657.56438836358404</v>
      </c>
      <c r="FF159" s="59">
        <f t="shared" si="1054"/>
        <v>33.491107219904826</v>
      </c>
      <c r="FG159" s="59">
        <f t="shared" si="1055"/>
        <v>121.53331125040845</v>
      </c>
      <c r="FH159" s="59">
        <f t="shared" si="1056"/>
        <v>106.37461308164858</v>
      </c>
      <c r="FI159" s="59">
        <f t="shared" si="1057"/>
        <v>-759.40929227827348</v>
      </c>
      <c r="FJ159" s="59">
        <f t="shared" si="1058"/>
        <v>-96.286549395974717</v>
      </c>
      <c r="FK159" s="59">
        <f t="shared" si="1059"/>
        <v>-361.030525731458</v>
      </c>
      <c r="FL159" s="59">
        <f t="shared" si="1060"/>
        <v>242.44615282390248</v>
      </c>
      <c r="FM159" s="59">
        <f t="shared" si="1061"/>
        <v>-13.531583262013536</v>
      </c>
      <c r="FN159" s="76">
        <f t="shared" si="1097"/>
        <v>-64.398533832342906</v>
      </c>
      <c r="FO159" s="59">
        <f t="shared" si="1098"/>
        <v>3138.1539541255611</v>
      </c>
      <c r="FP159" s="59">
        <f t="shared" si="1099"/>
        <v>236.78333083259076</v>
      </c>
      <c r="FQ159" s="59">
        <f t="shared" si="1100"/>
        <v>122.99388395766404</v>
      </c>
      <c r="FR159" s="59">
        <f t="shared" si="1101"/>
        <v>502.12221570127087</v>
      </c>
      <c r="FS159" s="59">
        <f t="shared" si="1102"/>
        <v>119.12197920552292</v>
      </c>
      <c r="FT159" s="59">
        <f t="shared" si="1103"/>
        <v>162.91131994638954</v>
      </c>
      <c r="FU159" s="59">
        <f t="shared" si="1104"/>
        <v>-26.223668689917336</v>
      </c>
      <c r="FV159" s="59">
        <f t="shared" si="1105"/>
        <v>155.65280714430796</v>
      </c>
      <c r="FW159" s="59">
        <f t="shared" si="1106"/>
        <v>158.92447093652692</v>
      </c>
      <c r="FX159" s="59">
        <f t="shared" si="1107"/>
        <v>167.31907646911438</v>
      </c>
      <c r="FY159" s="59">
        <f t="shared" si="1108"/>
        <v>136.02864163830034</v>
      </c>
      <c r="FZ159" s="59">
        <f t="shared" si="1109"/>
        <v>-151.01840788584988</v>
      </c>
      <c r="GA159" s="59">
        <f t="shared" si="1110"/>
        <v>-50.200186750098929</v>
      </c>
      <c r="GB159" s="59">
        <f t="shared" si="1111"/>
        <v>184.94488351614905</v>
      </c>
      <c r="GC159" s="59">
        <f t="shared" si="1112"/>
        <v>583.64103049097139</v>
      </c>
      <c r="GD159" s="59">
        <f t="shared" si="1113"/>
        <v>217.06619202123619</v>
      </c>
      <c r="GE159" s="59">
        <f t="shared" si="1114"/>
        <v>166.75342850387017</v>
      </c>
      <c r="GF159" s="59">
        <f t="shared" si="1115"/>
        <v>148.92352661976881</v>
      </c>
      <c r="GG159" s="59">
        <f t="shared" si="1116"/>
        <v>-3706.0246197752831</v>
      </c>
      <c r="GH159" s="59">
        <f t="shared" si="1117"/>
        <v>-72.882601807476831</v>
      </c>
      <c r="GI159" s="59">
        <f t="shared" si="1118"/>
        <v>-640.00463643406954</v>
      </c>
      <c r="GJ159" s="59">
        <f t="shared" si="1119"/>
        <v>185.96721960381092</v>
      </c>
      <c r="GK159" s="59">
        <f t="shared" si="1120"/>
        <v>3.9366666237084624</v>
      </c>
      <c r="GL159" s="76">
        <f t="shared" si="957"/>
        <v>76.301134345676559</v>
      </c>
      <c r="GM159" s="59">
        <f t="shared" si="958"/>
        <v>-43.377576958409783</v>
      </c>
      <c r="GN159" s="59">
        <f t="shared" si="959"/>
        <v>-6.0014335238242733</v>
      </c>
      <c r="GO159" s="59">
        <f t="shared" si="960"/>
        <v>-5.9729735319791644</v>
      </c>
      <c r="GP159" s="59">
        <f t="shared" si="961"/>
        <v>-13.651419106528584</v>
      </c>
      <c r="GQ159" s="59">
        <f t="shared" si="962"/>
        <v>-29.908830807337019</v>
      </c>
      <c r="GR159" s="59">
        <f t="shared" si="963"/>
        <v>-27.954110256056332</v>
      </c>
      <c r="GS159" s="59">
        <f t="shared" si="964"/>
        <v>-88.59589695485262</v>
      </c>
      <c r="GT159" s="59">
        <f t="shared" si="965"/>
        <v>58.90831685243554</v>
      </c>
      <c r="GU159" s="59">
        <f t="shared" si="966"/>
        <v>2.5845570369881665</v>
      </c>
      <c r="GV159" s="59">
        <f t="shared" si="967"/>
        <v>62.864508502138449</v>
      </c>
      <c r="GW159" s="59">
        <f t="shared" si="968"/>
        <v>51.567952531852271</v>
      </c>
      <c r="GX159" s="59">
        <f t="shared" si="969"/>
        <v>-199.79241738199858</v>
      </c>
      <c r="GY159" s="59">
        <f t="shared" si="970"/>
        <v>-13.367500232437123</v>
      </c>
      <c r="GZ159" s="59">
        <f t="shared" si="971"/>
        <v>-107.21485946522893</v>
      </c>
      <c r="HA159" s="59">
        <f t="shared" si="972"/>
        <v>309.33263830704686</v>
      </c>
      <c r="HB159" s="59">
        <f t="shared" si="973"/>
        <v>-55.226012208329081</v>
      </c>
      <c r="HC159" s="59">
        <f t="shared" si="974"/>
        <v>25.608040136828137</v>
      </c>
      <c r="HD159" s="59">
        <f t="shared" si="975"/>
        <v>24.334127503999746</v>
      </c>
      <c r="HE159" s="59">
        <f t="shared" si="976"/>
        <v>22.972326877227122</v>
      </c>
      <c r="HF159" s="59">
        <f t="shared" si="977"/>
        <v>3410.6612693897155</v>
      </c>
      <c r="HG159" s="59">
        <f t="shared" si="978"/>
        <v>239.30422718309779</v>
      </c>
      <c r="HH159" s="59">
        <f t="shared" si="979"/>
        <v>-15.469283130789158</v>
      </c>
      <c r="HI159" s="59">
        <f t="shared" si="980"/>
        <v>88.566726352828113</v>
      </c>
      <c r="HJ159" s="76">
        <f t="shared" si="1064"/>
        <v>-74.044154057705384</v>
      </c>
      <c r="HK159" s="59">
        <f t="shared" si="1065"/>
        <v>39.798824657454432</v>
      </c>
      <c r="HL159" s="59">
        <f t="shared" si="1066"/>
        <v>-37.113424248030299</v>
      </c>
      <c r="HM159" s="59">
        <f t="shared" si="1067"/>
        <v>41.714579300632671</v>
      </c>
      <c r="HN159" s="59">
        <f t="shared" si="1068"/>
        <v>65.604926095164686</v>
      </c>
      <c r="HO159" s="59">
        <f t="shared" si="1069"/>
        <v>123.56139918051569</v>
      </c>
      <c r="HP159" s="59">
        <f t="shared" si="1070"/>
        <v>129.43963606539407</v>
      </c>
      <c r="HQ159" s="59">
        <f t="shared" si="1071"/>
        <v>-61.845814081887681</v>
      </c>
      <c r="HR159" s="59">
        <f t="shared" si="1072"/>
        <v>170.49018399785342</v>
      </c>
      <c r="HS159" s="59">
        <f t="shared" si="1073"/>
        <v>150.11171961771782</v>
      </c>
      <c r="HT159" s="59">
        <f t="shared" si="1074"/>
        <v>221.74154979117446</v>
      </c>
      <c r="HU159" s="59">
        <f t="shared" si="1075"/>
        <v>105.2926627717238</v>
      </c>
      <c r="HV159" s="59">
        <f t="shared" si="1076"/>
        <v>-149.91120130034986</v>
      </c>
      <c r="HW159" s="59">
        <f t="shared" si="1077"/>
        <v>2312.2767375580493</v>
      </c>
      <c r="HX159" s="59">
        <f t="shared" si="1078"/>
        <v>-129.95579758932098</v>
      </c>
      <c r="HY159" s="59">
        <f t="shared" si="1079"/>
        <v>41.756407566400711</v>
      </c>
      <c r="HZ159" s="59">
        <f t="shared" si="1080"/>
        <v>-105.56833329986411</v>
      </c>
      <c r="IA159" s="59">
        <f t="shared" si="1081"/>
        <v>-674.06965469348722</v>
      </c>
      <c r="IB159" s="59">
        <f t="shared" si="1082"/>
        <v>-517.76002458788184</v>
      </c>
      <c r="IC159" s="59">
        <f t="shared" si="1083"/>
        <v>459.85108523049377</v>
      </c>
      <c r="ID159" s="59">
        <f t="shared" si="1084"/>
        <v>-74.803178538757138</v>
      </c>
      <c r="IE159" s="59">
        <f t="shared" si="1085"/>
        <v>140.79543105230513</v>
      </c>
      <c r="IF159" s="59">
        <f t="shared" si="1086"/>
        <v>45.600179067883914</v>
      </c>
      <c r="IG159" s="59">
        <f t="shared" si="1087"/>
        <v>-55.697263233055303</v>
      </c>
    </row>
    <row r="160" spans="1:241">
      <c r="A160" s="70">
        <v>39387</v>
      </c>
      <c r="B160" s="80">
        <v>-1305.0759616551113</v>
      </c>
      <c r="C160" s="81">
        <v>8050.9936041425681</v>
      </c>
      <c r="D160" s="81">
        <f t="shared" si="904"/>
        <v>7240.0103307552909</v>
      </c>
      <c r="E160" s="81">
        <v>2529.70819661</v>
      </c>
      <c r="F160" s="81">
        <v>-1009.5270000000053</v>
      </c>
      <c r="G160" s="81">
        <v>-389.77496800000517</v>
      </c>
      <c r="H160" s="81">
        <v>-393.30896800000482</v>
      </c>
      <c r="I160" s="81">
        <v>3.534000000000006</v>
      </c>
      <c r="J160" s="81">
        <v>-102.99803200000019</v>
      </c>
      <c r="K160" s="82">
        <f t="shared" si="679"/>
        <v>-496.30700000000502</v>
      </c>
      <c r="L160" s="81">
        <v>-71.322787130400229</v>
      </c>
      <c r="M160" s="81">
        <v>-31.675244869599965</v>
      </c>
      <c r="N160" s="81">
        <v>-516.75400000000002</v>
      </c>
      <c r="O160" s="81">
        <v>-590.226</v>
      </c>
      <c r="P160" s="81">
        <v>113.226</v>
      </c>
      <c r="Q160" s="81">
        <v>-39.753999999999998</v>
      </c>
      <c r="R160" s="81">
        <v>5719.8291341452959</v>
      </c>
      <c r="S160" s="81">
        <v>1768.3627910705595</v>
      </c>
      <c r="T160" s="81">
        <v>1699.7852942992436</v>
      </c>
      <c r="U160" s="81">
        <v>2191.3739476871574</v>
      </c>
      <c r="V160" s="82">
        <f>'Balanço de Pagamentos 1'!$EZ$133</f>
        <v>-2439.1799999999998</v>
      </c>
      <c r="W160" s="82">
        <f>'Balanço de Pagamentos 1'!$EZ$170</f>
        <v>-186.07700000000011</v>
      </c>
      <c r="X160" s="82">
        <f>'Balanço de Pagamentos 1'!$EZ$240</f>
        <v>3555.5688912126634</v>
      </c>
      <c r="Y160" s="105">
        <f t="shared" si="905"/>
        <v>930.31189121266334</v>
      </c>
      <c r="Z160" s="82">
        <f t="shared" ref="Z160:AW160" si="1123">SUM(B150:B160)</f>
        <v>1859.0109152581667</v>
      </c>
      <c r="AA160" s="82">
        <f t="shared" si="1123"/>
        <v>84768.419123726213</v>
      </c>
      <c r="AB160" s="82">
        <f t="shared" si="1123"/>
        <v>109754.25129310417</v>
      </c>
      <c r="AC160" s="82">
        <f t="shared" si="1123"/>
        <v>33698.960390592059</v>
      </c>
      <c r="AD160" s="82">
        <f t="shared" si="1123"/>
        <v>40935.081393188477</v>
      </c>
      <c r="AE160" s="82">
        <f t="shared" si="1123"/>
        <v>18703.951460980028</v>
      </c>
      <c r="AF160" s="82">
        <f t="shared" si="1123"/>
        <v>17115.213460980027</v>
      </c>
      <c r="AG160" s="82">
        <f t="shared" si="1123"/>
        <v>1588.7380000000001</v>
      </c>
      <c r="AH160" s="82">
        <f t="shared" si="1123"/>
        <v>18743.009539019979</v>
      </c>
      <c r="AI160" s="82">
        <f t="shared" si="1123"/>
        <v>35858.223000000005</v>
      </c>
      <c r="AJ160" s="82">
        <f t="shared" si="1123"/>
        <v>12327.800434301647</v>
      </c>
      <c r="AK160" s="82">
        <f t="shared" si="1123"/>
        <v>6415.2091047183321</v>
      </c>
      <c r="AL160" s="82">
        <f t="shared" si="1123"/>
        <v>3488.1203931884775</v>
      </c>
      <c r="AM160" s="82">
        <f t="shared" si="1123"/>
        <v>-7803.9866068115225</v>
      </c>
      <c r="AN160" s="82">
        <f t="shared" si="1123"/>
        <v>6689.7639999999992</v>
      </c>
      <c r="AO160" s="82">
        <f t="shared" si="1123"/>
        <v>4602.3429999999998</v>
      </c>
      <c r="AP160" s="82">
        <f t="shared" si="1123"/>
        <v>35120.209509323635</v>
      </c>
      <c r="AQ160" s="82">
        <f t="shared" si="1123"/>
        <v>18117.111587266878</v>
      </c>
      <c r="AR160" s="82">
        <f t="shared" si="1123"/>
        <v>17996.226288877991</v>
      </c>
      <c r="AS160" s="82">
        <f t="shared" si="1123"/>
        <v>17393.775281992315</v>
      </c>
      <c r="AT160" s="82">
        <f t="shared" si="1123"/>
        <v>-3286.8582816623002</v>
      </c>
      <c r="AU160" s="82">
        <f t="shared" si="1123"/>
        <v>-1236.4485000000004</v>
      </c>
      <c r="AV160" s="82">
        <f t="shared" si="1123"/>
        <v>-19845.650577143108</v>
      </c>
      <c r="AW160" s="82">
        <f t="shared" si="1123"/>
        <v>-24368.957358805408</v>
      </c>
      <c r="AX160" s="85">
        <f t="shared" si="989"/>
        <v>2297.3012777626504</v>
      </c>
      <c r="AY160" s="81">
        <f t="shared" si="990"/>
        <v>86605.383639087158</v>
      </c>
      <c r="AZ160" s="81">
        <f t="shared" si="991"/>
        <v>113582.22465032051</v>
      </c>
      <c r="BA160" s="81">
        <f t="shared" si="992"/>
        <v>36156.302634403364</v>
      </c>
      <c r="BB160" s="81">
        <f t="shared" si="993"/>
        <v>42853.664393188476</v>
      </c>
      <c r="BC160" s="81">
        <f t="shared" si="994"/>
        <v>18989.206562390205</v>
      </c>
      <c r="BD160" s="81">
        <f t="shared" si="995"/>
        <v>17351.970562390205</v>
      </c>
      <c r="BE160" s="81">
        <f t="shared" si="996"/>
        <v>1637.2360000000001</v>
      </c>
      <c r="BF160" s="81">
        <f t="shared" si="997"/>
        <v>20526.362437609798</v>
      </c>
      <c r="BG160" s="81">
        <f t="shared" si="998"/>
        <v>37878.333000000006</v>
      </c>
      <c r="BH160" s="81">
        <f t="shared" si="999"/>
        <v>13497.583374795682</v>
      </c>
      <c r="BI160" s="81">
        <f t="shared" si="1000"/>
        <v>7028.7790628141174</v>
      </c>
      <c r="BJ160" s="81">
        <f t="shared" si="1001"/>
        <v>3338.0953931884778</v>
      </c>
      <c r="BK160" s="81">
        <f t="shared" si="1002"/>
        <v>-7576.1486068115228</v>
      </c>
      <c r="BL160" s="81">
        <f t="shared" si="1003"/>
        <v>6865.8349999999991</v>
      </c>
      <c r="BM160" s="81">
        <f t="shared" si="1004"/>
        <v>4048.4089999999997</v>
      </c>
      <c r="BN160" s="81">
        <f t="shared" si="1005"/>
        <v>34572.257622728663</v>
      </c>
      <c r="BO160" s="81">
        <f t="shared" si="1006"/>
        <v>21445.531298447899</v>
      </c>
      <c r="BP160" s="81">
        <f t="shared" si="1007"/>
        <v>21582.963759234459</v>
      </c>
      <c r="BQ160" s="81">
        <f t="shared" si="1008"/>
        <v>19965.246689688611</v>
      </c>
      <c r="BR160" s="81">
        <f t="shared" si="1009"/>
        <v>-6544.3882816623009</v>
      </c>
      <c r="BS160" s="81">
        <f t="shared" si="1010"/>
        <v>-1396.9755000000005</v>
      </c>
      <c r="BT160" s="81">
        <f t="shared" si="1011"/>
        <v>-18393.110418998494</v>
      </c>
      <c r="BU160" s="81">
        <f t="shared" si="1012"/>
        <v>-26334.474200660799</v>
      </c>
      <c r="BV160" s="85">
        <f t="shared" si="932"/>
        <v>-348.94767050787186</v>
      </c>
      <c r="BW160" s="81">
        <f t="shared" si="933"/>
        <v>3801.7264089017808</v>
      </c>
      <c r="BX160" s="81">
        <f t="shared" si="934"/>
        <v>6223.6131951387215</v>
      </c>
      <c r="BY160" s="81">
        <f t="shared" si="935"/>
        <v>2418.0547058966663</v>
      </c>
      <c r="BZ160" s="81">
        <f t="shared" si="936"/>
        <v>2505.4243333333325</v>
      </c>
      <c r="CA160" s="81">
        <f t="shared" si="937"/>
        <v>1555.7804189933461</v>
      </c>
      <c r="CB160" s="81">
        <f t="shared" si="938"/>
        <v>1556.03575232668</v>
      </c>
      <c r="CC160" s="81">
        <f t="shared" si="939"/>
        <v>-0.25533333333333746</v>
      </c>
      <c r="CD160" s="81">
        <f t="shared" si="940"/>
        <v>1535.8495810066527</v>
      </c>
      <c r="CE160" s="81">
        <f t="shared" si="941"/>
        <v>3091.8853333333332</v>
      </c>
      <c r="CF160" s="81">
        <f t="shared" si="942"/>
        <v>1023.2266522139747</v>
      </c>
      <c r="CG160" s="81">
        <f t="shared" si="943"/>
        <v>512.62292879267818</v>
      </c>
      <c r="CH160" s="81">
        <f t="shared" si="944"/>
        <v>-586.20566666666673</v>
      </c>
      <c r="CI160" s="81">
        <f t="shared" si="945"/>
        <v>-687.31966666666665</v>
      </c>
      <c r="CJ160" s="81">
        <f t="shared" si="946"/>
        <v>-268.01500000000004</v>
      </c>
      <c r="CK160" s="81">
        <f t="shared" si="947"/>
        <v>369.12899999999996</v>
      </c>
      <c r="CL160" s="81">
        <f t="shared" si="948"/>
        <v>1300.1341559087223</v>
      </c>
      <c r="CM160" s="81">
        <f t="shared" si="949"/>
        <v>136.59720133060901</v>
      </c>
      <c r="CN160" s="81">
        <f t="shared" si="950"/>
        <v>62.613711969017004</v>
      </c>
      <c r="CO160" s="81">
        <f t="shared" si="951"/>
        <v>-367.13453803395606</v>
      </c>
      <c r="CP160" s="81">
        <f t="shared" si="952"/>
        <v>-2880.9924200999999</v>
      </c>
      <c r="CQ160" s="81">
        <f t="shared" si="953"/>
        <v>-331.90333333333336</v>
      </c>
      <c r="CR160" s="81">
        <f t="shared" si="954"/>
        <v>818.88544365039036</v>
      </c>
      <c r="CS160" s="81">
        <f t="shared" si="955"/>
        <v>-2394.0103097829433</v>
      </c>
      <c r="CT160" s="76">
        <f t="shared" si="907"/>
        <v>755.86947563556123</v>
      </c>
      <c r="CU160" s="59">
        <f t="shared" si="908"/>
        <v>81.587866519701294</v>
      </c>
      <c r="CV160" s="59">
        <f t="shared" si="909"/>
        <v>-19.107052053942187</v>
      </c>
      <c r="CW160" s="59">
        <f t="shared" si="910"/>
        <v>-20.637895412876805</v>
      </c>
      <c r="CX160" s="59">
        <f t="shared" si="911"/>
        <v>-116.7248805060372</v>
      </c>
      <c r="CY160" s="59">
        <f t="shared" si="912"/>
        <v>-108.92674112856982</v>
      </c>
      <c r="CZ160" s="59">
        <f t="shared" si="913"/>
        <v>-109.02830924813554</v>
      </c>
      <c r="DA160" s="59">
        <f t="shared" si="914"/>
        <v>-64.582080577269863</v>
      </c>
      <c r="DB160" s="59">
        <f t="shared" si="915"/>
        <v>-103.98377454281651</v>
      </c>
      <c r="DC160" s="59">
        <f t="shared" si="916"/>
        <v>-107.14950729886267</v>
      </c>
      <c r="DD160" s="59">
        <f t="shared" si="917"/>
        <v>-104.11847076256339</v>
      </c>
      <c r="DE160" s="59">
        <f t="shared" si="918"/>
        <v>-103.71052285318136</v>
      </c>
      <c r="DF160" s="59">
        <f t="shared" si="919"/>
        <v>-43.569420814341285</v>
      </c>
      <c r="DG160" s="59">
        <f t="shared" si="920"/>
        <v>-55.513062092045161</v>
      </c>
      <c r="DH160" s="59">
        <f t="shared" si="921"/>
        <v>-115.58597089176158</v>
      </c>
      <c r="DI160" s="59">
        <f t="shared" si="922"/>
        <v>-103.49495853506079</v>
      </c>
      <c r="DJ160" s="59">
        <f t="shared" si="923"/>
        <v>-2191.2098331142297</v>
      </c>
      <c r="DK160" s="59">
        <f t="shared" si="924"/>
        <v>1327.6551685311699</v>
      </c>
      <c r="DL160" s="59">
        <f t="shared" si="925"/>
        <v>3139.7685186912909</v>
      </c>
      <c r="DM160" s="59">
        <f t="shared" si="926"/>
        <v>-177.69551802756826</v>
      </c>
      <c r="DN160" s="59">
        <f t="shared" si="927"/>
        <v>-41.177846592823272</v>
      </c>
      <c r="DO160" s="59">
        <f t="shared" si="928"/>
        <v>-74.306883596210582</v>
      </c>
      <c r="DP160" s="59">
        <f t="shared" si="929"/>
        <v>1059.7526081782587</v>
      </c>
      <c r="DQ160" s="59">
        <f t="shared" si="930"/>
        <v>-120.38212389628116</v>
      </c>
      <c r="DR160" s="76">
        <f t="shared" si="1014"/>
        <v>-193.67987867306957</v>
      </c>
      <c r="DS160" s="59">
        <f t="shared" si="1015"/>
        <v>219.73345676928599</v>
      </c>
      <c r="DT160" s="59">
        <f t="shared" si="1016"/>
        <v>-8.3650052361016076</v>
      </c>
      <c r="DU160" s="59">
        <f t="shared" si="1017"/>
        <v>-5.1641349333902848</v>
      </c>
      <c r="DV160" s="59">
        <f t="shared" si="1018"/>
        <v>-138.73690002578573</v>
      </c>
      <c r="DW160" s="59">
        <f t="shared" si="1019"/>
        <v>-188.74460365769033</v>
      </c>
      <c r="DX160" s="59">
        <f t="shared" si="1020"/>
        <v>-174.48430159421852</v>
      </c>
      <c r="DY160" s="59">
        <f t="shared" si="1021"/>
        <v>-103.97825132552092</v>
      </c>
      <c r="DZ160" s="59">
        <f t="shared" si="1022"/>
        <v>-110.06104227348882</v>
      </c>
      <c r="EA160" s="59">
        <f t="shared" si="1023"/>
        <v>-131.98320116202521</v>
      </c>
      <c r="EB160" s="59">
        <f t="shared" si="1024"/>
        <v>-111.30698713890479</v>
      </c>
      <c r="EC160" s="59">
        <f t="shared" si="1025"/>
        <v>-108.06096311061015</v>
      </c>
      <c r="ED160" s="59">
        <f t="shared" si="1026"/>
        <v>-145.20356097206806</v>
      </c>
      <c r="EE160" s="59">
        <f t="shared" si="1027"/>
        <v>-212.53653653653652</v>
      </c>
      <c r="EF160" s="59">
        <f t="shared" si="1028"/>
        <v>-80.695748243068607</v>
      </c>
      <c r="EG160" s="59">
        <f t="shared" si="1029"/>
        <v>-223.60549717057393</v>
      </c>
      <c r="EH160" s="59">
        <f t="shared" si="1030"/>
        <v>117.70322796842918</v>
      </c>
      <c r="EI160" s="59">
        <f t="shared" si="1031"/>
        <v>-15.002916297170788</v>
      </c>
      <c r="EJ160" s="59">
        <f t="shared" si="1032"/>
        <v>-20.811341032679099</v>
      </c>
      <c r="EK160" s="59">
        <f t="shared" si="1033"/>
        <v>-380.37181819682326</v>
      </c>
      <c r="EL160" s="59">
        <f t="shared" si="1034"/>
        <v>15.179478316548778</v>
      </c>
      <c r="EM160" s="59">
        <f t="shared" si="1035"/>
        <v>-21.233581246110877</v>
      </c>
      <c r="EN160" s="59">
        <f t="shared" si="1036"/>
        <v>-217.17056193221049</v>
      </c>
      <c r="EO160" s="59">
        <f t="shared" si="1037"/>
        <v>-117.26481661869028</v>
      </c>
      <c r="EP160" s="76">
        <f t="shared" si="1038"/>
        <v>-85.921183154321511</v>
      </c>
      <c r="EQ160" s="59">
        <f t="shared" si="1039"/>
        <v>523.62349437365731</v>
      </c>
      <c r="ER160" s="59">
        <f t="shared" si="1040"/>
        <v>127.83133746311459</v>
      </c>
      <c r="ES160" s="59">
        <f t="shared" si="1041"/>
        <v>105.92262099528624</v>
      </c>
      <c r="ET160" s="59">
        <f t="shared" si="1042"/>
        <v>471.95669917486612</v>
      </c>
      <c r="EU160" s="59">
        <f t="shared" si="1043"/>
        <v>151.71663449537428</v>
      </c>
      <c r="EV160" s="59">
        <f t="shared" si="1044"/>
        <v>204.42154266055405</v>
      </c>
      <c r="EW160" s="59">
        <f t="shared" si="1045"/>
        <v>-12.144330467000298</v>
      </c>
      <c r="EX160" s="59">
        <f t="shared" si="1046"/>
        <v>102.44212591107357</v>
      </c>
      <c r="EY160" s="59">
        <f t="shared" si="1047"/>
        <v>140.97196726790693</v>
      </c>
      <c r="EZ160" s="59">
        <f t="shared" si="1048"/>
        <v>112.48705453491698</v>
      </c>
      <c r="FA160" s="59">
        <f t="shared" si="1049"/>
        <v>85.583274231958399</v>
      </c>
      <c r="FB160" s="59">
        <f t="shared" si="1050"/>
        <v>-136.59384319381797</v>
      </c>
      <c r="FC160" s="59">
        <f t="shared" si="1051"/>
        <v>-41.979382425712373</v>
      </c>
      <c r="FD160" s="59">
        <f t="shared" si="1052"/>
        <v>104.3641378079966</v>
      </c>
      <c r="FE160" s="59">
        <f t="shared" si="1053"/>
        <v>613.62121042969125</v>
      </c>
      <c r="FF160" s="59">
        <f t="shared" si="1054"/>
        <v>42.466389395463452</v>
      </c>
      <c r="FG160" s="59">
        <f t="shared" si="1055"/>
        <v>91.506464844317009</v>
      </c>
      <c r="FH160" s="59">
        <f t="shared" si="1056"/>
        <v>79.191119611849146</v>
      </c>
      <c r="FI160" s="59">
        <f t="shared" si="1057"/>
        <v>-663.4426785727677</v>
      </c>
      <c r="FJ160" s="59">
        <f t="shared" si="1058"/>
        <v>-86.823558146022762</v>
      </c>
      <c r="FK160" s="59">
        <f t="shared" si="1059"/>
        <v>-844.15309187724449</v>
      </c>
      <c r="FL160" s="59">
        <f t="shared" si="1060"/>
        <v>101.10972112855978</v>
      </c>
      <c r="FM160" s="59">
        <f t="shared" si="1061"/>
        <v>-29.664779688620555</v>
      </c>
      <c r="FN160" s="76">
        <f t="shared" si="1097"/>
        <v>-83.273192207073166</v>
      </c>
      <c r="FO160" s="59">
        <f t="shared" si="1098"/>
        <v>3982.7212077821114</v>
      </c>
      <c r="FP160" s="59">
        <f t="shared" si="1099"/>
        <v>193.65174878146249</v>
      </c>
      <c r="FQ160" s="59">
        <f t="shared" si="1100"/>
        <v>103.45535387046189</v>
      </c>
      <c r="FR160" s="59">
        <f t="shared" si="1101"/>
        <v>395.74573769068104</v>
      </c>
      <c r="FS160" s="59">
        <f t="shared" si="1102"/>
        <v>121.98013543727271</v>
      </c>
      <c r="FT160" s="59">
        <f t="shared" si="1103"/>
        <v>161.27275665243198</v>
      </c>
      <c r="FU160" s="59">
        <f t="shared" si="1104"/>
        <v>-14.421437449885987</v>
      </c>
      <c r="FV160" s="59">
        <f t="shared" si="1105"/>
        <v>118.65395038381381</v>
      </c>
      <c r="FW160" s="59">
        <f t="shared" si="1106"/>
        <v>136.31235775084076</v>
      </c>
      <c r="FX160" s="59">
        <f t="shared" si="1107"/>
        <v>129.58351569957406</v>
      </c>
      <c r="FY160" s="59">
        <f t="shared" si="1108"/>
        <v>100.33907459758878</v>
      </c>
      <c r="FZ160" s="59">
        <f t="shared" si="1109"/>
        <v>-135.90206498044409</v>
      </c>
      <c r="GA160" s="59">
        <f t="shared" si="1110"/>
        <v>-41.49858460092419</v>
      </c>
      <c r="GB160" s="59">
        <f t="shared" si="1111"/>
        <v>121.09185160664153</v>
      </c>
      <c r="GC160" s="59">
        <f t="shared" si="1112"/>
        <v>639.88815074063564</v>
      </c>
      <c r="GD160" s="59">
        <f t="shared" si="1113"/>
        <v>181.90448417014977</v>
      </c>
      <c r="GE160" s="59">
        <f t="shared" si="1114"/>
        <v>93.039093178704334</v>
      </c>
      <c r="GF160" s="59">
        <f t="shared" si="1115"/>
        <v>82.709062191334354</v>
      </c>
      <c r="GG160" s="59">
        <f t="shared" si="1116"/>
        <v>-873.62015145395094</v>
      </c>
      <c r="GH160" s="59">
        <f t="shared" si="1117"/>
        <v>-73.613154861502679</v>
      </c>
      <c r="GI160" s="59">
        <f t="shared" si="1118"/>
        <v>-1663.5196597578342</v>
      </c>
      <c r="GJ160" s="59">
        <f t="shared" si="1119"/>
        <v>55.449316002943696</v>
      </c>
      <c r="GK160" s="59">
        <f t="shared" si="1120"/>
        <v>-27.938775584404997</v>
      </c>
      <c r="GL160" s="76">
        <f t="shared" si="957"/>
        <v>-167.56075858914915</v>
      </c>
      <c r="GM160" s="59">
        <f t="shared" si="958"/>
        <v>68.370479734529724</v>
      </c>
      <c r="GN160" s="59">
        <f t="shared" si="959"/>
        <v>16.565874903129576</v>
      </c>
      <c r="GO160" s="59">
        <f t="shared" si="960"/>
        <v>8.212866055287261</v>
      </c>
      <c r="GP160" s="59">
        <f t="shared" si="961"/>
        <v>-25.788139151861166</v>
      </c>
      <c r="GQ160" s="59">
        <f t="shared" si="962"/>
        <v>-6.7850967857266404</v>
      </c>
      <c r="GR160" s="59">
        <f t="shared" si="963"/>
        <v>-6.278267534378978</v>
      </c>
      <c r="GS160" s="59">
        <f t="shared" si="964"/>
        <v>-102.91698400609297</v>
      </c>
      <c r="GT160" s="59">
        <f t="shared" si="965"/>
        <v>-22.647641679688835</v>
      </c>
      <c r="GU160" s="59">
        <f t="shared" si="966"/>
        <v>-15.193133863405073</v>
      </c>
      <c r="GV160" s="59">
        <f t="shared" si="967"/>
        <v>-22.61704022918002</v>
      </c>
      <c r="GW160" s="59">
        <f t="shared" si="968"/>
        <v>-22.708651728885055</v>
      </c>
      <c r="GX160" s="59">
        <f t="shared" si="969"/>
        <v>110.48198784228727</v>
      </c>
      <c r="GY160" s="59">
        <f t="shared" si="970"/>
        <v>-2.9423366226274061</v>
      </c>
      <c r="GZ160" s="59">
        <f t="shared" si="971"/>
        <v>281.24647343040965</v>
      </c>
      <c r="HA160" s="59">
        <f t="shared" si="972"/>
        <v>-26.166718227447049</v>
      </c>
      <c r="HB160" s="59">
        <f t="shared" si="973"/>
        <v>-578.97648692087989</v>
      </c>
      <c r="HC160" s="59">
        <f t="shared" si="974"/>
        <v>-133.00957900189397</v>
      </c>
      <c r="HD160" s="59">
        <f t="shared" si="975"/>
        <v>-111.69359132124865</v>
      </c>
      <c r="HE160" s="59">
        <f t="shared" si="976"/>
        <v>-76.151525558317573</v>
      </c>
      <c r="HF160" s="59">
        <f t="shared" si="977"/>
        <v>94.13387126348492</v>
      </c>
      <c r="HG160" s="59">
        <f t="shared" si="978"/>
        <v>6.8608322547548894</v>
      </c>
      <c r="HH160" s="59">
        <f t="shared" si="979"/>
        <v>-165.34684831229916</v>
      </c>
      <c r="HI160" s="59">
        <f t="shared" si="980"/>
        <v>-21.450026283075886</v>
      </c>
      <c r="HJ160" s="76">
        <f t="shared" si="1064"/>
        <v>-120.21399294662159</v>
      </c>
      <c r="HK160" s="59">
        <f t="shared" si="1065"/>
        <v>122.03030645314068</v>
      </c>
      <c r="HL160" s="59">
        <f t="shared" si="1066"/>
        <v>-39.45619637394698</v>
      </c>
      <c r="HM160" s="59">
        <f t="shared" si="1067"/>
        <v>18.117877821390028</v>
      </c>
      <c r="HN160" s="59">
        <f t="shared" si="1068"/>
        <v>-8.6980641923073083</v>
      </c>
      <c r="HO160" s="59">
        <f t="shared" si="1069"/>
        <v>77.166272678718784</v>
      </c>
      <c r="HP160" s="59">
        <f t="shared" si="1070"/>
        <v>74.492036483313925</v>
      </c>
      <c r="HQ160" s="59">
        <f t="shared" si="1071"/>
        <v>-98.123193022002226</v>
      </c>
      <c r="HR160" s="59">
        <f t="shared" si="1072"/>
        <v>43.02779910976615</v>
      </c>
      <c r="HS160" s="59">
        <f t="shared" si="1073"/>
        <v>57.302731311510044</v>
      </c>
      <c r="HT160" s="59">
        <f t="shared" si="1074"/>
        <v>64.972036268492886</v>
      </c>
      <c r="HU160" s="59">
        <f t="shared" si="1075"/>
        <v>13.019719979460675</v>
      </c>
      <c r="HV160" s="59">
        <f t="shared" si="1076"/>
        <v>-174.00188264086461</v>
      </c>
      <c r="HW160" s="59">
        <f t="shared" si="1077"/>
        <v>-363.60278795533748</v>
      </c>
      <c r="HX160" s="59">
        <f t="shared" si="1078"/>
        <v>-193.81530387339842</v>
      </c>
      <c r="HY160" s="59">
        <f t="shared" si="1079"/>
        <v>50.220164519734745</v>
      </c>
      <c r="HZ160" s="59">
        <f t="shared" si="1080"/>
        <v>-76.310625836407951</v>
      </c>
      <c r="IA160" s="59">
        <f t="shared" si="1081"/>
        <v>-81.235851476652471</v>
      </c>
      <c r="IB160" s="59">
        <f t="shared" si="1082"/>
        <v>-92.039148928518046</v>
      </c>
      <c r="IC160" s="59">
        <f t="shared" si="1083"/>
        <v>-43.333837543800414</v>
      </c>
      <c r="ID160" s="59">
        <f t="shared" si="1084"/>
        <v>-53.290159663441841</v>
      </c>
      <c r="IE160" s="59">
        <f t="shared" si="1085"/>
        <v>38.47557405524784</v>
      </c>
      <c r="IF160" s="59">
        <f t="shared" si="1086"/>
        <v>-137.70772364095887</v>
      </c>
      <c r="IG160" s="59">
        <f t="shared" si="1087"/>
        <v>-72.095172560569921</v>
      </c>
    </row>
    <row r="161" spans="1:241">
      <c r="A161" s="70">
        <v>39417</v>
      </c>
      <c r="B161" s="80">
        <v>-398.46805305660092</v>
      </c>
      <c r="C161" s="81">
        <v>3630.4494905740053</v>
      </c>
      <c r="D161" s="81">
        <f t="shared" si="904"/>
        <v>4858.2240022968699</v>
      </c>
      <c r="E161" s="81">
        <v>885.94063454996137</v>
      </c>
      <c r="F161" s="81">
        <v>7169.2039998474156</v>
      </c>
      <c r="G161" s="81">
        <v>7513.3844825700107</v>
      </c>
      <c r="H161" s="81">
        <v>7497.8324825700092</v>
      </c>
      <c r="I161" s="81">
        <v>15.551999999999992</v>
      </c>
      <c r="J161" s="81">
        <v>1738.7395174299907</v>
      </c>
      <c r="K161" s="82">
        <f t="shared" si="679"/>
        <v>9236.5720000000001</v>
      </c>
      <c r="L161" s="81">
        <v>1220.5717126813279</v>
      </c>
      <c r="M161" s="81">
        <v>518.16780474866277</v>
      </c>
      <c r="N161" s="81">
        <v>-2082.9200001525878</v>
      </c>
      <c r="O161" s="81">
        <v>-75.7200001525879</v>
      </c>
      <c r="P161" s="81">
        <v>-1056.3529999999998</v>
      </c>
      <c r="Q161" s="81">
        <v>-950.84699999999975</v>
      </c>
      <c r="R161" s="81">
        <v>-3196.9206321005067</v>
      </c>
      <c r="S161" s="81">
        <v>-605.90023445613451</v>
      </c>
      <c r="T161" s="81">
        <v>-618.51231157601444</v>
      </c>
      <c r="U161" s="81">
        <v>-3623.7936050098415</v>
      </c>
      <c r="V161" s="82">
        <f>'Balanço de Pagamentos 1'!$FA$133</f>
        <v>-3779.8014702148434</v>
      </c>
      <c r="W161" s="82">
        <f>'Balanço de Pagamentos 1'!$FA$170</f>
        <v>1522.520408203125</v>
      </c>
      <c r="X161" s="82">
        <f>'Balanço de Pagamentos 1'!$FA$240</f>
        <v>1294.1211403708789</v>
      </c>
      <c r="Y161" s="105">
        <f t="shared" si="905"/>
        <v>-963.15992164083946</v>
      </c>
      <c r="Z161" s="82">
        <f t="shared" ref="Z161:AW161" si="1124">SUM(B150:B161)</f>
        <v>1460.5428622015659</v>
      </c>
      <c r="AA161" s="82">
        <f t="shared" si="1124"/>
        <v>88398.868614300212</v>
      </c>
      <c r="AB161" s="82">
        <f t="shared" si="1124"/>
        <v>114612.47529540105</v>
      </c>
      <c r="AC161" s="82">
        <f t="shared" si="1124"/>
        <v>34584.901025142019</v>
      </c>
      <c r="AD161" s="82">
        <f t="shared" si="1124"/>
        <v>48104.285393035891</v>
      </c>
      <c r="AE161" s="82">
        <f t="shared" si="1124"/>
        <v>26217.335943550039</v>
      </c>
      <c r="AF161" s="82">
        <f t="shared" si="1124"/>
        <v>24613.045943550038</v>
      </c>
      <c r="AG161" s="82">
        <f t="shared" si="1124"/>
        <v>1604.29</v>
      </c>
      <c r="AH161" s="82">
        <f t="shared" si="1124"/>
        <v>20481.749056449968</v>
      </c>
      <c r="AI161" s="82">
        <f t="shared" si="1124"/>
        <v>45094.795000000006</v>
      </c>
      <c r="AJ161" s="82">
        <f t="shared" si="1124"/>
        <v>13548.372146982976</v>
      </c>
      <c r="AK161" s="82">
        <f t="shared" si="1124"/>
        <v>6933.3769094669951</v>
      </c>
      <c r="AL161" s="82">
        <f t="shared" si="1124"/>
        <v>1405.2003930358896</v>
      </c>
      <c r="AM161" s="82">
        <f t="shared" si="1124"/>
        <v>-7879.7066069641105</v>
      </c>
      <c r="AN161" s="82">
        <f t="shared" si="1124"/>
        <v>5633.4109999999991</v>
      </c>
      <c r="AO161" s="82">
        <f t="shared" si="1124"/>
        <v>3651.4960000000001</v>
      </c>
      <c r="AP161" s="82">
        <f t="shared" si="1124"/>
        <v>31923.288877223127</v>
      </c>
      <c r="AQ161" s="82">
        <f t="shared" si="1124"/>
        <v>17511.211352810744</v>
      </c>
      <c r="AR161" s="82">
        <f t="shared" si="1124"/>
        <v>17377.713977301977</v>
      </c>
      <c r="AS161" s="82">
        <f t="shared" si="1124"/>
        <v>13769.981676982474</v>
      </c>
      <c r="AT161" s="82">
        <f t="shared" si="1124"/>
        <v>-7066.6597518771432</v>
      </c>
      <c r="AU161" s="82">
        <f t="shared" si="1124"/>
        <v>286.07190820312462</v>
      </c>
      <c r="AV161" s="82">
        <f t="shared" si="1124"/>
        <v>-18551.529436772227</v>
      </c>
      <c r="AW161" s="82">
        <f t="shared" si="1124"/>
        <v>-25332.117280446248</v>
      </c>
      <c r="AX161" s="85">
        <f t="shared" si="989"/>
        <v>1460.5428622015659</v>
      </c>
      <c r="AY161" s="81">
        <f t="shared" si="990"/>
        <v>88398.868614300212</v>
      </c>
      <c r="AZ161" s="81">
        <f t="shared" si="991"/>
        <v>114612.47529540105</v>
      </c>
      <c r="BA161" s="81">
        <f t="shared" si="992"/>
        <v>34584.901025142019</v>
      </c>
      <c r="BB161" s="81">
        <f t="shared" si="993"/>
        <v>48104.285393035891</v>
      </c>
      <c r="BC161" s="81">
        <f t="shared" si="994"/>
        <v>26217.335943550039</v>
      </c>
      <c r="BD161" s="81">
        <f t="shared" si="995"/>
        <v>24613.045943550038</v>
      </c>
      <c r="BE161" s="81">
        <f t="shared" si="996"/>
        <v>1604.29</v>
      </c>
      <c r="BF161" s="81">
        <f t="shared" si="997"/>
        <v>20481.749056449968</v>
      </c>
      <c r="BG161" s="81">
        <f t="shared" si="998"/>
        <v>45094.795000000006</v>
      </c>
      <c r="BH161" s="81">
        <f t="shared" si="999"/>
        <v>13548.372146982976</v>
      </c>
      <c r="BI161" s="81">
        <f t="shared" si="1000"/>
        <v>6933.3769094669951</v>
      </c>
      <c r="BJ161" s="81">
        <f t="shared" si="1001"/>
        <v>1405.2003930358896</v>
      </c>
      <c r="BK161" s="81">
        <f t="shared" si="1002"/>
        <v>-7879.7066069641105</v>
      </c>
      <c r="BL161" s="81">
        <f t="shared" si="1003"/>
        <v>5633.4109999999991</v>
      </c>
      <c r="BM161" s="81">
        <f t="shared" si="1004"/>
        <v>3651.4960000000001</v>
      </c>
      <c r="BN161" s="81">
        <f t="shared" si="1005"/>
        <v>31923.288877223127</v>
      </c>
      <c r="BO161" s="81">
        <f t="shared" si="1006"/>
        <v>17511.211352810744</v>
      </c>
      <c r="BP161" s="81">
        <f t="shared" si="1007"/>
        <v>17377.713977301977</v>
      </c>
      <c r="BQ161" s="81">
        <f t="shared" si="1008"/>
        <v>13769.981676982474</v>
      </c>
      <c r="BR161" s="81">
        <f t="shared" si="1009"/>
        <v>-7066.6597518771432</v>
      </c>
      <c r="BS161" s="81">
        <f t="shared" si="1010"/>
        <v>286.07190820312462</v>
      </c>
      <c r="BT161" s="81">
        <f t="shared" si="1011"/>
        <v>-18551.529436772227</v>
      </c>
      <c r="BU161" s="81">
        <f t="shared" si="1012"/>
        <v>-25332.117280446248</v>
      </c>
      <c r="BV161" s="85">
        <f t="shared" si="932"/>
        <v>-618.67647033417984</v>
      </c>
      <c r="BW161" s="81">
        <f t="shared" si="933"/>
        <v>5371.7019496594467</v>
      </c>
      <c r="BX161" s="81">
        <f t="shared" si="934"/>
        <v>7016.1158108768677</v>
      </c>
      <c r="BY161" s="81">
        <f t="shared" si="935"/>
        <v>2201.0668784499871</v>
      </c>
      <c r="BZ161" s="81">
        <f t="shared" si="936"/>
        <v>4065.2519999491378</v>
      </c>
      <c r="CA161" s="81">
        <f t="shared" si="937"/>
        <v>3829.9947450145846</v>
      </c>
      <c r="CB161" s="81">
        <f t="shared" si="938"/>
        <v>3820.3067450145845</v>
      </c>
      <c r="CC161" s="81">
        <f t="shared" si="939"/>
        <v>9.6879999999999935</v>
      </c>
      <c r="CD161" s="81">
        <f t="shared" si="940"/>
        <v>1407.0599216520816</v>
      </c>
      <c r="CE161" s="81">
        <f t="shared" si="941"/>
        <v>5227.3666666666659</v>
      </c>
      <c r="CF161" s="81">
        <f t="shared" si="942"/>
        <v>960.34244228746331</v>
      </c>
      <c r="CG161" s="81">
        <f t="shared" si="943"/>
        <v>446.71747936461821</v>
      </c>
      <c r="CH161" s="81">
        <f t="shared" si="944"/>
        <v>-1171.8026667175293</v>
      </c>
      <c r="CI161" s="81">
        <f t="shared" si="945"/>
        <v>-664.22866671752934</v>
      </c>
      <c r="CJ161" s="81">
        <f t="shared" si="946"/>
        <v>-556.5293333333334</v>
      </c>
      <c r="CK161" s="81">
        <f t="shared" si="947"/>
        <v>48.955333333333407</v>
      </c>
      <c r="CL161" s="81">
        <f t="shared" si="948"/>
        <v>749.79693247774264</v>
      </c>
      <c r="CM161" s="81">
        <f t="shared" si="949"/>
        <v>428.77579889056682</v>
      </c>
      <c r="CN161" s="81">
        <f t="shared" si="950"/>
        <v>377.91308008345078</v>
      </c>
      <c r="CO161" s="81">
        <f t="shared" si="951"/>
        <v>-1417.6278137435118</v>
      </c>
      <c r="CP161" s="81">
        <f t="shared" si="952"/>
        <v>-3455.2281567382811</v>
      </c>
      <c r="CQ161" s="81">
        <f t="shared" si="953"/>
        <v>204.07146940104164</v>
      </c>
      <c r="CR161" s="81">
        <f t="shared" si="954"/>
        <v>1718.7566583703774</v>
      </c>
      <c r="CS161" s="81">
        <f t="shared" si="955"/>
        <v>-1532.400028966862</v>
      </c>
      <c r="CT161" s="76">
        <f t="shared" si="907"/>
        <v>-69.467826795977487</v>
      </c>
      <c r="CU161" s="59">
        <f t="shared" si="908"/>
        <v>-54.906814374986098</v>
      </c>
      <c r="CV161" s="59">
        <f t="shared" si="909"/>
        <v>-32.89755428028441</v>
      </c>
      <c r="CW161" s="59">
        <f t="shared" si="910"/>
        <v>-64.978544334196769</v>
      </c>
      <c r="CX161" s="59">
        <f t="shared" si="911"/>
        <v>-810.15475562787105</v>
      </c>
      <c r="CY161" s="59">
        <f t="shared" si="912"/>
        <v>-2027.6210889381464</v>
      </c>
      <c r="CZ161" s="59">
        <f t="shared" si="913"/>
        <v>-2006.34668736308</v>
      </c>
      <c r="DA161" s="59">
        <f t="shared" si="914"/>
        <v>340.06791171476982</v>
      </c>
      <c r="DB161" s="59">
        <f t="shared" si="915"/>
        <v>-1788.1288735982719</v>
      </c>
      <c r="DC161" s="59">
        <f t="shared" si="916"/>
        <v>-1961.0601905675128</v>
      </c>
      <c r="DD161" s="59">
        <f t="shared" si="917"/>
        <v>-1811.3348507395585</v>
      </c>
      <c r="DE161" s="59">
        <f t="shared" si="918"/>
        <v>-1735.8762398896868</v>
      </c>
      <c r="DF161" s="59">
        <f t="shared" si="919"/>
        <v>303.07767335184394</v>
      </c>
      <c r="DG161" s="59">
        <f t="shared" si="920"/>
        <v>-87.171015822314175</v>
      </c>
      <c r="DH161" s="59">
        <f t="shared" si="921"/>
        <v>-1032.9597442283573</v>
      </c>
      <c r="DI161" s="59">
        <f t="shared" si="922"/>
        <v>2291.8272375106903</v>
      </c>
      <c r="DJ161" s="59">
        <f t="shared" si="923"/>
        <v>-155.89189042406977</v>
      </c>
      <c r="DK161" s="59">
        <f t="shared" si="924"/>
        <v>-134.26334446277991</v>
      </c>
      <c r="DL161" s="59">
        <f t="shared" si="925"/>
        <v>-136.38767282258453</v>
      </c>
      <c r="DM161" s="59">
        <f t="shared" si="926"/>
        <v>-265.36628122436622</v>
      </c>
      <c r="DN161" s="59">
        <f t="shared" si="927"/>
        <v>54.961973704886226</v>
      </c>
      <c r="DO161" s="59">
        <f t="shared" si="928"/>
        <v>-918.22063350286408</v>
      </c>
      <c r="DP161" s="59">
        <f t="shared" si="929"/>
        <v>-63.602979439683828</v>
      </c>
      <c r="DQ161" s="59">
        <f t="shared" si="930"/>
        <v>-203.53086214832302</v>
      </c>
      <c r="DR161" s="76">
        <f t="shared" si="1014"/>
        <v>-190.91417177865145</v>
      </c>
      <c r="DS161" s="59">
        <f t="shared" si="1015"/>
        <v>97.633076753291718</v>
      </c>
      <c r="DT161" s="59">
        <f t="shared" si="1016"/>
        <v>26.913736040987992</v>
      </c>
      <c r="DU161" s="59">
        <f t="shared" si="1017"/>
        <v>-63.947202031741334</v>
      </c>
      <c r="DV161" s="59">
        <f t="shared" si="1018"/>
        <v>273.67181924615267</v>
      </c>
      <c r="DW161" s="59">
        <f t="shared" si="1019"/>
        <v>2533.9176566613723</v>
      </c>
      <c r="DX161" s="59">
        <f t="shared" si="1020"/>
        <v>3066.8881051133121</v>
      </c>
      <c r="DY161" s="59">
        <f t="shared" si="1021"/>
        <v>-67.932698255598183</v>
      </c>
      <c r="DZ161" s="59">
        <f t="shared" si="1022"/>
        <v>-2.5016574787361634</v>
      </c>
      <c r="EA161" s="59">
        <f t="shared" si="1023"/>
        <v>357.2311408784671</v>
      </c>
      <c r="EB161" s="59">
        <f t="shared" si="1024"/>
        <v>4.3417261809137742</v>
      </c>
      <c r="EC161" s="59">
        <f t="shared" si="1025"/>
        <v>-15.548700207422716</v>
      </c>
      <c r="ED161" s="59">
        <f t="shared" si="1026"/>
        <v>1288.3819364456508</v>
      </c>
      <c r="EE161" s="59">
        <f t="shared" si="1027"/>
        <v>-133.2341401138475</v>
      </c>
      <c r="EF161" s="59">
        <f t="shared" si="1028"/>
        <v>-699.95853945283454</v>
      </c>
      <c r="EG161" s="59">
        <f t="shared" si="1029"/>
        <v>71.653482183798033</v>
      </c>
      <c r="EH161" s="59">
        <f t="shared" si="1030"/>
        <v>483.43090156445464</v>
      </c>
      <c r="EI161" s="59">
        <f t="shared" si="1031"/>
        <v>-118.20384107270965</v>
      </c>
      <c r="EJ161" s="59">
        <f t="shared" si="1032"/>
        <v>-117.24442663250019</v>
      </c>
      <c r="EK161" s="59">
        <f t="shared" si="1033"/>
        <v>-240.92295928953317</v>
      </c>
      <c r="EL161" s="59">
        <f t="shared" si="1034"/>
        <v>16.032744754916848</v>
      </c>
      <c r="EM161" s="59">
        <f t="shared" si="1035"/>
        <v>-1048.4512936783997</v>
      </c>
      <c r="EN161" s="59">
        <f t="shared" si="1036"/>
        <v>-10.906343407130791</v>
      </c>
      <c r="EO161" s="59">
        <f t="shared" si="1037"/>
        <v>-50.997116833064368</v>
      </c>
      <c r="EP161" s="76">
        <f t="shared" si="1038"/>
        <v>-89.294250367545757</v>
      </c>
      <c r="EQ161" s="59">
        <f t="shared" si="1039"/>
        <v>472.90820234371768</v>
      </c>
      <c r="ER161" s="59">
        <f t="shared" si="1040"/>
        <v>120.40250671842863</v>
      </c>
      <c r="ES161" s="59">
        <f t="shared" si="1041"/>
        <v>83.745186067525168</v>
      </c>
      <c r="ET161" s="59">
        <f t="shared" si="1042"/>
        <v>430.03928509967528</v>
      </c>
      <c r="EU161" s="59">
        <f t="shared" si="1043"/>
        <v>239.787062377327</v>
      </c>
      <c r="EV161" s="59">
        <f t="shared" si="1044"/>
        <v>320.09201198800827</v>
      </c>
      <c r="EW161" s="59">
        <f t="shared" si="1045"/>
        <v>-13.601436412673518</v>
      </c>
      <c r="EX161" s="59">
        <f t="shared" si="1046"/>
        <v>85.492742977682596</v>
      </c>
      <c r="EY161" s="59">
        <f t="shared" si="1047"/>
        <v>166.82092431803522</v>
      </c>
      <c r="EZ161" s="59">
        <f t="shared" si="1048"/>
        <v>94.340688504114652</v>
      </c>
      <c r="FA161" s="59">
        <f t="shared" si="1049"/>
        <v>70.338513362697427</v>
      </c>
      <c r="FB161" s="59">
        <f t="shared" si="1050"/>
        <v>-114.51351626327957</v>
      </c>
      <c r="FC161" s="59">
        <f t="shared" si="1051"/>
        <v>-40.406967660274717</v>
      </c>
      <c r="FD161" s="59">
        <f t="shared" si="1052"/>
        <v>63.309807382119956</v>
      </c>
      <c r="FE161" s="59">
        <f t="shared" si="1053"/>
        <v>3912.897553684852</v>
      </c>
      <c r="FF161" s="59">
        <f t="shared" si="1054"/>
        <v>32.441866092101094</v>
      </c>
      <c r="FG161" s="59">
        <f t="shared" si="1055"/>
        <v>36.926866178879926</v>
      </c>
      <c r="FH161" s="59">
        <f t="shared" si="1056"/>
        <v>27.498198675827989</v>
      </c>
      <c r="FI161" s="59">
        <f t="shared" si="1057"/>
        <v>-2770.76566297822</v>
      </c>
      <c r="FJ161" s="59">
        <f t="shared" si="1058"/>
        <v>-74.943136221984275</v>
      </c>
      <c r="FK161" s="59">
        <f t="shared" si="1059"/>
        <v>4982.8989797335153</v>
      </c>
      <c r="FL161" s="59">
        <f t="shared" si="1060"/>
        <v>120.4439533079166</v>
      </c>
      <c r="FM161" s="59">
        <f t="shared" si="1061"/>
        <v>-30.809994829929455</v>
      </c>
      <c r="FN161" s="76">
        <f t="shared" si="1097"/>
        <v>-89.294250367545757</v>
      </c>
      <c r="FO161" s="59">
        <f t="shared" si="1098"/>
        <v>472.90820234371768</v>
      </c>
      <c r="FP161" s="59">
        <f t="shared" si="1099"/>
        <v>120.40250671842863</v>
      </c>
      <c r="FQ161" s="59">
        <f t="shared" si="1100"/>
        <v>83.745186067525168</v>
      </c>
      <c r="FR161" s="59">
        <f t="shared" si="1101"/>
        <v>430.03928509967528</v>
      </c>
      <c r="FS161" s="59">
        <f t="shared" si="1102"/>
        <v>239.787062377327</v>
      </c>
      <c r="FT161" s="59">
        <f t="shared" si="1103"/>
        <v>320.09201198800827</v>
      </c>
      <c r="FU161" s="59">
        <f t="shared" si="1104"/>
        <v>-13.601436412673518</v>
      </c>
      <c r="FV161" s="59">
        <f t="shared" si="1105"/>
        <v>85.492742977682596</v>
      </c>
      <c r="FW161" s="59">
        <f t="shared" si="1106"/>
        <v>166.82092431803522</v>
      </c>
      <c r="FX161" s="59">
        <f t="shared" si="1107"/>
        <v>94.340688504114652</v>
      </c>
      <c r="FY161" s="59">
        <f t="shared" si="1108"/>
        <v>70.338513362697427</v>
      </c>
      <c r="FZ161" s="59">
        <f t="shared" si="1109"/>
        <v>-114.51351626327957</v>
      </c>
      <c r="GA161" s="59">
        <f t="shared" si="1110"/>
        <v>-40.406967660274717</v>
      </c>
      <c r="GB161" s="59">
        <f t="shared" si="1111"/>
        <v>63.309807382119956</v>
      </c>
      <c r="GC161" s="59">
        <f t="shared" si="1112"/>
        <v>3912.897553684852</v>
      </c>
      <c r="GD161" s="59">
        <f t="shared" si="1113"/>
        <v>32.441866092101094</v>
      </c>
      <c r="GE161" s="59">
        <f t="shared" si="1114"/>
        <v>36.926866178879926</v>
      </c>
      <c r="GF161" s="59">
        <f t="shared" si="1115"/>
        <v>27.498198675827989</v>
      </c>
      <c r="GG161" s="59">
        <f t="shared" si="1116"/>
        <v>-2770.76566297822</v>
      </c>
      <c r="GH161" s="59">
        <f t="shared" si="1117"/>
        <v>-74.943136221984275</v>
      </c>
      <c r="GI161" s="59">
        <f t="shared" si="1118"/>
        <v>4982.8989797335153</v>
      </c>
      <c r="GJ161" s="59">
        <f t="shared" si="1119"/>
        <v>120.4439533079166</v>
      </c>
      <c r="GK161" s="59">
        <f t="shared" si="1120"/>
        <v>-30.809994829929455</v>
      </c>
      <c r="GL161" s="76">
        <f t="shared" si="957"/>
        <v>77.297779186699913</v>
      </c>
      <c r="GM161" s="59">
        <f t="shared" si="958"/>
        <v>41.296384113321572</v>
      </c>
      <c r="GN161" s="59">
        <f t="shared" si="959"/>
        <v>12.733802549894513</v>
      </c>
      <c r="GO161" s="59">
        <f t="shared" si="960"/>
        <v>-8.973652536376985</v>
      </c>
      <c r="GP161" s="59">
        <f t="shared" si="961"/>
        <v>62.258023356089076</v>
      </c>
      <c r="GQ161" s="59">
        <f t="shared" si="962"/>
        <v>146.17836156420771</v>
      </c>
      <c r="GR161" s="59">
        <f t="shared" si="963"/>
        <v>145.51535781245565</v>
      </c>
      <c r="GS161" s="59">
        <f t="shared" si="964"/>
        <v>-3894.2558746735658</v>
      </c>
      <c r="GT161" s="59">
        <f t="shared" si="965"/>
        <v>-8.3855646377920419</v>
      </c>
      <c r="GU161" s="59">
        <f t="shared" si="966"/>
        <v>69.067287532008507</v>
      </c>
      <c r="GV161" s="59">
        <f t="shared" si="967"/>
        <v>-6.1456774792219893</v>
      </c>
      <c r="GW161" s="59">
        <f t="shared" si="968"/>
        <v>-12.856516110834038</v>
      </c>
      <c r="GX161" s="59">
        <f t="shared" si="969"/>
        <v>99.896168418284788</v>
      </c>
      <c r="GY161" s="59">
        <f t="shared" si="970"/>
        <v>-3.3595721276423074</v>
      </c>
      <c r="GZ161" s="59">
        <f t="shared" si="971"/>
        <v>107.64857688313465</v>
      </c>
      <c r="HA161" s="59">
        <f t="shared" si="972"/>
        <v>-86.737608442215759</v>
      </c>
      <c r="HB161" s="59">
        <f t="shared" si="973"/>
        <v>-42.329264324751477</v>
      </c>
      <c r="HC161" s="59">
        <f t="shared" si="974"/>
        <v>213.89793840123556</v>
      </c>
      <c r="HD161" s="59">
        <f t="shared" si="975"/>
        <v>503.56281108274271</v>
      </c>
      <c r="HE161" s="59">
        <f t="shared" si="976"/>
        <v>286.13305665412395</v>
      </c>
      <c r="HF161" s="59">
        <f t="shared" si="977"/>
        <v>19.931872525313675</v>
      </c>
      <c r="HG161" s="59">
        <f t="shared" si="978"/>
        <v>-161.48521238142882</v>
      </c>
      <c r="HH161" s="59">
        <f t="shared" si="979"/>
        <v>109.88975585016898</v>
      </c>
      <c r="HI161" s="59">
        <f t="shared" si="980"/>
        <v>-35.990249385943564</v>
      </c>
      <c r="HJ161" s="76">
        <f t="shared" si="1064"/>
        <v>-155.11174014826133</v>
      </c>
      <c r="HK161" s="59">
        <f t="shared" si="1065"/>
        <v>123.56116091431142</v>
      </c>
      <c r="HL161" s="59">
        <f t="shared" si="1066"/>
        <v>-28.497389477662093</v>
      </c>
      <c r="HM161" s="59">
        <f t="shared" si="1067"/>
        <v>-3.5569747424569864</v>
      </c>
      <c r="HN161" s="59">
        <f t="shared" si="1068"/>
        <v>65.732412353745119</v>
      </c>
      <c r="HO161" s="59">
        <f t="shared" si="1069"/>
        <v>286.95521105612232</v>
      </c>
      <c r="HP161" s="59">
        <f t="shared" si="1070"/>
        <v>283.14424157856314</v>
      </c>
      <c r="HQ161" s="59">
        <f t="shared" si="1071"/>
        <v>-232.41605540115717</v>
      </c>
      <c r="HR161" s="59">
        <f t="shared" si="1072"/>
        <v>15.375331459373553</v>
      </c>
      <c r="HS161" s="59">
        <f t="shared" si="1073"/>
        <v>135.823499522025</v>
      </c>
      <c r="HT161" s="59">
        <f t="shared" si="1074"/>
        <v>23.507960261549176</v>
      </c>
      <c r="HU161" s="59">
        <f t="shared" si="1075"/>
        <v>1.0684556491376451</v>
      </c>
      <c r="HV161" s="59">
        <f t="shared" si="1076"/>
        <v>-581.0875833803309</v>
      </c>
      <c r="HW161" s="59">
        <f t="shared" si="1077"/>
        <v>-369.28334749817401</v>
      </c>
      <c r="HX161" s="59">
        <f t="shared" si="1078"/>
        <v>-385.82179492446966</v>
      </c>
      <c r="HY161" s="59">
        <f t="shared" si="1079"/>
        <v>-124.74945695310673</v>
      </c>
      <c r="HZ161" s="59">
        <f t="shared" si="1080"/>
        <v>-85.232207043359097</v>
      </c>
      <c r="IA161" s="59">
        <f t="shared" si="1081"/>
        <v>-68.715812712188296</v>
      </c>
      <c r="IB161" s="59">
        <f t="shared" si="1082"/>
        <v>-74.840504560057468</v>
      </c>
      <c r="IC161" s="59">
        <f t="shared" si="1083"/>
        <v>-305.85243632142425</v>
      </c>
      <c r="ID161" s="59">
        <f t="shared" si="1084"/>
        <v>-49.181219765239867</v>
      </c>
      <c r="IE161" s="59">
        <f t="shared" si="1085"/>
        <v>-196.96556682074223</v>
      </c>
      <c r="IF161" s="59">
        <f t="shared" si="1086"/>
        <v>-524.64027348427896</v>
      </c>
      <c r="IG161" s="59">
        <f t="shared" si="1087"/>
        <v>-79.331915682365036</v>
      </c>
    </row>
    <row r="162" spans="1:241">
      <c r="A162" s="70">
        <v>39448</v>
      </c>
      <c r="B162" s="80">
        <v>-4236.6256637671004</v>
      </c>
      <c r="C162" s="81">
        <v>9047.7437457508058</v>
      </c>
      <c r="D162" s="81">
        <f t="shared" si="904"/>
        <v>8794.9231991381675</v>
      </c>
      <c r="E162" s="81">
        <v>4826.0724156865235</v>
      </c>
      <c r="F162" s="81">
        <v>-1769.3539999999973</v>
      </c>
      <c r="G162" s="81">
        <v>-3080.9928486326498</v>
      </c>
      <c r="H162" s="81">
        <v>-3106.8398486326496</v>
      </c>
      <c r="I162" s="81">
        <v>25.847000000000008</v>
      </c>
      <c r="J162" s="81">
        <v>1684.8388486326523</v>
      </c>
      <c r="K162" s="82">
        <f t="shared" si="679"/>
        <v>-1422.0009999999972</v>
      </c>
      <c r="L162" s="81">
        <v>1063.7788922718014</v>
      </c>
      <c r="M162" s="81">
        <v>621.05995636085095</v>
      </c>
      <c r="N162" s="81">
        <v>-373.2</v>
      </c>
      <c r="O162" s="81">
        <v>-252.56</v>
      </c>
      <c r="P162" s="81">
        <v>802.88700000000017</v>
      </c>
      <c r="Q162" s="81">
        <v>-923.52700000000004</v>
      </c>
      <c r="R162" s="81">
        <v>5738.2047834516407</v>
      </c>
      <c r="S162" s="81">
        <v>2809.4793503115725</v>
      </c>
      <c r="T162" s="81">
        <v>2693.8086909508047</v>
      </c>
      <c r="U162" s="81">
        <v>-116.03633006148003</v>
      </c>
      <c r="V162" s="82">
        <f>'Balanço de Pagamentos 1'!$FB$133</f>
        <v>-1347.6310000000003</v>
      </c>
      <c r="W162" s="82">
        <f>'Balanço de Pagamentos 1'!$FB$170</f>
        <v>38.387</v>
      </c>
      <c r="X162" s="82">
        <f>'Balanço de Pagamentos 1'!$FB$240</f>
        <v>1571.6610601393675</v>
      </c>
      <c r="Y162" s="105">
        <f t="shared" si="905"/>
        <v>262.41706013936709</v>
      </c>
      <c r="Z162" s="82">
        <f t="shared" ref="Z162:AW162" si="1125">SUM(B162:B162)</f>
        <v>-4236.6256637671004</v>
      </c>
      <c r="AA162" s="82">
        <f t="shared" si="1125"/>
        <v>9047.7437457508058</v>
      </c>
      <c r="AB162" s="82">
        <f t="shared" si="1125"/>
        <v>8794.9231991381675</v>
      </c>
      <c r="AC162" s="82">
        <f t="shared" si="1125"/>
        <v>4826.0724156865235</v>
      </c>
      <c r="AD162" s="82">
        <f t="shared" si="1125"/>
        <v>-1769.3539999999973</v>
      </c>
      <c r="AE162" s="82">
        <f t="shared" si="1125"/>
        <v>-3080.9928486326498</v>
      </c>
      <c r="AF162" s="82">
        <f t="shared" si="1125"/>
        <v>-3106.8398486326496</v>
      </c>
      <c r="AG162" s="82">
        <f t="shared" si="1125"/>
        <v>25.847000000000008</v>
      </c>
      <c r="AH162" s="82">
        <f t="shared" si="1125"/>
        <v>1684.8388486326523</v>
      </c>
      <c r="AI162" s="82">
        <f t="shared" si="1125"/>
        <v>-1422.0009999999972</v>
      </c>
      <c r="AJ162" s="82">
        <f t="shared" si="1125"/>
        <v>1063.7788922718014</v>
      </c>
      <c r="AK162" s="82">
        <f t="shared" si="1125"/>
        <v>621.05995636085095</v>
      </c>
      <c r="AL162" s="82">
        <f t="shared" si="1125"/>
        <v>-373.2</v>
      </c>
      <c r="AM162" s="82">
        <f t="shared" si="1125"/>
        <v>-252.56</v>
      </c>
      <c r="AN162" s="82">
        <f t="shared" si="1125"/>
        <v>802.88700000000017</v>
      </c>
      <c r="AO162" s="82">
        <f t="shared" si="1125"/>
        <v>-923.52700000000004</v>
      </c>
      <c r="AP162" s="82">
        <f t="shared" si="1125"/>
        <v>5738.2047834516407</v>
      </c>
      <c r="AQ162" s="82">
        <f t="shared" si="1125"/>
        <v>2809.4793503115725</v>
      </c>
      <c r="AR162" s="82">
        <f t="shared" si="1125"/>
        <v>2693.8086909508047</v>
      </c>
      <c r="AS162" s="82">
        <f t="shared" si="1125"/>
        <v>-116.03633006148003</v>
      </c>
      <c r="AT162" s="82">
        <f t="shared" si="1125"/>
        <v>-1347.6310000000003</v>
      </c>
      <c r="AU162" s="82">
        <f t="shared" si="1125"/>
        <v>38.387</v>
      </c>
      <c r="AV162" s="82">
        <f t="shared" si="1125"/>
        <v>1571.6610601393675</v>
      </c>
      <c r="AW162" s="82">
        <f t="shared" si="1125"/>
        <v>262.41706013936709</v>
      </c>
      <c r="AX162" s="85">
        <f t="shared" si="989"/>
        <v>-2406.6012566446734</v>
      </c>
      <c r="AY162" s="81">
        <f t="shared" si="990"/>
        <v>91360.436291745951</v>
      </c>
      <c r="AZ162" s="81">
        <f t="shared" si="991"/>
        <v>119836.04279340744</v>
      </c>
      <c r="BA162" s="81">
        <f t="shared" si="992"/>
        <v>36988.929829755456</v>
      </c>
      <c r="BB162" s="81">
        <f t="shared" si="993"/>
        <v>44526.864393035896</v>
      </c>
      <c r="BC162" s="81">
        <f t="shared" si="994"/>
        <v>22761.62873754706</v>
      </c>
      <c r="BD162" s="81">
        <f t="shared" si="995"/>
        <v>21091.837737547059</v>
      </c>
      <c r="BE162" s="81">
        <f t="shared" si="996"/>
        <v>1669.7909999999999</v>
      </c>
      <c r="BF162" s="81">
        <f t="shared" si="997"/>
        <v>21977.297262452947</v>
      </c>
      <c r="BG162" s="81">
        <f t="shared" si="998"/>
        <v>43069.135000000009</v>
      </c>
      <c r="BH162" s="81">
        <f t="shared" si="999"/>
        <v>14522.331788360088</v>
      </c>
      <c r="BI162" s="81">
        <f t="shared" si="1000"/>
        <v>7454.9654740928654</v>
      </c>
      <c r="BJ162" s="81">
        <f t="shared" si="1001"/>
        <v>-212.06160696411024</v>
      </c>
      <c r="BK162" s="81">
        <f t="shared" si="1002"/>
        <v>-7929.9566069641114</v>
      </c>
      <c r="BL162" s="81">
        <f t="shared" si="1003"/>
        <v>4950.57</v>
      </c>
      <c r="BM162" s="81">
        <f t="shared" si="1004"/>
        <v>2767.3249999999998</v>
      </c>
      <c r="BN162" s="81">
        <f t="shared" si="1005"/>
        <v>38320.248570616081</v>
      </c>
      <c r="BO162" s="81">
        <f t="shared" si="1006"/>
        <v>17877.382835825003</v>
      </c>
      <c r="BP162" s="81">
        <f t="shared" si="1007"/>
        <v>17578.334875599423</v>
      </c>
      <c r="BQ162" s="81">
        <f t="shared" si="1008"/>
        <v>10693.237574744129</v>
      </c>
      <c r="BR162" s="81">
        <f t="shared" si="1009"/>
        <v>-12441.152351974804</v>
      </c>
      <c r="BS162" s="81">
        <f t="shared" si="1010"/>
        <v>501.01990820312477</v>
      </c>
      <c r="BT162" s="81">
        <f t="shared" si="1011"/>
        <v>-15693.719143708489</v>
      </c>
      <c r="BU162" s="81">
        <f t="shared" si="1012"/>
        <v>-27633.851587480167</v>
      </c>
      <c r="BV162" s="85">
        <f t="shared" si="932"/>
        <v>-1980.0565594929376</v>
      </c>
      <c r="BW162" s="81">
        <f t="shared" si="933"/>
        <v>6909.7289468224599</v>
      </c>
      <c r="BX162" s="81">
        <f t="shared" si="934"/>
        <v>6964.3858440634431</v>
      </c>
      <c r="BY162" s="81">
        <f t="shared" si="935"/>
        <v>2747.2404156154953</v>
      </c>
      <c r="BZ162" s="81">
        <f t="shared" si="936"/>
        <v>1463.4409999491374</v>
      </c>
      <c r="CA162" s="81">
        <f t="shared" si="937"/>
        <v>1347.5388886457852</v>
      </c>
      <c r="CB162" s="81">
        <f t="shared" si="938"/>
        <v>1332.5612219791183</v>
      </c>
      <c r="CC162" s="81">
        <f t="shared" si="939"/>
        <v>14.97766666666667</v>
      </c>
      <c r="CD162" s="81">
        <f t="shared" si="940"/>
        <v>1106.8601113542143</v>
      </c>
      <c r="CE162" s="81">
        <f t="shared" si="941"/>
        <v>2439.4213333333328</v>
      </c>
      <c r="CF162" s="81">
        <f t="shared" si="942"/>
        <v>737.67593927424298</v>
      </c>
      <c r="CG162" s="81">
        <f t="shared" si="943"/>
        <v>369.18417207997123</v>
      </c>
      <c r="CH162" s="81">
        <f t="shared" si="944"/>
        <v>-990.95800005086255</v>
      </c>
      <c r="CI162" s="81">
        <f t="shared" si="945"/>
        <v>-306.16866671752928</v>
      </c>
      <c r="CJ162" s="81">
        <f t="shared" si="946"/>
        <v>-46.746666666666556</v>
      </c>
      <c r="CK162" s="81">
        <f t="shared" si="947"/>
        <v>-638.04266666666661</v>
      </c>
      <c r="CL162" s="81">
        <f t="shared" si="948"/>
        <v>2753.7044284988101</v>
      </c>
      <c r="CM162" s="81">
        <f t="shared" si="949"/>
        <v>1323.9806356419992</v>
      </c>
      <c r="CN162" s="81">
        <f t="shared" si="950"/>
        <v>1258.3605578913446</v>
      </c>
      <c r="CO162" s="81">
        <f t="shared" si="951"/>
        <v>-516.1519957947213</v>
      </c>
      <c r="CP162" s="81">
        <f t="shared" si="952"/>
        <v>-2522.2041567382812</v>
      </c>
      <c r="CQ162" s="81">
        <f t="shared" si="953"/>
        <v>458.27680273437494</v>
      </c>
      <c r="CR162" s="81">
        <f t="shared" si="954"/>
        <v>2140.450363907637</v>
      </c>
      <c r="CS162" s="81">
        <f t="shared" si="955"/>
        <v>76.523009903730326</v>
      </c>
      <c r="CT162" s="76">
        <f t="shared" si="907"/>
        <v>963.22843983813766</v>
      </c>
      <c r="CU162" s="59">
        <f t="shared" si="908"/>
        <v>149.21827914813602</v>
      </c>
      <c r="CV162" s="59">
        <f t="shared" si="909"/>
        <v>81.031652615855208</v>
      </c>
      <c r="CW162" s="59">
        <f t="shared" si="910"/>
        <v>444.73993261840434</v>
      </c>
      <c r="CX162" s="59">
        <f t="shared" si="911"/>
        <v>-124.67992262512904</v>
      </c>
      <c r="CY162" s="59">
        <f t="shared" si="912"/>
        <v>-141.00672414382782</v>
      </c>
      <c r="CZ162" s="59">
        <f t="shared" si="913"/>
        <v>-141.43650656179673</v>
      </c>
      <c r="DA162" s="59">
        <f t="shared" si="914"/>
        <v>66.197273662551567</v>
      </c>
      <c r="DB162" s="59">
        <f t="shared" si="915"/>
        <v>-3.0999852627153879</v>
      </c>
      <c r="DC162" s="59">
        <f t="shared" si="916"/>
        <v>-115.3953328139487</v>
      </c>
      <c r="DD162" s="59">
        <f t="shared" si="917"/>
        <v>-12.845850741951658</v>
      </c>
      <c r="DE162" s="59">
        <f t="shared" si="918"/>
        <v>19.856917135578513</v>
      </c>
      <c r="DF162" s="59">
        <f t="shared" si="919"/>
        <v>-82.082845237807462</v>
      </c>
      <c r="DG162" s="59">
        <f t="shared" si="920"/>
        <v>233.54463746837197</v>
      </c>
      <c r="DH162" s="59">
        <f t="shared" si="921"/>
        <v>-176.00555874788071</v>
      </c>
      <c r="DI162" s="59">
        <f t="shared" si="922"/>
        <v>-2.873227764298536</v>
      </c>
      <c r="DJ162" s="59">
        <f t="shared" si="923"/>
        <v>-279.49162471641989</v>
      </c>
      <c r="DK162" s="59">
        <f t="shared" si="924"/>
        <v>-563.68679042242081</v>
      </c>
      <c r="DL162" s="59">
        <f t="shared" si="925"/>
        <v>-535.53032664568696</v>
      </c>
      <c r="DM162" s="59">
        <f t="shared" si="926"/>
        <v>-96.797932147651522</v>
      </c>
      <c r="DN162" s="59">
        <f t="shared" si="927"/>
        <v>-64.346513682809885</v>
      </c>
      <c r="DO162" s="59">
        <f t="shared" si="928"/>
        <v>-97.478720167350389</v>
      </c>
      <c r="DP162" s="59">
        <f t="shared" si="929"/>
        <v>21.446208636152029</v>
      </c>
      <c r="DQ162" s="59">
        <f t="shared" si="930"/>
        <v>-127.24542978203593</v>
      </c>
      <c r="DR162" s="76">
        <f t="shared" si="1014"/>
        <v>1046.6406704222652</v>
      </c>
      <c r="DS162" s="59">
        <f t="shared" si="1015"/>
        <v>48.660565258186672</v>
      </c>
      <c r="DT162" s="59">
        <f t="shared" si="1016"/>
        <v>146.26287424551413</v>
      </c>
      <c r="DU162" s="59">
        <f t="shared" si="1017"/>
        <v>99.25621461243253</v>
      </c>
      <c r="DV162" s="59">
        <f t="shared" si="1018"/>
        <v>-197.85887359262674</v>
      </c>
      <c r="DW162" s="59">
        <f t="shared" si="1019"/>
        <v>-922.22439253580978</v>
      </c>
      <c r="DX162" s="59">
        <f t="shared" si="1020"/>
        <v>-849.7772919605452</v>
      </c>
      <c r="DY162" s="59">
        <f t="shared" si="1021"/>
        <v>-165.1813184041963</v>
      </c>
      <c r="DZ162" s="59">
        <f t="shared" si="1022"/>
        <v>790.08036806599387</v>
      </c>
      <c r="EA162" s="59">
        <f t="shared" si="1023"/>
        <v>-335.56362118348255</v>
      </c>
      <c r="EB162" s="59">
        <f t="shared" si="1024"/>
        <v>1084.3551150510643</v>
      </c>
      <c r="EC162" s="59">
        <f t="shared" si="1025"/>
        <v>524.36037691673801</v>
      </c>
      <c r="ED162" s="59">
        <f t="shared" si="1026"/>
        <v>-129.99850489766587</v>
      </c>
      <c r="EE162" s="59">
        <f t="shared" si="1027"/>
        <v>24.83811971726557</v>
      </c>
      <c r="EF162" s="59">
        <f t="shared" si="1028"/>
        <v>-45.960027676667579</v>
      </c>
      <c r="EG162" s="59">
        <f t="shared" si="1029"/>
        <v>2246.597723345868</v>
      </c>
      <c r="EH162" s="59">
        <f t="shared" si="1030"/>
        <v>-971.06823749713658</v>
      </c>
      <c r="EI162" s="59">
        <f t="shared" si="1031"/>
        <v>14.98671075861191</v>
      </c>
      <c r="EJ162" s="59">
        <f t="shared" si="1032"/>
        <v>8.0467624175209362</v>
      </c>
      <c r="EK162" s="59">
        <f t="shared" si="1033"/>
        <v>-103.91920915505159</v>
      </c>
      <c r="EL162" s="59">
        <f t="shared" si="1034"/>
        <v>-133.46603717315034</v>
      </c>
      <c r="EM162" s="59">
        <f t="shared" si="1035"/>
        <v>-121.74149444101472</v>
      </c>
      <c r="EN162" s="59">
        <f t="shared" si="1036"/>
        <v>-222.19896571145307</v>
      </c>
      <c r="EO162" s="59">
        <f t="shared" si="1037"/>
        <v>-89.765929441651693</v>
      </c>
      <c r="EP162" s="76">
        <f t="shared" si="1038"/>
        <v>1046.6406704222652</v>
      </c>
      <c r="EQ162" s="59">
        <f t="shared" si="1039"/>
        <v>48.660565258186672</v>
      </c>
      <c r="ER162" s="59">
        <f t="shared" si="1040"/>
        <v>146.26287424551413</v>
      </c>
      <c r="ES162" s="59">
        <f t="shared" si="1041"/>
        <v>99.25621461243253</v>
      </c>
      <c r="ET162" s="59">
        <f t="shared" si="1042"/>
        <v>-197.85887359262674</v>
      </c>
      <c r="EU162" s="59">
        <f t="shared" si="1043"/>
        <v>-922.22439253580978</v>
      </c>
      <c r="EV162" s="59">
        <f t="shared" si="1044"/>
        <v>-849.7772919605452</v>
      </c>
      <c r="EW162" s="59">
        <f t="shared" si="1045"/>
        <v>-165.1813184041963</v>
      </c>
      <c r="EX162" s="59">
        <f t="shared" si="1046"/>
        <v>790.08036806599387</v>
      </c>
      <c r="EY162" s="59">
        <f t="shared" si="1047"/>
        <v>-335.56362118348255</v>
      </c>
      <c r="EZ162" s="59">
        <f t="shared" si="1048"/>
        <v>1084.3551150510643</v>
      </c>
      <c r="FA162" s="59">
        <f t="shared" si="1049"/>
        <v>524.36037691673801</v>
      </c>
      <c r="FB162" s="59">
        <f t="shared" si="1050"/>
        <v>-129.99850489766587</v>
      </c>
      <c r="FC162" s="59">
        <f t="shared" si="1051"/>
        <v>24.83811971726557</v>
      </c>
      <c r="FD162" s="59">
        <f t="shared" si="1052"/>
        <v>-45.960027676667579</v>
      </c>
      <c r="FE162" s="59">
        <f t="shared" si="1053"/>
        <v>2246.597723345868</v>
      </c>
      <c r="FF162" s="59">
        <f t="shared" si="1054"/>
        <v>-971.06823749713658</v>
      </c>
      <c r="FG162" s="59">
        <f t="shared" si="1055"/>
        <v>14.98671075861191</v>
      </c>
      <c r="FH162" s="59">
        <f t="shared" si="1056"/>
        <v>8.0467624175209362</v>
      </c>
      <c r="FI162" s="59">
        <f t="shared" si="1057"/>
        <v>-103.91920915505159</v>
      </c>
      <c r="FJ162" s="59">
        <f t="shared" si="1058"/>
        <v>-133.46603717315034</v>
      </c>
      <c r="FK162" s="59">
        <f t="shared" si="1059"/>
        <v>-121.74149444101472</v>
      </c>
      <c r="FL162" s="59">
        <f t="shared" si="1060"/>
        <v>-222.19896571145307</v>
      </c>
      <c r="FM162" s="59">
        <f t="shared" si="1061"/>
        <v>-89.765929441651693</v>
      </c>
      <c r="FN162" s="76">
        <f t="shared" si="1097"/>
        <v>-117.71262332686554</v>
      </c>
      <c r="FO162" s="59">
        <f t="shared" si="1098"/>
        <v>392.34510776414345</v>
      </c>
      <c r="FP162" s="59">
        <f t="shared" si="1099"/>
        <v>133.8431060851749</v>
      </c>
      <c r="FQ162" s="59">
        <f t="shared" si="1100"/>
        <v>87.097326110364975</v>
      </c>
      <c r="FR162" s="59">
        <f t="shared" si="1101"/>
        <v>317.93591615414442</v>
      </c>
      <c r="FS162" s="59">
        <f t="shared" si="1102"/>
        <v>225.38071285001246</v>
      </c>
      <c r="FT162" s="59">
        <f t="shared" si="1103"/>
        <v>294.31944721384082</v>
      </c>
      <c r="FU162" s="59">
        <f t="shared" si="1104"/>
        <v>1.4169170014248778</v>
      </c>
      <c r="FV162" s="59">
        <f t="shared" si="1105"/>
        <v>97.846125583820481</v>
      </c>
      <c r="FW162" s="59">
        <f t="shared" si="1106"/>
        <v>161.70391548736495</v>
      </c>
      <c r="FX162" s="59">
        <f t="shared" si="1107"/>
        <v>107.83057104543614</v>
      </c>
      <c r="FY162" s="59">
        <f t="shared" si="1108"/>
        <v>80.915214536991556</v>
      </c>
      <c r="FZ162" s="59">
        <f t="shared" si="1109"/>
        <v>-97.153408640092806</v>
      </c>
      <c r="GA162" s="59">
        <f t="shared" si="1110"/>
        <v>-34.282636132987662</v>
      </c>
      <c r="GB162" s="59">
        <f t="shared" si="1111"/>
        <v>21.012516142310965</v>
      </c>
      <c r="GC162" s="59">
        <f t="shared" si="1112"/>
        <v>425.97242152679439</v>
      </c>
      <c r="GD162" s="59">
        <f t="shared" si="1113"/>
        <v>84.03320938856136</v>
      </c>
      <c r="GE162" s="59">
        <f t="shared" si="1114"/>
        <v>22.864969949117754</v>
      </c>
      <c r="GF162" s="59">
        <f t="shared" si="1115"/>
        <v>14.159621565225699</v>
      </c>
      <c r="GG162" s="59">
        <f t="shared" si="1116"/>
        <v>1156.1928440424504</v>
      </c>
      <c r="GH162" s="59">
        <f t="shared" si="1117"/>
        <v>-45.872425309374755</v>
      </c>
      <c r="GI162" s="59">
        <f t="shared" si="1118"/>
        <v>-204.36895526153043</v>
      </c>
      <c r="GJ162" s="59">
        <f t="shared" si="1119"/>
        <v>69.651025691076953</v>
      </c>
      <c r="GK162" s="59">
        <f t="shared" si="1120"/>
        <v>-15.532860202051635</v>
      </c>
      <c r="GL162" s="76">
        <f t="shared" si="957"/>
        <v>220.04717399764769</v>
      </c>
      <c r="GM162" s="59">
        <f t="shared" si="958"/>
        <v>28.632024106633857</v>
      </c>
      <c r="GN162" s="59">
        <f t="shared" si="959"/>
        <v>-0.73730206581296143</v>
      </c>
      <c r="GO162" s="59">
        <f t="shared" si="960"/>
        <v>24.814036434464406</v>
      </c>
      <c r="GP162" s="59">
        <f t="shared" si="961"/>
        <v>-64.00122304921203</v>
      </c>
      <c r="GQ162" s="59">
        <f t="shared" si="962"/>
        <v>-64.816168732350206</v>
      </c>
      <c r="GR162" s="59">
        <f t="shared" si="963"/>
        <v>-65.118999312867203</v>
      </c>
      <c r="GS162" s="59">
        <f t="shared" si="964"/>
        <v>54.600192678227486</v>
      </c>
      <c r="GT162" s="59">
        <f t="shared" si="965"/>
        <v>-21.335254147910877</v>
      </c>
      <c r="GU162" s="59">
        <f t="shared" si="966"/>
        <v>-53.333647917051927</v>
      </c>
      <c r="GV162" s="59">
        <f t="shared" si="967"/>
        <v>-23.186156646669232</v>
      </c>
      <c r="GW162" s="59">
        <f t="shared" si="968"/>
        <v>-17.356228682818788</v>
      </c>
      <c r="GX162" s="59">
        <f t="shared" si="969"/>
        <v>-15.433030816805648</v>
      </c>
      <c r="GY162" s="59">
        <f t="shared" si="970"/>
        <v>-53.906134730597088</v>
      </c>
      <c r="GZ162" s="59">
        <f t="shared" si="971"/>
        <v>-91.60032295392638</v>
      </c>
      <c r="HA162" s="59">
        <f t="shared" si="972"/>
        <v>-1403.3159478708462</v>
      </c>
      <c r="HB162" s="59">
        <f t="shared" si="973"/>
        <v>267.26002857854485</v>
      </c>
      <c r="HC162" s="59">
        <f t="shared" si="974"/>
        <v>208.78156814533946</v>
      </c>
      <c r="HD162" s="59">
        <f t="shared" si="975"/>
        <v>232.97618532109908</v>
      </c>
      <c r="HE162" s="59">
        <f t="shared" si="976"/>
        <v>-63.590443782862494</v>
      </c>
      <c r="HF162" s="59">
        <f t="shared" si="977"/>
        <v>-27.00325297420504</v>
      </c>
      <c r="HG162" s="59">
        <f t="shared" si="978"/>
        <v>124.56681675269779</v>
      </c>
      <c r="HH162" s="59">
        <f t="shared" si="979"/>
        <v>24.534811457084583</v>
      </c>
      <c r="HI162" s="59">
        <f t="shared" si="980"/>
        <v>-104.99367061193034</v>
      </c>
      <c r="HJ162" s="76">
        <f t="shared" si="1064"/>
        <v>-506.3232974670733</v>
      </c>
      <c r="HK162" s="59">
        <f t="shared" si="1065"/>
        <v>98.533114034403368</v>
      </c>
      <c r="HL162" s="59">
        <f t="shared" si="1066"/>
        <v>36.55433598053348</v>
      </c>
      <c r="HM162" s="59">
        <f t="shared" si="1067"/>
        <v>9.2075028608291198</v>
      </c>
      <c r="HN162" s="59">
        <f t="shared" si="1068"/>
        <v>-30.672856490621125</v>
      </c>
      <c r="HO162" s="59">
        <f t="shared" si="1069"/>
        <v>267.78503148249382</v>
      </c>
      <c r="HP162" s="59">
        <f t="shared" si="1070"/>
        <v>239.02572801094743</v>
      </c>
      <c r="HQ162" s="59">
        <f t="shared" si="1071"/>
        <v>-156.17397392141422</v>
      </c>
      <c r="HR162" s="59">
        <f t="shared" si="1072"/>
        <v>10.819926931162293</v>
      </c>
      <c r="HS162" s="59">
        <f t="shared" si="1073"/>
        <v>75.264965538613751</v>
      </c>
      <c r="HT162" s="59">
        <f t="shared" si="1074"/>
        <v>17.067431577217196</v>
      </c>
      <c r="HU162" s="59">
        <f t="shared" si="1075"/>
        <v>0.14150323055381886</v>
      </c>
      <c r="HV162" s="59">
        <f t="shared" si="1076"/>
        <v>-232.88321873301845</v>
      </c>
      <c r="HW162" s="59">
        <f t="shared" si="1077"/>
        <v>-267.0001800267612</v>
      </c>
      <c r="HX162" s="59">
        <f t="shared" si="1078"/>
        <v>-106.23751019088363</v>
      </c>
      <c r="HY162" s="59">
        <f t="shared" si="1079"/>
        <v>241.1214553542151</v>
      </c>
      <c r="HZ162" s="59">
        <f t="shared" si="1080"/>
        <v>481.50450815458316</v>
      </c>
      <c r="IA162" s="59">
        <f t="shared" si="1081"/>
        <v>-49.416356301959866</v>
      </c>
      <c r="IB162" s="59">
        <f t="shared" si="1082"/>
        <v>-54.110307573489578</v>
      </c>
      <c r="IC162" s="59">
        <f t="shared" si="1083"/>
        <v>-132.5950691981127</v>
      </c>
      <c r="ID162" s="59">
        <f t="shared" si="1084"/>
        <v>461.15929647347195</v>
      </c>
      <c r="IE162" s="59">
        <f t="shared" si="1085"/>
        <v>-339.79865036935723</v>
      </c>
      <c r="IF162" s="59">
        <f t="shared" si="1086"/>
        <v>-323.88608873852667</v>
      </c>
      <c r="IG162" s="59">
        <f t="shared" si="1087"/>
        <v>-104.79282340968999</v>
      </c>
    </row>
    <row r="163" spans="1:241">
      <c r="A163" s="70">
        <v>39479</v>
      </c>
      <c r="B163" s="80">
        <v>-2092.0006144076883</v>
      </c>
      <c r="C163" s="81">
        <v>5635.7969668484075</v>
      </c>
      <c r="D163" s="81">
        <f t="shared" si="904"/>
        <v>7532.2053615024706</v>
      </c>
      <c r="E163" s="81">
        <v>889.98847191687923</v>
      </c>
      <c r="F163" s="81">
        <v>2616.7070000000026</v>
      </c>
      <c r="G163" s="81">
        <v>-269.54495847668659</v>
      </c>
      <c r="H163" s="81">
        <v>-251.37995847668753</v>
      </c>
      <c r="I163" s="81">
        <v>-18.164999999999999</v>
      </c>
      <c r="J163" s="81">
        <v>3036.0249584766889</v>
      </c>
      <c r="K163" s="82">
        <f t="shared" si="679"/>
        <v>2784.6450000000013</v>
      </c>
      <c r="L163" s="81">
        <v>2040.5967357998256</v>
      </c>
      <c r="M163" s="81">
        <v>995.42822267686336</v>
      </c>
      <c r="N163" s="81">
        <v>-149.77300000000002</v>
      </c>
      <c r="O163" s="81">
        <v>-215.613</v>
      </c>
      <c r="P163" s="81">
        <v>21.11099999999999</v>
      </c>
      <c r="Q163" s="81">
        <v>44.728999999999999</v>
      </c>
      <c r="R163" s="81">
        <v>4025.5098895855886</v>
      </c>
      <c r="S163" s="81">
        <v>1119.0265436554571</v>
      </c>
      <c r="T163" s="81">
        <v>989.5084653688931</v>
      </c>
      <c r="U163" s="81">
        <v>203.31091411560951</v>
      </c>
      <c r="V163" s="82">
        <f>'Balanço de Pagamentos 1'!$FC$133</f>
        <v>-1011.4810693359377</v>
      </c>
      <c r="W163" s="82">
        <f>'Balanço de Pagamentos 1'!$FC$170</f>
        <v>-429.70399999999995</v>
      </c>
      <c r="X163" s="82">
        <f>'Balanço de Pagamentos 1'!$FC$240</f>
        <v>-328.56148175299069</v>
      </c>
      <c r="Y163" s="105">
        <f t="shared" si="905"/>
        <v>-1769.7465510889283</v>
      </c>
      <c r="Z163" s="82">
        <f t="shared" ref="Z163:AW163" si="1126">SUM(B162:B163)</f>
        <v>-6328.6262781747882</v>
      </c>
      <c r="AA163" s="82">
        <f t="shared" si="1126"/>
        <v>14683.540712599213</v>
      </c>
      <c r="AB163" s="82">
        <f t="shared" si="1126"/>
        <v>16327.128560640638</v>
      </c>
      <c r="AC163" s="82">
        <f t="shared" si="1126"/>
        <v>5716.060887603403</v>
      </c>
      <c r="AD163" s="82">
        <f t="shared" si="1126"/>
        <v>847.3530000000053</v>
      </c>
      <c r="AE163" s="82">
        <f t="shared" si="1126"/>
        <v>-3350.5378071093364</v>
      </c>
      <c r="AF163" s="82">
        <f t="shared" si="1126"/>
        <v>-3358.2198071093371</v>
      </c>
      <c r="AG163" s="82">
        <f t="shared" si="1126"/>
        <v>7.6820000000000093</v>
      </c>
      <c r="AH163" s="82">
        <f t="shared" si="1126"/>
        <v>4720.863807109341</v>
      </c>
      <c r="AI163" s="82">
        <f t="shared" si="1126"/>
        <v>1362.6440000000041</v>
      </c>
      <c r="AJ163" s="82">
        <f t="shared" si="1126"/>
        <v>3104.375628071627</v>
      </c>
      <c r="AK163" s="82">
        <f t="shared" si="1126"/>
        <v>1616.4881790377144</v>
      </c>
      <c r="AL163" s="82">
        <f t="shared" si="1126"/>
        <v>-522.97299999999996</v>
      </c>
      <c r="AM163" s="82">
        <f t="shared" si="1126"/>
        <v>-468.173</v>
      </c>
      <c r="AN163" s="82">
        <f t="shared" si="1126"/>
        <v>823.99800000000016</v>
      </c>
      <c r="AO163" s="82">
        <f t="shared" si="1126"/>
        <v>-878.798</v>
      </c>
      <c r="AP163" s="82">
        <f t="shared" si="1126"/>
        <v>9763.7146730372297</v>
      </c>
      <c r="AQ163" s="82">
        <f t="shared" si="1126"/>
        <v>3928.5058939670298</v>
      </c>
      <c r="AR163" s="82">
        <f t="shared" si="1126"/>
        <v>3683.3171563196979</v>
      </c>
      <c r="AS163" s="82">
        <f t="shared" si="1126"/>
        <v>87.274584054129477</v>
      </c>
      <c r="AT163" s="82">
        <f t="shared" si="1126"/>
        <v>-2359.112069335938</v>
      </c>
      <c r="AU163" s="82">
        <f t="shared" si="1126"/>
        <v>-391.31699999999995</v>
      </c>
      <c r="AV163" s="82">
        <f t="shared" si="1126"/>
        <v>1243.0995783863768</v>
      </c>
      <c r="AW163" s="82">
        <f t="shared" si="1126"/>
        <v>-1507.3294909495612</v>
      </c>
      <c r="AX163" s="85">
        <f t="shared" si="989"/>
        <v>-4874.6084864212426</v>
      </c>
      <c r="AY163" s="81">
        <f t="shared" si="990"/>
        <v>87436.508704954933</v>
      </c>
      <c r="AZ163" s="81">
        <f t="shared" si="991"/>
        <v>116599.64197071258</v>
      </c>
      <c r="BA163" s="81">
        <f t="shared" si="992"/>
        <v>36501.394694044982</v>
      </c>
      <c r="BB163" s="81">
        <f t="shared" si="993"/>
        <v>43586.195393035894</v>
      </c>
      <c r="BC163" s="81">
        <f t="shared" si="994"/>
        <v>20190.292757949472</v>
      </c>
      <c r="BD163" s="81">
        <f t="shared" si="995"/>
        <v>19102.090757949467</v>
      </c>
      <c r="BE163" s="81">
        <f t="shared" si="996"/>
        <v>1088.2019999999998</v>
      </c>
      <c r="BF163" s="81">
        <f t="shared" si="997"/>
        <v>23650.507242050538</v>
      </c>
      <c r="BG163" s="81">
        <f t="shared" si="998"/>
        <v>42752.598000000013</v>
      </c>
      <c r="BH163" s="81">
        <f t="shared" si="999"/>
        <v>15683.396561765509</v>
      </c>
      <c r="BI163" s="81">
        <f t="shared" si="1000"/>
        <v>7967.1106802850327</v>
      </c>
      <c r="BJ163" s="81">
        <f t="shared" si="1001"/>
        <v>-254.60460696410979</v>
      </c>
      <c r="BK163" s="81">
        <f t="shared" si="1002"/>
        <v>-7551.5756069641111</v>
      </c>
      <c r="BL163" s="81">
        <f t="shared" si="1003"/>
        <v>5358.9809999999989</v>
      </c>
      <c r="BM163" s="81">
        <f t="shared" si="1004"/>
        <v>1937.9900000000005</v>
      </c>
      <c r="BN163" s="81">
        <f t="shared" si="1005"/>
        <v>36512.051883631699</v>
      </c>
      <c r="BO163" s="81">
        <f t="shared" si="1006"/>
        <v>17839.671562719275</v>
      </c>
      <c r="BP163" s="81">
        <f t="shared" si="1007"/>
        <v>17360.130332513723</v>
      </c>
      <c r="BQ163" s="81">
        <f t="shared" si="1008"/>
        <v>6846.4890160468558</v>
      </c>
      <c r="BR163" s="81">
        <f t="shared" si="1009"/>
        <v>-12827.765421310743</v>
      </c>
      <c r="BS163" s="81">
        <f t="shared" si="1010"/>
        <v>52.373908203124813</v>
      </c>
      <c r="BT163" s="81">
        <f t="shared" si="1011"/>
        <v>-15472.013994903584</v>
      </c>
      <c r="BU163" s="81">
        <f t="shared" si="1012"/>
        <v>-28247.405508011205</v>
      </c>
      <c r="BV163" s="85">
        <f t="shared" si="932"/>
        <v>-2242.3647770771299</v>
      </c>
      <c r="BW163" s="81">
        <f t="shared" si="933"/>
        <v>6104.66340105774</v>
      </c>
      <c r="BX163" s="81">
        <f t="shared" si="934"/>
        <v>7061.784187645836</v>
      </c>
      <c r="BY163" s="81">
        <f t="shared" si="935"/>
        <v>2200.6671740511215</v>
      </c>
      <c r="BZ163" s="81">
        <f t="shared" si="936"/>
        <v>2672.1856666158069</v>
      </c>
      <c r="CA163" s="81">
        <f t="shared" si="937"/>
        <v>1387.6155584868914</v>
      </c>
      <c r="CB163" s="81">
        <f t="shared" si="938"/>
        <v>1379.870891820224</v>
      </c>
      <c r="CC163" s="81">
        <f t="shared" si="939"/>
        <v>7.7446666666666673</v>
      </c>
      <c r="CD163" s="81">
        <f t="shared" si="940"/>
        <v>2153.2011081797773</v>
      </c>
      <c r="CE163" s="81">
        <f t="shared" si="941"/>
        <v>3533.0720000000015</v>
      </c>
      <c r="CF163" s="81">
        <f t="shared" si="942"/>
        <v>1441.6491135843182</v>
      </c>
      <c r="CG163" s="81">
        <f t="shared" si="943"/>
        <v>711.55199459545895</v>
      </c>
      <c r="CH163" s="81">
        <f t="shared" si="944"/>
        <v>-868.63100005086255</v>
      </c>
      <c r="CI163" s="81">
        <f t="shared" si="945"/>
        <v>-181.2976667175293</v>
      </c>
      <c r="CJ163" s="81">
        <f t="shared" si="946"/>
        <v>-77.451666666666554</v>
      </c>
      <c r="CK163" s="81">
        <f t="shared" si="947"/>
        <v>-609.88166666666655</v>
      </c>
      <c r="CL163" s="81">
        <f t="shared" si="948"/>
        <v>2188.9313469789072</v>
      </c>
      <c r="CM163" s="81">
        <f t="shared" si="949"/>
        <v>1107.5352198369649</v>
      </c>
      <c r="CN163" s="81">
        <f t="shared" si="950"/>
        <v>1021.6016149145612</v>
      </c>
      <c r="CO163" s="81">
        <f t="shared" si="951"/>
        <v>-1178.8396736519039</v>
      </c>
      <c r="CP163" s="81">
        <f t="shared" si="952"/>
        <v>-2046.3045131835941</v>
      </c>
      <c r="CQ163" s="81">
        <f t="shared" si="953"/>
        <v>377.06780273437499</v>
      </c>
      <c r="CR163" s="81">
        <f t="shared" si="954"/>
        <v>845.74023958575174</v>
      </c>
      <c r="CS163" s="81">
        <f t="shared" si="955"/>
        <v>-823.49647086346693</v>
      </c>
      <c r="CT163" s="76">
        <f t="shared" si="907"/>
        <v>-50.621065431881128</v>
      </c>
      <c r="CU163" s="59">
        <f t="shared" si="908"/>
        <v>-37.710470972443154</v>
      </c>
      <c r="CV163" s="59">
        <f t="shared" si="909"/>
        <v>-14.357349223463755</v>
      </c>
      <c r="CW163" s="59">
        <f t="shared" si="910"/>
        <v>-81.558741865868257</v>
      </c>
      <c r="CX163" s="59">
        <f t="shared" si="911"/>
        <v>-247.89052953789951</v>
      </c>
      <c r="CY163" s="59">
        <f t="shared" si="912"/>
        <v>-91.251360463354828</v>
      </c>
      <c r="CZ163" s="59">
        <f t="shared" si="913"/>
        <v>-91.908821480214939</v>
      </c>
      <c r="DA163" s="59">
        <f t="shared" si="914"/>
        <v>-170.2789492010678</v>
      </c>
      <c r="DB163" s="59">
        <f t="shared" si="915"/>
        <v>80.196756558682452</v>
      </c>
      <c r="DC163" s="59">
        <f t="shared" si="916"/>
        <v>-295.82581165554785</v>
      </c>
      <c r="DD163" s="59">
        <f t="shared" si="917"/>
        <v>91.82527032868046</v>
      </c>
      <c r="DE163" s="59">
        <f t="shared" si="918"/>
        <v>60.278925163627093</v>
      </c>
      <c r="DF163" s="59">
        <f t="shared" si="919"/>
        <v>-59.867899249732034</v>
      </c>
      <c r="DG163" s="59">
        <f t="shared" si="920"/>
        <v>-14.628999049730762</v>
      </c>
      <c r="DH163" s="59">
        <f t="shared" si="921"/>
        <v>-97.370613797458432</v>
      </c>
      <c r="DI163" s="59">
        <f t="shared" si="922"/>
        <v>-104.84328016398004</v>
      </c>
      <c r="DJ163" s="59">
        <f t="shared" si="923"/>
        <v>-29.847225020711676</v>
      </c>
      <c r="DK163" s="59">
        <f t="shared" si="924"/>
        <v>-60.169611371895058</v>
      </c>
      <c r="DL163" s="59">
        <f t="shared" si="925"/>
        <v>-63.267307411513443</v>
      </c>
      <c r="DM163" s="59">
        <f t="shared" si="926"/>
        <v>-275.21315436974641</v>
      </c>
      <c r="DN163" s="59">
        <f t="shared" si="927"/>
        <v>-24.943766555092793</v>
      </c>
      <c r="DO163" s="59">
        <f t="shared" si="928"/>
        <v>-1219.3997968062104</v>
      </c>
      <c r="DP163" s="59">
        <f t="shared" si="929"/>
        <v>-120.90536503613924</v>
      </c>
      <c r="DQ163" s="59">
        <f t="shared" si="930"/>
        <v>-774.40224738019458</v>
      </c>
      <c r="DR163" s="76">
        <f t="shared" si="1014"/>
        <v>-656.37335326010987</v>
      </c>
      <c r="DS163" s="59">
        <f t="shared" si="1015"/>
        <v>-41.04645029021431</v>
      </c>
      <c r="DT163" s="59">
        <f t="shared" si="1016"/>
        <v>-30.054036403004424</v>
      </c>
      <c r="DU163" s="59">
        <f t="shared" si="1017"/>
        <v>-35.39214377241796</v>
      </c>
      <c r="DV163" s="59">
        <f t="shared" si="1018"/>
        <v>-26.442776923215249</v>
      </c>
      <c r="DW163" s="59">
        <f t="shared" si="1019"/>
        <v>-111.71022721017596</v>
      </c>
      <c r="DX163" s="59">
        <f t="shared" si="1020"/>
        <v>-114.4606953205197</v>
      </c>
      <c r="DY163" s="59">
        <f t="shared" si="1021"/>
        <v>-103.22403731470438</v>
      </c>
      <c r="DZ163" s="59">
        <f t="shared" si="1022"/>
        <v>122.77601916100052</v>
      </c>
      <c r="EA163" s="59">
        <f t="shared" si="1023"/>
        <v>-10.206979145370976</v>
      </c>
      <c r="EB163" s="59">
        <f t="shared" si="1024"/>
        <v>132.0093894307814</v>
      </c>
      <c r="EC163" s="59">
        <f t="shared" si="1025"/>
        <v>105.97210924509794</v>
      </c>
      <c r="ED163" s="59">
        <f t="shared" si="1026"/>
        <v>39.67453138114336</v>
      </c>
      <c r="EE163" s="59">
        <f t="shared" si="1027"/>
        <v>-63.70114849644947</v>
      </c>
      <c r="EF163" s="59">
        <f t="shared" si="1028"/>
        <v>-105.45081332300541</v>
      </c>
      <c r="EG163" s="59">
        <f t="shared" si="1029"/>
        <v>-94.882640172801985</v>
      </c>
      <c r="EH163" s="59">
        <f t="shared" si="1030"/>
        <v>-30.9956742467418</v>
      </c>
      <c r="EI163" s="59">
        <f t="shared" si="1031"/>
        <v>-3.2601400731687824</v>
      </c>
      <c r="EJ163" s="59">
        <f t="shared" si="1032"/>
        <v>-18.067582410569429</v>
      </c>
      <c r="EK163" s="59">
        <f t="shared" si="1033"/>
        <v>-94.980051145411849</v>
      </c>
      <c r="EL163" s="59">
        <f t="shared" si="1034"/>
        <v>61.871158282379255</v>
      </c>
      <c r="EM163" s="59">
        <f t="shared" si="1035"/>
        <v>-2368.5249709639943</v>
      </c>
      <c r="EN163" s="59">
        <f t="shared" si="1036"/>
        <v>-40.290494915187637</v>
      </c>
      <c r="EO163" s="59">
        <f t="shared" si="1037"/>
        <v>53.066755860135494</v>
      </c>
      <c r="EP163" s="76">
        <f t="shared" si="1038"/>
        <v>-97089.39388607844</v>
      </c>
      <c r="EQ163" s="59">
        <f t="shared" si="1039"/>
        <v>-6.150875763556285</v>
      </c>
      <c r="ER163" s="59">
        <f t="shared" si="1040"/>
        <v>13.857545028376684</v>
      </c>
      <c r="ES163" s="59">
        <f t="shared" si="1041"/>
        <v>50.43978849671322</v>
      </c>
      <c r="ET163" s="59">
        <f t="shared" si="1042"/>
        <v>-84.20721271291103</v>
      </c>
      <c r="EU163" s="59">
        <f t="shared" si="1043"/>
        <v>-225.18330185452743</v>
      </c>
      <c r="EV163" s="59">
        <f t="shared" si="1044"/>
        <v>-255.99779892422197</v>
      </c>
      <c r="EW163" s="59">
        <f t="shared" si="1045"/>
        <v>-98.533325696393462</v>
      </c>
      <c r="EX163" s="59">
        <f t="shared" si="1046"/>
        <v>204.15866946737077</v>
      </c>
      <c r="EY163" s="59">
        <f t="shared" si="1047"/>
        <v>-63.219906063444974</v>
      </c>
      <c r="EZ163" s="59">
        <f t="shared" si="1048"/>
        <v>220.25292644326618</v>
      </c>
      <c r="FA163" s="59">
        <f t="shared" si="1049"/>
        <v>177.38755061091834</v>
      </c>
      <c r="FB163" s="59">
        <f t="shared" si="1050"/>
        <v>-146.00266354219445</v>
      </c>
      <c r="FC163" s="59">
        <f t="shared" si="1051"/>
        <v>-41.206750185858674</v>
      </c>
      <c r="FD163" s="59">
        <f t="shared" si="1052"/>
        <v>-24.983886062627658</v>
      </c>
      <c r="FE163" s="59">
        <f t="shared" si="1053"/>
        <v>-205.28208666982945</v>
      </c>
      <c r="FF163" s="59">
        <f t="shared" si="1054"/>
        <v>88.672577098638499</v>
      </c>
      <c r="FG163" s="59">
        <f t="shared" si="1055"/>
        <v>9.1237789387783597</v>
      </c>
      <c r="FH163" s="59">
        <f t="shared" si="1056"/>
        <v>-0.47511797081908336</v>
      </c>
      <c r="FI163" s="59">
        <f t="shared" si="1057"/>
        <v>-98.755135051495245</v>
      </c>
      <c r="FJ163" s="59">
        <f t="shared" si="1058"/>
        <v>-169.3449884581857</v>
      </c>
      <c r="FK163" s="59">
        <f t="shared" si="1059"/>
        <v>148.2676580869057</v>
      </c>
      <c r="FL163" s="59">
        <f t="shared" si="1060"/>
        <v>-167.69161621318042</v>
      </c>
      <c r="FM163" s="59">
        <f t="shared" si="1061"/>
        <v>-207.0577888222096</v>
      </c>
      <c r="FN163" s="76">
        <f t="shared" si="1097"/>
        <v>-136.55263200897397</v>
      </c>
      <c r="FO163" s="59">
        <f t="shared" si="1098"/>
        <v>212.36897908278559</v>
      </c>
      <c r="FP163" s="59">
        <f t="shared" si="1099"/>
        <v>100.02133111095972</v>
      </c>
      <c r="FQ163" s="59">
        <f t="shared" si="1100"/>
        <v>79.869535246742117</v>
      </c>
      <c r="FR163" s="59">
        <f t="shared" si="1101"/>
        <v>314.31579364781282</v>
      </c>
      <c r="FS163" s="59">
        <f t="shared" si="1102"/>
        <v>165.75803049495872</v>
      </c>
      <c r="FT163" s="59">
        <f t="shared" si="1103"/>
        <v>244.02012395471519</v>
      </c>
      <c r="FU163" s="59">
        <f t="shared" si="1104"/>
        <v>-46.777767017926898</v>
      </c>
      <c r="FV163" s="59">
        <f t="shared" si="1105"/>
        <v>121.86994329393634</v>
      </c>
      <c r="FW163" s="59">
        <f t="shared" si="1106"/>
        <v>163.7057626370383</v>
      </c>
      <c r="FX163" s="59">
        <f t="shared" si="1107"/>
        <v>135.56133873565886</v>
      </c>
      <c r="FY163" s="59">
        <f t="shared" si="1108"/>
        <v>99.090951603071289</v>
      </c>
      <c r="FZ163" s="59">
        <f t="shared" si="1109"/>
        <v>-96.70918745127635</v>
      </c>
      <c r="GA163" s="59">
        <f t="shared" si="1110"/>
        <v>-32.111045537500793</v>
      </c>
      <c r="GB163" s="59">
        <f t="shared" si="1111"/>
        <v>183.22627528909362</v>
      </c>
      <c r="GC163" s="59">
        <f t="shared" si="1112"/>
        <v>29.677237178080308</v>
      </c>
      <c r="GD163" s="59">
        <f t="shared" si="1113"/>
        <v>32.866276263870084</v>
      </c>
      <c r="GE163" s="59">
        <f t="shared" si="1114"/>
        <v>28.812113064532994</v>
      </c>
      <c r="GF163" s="59">
        <f t="shared" si="1115"/>
        <v>18.229290654259557</v>
      </c>
      <c r="GG163" s="59">
        <f t="shared" si="1116"/>
        <v>-6.628774597342602</v>
      </c>
      <c r="GH163" s="59">
        <f t="shared" si="1117"/>
        <v>-41.242667113513377</v>
      </c>
      <c r="GI163" s="59">
        <f t="shared" si="1118"/>
        <v>-104.55617489970497</v>
      </c>
      <c r="GJ163" s="59">
        <f t="shared" si="1119"/>
        <v>113.70497215208309</v>
      </c>
      <c r="GK163" s="59">
        <f t="shared" si="1120"/>
        <v>-6.5310921513478837</v>
      </c>
      <c r="GL163" s="76">
        <f t="shared" si="957"/>
        <v>13.247511356512231</v>
      </c>
      <c r="GM163" s="59">
        <f t="shared" si="958"/>
        <v>-11.651188519268052</v>
      </c>
      <c r="GN163" s="59">
        <f t="shared" si="959"/>
        <v>1.3985202107292372</v>
      </c>
      <c r="GO163" s="59">
        <f t="shared" si="960"/>
        <v>-19.89535529754205</v>
      </c>
      <c r="GP163" s="59">
        <f t="shared" si="961"/>
        <v>82.59606411933791</v>
      </c>
      <c r="GQ163" s="59">
        <f t="shared" si="962"/>
        <v>2.9740640644057015</v>
      </c>
      <c r="GR163" s="59">
        <f t="shared" si="963"/>
        <v>3.5502811473713258</v>
      </c>
      <c r="GS163" s="59">
        <f t="shared" si="964"/>
        <v>-48.291901275232021</v>
      </c>
      <c r="GT163" s="59">
        <f t="shared" si="965"/>
        <v>94.5323610537733</v>
      </c>
      <c r="GU163" s="59">
        <f t="shared" si="966"/>
        <v>44.832381012764877</v>
      </c>
      <c r="GV163" s="59">
        <f t="shared" si="967"/>
        <v>95.431223499396495</v>
      </c>
      <c r="GW163" s="59">
        <f t="shared" si="968"/>
        <v>92.736321978972967</v>
      </c>
      <c r="GX163" s="59">
        <f t="shared" si="969"/>
        <v>-12.34431731654837</v>
      </c>
      <c r="GY163" s="59">
        <f t="shared" si="970"/>
        <v>-40.785035692501403</v>
      </c>
      <c r="GZ163" s="59">
        <f t="shared" si="971"/>
        <v>65.683827723902041</v>
      </c>
      <c r="HA163" s="59">
        <f t="shared" si="972"/>
        <v>-4.4136546772211798</v>
      </c>
      <c r="HB163" s="59">
        <f t="shared" si="973"/>
        <v>-20.509575235269185</v>
      </c>
      <c r="HC163" s="59">
        <f t="shared" si="974"/>
        <v>-16.3480801741545</v>
      </c>
      <c r="HD163" s="59">
        <f t="shared" si="975"/>
        <v>-18.814873169064061</v>
      </c>
      <c r="HE163" s="59">
        <f t="shared" si="976"/>
        <v>128.39002527479133</v>
      </c>
      <c r="HF163" s="59">
        <f t="shared" si="977"/>
        <v>-18.868402951572381</v>
      </c>
      <c r="HG163" s="59">
        <f t="shared" si="978"/>
        <v>-17.720512911728171</v>
      </c>
      <c r="HH163" s="59">
        <f t="shared" si="979"/>
        <v>-60.487743427894493</v>
      </c>
      <c r="HI163" s="59">
        <f t="shared" si="980"/>
        <v>-1176.1422896191168</v>
      </c>
      <c r="HJ163" s="76">
        <f t="shared" si="1064"/>
        <v>-1612.3338429558664</v>
      </c>
      <c r="HK163" s="59">
        <f t="shared" si="1065"/>
        <v>4.7539408405908645</v>
      </c>
      <c r="HL163" s="59">
        <f t="shared" si="1066"/>
        <v>16.608476858316479</v>
      </c>
      <c r="HM163" s="59">
        <f t="shared" si="1067"/>
        <v>5.5153756292821265</v>
      </c>
      <c r="HN163" s="59">
        <f t="shared" si="1068"/>
        <v>10.056677445240059</v>
      </c>
      <c r="HO163" s="59">
        <f t="shared" si="1069"/>
        <v>40.553117097411203</v>
      </c>
      <c r="HP163" s="59">
        <f t="shared" si="1070"/>
        <v>73.242339546156487</v>
      </c>
      <c r="HQ163" s="59">
        <f t="shared" si="1071"/>
        <v>-95.940014119258805</v>
      </c>
      <c r="HR163" s="59">
        <f t="shared" si="1072"/>
        <v>93.664627685083474</v>
      </c>
      <c r="HS163" s="59">
        <f t="shared" si="1073"/>
        <v>85.140728715407448</v>
      </c>
      <c r="HT163" s="59">
        <f t="shared" si="1074"/>
        <v>102.18214613160868</v>
      </c>
      <c r="HU163" s="59">
        <f t="shared" si="1075"/>
        <v>78.434548680209915</v>
      </c>
      <c r="HV163" s="59">
        <f t="shared" si="1076"/>
        <v>-364.0732179800699</v>
      </c>
      <c r="HW163" s="59">
        <f t="shared" si="1077"/>
        <v>-4.3226859385455345</v>
      </c>
      <c r="HX163" s="59">
        <f t="shared" si="1078"/>
        <v>-118.23108531273856</v>
      </c>
      <c r="HY163" s="59">
        <f t="shared" si="1079"/>
        <v>-751.643314551917</v>
      </c>
      <c r="HZ163" s="59">
        <f t="shared" si="1080"/>
        <v>41.923370501844289</v>
      </c>
      <c r="IA163" s="59">
        <f t="shared" si="1081"/>
        <v>-52.044132863912083</v>
      </c>
      <c r="IB163" s="59">
        <f t="shared" si="1082"/>
        <v>-57.945156845335219</v>
      </c>
      <c r="IC163" s="59">
        <f t="shared" si="1083"/>
        <v>-136.90702297384723</v>
      </c>
      <c r="ID163" s="59">
        <f t="shared" si="1084"/>
        <v>-4349.4535200568034</v>
      </c>
      <c r="IE163" s="59">
        <f t="shared" si="1085"/>
        <v>-455.56109717020632</v>
      </c>
      <c r="IF163" s="59">
        <f t="shared" si="1086"/>
        <v>-760.94850064177626</v>
      </c>
      <c r="IG163" s="59">
        <f t="shared" si="1087"/>
        <v>343.09093337043583</v>
      </c>
    </row>
    <row r="164" spans="1:241" ht="12.75" customHeight="1">
      <c r="A164" s="70">
        <v>39508</v>
      </c>
      <c r="B164" s="80">
        <v>-4428.6674946255907</v>
      </c>
      <c r="C164" s="81">
        <v>5761.6701147505464</v>
      </c>
      <c r="D164" s="81">
        <f t="shared" ref="D164:D169" si="1127">E164+F164+R164</f>
        <v>11869.143326302401</v>
      </c>
      <c r="E164" s="81">
        <v>3083.2237623605511</v>
      </c>
      <c r="F164" s="81">
        <v>5348.7780000000021</v>
      </c>
      <c r="G164" s="81">
        <v>1283.6742122756932</v>
      </c>
      <c r="H164" s="81">
        <v>1418.6452122756928</v>
      </c>
      <c r="I164" s="81">
        <v>-134.971</v>
      </c>
      <c r="J164" s="81">
        <v>4276.4137877243093</v>
      </c>
      <c r="K164" s="82">
        <f t="shared" ref="K164:K169" si="1128">H164+J164</f>
        <v>5695.059000000002</v>
      </c>
      <c r="L164" s="81">
        <v>4139.7145062575364</v>
      </c>
      <c r="M164" s="81">
        <v>136.69928146677319</v>
      </c>
      <c r="N164" s="81">
        <v>-211.31</v>
      </c>
      <c r="O164" s="81">
        <v>-742.755</v>
      </c>
      <c r="P164" s="81">
        <v>504.14299999999992</v>
      </c>
      <c r="Q164" s="81">
        <v>27.301999999999992</v>
      </c>
      <c r="R164" s="81">
        <v>3437.1415639418483</v>
      </c>
      <c r="S164" s="81">
        <v>3129.5742702527618</v>
      </c>
      <c r="T164" s="81">
        <v>3103.8083471027458</v>
      </c>
      <c r="U164" s="81">
        <v>-770.12422934570259</v>
      </c>
      <c r="V164" s="82">
        <f>'Balanço de Pagamentos 1'!$FD$133</f>
        <v>-2094.0974787597684</v>
      </c>
      <c r="W164" s="82">
        <f>'Balanço de Pagamentos 1'!$FD$170</f>
        <v>-152.96800000000007</v>
      </c>
      <c r="X164" s="82">
        <f>'Balanço de Pagamentos 1'!$FD$240</f>
        <v>-652.70816038070166</v>
      </c>
      <c r="Y164" s="105">
        <f t="shared" si="905"/>
        <v>-2899.7736391404706</v>
      </c>
      <c r="Z164" s="82">
        <f>SUM(B$162:B164)</f>
        <v>-10757.293772800378</v>
      </c>
      <c r="AA164" s="82">
        <f>SUM(C$162:C164)</f>
        <v>20445.210827349758</v>
      </c>
      <c r="AB164" s="82">
        <f>SUM(D$162:D164)</f>
        <v>28196.271886943039</v>
      </c>
      <c r="AC164" s="82">
        <f>SUM(E$162:E164)</f>
        <v>8799.2846499639545</v>
      </c>
      <c r="AD164" s="82">
        <f>SUM(F$162:F164)</f>
        <v>6196.1310000000076</v>
      </c>
      <c r="AE164" s="82">
        <f>SUM(G$162:G164)</f>
        <v>-2066.8635948336432</v>
      </c>
      <c r="AF164" s="82">
        <f>SUM(H$162:H164)</f>
        <v>-1939.5745948336444</v>
      </c>
      <c r="AG164" s="82">
        <f>SUM(I$162:I164)</f>
        <v>-127.28899999999999</v>
      </c>
      <c r="AH164" s="82">
        <f>SUM(J$162:J164)</f>
        <v>8997.2775948336493</v>
      </c>
      <c r="AI164" s="82">
        <f>SUM(K$162:K164)</f>
        <v>7057.7030000000059</v>
      </c>
      <c r="AJ164" s="82">
        <f>SUM(L$162:L164)</f>
        <v>7244.0901343291634</v>
      </c>
      <c r="AK164" s="82">
        <f>SUM(M$162:M164)</f>
        <v>1753.1874605044877</v>
      </c>
      <c r="AL164" s="82">
        <f>SUM(N$162:N164)</f>
        <v>-734.2829999999999</v>
      </c>
      <c r="AM164" s="82">
        <f>SUM(O$162:O164)</f>
        <v>-1210.9279999999999</v>
      </c>
      <c r="AN164" s="82">
        <f>SUM(P$162:P164)</f>
        <v>1328.1410000000001</v>
      </c>
      <c r="AO164" s="82">
        <f>SUM(Q$162:Q164)</f>
        <v>-851.49599999999998</v>
      </c>
      <c r="AP164" s="82">
        <f>SUM(R$162:R164)</f>
        <v>13200.856236979078</v>
      </c>
      <c r="AQ164" s="82">
        <f>SUM(S$162:S164)</f>
        <v>7058.0801642197912</v>
      </c>
      <c r="AR164" s="82">
        <f>SUM(T$162:T164)</f>
        <v>6787.1255034224432</v>
      </c>
      <c r="AS164" s="82">
        <f>SUM(U$162:U164)</f>
        <v>-682.8496452915731</v>
      </c>
      <c r="AT164" s="82">
        <f>SUM(V$162:V164)</f>
        <v>-4453.2095480957069</v>
      </c>
      <c r="AU164" s="82">
        <f>SUM(W$162:W164)</f>
        <v>-544.28500000000008</v>
      </c>
      <c r="AV164" s="82">
        <f>SUM(X$162:X164)</f>
        <v>590.39141800567518</v>
      </c>
      <c r="AW164" s="82">
        <f>SUM(Y$162:Y164)</f>
        <v>-4407.1031300900322</v>
      </c>
      <c r="AX164" s="85">
        <f t="shared" si="989"/>
        <v>-9538.1321292212524</v>
      </c>
      <c r="AY164" s="81">
        <f t="shared" si="990"/>
        <v>84309.397768829935</v>
      </c>
      <c r="AZ164" s="81">
        <f t="shared" si="991"/>
        <v>114764.98208700551</v>
      </c>
      <c r="BA164" s="81">
        <f t="shared" si="992"/>
        <v>36818.656493542665</v>
      </c>
      <c r="BB164" s="81">
        <f t="shared" si="993"/>
        <v>45219.759439910893</v>
      </c>
      <c r="BC164" s="81">
        <f t="shared" si="994"/>
        <v>21540.00607775864</v>
      </c>
      <c r="BD164" s="81">
        <f t="shared" si="995"/>
        <v>21076.785077758632</v>
      </c>
      <c r="BE164" s="81">
        <f t="shared" si="996"/>
        <v>463.22099999999989</v>
      </c>
      <c r="BF164" s="81">
        <f t="shared" si="997"/>
        <v>25986.933922241373</v>
      </c>
      <c r="BG164" s="81">
        <f t="shared" si="998"/>
        <v>47063.719000000012</v>
      </c>
      <c r="BH164" s="81">
        <f t="shared" si="999"/>
        <v>18582.716663232703</v>
      </c>
      <c r="BI164" s="81">
        <f t="shared" si="1000"/>
        <v>7404.2172590086739</v>
      </c>
      <c r="BJ164" s="81">
        <f t="shared" si="1001"/>
        <v>-2307.1805600891107</v>
      </c>
      <c r="BK164" s="81">
        <f t="shared" si="1002"/>
        <v>-7560.2655600891112</v>
      </c>
      <c r="BL164" s="81">
        <f t="shared" si="1003"/>
        <v>4577.5879999999988</v>
      </c>
      <c r="BM164" s="81">
        <f t="shared" si="1004"/>
        <v>675.49700000000041</v>
      </c>
      <c r="BN164" s="81">
        <f t="shared" si="1005"/>
        <v>32726.566153551932</v>
      </c>
      <c r="BO164" s="81">
        <f t="shared" si="1006"/>
        <v>18249.152278636786</v>
      </c>
      <c r="BP164" s="81">
        <f t="shared" si="1007"/>
        <v>17732.200131930087</v>
      </c>
      <c r="BQ164" s="81">
        <f t="shared" si="1008"/>
        <v>1464.8591146099202</v>
      </c>
      <c r="BR164" s="81">
        <f t="shared" si="1009"/>
        <v>-13456.103690109572</v>
      </c>
      <c r="BS164" s="81">
        <f t="shared" si="1010"/>
        <v>-625.46709179687537</v>
      </c>
      <c r="BT164" s="81">
        <f t="shared" si="1011"/>
        <v>-12269.304206111292</v>
      </c>
      <c r="BU164" s="81">
        <f t="shared" si="1012"/>
        <v>-26350.874988017742</v>
      </c>
      <c r="BV164" s="85">
        <f t="shared" si="932"/>
        <v>-3585.7645909334592</v>
      </c>
      <c r="BW164" s="81">
        <f t="shared" si="933"/>
        <v>6815.0702757832523</v>
      </c>
      <c r="BX164" s="81">
        <f t="shared" si="934"/>
        <v>9398.7572956476797</v>
      </c>
      <c r="BY164" s="81">
        <f t="shared" si="935"/>
        <v>2933.0948833213183</v>
      </c>
      <c r="BZ164" s="81">
        <f t="shared" si="936"/>
        <v>2065.3770000000027</v>
      </c>
      <c r="CA164" s="81">
        <f t="shared" si="937"/>
        <v>-688.95453161121441</v>
      </c>
      <c r="CB164" s="81">
        <f t="shared" si="938"/>
        <v>-646.52486494454809</v>
      </c>
      <c r="CC164" s="81">
        <f t="shared" si="939"/>
        <v>-42.429666666666662</v>
      </c>
      <c r="CD164" s="81">
        <f t="shared" si="940"/>
        <v>2999.0925316112166</v>
      </c>
      <c r="CE164" s="81">
        <f t="shared" si="941"/>
        <v>2352.5676666666686</v>
      </c>
      <c r="CF164" s="81">
        <f t="shared" si="942"/>
        <v>2414.6967114430545</v>
      </c>
      <c r="CG164" s="81">
        <f t="shared" si="943"/>
        <v>584.39582016816257</v>
      </c>
      <c r="CH164" s="81">
        <f t="shared" si="944"/>
        <v>-244.76099999999997</v>
      </c>
      <c r="CI164" s="81">
        <f t="shared" si="945"/>
        <v>-403.64266666666663</v>
      </c>
      <c r="CJ164" s="81">
        <f t="shared" si="946"/>
        <v>442.71366666666671</v>
      </c>
      <c r="CK164" s="81">
        <f t="shared" si="947"/>
        <v>-283.83199999999999</v>
      </c>
      <c r="CL164" s="81">
        <f t="shared" si="948"/>
        <v>4400.2854123263596</v>
      </c>
      <c r="CM164" s="81">
        <f t="shared" si="949"/>
        <v>2352.6933880732636</v>
      </c>
      <c r="CN164" s="81">
        <f t="shared" si="950"/>
        <v>2262.3751678074809</v>
      </c>
      <c r="CO164" s="81">
        <f t="shared" si="951"/>
        <v>-227.61654843052438</v>
      </c>
      <c r="CP164" s="81">
        <f t="shared" si="952"/>
        <v>-1484.403182698569</v>
      </c>
      <c r="CQ164" s="81">
        <f t="shared" si="953"/>
        <v>-181.42833333333337</v>
      </c>
      <c r="CR164" s="81">
        <f t="shared" si="954"/>
        <v>196.79713933522507</v>
      </c>
      <c r="CS164" s="81">
        <f t="shared" si="955"/>
        <v>-1469.0343766966773</v>
      </c>
      <c r="CT164" s="76">
        <f t="shared" si="907"/>
        <v>111.69532475875906</v>
      </c>
      <c r="CU164" s="59">
        <f t="shared" si="908"/>
        <v>2.2334578169257213</v>
      </c>
      <c r="CV164" s="59">
        <f t="shared" si="909"/>
        <v>57.578594271556469</v>
      </c>
      <c r="CW164" s="59">
        <f t="shared" si="910"/>
        <v>246.43412354767108</v>
      </c>
      <c r="CX164" s="59">
        <f t="shared" si="911"/>
        <v>104.40874733013659</v>
      </c>
      <c r="CY164" s="59">
        <f t="shared" si="912"/>
        <v>-576.23751508107705</v>
      </c>
      <c r="CZ164" s="59">
        <f t="shared" si="913"/>
        <v>-664.34300525483422</v>
      </c>
      <c r="DA164" s="59">
        <f t="shared" si="914"/>
        <v>643.02780071566201</v>
      </c>
      <c r="DB164" s="59">
        <f t="shared" si="915"/>
        <v>40.85568617558333</v>
      </c>
      <c r="DC164" s="59">
        <f t="shared" si="916"/>
        <v>104.51651826354885</v>
      </c>
      <c r="DD164" s="59">
        <f t="shared" si="917"/>
        <v>102.86783927618836</v>
      </c>
      <c r="DE164" s="59">
        <f t="shared" si="918"/>
        <v>-86.267288956388313</v>
      </c>
      <c r="DF164" s="59">
        <f t="shared" si="919"/>
        <v>41.086844758401028</v>
      </c>
      <c r="DG164" s="59">
        <f t="shared" si="920"/>
        <v>244.48525831002769</v>
      </c>
      <c r="DH164" s="59">
        <f t="shared" si="921"/>
        <v>2288.0583582018862</v>
      </c>
      <c r="DI164" s="59">
        <f t="shared" si="922"/>
        <v>-38.961300274989398</v>
      </c>
      <c r="DJ164" s="59">
        <f t="shared" si="923"/>
        <v>-14.615995036204232</v>
      </c>
      <c r="DK164" s="59">
        <f t="shared" si="924"/>
        <v>179.66935082965671</v>
      </c>
      <c r="DL164" s="59">
        <f t="shared" si="925"/>
        <v>213.6717325551765</v>
      </c>
      <c r="DM164" s="59">
        <f t="shared" si="926"/>
        <v>-478.79138593995191</v>
      </c>
      <c r="DN164" s="59">
        <f t="shared" si="927"/>
        <v>107.03279005850254</v>
      </c>
      <c r="DO164" s="59">
        <f t="shared" si="928"/>
        <v>-64.401541526259919</v>
      </c>
      <c r="DP164" s="59">
        <f t="shared" si="929"/>
        <v>98.656323589203083</v>
      </c>
      <c r="DQ164" s="59">
        <f t="shared" si="930"/>
        <v>63.852481439008017</v>
      </c>
      <c r="DR164" s="76">
        <f t="shared" si="1014"/>
        <v>-1985.693659310363</v>
      </c>
      <c r="DS164" s="59">
        <f t="shared" si="1015"/>
        <v>-35.180424832457561</v>
      </c>
      <c r="DT164" s="59">
        <f t="shared" si="1016"/>
        <v>-13.387961397220149</v>
      </c>
      <c r="DU164" s="59">
        <f t="shared" si="1017"/>
        <v>11.470215561797081</v>
      </c>
      <c r="DV164" s="59">
        <f t="shared" si="1018"/>
        <v>43.969582034459997</v>
      </c>
      <c r="DW164" s="59">
        <f t="shared" si="1019"/>
        <v>-2043.8091461563558</v>
      </c>
      <c r="DX164" s="59">
        <f t="shared" si="1020"/>
        <v>-355.12948282005669</v>
      </c>
      <c r="DY164" s="59">
        <f t="shared" si="1021"/>
        <v>-127.54453990734885</v>
      </c>
      <c r="DZ164" s="59">
        <f t="shared" si="1022"/>
        <v>120.43516532238185</v>
      </c>
      <c r="EA164" s="59">
        <f t="shared" si="1023"/>
        <v>311.51113705960807</v>
      </c>
      <c r="EB164" s="59">
        <f t="shared" si="1024"/>
        <v>233.74179134234731</v>
      </c>
      <c r="EC164" s="59">
        <f t="shared" si="1025"/>
        <v>-80.460161901236305</v>
      </c>
      <c r="ED164" s="59">
        <f t="shared" si="1026"/>
        <v>-111.47634319970803</v>
      </c>
      <c r="EE164" s="59">
        <f t="shared" si="1027"/>
        <v>1.1838124103571213</v>
      </c>
      <c r="EF164" s="59">
        <f t="shared" si="1028"/>
        <v>-60.783439748089528</v>
      </c>
      <c r="EG164" s="59">
        <f t="shared" si="1029"/>
        <v>-97.883229505464044</v>
      </c>
      <c r="EH164" s="59">
        <f t="shared" si="1030"/>
        <v>-52.41147820562648</v>
      </c>
      <c r="EI164" s="59">
        <f t="shared" si="1031"/>
        <v>15.053920305972124</v>
      </c>
      <c r="EJ164" s="59">
        <f t="shared" si="1032"/>
        <v>13.620256584638589</v>
      </c>
      <c r="EK164" s="59">
        <f t="shared" si="1033"/>
        <v>-116.70006032967679</v>
      </c>
      <c r="EL164" s="59">
        <f t="shared" si="1034"/>
        <v>42.867768766438566</v>
      </c>
      <c r="EM164" s="59">
        <f t="shared" si="1035"/>
        <v>-129.14381193164826</v>
      </c>
      <c r="EN164" s="59">
        <f t="shared" si="1036"/>
        <v>-83.070365677975062</v>
      </c>
      <c r="EO164" s="59">
        <f t="shared" si="1037"/>
        <v>-39.541498142518108</v>
      </c>
      <c r="EP164" s="76">
        <f t="shared" si="1038"/>
        <v>-4556.557902140069</v>
      </c>
      <c r="EQ164" s="59">
        <f t="shared" si="1039"/>
        <v>-16.668122700775367</v>
      </c>
      <c r="ER164" s="59">
        <f t="shared" si="1040"/>
        <v>0.54381710546349549</v>
      </c>
      <c r="ES164" s="59">
        <f t="shared" si="1041"/>
        <v>34.022474146840388</v>
      </c>
      <c r="ET164" s="59">
        <f t="shared" si="1042"/>
        <v>-31.765608678040813</v>
      </c>
      <c r="EU164" s="59">
        <f t="shared" si="1043"/>
        <v>-179.17603141738087</v>
      </c>
      <c r="EV164" s="59">
        <f t="shared" si="1044"/>
        <v>-221.47499669238161</v>
      </c>
      <c r="EW164" s="59">
        <f t="shared" si="1045"/>
        <v>-112.55587997395884</v>
      </c>
      <c r="EX164" s="59">
        <f t="shared" si="1046"/>
        <v>157.64715581597048</v>
      </c>
      <c r="EY164" s="59">
        <f t="shared" si="1047"/>
        <v>38.69148178767454</v>
      </c>
      <c r="EZ164" s="59">
        <f t="shared" si="1048"/>
        <v>227.82461813976789</v>
      </c>
      <c r="FA164" s="59">
        <f t="shared" si="1049"/>
        <v>36.717074925849303</v>
      </c>
      <c r="FB164" s="59">
        <f t="shared" si="1050"/>
        <v>-124.65610639937132</v>
      </c>
      <c r="FC164" s="59">
        <f t="shared" si="1051"/>
        <v>-20.873464967636135</v>
      </c>
      <c r="FD164" s="59">
        <f t="shared" si="1052"/>
        <v>-44.288546303551556</v>
      </c>
      <c r="FE164" s="59">
        <f t="shared" si="1053"/>
        <v>-140.07977395183718</v>
      </c>
      <c r="FF164" s="59">
        <f t="shared" si="1054"/>
        <v>6.4793076041571807</v>
      </c>
      <c r="FG164" s="59">
        <f t="shared" si="1055"/>
        <v>11.676023232893007</v>
      </c>
      <c r="FH164" s="59">
        <f t="shared" si="1056"/>
        <v>5.510741942878461</v>
      </c>
      <c r="FI164" s="59">
        <f t="shared" si="1057"/>
        <v>-105.87535372954464</v>
      </c>
      <c r="FJ164" s="59">
        <f t="shared" si="1058"/>
        <v>-329.99330921817028</v>
      </c>
      <c r="FK164" s="59">
        <f t="shared" si="1059"/>
        <v>-248.20396782608231</v>
      </c>
      <c r="FL164" s="59">
        <f t="shared" si="1060"/>
        <v>-110.37260463741923</v>
      </c>
      <c r="FM164" s="59">
        <f t="shared" si="1061"/>
        <v>30.066524528489747</v>
      </c>
      <c r="FN164" s="76">
        <f t="shared" si="1097"/>
        <v>-177.80246756896193</v>
      </c>
      <c r="FO164" s="59">
        <f t="shared" si="1098"/>
        <v>134.19795729713218</v>
      </c>
      <c r="FP164" s="59">
        <f t="shared" si="1099"/>
        <v>70.324334682991577</v>
      </c>
      <c r="FQ164" s="59">
        <f t="shared" si="1100"/>
        <v>72.038281456618421</v>
      </c>
      <c r="FR164" s="59">
        <f t="shared" si="1101"/>
        <v>279.44498950840824</v>
      </c>
      <c r="FS164" s="59">
        <f t="shared" si="1102"/>
        <v>180.35911613840398</v>
      </c>
      <c r="FT164" s="59">
        <f t="shared" si="1103"/>
        <v>270.42443332505087</v>
      </c>
      <c r="FU164" s="59">
        <f t="shared" si="1104"/>
        <v>-76.758814392023694</v>
      </c>
      <c r="FV164" s="59">
        <f t="shared" si="1105"/>
        <v>168.94788920311657</v>
      </c>
      <c r="FW164" s="59">
        <f t="shared" si="1106"/>
        <v>206.55723097013103</v>
      </c>
      <c r="FX164" s="59">
        <f t="shared" si="1107"/>
        <v>205.11920729784094</v>
      </c>
      <c r="FY164" s="59">
        <f t="shared" si="1108"/>
        <v>107.27746589296486</v>
      </c>
      <c r="FZ164" s="59">
        <f t="shared" si="1109"/>
        <v>-57.495652230342742</v>
      </c>
      <c r="GA164" s="59">
        <f t="shared" si="1110"/>
        <v>-27.054957294728055</v>
      </c>
      <c r="GB164" s="59">
        <f t="shared" si="1111"/>
        <v>68.05790112107421</v>
      </c>
      <c r="GC164" s="59">
        <f t="shared" si="1112"/>
        <v>-69.467820159916087</v>
      </c>
      <c r="GD164" s="59">
        <f t="shared" si="1113"/>
        <v>-3.9191487645785839</v>
      </c>
      <c r="GE164" s="59">
        <f t="shared" si="1114"/>
        <v>24.348777891064643</v>
      </c>
      <c r="GF164" s="59">
        <f t="shared" si="1115"/>
        <v>14.561910207853511</v>
      </c>
      <c r="GG164" s="59">
        <f t="shared" si="1116"/>
        <v>-88.912754711426018</v>
      </c>
      <c r="GH164" s="59">
        <f t="shared" si="1117"/>
        <v>-41.837225293021817</v>
      </c>
      <c r="GI164" s="59">
        <f t="shared" si="1118"/>
        <v>23100.893654077019</v>
      </c>
      <c r="GJ164" s="59">
        <f t="shared" si="1119"/>
        <v>50.999207453615924</v>
      </c>
      <c r="GK164" s="59">
        <f t="shared" si="1120"/>
        <v>-15.71322395348994</v>
      </c>
      <c r="GL164" s="76">
        <f t="shared" si="957"/>
        <v>59.909958789462415</v>
      </c>
      <c r="GM164" s="59">
        <f t="shared" si="958"/>
        <v>11.637117856529521</v>
      </c>
      <c r="GN164" s="59">
        <f t="shared" si="959"/>
        <v>33.093238845931275</v>
      </c>
      <c r="GO164" s="59">
        <f t="shared" si="960"/>
        <v>33.282075449960004</v>
      </c>
      <c r="GP164" s="59">
        <f t="shared" si="961"/>
        <v>-22.708327276685747</v>
      </c>
      <c r="GQ164" s="59">
        <f t="shared" si="962"/>
        <v>-149.65024551630688</v>
      </c>
      <c r="GR164" s="59">
        <f t="shared" si="963"/>
        <v>-146.85401139897226</v>
      </c>
      <c r="GS164" s="59">
        <f t="shared" si="964"/>
        <v>-647.85658948093305</v>
      </c>
      <c r="GT164" s="59">
        <f t="shared" si="965"/>
        <v>39.285295749569784</v>
      </c>
      <c r="GU164" s="59">
        <f t="shared" si="966"/>
        <v>-33.41297129900925</v>
      </c>
      <c r="GV164" s="59">
        <f t="shared" si="967"/>
        <v>67.495452859502294</v>
      </c>
      <c r="GW164" s="59">
        <f t="shared" si="968"/>
        <v>-17.870257604939876</v>
      </c>
      <c r="GX164" s="59">
        <f t="shared" si="969"/>
        <v>-71.822212195320219</v>
      </c>
      <c r="GY164" s="59">
        <f t="shared" si="970"/>
        <v>122.64085025184674</v>
      </c>
      <c r="GZ164" s="59">
        <f t="shared" si="971"/>
        <v>-671.59992253233293</v>
      </c>
      <c r="HA164" s="59">
        <f t="shared" si="972"/>
        <v>-53.461135903412952</v>
      </c>
      <c r="HB164" s="59">
        <f t="shared" si="973"/>
        <v>101.02436827904597</v>
      </c>
      <c r="HC164" s="59">
        <f t="shared" si="974"/>
        <v>112.42605615915244</v>
      </c>
      <c r="HD164" s="59">
        <f t="shared" si="975"/>
        <v>121.45375797949268</v>
      </c>
      <c r="HE164" s="59">
        <f t="shared" si="976"/>
        <v>-80.691475395852976</v>
      </c>
      <c r="HF164" s="59">
        <f t="shared" si="977"/>
        <v>-27.459321272317961</v>
      </c>
      <c r="HG164" s="59">
        <f t="shared" si="978"/>
        <v>-148.11557285391993</v>
      </c>
      <c r="HH164" s="59">
        <f t="shared" si="979"/>
        <v>-76.730782086043646</v>
      </c>
      <c r="HI164" s="59">
        <f t="shared" si="980"/>
        <v>78.389881277370833</v>
      </c>
      <c r="HJ164" s="76">
        <f t="shared" si="1064"/>
        <v>-4556.557902140069</v>
      </c>
      <c r="HK164" s="59">
        <f t="shared" si="1065"/>
        <v>-16.668122700775367</v>
      </c>
      <c r="HL164" s="59">
        <f t="shared" si="1066"/>
        <v>0.54381710546349549</v>
      </c>
      <c r="HM164" s="59">
        <f t="shared" si="1067"/>
        <v>34.022474146840388</v>
      </c>
      <c r="HN164" s="59">
        <f t="shared" si="1068"/>
        <v>-31.765608678040813</v>
      </c>
      <c r="HO164" s="59">
        <f t="shared" si="1069"/>
        <v>-179.17603141738087</v>
      </c>
      <c r="HP164" s="59">
        <f t="shared" si="1070"/>
        <v>-221.47499669238161</v>
      </c>
      <c r="HQ164" s="59">
        <f t="shared" si="1071"/>
        <v>-112.55587997395884</v>
      </c>
      <c r="HR164" s="59">
        <f t="shared" si="1072"/>
        <v>157.64715581597048</v>
      </c>
      <c r="HS164" s="59">
        <f t="shared" si="1073"/>
        <v>38.69148178767454</v>
      </c>
      <c r="HT164" s="59">
        <f t="shared" si="1074"/>
        <v>227.82461813976789</v>
      </c>
      <c r="HU164" s="59">
        <f t="shared" si="1075"/>
        <v>36.717074925849303</v>
      </c>
      <c r="HV164" s="59">
        <f t="shared" si="1076"/>
        <v>-124.65610639937132</v>
      </c>
      <c r="HW164" s="59">
        <f t="shared" si="1077"/>
        <v>-20.873464967636146</v>
      </c>
      <c r="HX164" s="59">
        <f t="shared" si="1078"/>
        <v>-44.288546303551556</v>
      </c>
      <c r="HY164" s="59">
        <f t="shared" si="1079"/>
        <v>-140.07977395183718</v>
      </c>
      <c r="HZ164" s="59">
        <f t="shared" si="1080"/>
        <v>6.4793076041571807</v>
      </c>
      <c r="IA164" s="59">
        <f t="shared" si="1081"/>
        <v>11.676023232893007</v>
      </c>
      <c r="IB164" s="59">
        <f t="shared" si="1082"/>
        <v>5.510741942878461</v>
      </c>
      <c r="IC164" s="59">
        <f t="shared" si="1083"/>
        <v>-105.87535372954464</v>
      </c>
      <c r="ID164" s="59">
        <f t="shared" si="1084"/>
        <v>-329.99330921817034</v>
      </c>
      <c r="IE164" s="59">
        <f t="shared" si="1085"/>
        <v>-248.20396782608233</v>
      </c>
      <c r="IF164" s="59">
        <f t="shared" si="1086"/>
        <v>-110.37260463741923</v>
      </c>
      <c r="IG164" s="59">
        <f t="shared" si="1087"/>
        <v>30.066524528489747</v>
      </c>
    </row>
    <row r="165" spans="1:241">
      <c r="A165" s="70">
        <v>39539</v>
      </c>
      <c r="B165" s="80">
        <f>'Balanço de Pagamentos 1'!FE5</f>
        <v>-3043.8104638601717</v>
      </c>
      <c r="C165" s="81">
        <f>'Balanço de Pagamentos 1'!FE131</f>
        <v>8266.4562578721252</v>
      </c>
      <c r="D165" s="81">
        <f t="shared" si="1127"/>
        <v>12394.738237601236</v>
      </c>
      <c r="E165" s="81">
        <f>'Balanço de Pagamentos 1'!FE148</f>
        <v>3871.9552770910936</v>
      </c>
      <c r="F165" s="81">
        <f>'Balanço de Pagamentos 1'!FE193</f>
        <v>4408.0489999999982</v>
      </c>
      <c r="G165" s="81">
        <f>'Balanço de Pagamentos 1'!FE196</f>
        <v>5904.6267285500762</v>
      </c>
      <c r="H165" s="81">
        <f>'Balanço de Pagamentos 1'!FE199</f>
        <v>5865.1397285500771</v>
      </c>
      <c r="I165" s="81">
        <f>'Balanço de Pagamentos 1'!FE202</f>
        <v>39.486999999999995</v>
      </c>
      <c r="J165" s="81">
        <f>'Balanço de Pagamentos 1'!FE208</f>
        <v>229.64927144992055</v>
      </c>
      <c r="K165" s="82">
        <f t="shared" si="1128"/>
        <v>6094.7889999999979</v>
      </c>
      <c r="L165" s="81">
        <f>'Balanço de Pagamentos 1'!FE209</f>
        <v>211.74583326138367</v>
      </c>
      <c r="M165" s="81">
        <f>'Balanço de Pagamentos 1'!FE212</f>
        <v>17.903438188536875</v>
      </c>
      <c r="N165" s="81">
        <f>'Balanço de Pagamentos 1'!FE215</f>
        <v>-1726.2270000000001</v>
      </c>
      <c r="O165" s="81">
        <f>'Balanço de Pagamentos 1'!FE216</f>
        <v>-1538.3770000000002</v>
      </c>
      <c r="P165" s="81">
        <f>'Balanço de Pagamentos 1'!FE230</f>
        <v>-51.934999999999945</v>
      </c>
      <c r="Q165" s="81">
        <f>'Balanço de Pagamentos 1'!FE233</f>
        <v>-135.91499999999999</v>
      </c>
      <c r="R165" s="81">
        <f>'Balanço de Pagamentos 1'!FE253</f>
        <v>4114.7339605101442</v>
      </c>
      <c r="S165" s="81">
        <f>'Balanço de Pagamentos 1'!FE254</f>
        <v>3323.3473788404362</v>
      </c>
      <c r="T165" s="81">
        <f>'Balanço de Pagamentos 1'!FE260</f>
        <v>3278.6225262722965</v>
      </c>
      <c r="U165" s="81">
        <f>'Balanço de Pagamentos 1'!FE298</f>
        <v>-1426.4558621153521</v>
      </c>
      <c r="V165" s="82">
        <f>'Balanço de Pagamentos 1'!$FE$133</f>
        <v>-1644.4028796386719</v>
      </c>
      <c r="W165" s="82">
        <f>'Balanço de Pagamentos 1'!$FE$170</f>
        <v>281.88100000000009</v>
      </c>
      <c r="X165" s="82">
        <f>'Balanço de Pagamentos 1'!$FE$240</f>
        <v>-2728.1661000904392</v>
      </c>
      <c r="Y165" s="105">
        <f t="shared" si="905"/>
        <v>-4090.6879797291112</v>
      </c>
      <c r="Z165" s="82">
        <f>SUM(B$162:B165)</f>
        <v>-13801.104236660551</v>
      </c>
      <c r="AA165" s="82">
        <f>SUM(C$162:C165)</f>
        <v>28711.667085221881</v>
      </c>
      <c r="AB165" s="82">
        <f>SUM(D$162:D165)</f>
        <v>40591.010124544278</v>
      </c>
      <c r="AC165" s="82">
        <f>SUM(E$162:E165)</f>
        <v>12671.239927055049</v>
      </c>
      <c r="AD165" s="82">
        <f>SUM(F$162:F165)</f>
        <v>10604.180000000006</v>
      </c>
      <c r="AE165" s="82">
        <f>SUM(G$162:G165)</f>
        <v>3837.763133716433</v>
      </c>
      <c r="AF165" s="82">
        <f>SUM(H$162:H165)</f>
        <v>3925.5651337164327</v>
      </c>
      <c r="AG165" s="82">
        <f>SUM(I$162:I165)</f>
        <v>-87.801999999999992</v>
      </c>
      <c r="AH165" s="82">
        <f>SUM(J$162:J165)</f>
        <v>9226.9268662835693</v>
      </c>
      <c r="AI165" s="82">
        <f>SUM(K$162:K165)</f>
        <v>13152.492000000004</v>
      </c>
      <c r="AJ165" s="82">
        <f>SUM(L$162:L165)</f>
        <v>7455.8359675905467</v>
      </c>
      <c r="AK165" s="82">
        <f>SUM(M$162:M165)</f>
        <v>1771.0908986930247</v>
      </c>
      <c r="AL165" s="82">
        <f>SUM(N$162:N165)</f>
        <v>-2460.5100000000002</v>
      </c>
      <c r="AM165" s="82">
        <f>SUM(O$162:O165)</f>
        <v>-2749.3050000000003</v>
      </c>
      <c r="AN165" s="82">
        <f>SUM(P$162:P165)</f>
        <v>1276.2060000000001</v>
      </c>
      <c r="AO165" s="82">
        <f>SUM(Q$162:Q165)</f>
        <v>-987.41099999999994</v>
      </c>
      <c r="AP165" s="82">
        <f>SUM(R$162:R165)</f>
        <v>17315.590197489222</v>
      </c>
      <c r="AQ165" s="82">
        <f>SUM(S$162:S165)</f>
        <v>10381.427543060228</v>
      </c>
      <c r="AR165" s="82">
        <f>SUM(T$162:T165)</f>
        <v>10065.74802969474</v>
      </c>
      <c r="AS165" s="82">
        <f>SUM(U$162:U165)</f>
        <v>-2109.3055074069252</v>
      </c>
      <c r="AT165" s="82">
        <f>SUM(V$162:V165)</f>
        <v>-6097.6124277343788</v>
      </c>
      <c r="AU165" s="82">
        <f>SUM(W$162:W165)</f>
        <v>-262.404</v>
      </c>
      <c r="AV165" s="82">
        <f>SUM(X$162:X165)</f>
        <v>-2137.7746820847642</v>
      </c>
      <c r="AW165" s="82">
        <f>SUM(Y$162:Y165)</f>
        <v>-8497.7911098191435</v>
      </c>
      <c r="AX165" s="85">
        <f t="shared" si="989"/>
        <v>-14387.896118277527</v>
      </c>
      <c r="AY165" s="81">
        <f t="shared" si="990"/>
        <v>83035.506475241607</v>
      </c>
      <c r="AZ165" s="81">
        <f t="shared" si="991"/>
        <v>113424.82822506395</v>
      </c>
      <c r="BA165" s="81">
        <f t="shared" si="992"/>
        <v>37219.381453173715</v>
      </c>
      <c r="BB165" s="81">
        <f t="shared" si="993"/>
        <v>44106.990439910907</v>
      </c>
      <c r="BC165" s="81">
        <f t="shared" si="994"/>
        <v>24767.581884952331</v>
      </c>
      <c r="BD165" s="81">
        <f t="shared" si="995"/>
        <v>24384.961884952325</v>
      </c>
      <c r="BE165" s="81">
        <f t="shared" si="996"/>
        <v>382.61999999999989</v>
      </c>
      <c r="BF165" s="81">
        <f t="shared" si="997"/>
        <v>23113.173115047677</v>
      </c>
      <c r="BG165" s="81">
        <f t="shared" si="998"/>
        <v>47498.135000000009</v>
      </c>
      <c r="BH165" s="81">
        <f t="shared" si="999"/>
        <v>16765.306678658224</v>
      </c>
      <c r="BI165" s="81">
        <f t="shared" si="1000"/>
        <v>6347.8664363894513</v>
      </c>
      <c r="BJ165" s="81">
        <f t="shared" si="1001"/>
        <v>-3773.764560089111</v>
      </c>
      <c r="BK165" s="81">
        <f t="shared" si="1002"/>
        <v>-7855.108560089112</v>
      </c>
      <c r="BL165" s="81">
        <f t="shared" si="1003"/>
        <v>3961.1730000000007</v>
      </c>
      <c r="BM165" s="81">
        <f t="shared" si="1004"/>
        <v>120.17100000000025</v>
      </c>
      <c r="BN165" s="81">
        <f t="shared" si="1005"/>
        <v>32098.456331979338</v>
      </c>
      <c r="BO165" s="81">
        <f t="shared" si="1006"/>
        <v>17028.169498152354</v>
      </c>
      <c r="BP165" s="81">
        <f t="shared" si="1007"/>
        <v>16327.116176794019</v>
      </c>
      <c r="BQ165" s="81">
        <f t="shared" si="1008"/>
        <v>-2385.4127695710599</v>
      </c>
      <c r="BR165" s="81">
        <f t="shared" si="1009"/>
        <v>-15903.536628341995</v>
      </c>
      <c r="BS165" s="81">
        <f t="shared" si="1010"/>
        <v>-171.62509179687498</v>
      </c>
      <c r="BT165" s="81">
        <f t="shared" si="1011"/>
        <v>-10237.920699525645</v>
      </c>
      <c r="BU165" s="81">
        <f t="shared" si="1012"/>
        <v>-26313.082419664512</v>
      </c>
      <c r="BV165" s="85">
        <f t="shared" si="932"/>
        <v>-3188.1595242978169</v>
      </c>
      <c r="BW165" s="81">
        <f t="shared" si="933"/>
        <v>6554.6411131570267</v>
      </c>
      <c r="BX165" s="81">
        <f t="shared" si="934"/>
        <v>10598.695641802036</v>
      </c>
      <c r="BY165" s="81">
        <f t="shared" si="935"/>
        <v>2615.0558371228412</v>
      </c>
      <c r="BZ165" s="81">
        <f t="shared" si="936"/>
        <v>4124.5113333333347</v>
      </c>
      <c r="CA165" s="81">
        <f t="shared" si="937"/>
        <v>2306.2519941163609</v>
      </c>
      <c r="CB165" s="81">
        <f t="shared" si="938"/>
        <v>2344.1349941163608</v>
      </c>
      <c r="CC165" s="81">
        <f t="shared" si="939"/>
        <v>-37.883000000000003</v>
      </c>
      <c r="CD165" s="81">
        <f t="shared" si="940"/>
        <v>2514.0293392169729</v>
      </c>
      <c r="CE165" s="81">
        <f t="shared" si="941"/>
        <v>4858.1643333333341</v>
      </c>
      <c r="CF165" s="81">
        <f t="shared" si="942"/>
        <v>2130.6856917729151</v>
      </c>
      <c r="CG165" s="81">
        <f t="shared" si="943"/>
        <v>383.34364744405781</v>
      </c>
      <c r="CH165" s="81">
        <f t="shared" si="944"/>
        <v>-695.77</v>
      </c>
      <c r="CI165" s="81">
        <f t="shared" si="945"/>
        <v>-832.24833333333333</v>
      </c>
      <c r="CJ165" s="81">
        <f t="shared" si="946"/>
        <v>157.773</v>
      </c>
      <c r="CK165" s="81">
        <f t="shared" si="947"/>
        <v>-21.294666666666668</v>
      </c>
      <c r="CL165" s="81">
        <f t="shared" si="948"/>
        <v>3859.1284713458604</v>
      </c>
      <c r="CM165" s="81">
        <f t="shared" si="949"/>
        <v>2523.9827309162183</v>
      </c>
      <c r="CN165" s="81">
        <f t="shared" si="950"/>
        <v>2457.3131129146454</v>
      </c>
      <c r="CO165" s="81">
        <f t="shared" si="951"/>
        <v>-664.42305911514848</v>
      </c>
      <c r="CP165" s="81">
        <f t="shared" si="952"/>
        <v>-1583.3271425781259</v>
      </c>
      <c r="CQ165" s="81">
        <f t="shared" si="953"/>
        <v>-100.26366666666665</v>
      </c>
      <c r="CR165" s="81">
        <f t="shared" si="954"/>
        <v>-1236.4785807413771</v>
      </c>
      <c r="CS165" s="81">
        <f t="shared" si="955"/>
        <v>-2920.0693899861703</v>
      </c>
      <c r="CT165" s="76">
        <f t="shared" si="907"/>
        <v>-31.270286885299292</v>
      </c>
      <c r="CU165" s="59">
        <f t="shared" si="908"/>
        <v>43.473265446229469</v>
      </c>
      <c r="CV165" s="59">
        <f t="shared" si="909"/>
        <v>4.4282463936053285</v>
      </c>
      <c r="CW165" s="59">
        <f t="shared" si="910"/>
        <v>25.581390632727885</v>
      </c>
      <c r="CX165" s="59">
        <f t="shared" si="911"/>
        <v>-17.587736862513339</v>
      </c>
      <c r="CY165" s="59">
        <f t="shared" si="912"/>
        <v>359.97860454658309</v>
      </c>
      <c r="CZ165" s="59">
        <f t="shared" si="913"/>
        <v>313.43245497876273</v>
      </c>
      <c r="DA165" s="59">
        <f t="shared" si="914"/>
        <v>-129.25591423342792</v>
      </c>
      <c r="DB165" s="59">
        <f t="shared" si="915"/>
        <v>-94.629863178602079</v>
      </c>
      <c r="DC165" s="59">
        <f t="shared" si="916"/>
        <v>7.0188912880445375</v>
      </c>
      <c r="DD165" s="59">
        <f t="shared" si="917"/>
        <v>-94.885013617694852</v>
      </c>
      <c r="DE165" s="59">
        <f t="shared" si="918"/>
        <v>-86.903048797013199</v>
      </c>
      <c r="DF165" s="59">
        <f t="shared" si="919"/>
        <v>716.91685201836162</v>
      </c>
      <c r="DG165" s="59">
        <f t="shared" si="920"/>
        <v>107.11769022086695</v>
      </c>
      <c r="DH165" s="59">
        <f t="shared" si="921"/>
        <v>-110.30164060593918</v>
      </c>
      <c r="DI165" s="59">
        <f t="shared" si="922"/>
        <v>-597.8206724782068</v>
      </c>
      <c r="DJ165" s="59">
        <f t="shared" si="923"/>
        <v>19.713834416270192</v>
      </c>
      <c r="DK165" s="59">
        <f t="shared" si="924"/>
        <v>6.1916763065675395</v>
      </c>
      <c r="DL165" s="59">
        <f t="shared" si="925"/>
        <v>5.632247858754913</v>
      </c>
      <c r="DM165" s="59">
        <f t="shared" si="926"/>
        <v>85.224124597049595</v>
      </c>
      <c r="DN165" s="59">
        <f t="shared" si="927"/>
        <v>-21.474387113413108</v>
      </c>
      <c r="DO165" s="59">
        <f t="shared" si="928"/>
        <v>-284.27448878196742</v>
      </c>
      <c r="DP165" s="59">
        <f t="shared" si="929"/>
        <v>317.97640441620894</v>
      </c>
      <c r="DQ165" s="59">
        <f t="shared" si="930"/>
        <v>41.069217421455107</v>
      </c>
      <c r="DR165" s="76">
        <f t="shared" si="1014"/>
        <v>-268.54312258836563</v>
      </c>
      <c r="DS165" s="59">
        <f t="shared" si="1015"/>
        <v>-13.352671762920409</v>
      </c>
      <c r="DT165" s="59">
        <f t="shared" si="1016"/>
        <v>-9.7572944310655991</v>
      </c>
      <c r="DU165" s="59">
        <f t="shared" si="1017"/>
        <v>11.54417664582561</v>
      </c>
      <c r="DV165" s="59">
        <f t="shared" si="1018"/>
        <v>-20.155871829138427</v>
      </c>
      <c r="DW165" s="59">
        <f t="shared" si="1019"/>
        <v>120.5646026919196</v>
      </c>
      <c r="DX165" s="59">
        <f t="shared" si="1020"/>
        <v>129.37914662598314</v>
      </c>
      <c r="DY165" s="59">
        <f t="shared" si="1021"/>
        <v>-67.118279928052772</v>
      </c>
      <c r="DZ165" s="59">
        <f t="shared" si="1022"/>
        <v>-92.600099064243182</v>
      </c>
      <c r="EA165" s="59">
        <f t="shared" si="1023"/>
        <v>7.6746885761768135</v>
      </c>
      <c r="EB165" s="59">
        <f t="shared" si="1024"/>
        <v>-89.564831276130619</v>
      </c>
      <c r="EC165" s="59">
        <f t="shared" si="1025"/>
        <v>-98.333407756272265</v>
      </c>
      <c r="ED165" s="59">
        <f t="shared" si="1026"/>
        <v>564.84634671452727</v>
      </c>
      <c r="EE165" s="59">
        <f t="shared" si="1027"/>
        <v>23.710087540831214</v>
      </c>
      <c r="EF165" s="59">
        <f t="shared" si="1028"/>
        <v>-109.20050311791383</v>
      </c>
      <c r="EG165" s="59">
        <f t="shared" si="1029"/>
        <v>-132.40616006733254</v>
      </c>
      <c r="EH165" s="59">
        <f t="shared" si="1030"/>
        <v>-13.243316677336825</v>
      </c>
      <c r="EI165" s="59">
        <f t="shared" si="1031"/>
        <v>-26.86826743824944</v>
      </c>
      <c r="EJ165" s="59">
        <f t="shared" si="1032"/>
        <v>-29.999402411603892</v>
      </c>
      <c r="EK165" s="59">
        <f t="shared" si="1033"/>
        <v>-158.85165578283846</v>
      </c>
      <c r="EL165" s="59">
        <f t="shared" si="1034"/>
        <v>-304.77476055109531</v>
      </c>
      <c r="EM165" s="59">
        <f t="shared" si="1035"/>
        <v>-263.92147056600044</v>
      </c>
      <c r="EN165" s="59">
        <f t="shared" si="1036"/>
        <v>-42.680162503953831</v>
      </c>
      <c r="EO165" s="59">
        <f t="shared" si="1037"/>
        <v>-0.91541107952617384</v>
      </c>
      <c r="EP165" s="76">
        <f t="shared" si="1038"/>
        <v>-774.10101246656598</v>
      </c>
      <c r="EQ165" s="59">
        <f t="shared" si="1039"/>
        <v>-15.739860716647314</v>
      </c>
      <c r="ER165" s="59">
        <f t="shared" si="1040"/>
        <v>-2.8427124040803498</v>
      </c>
      <c r="ES165" s="59">
        <f t="shared" si="1041"/>
        <v>26.248316782802572</v>
      </c>
      <c r="ET165" s="59">
        <f t="shared" si="1042"/>
        <v>-27.375966920858886</v>
      </c>
      <c r="EU165" s="59">
        <f t="shared" si="1043"/>
        <v>-27.418427323603723</v>
      </c>
      <c r="EV165" s="59">
        <f t="shared" si="1044"/>
        <v>-5.4911728949028404</v>
      </c>
      <c r="EW165" s="59">
        <f t="shared" si="1045"/>
        <v>-107.74358214536437</v>
      </c>
      <c r="EX165" s="59">
        <f t="shared" si="1046"/>
        <v>39.897247189876971</v>
      </c>
      <c r="EY165" s="59">
        <f t="shared" si="1047"/>
        <v>22.358414877750366</v>
      </c>
      <c r="EZ165" s="59">
        <f t="shared" si="1048"/>
        <v>75.890760384727514</v>
      </c>
      <c r="FA165" s="59">
        <f t="shared" si="1049"/>
        <v>-24.845545797066059</v>
      </c>
      <c r="FB165" s="59">
        <f t="shared" si="1050"/>
        <v>-190.51133980246834</v>
      </c>
      <c r="FC165" s="59">
        <f t="shared" si="1051"/>
        <v>-0.88676664105875602</v>
      </c>
      <c r="FD165" s="59">
        <f t="shared" si="1052"/>
        <v>-56.715949158267875</v>
      </c>
      <c r="FE165" s="59">
        <f t="shared" si="1053"/>
        <v>-138.81463760174282</v>
      </c>
      <c r="FF165" s="59">
        <f t="shared" si="1054"/>
        <v>1.0219552772143592</v>
      </c>
      <c r="FG165" s="59">
        <f t="shared" si="1055"/>
        <v>-4.4460694487281742</v>
      </c>
      <c r="FH165" s="59">
        <f t="shared" si="1056"/>
        <v>-9.4509276389505672</v>
      </c>
      <c r="FI165" s="59">
        <f t="shared" si="1057"/>
        <v>-115.01703083716255</v>
      </c>
      <c r="FJ165" s="59">
        <f t="shared" si="1058"/>
        <v>-322.60035647746059</v>
      </c>
      <c r="FK165" s="59">
        <f t="shared" si="1059"/>
        <v>-234.3642629280109</v>
      </c>
      <c r="FL165" s="59">
        <f t="shared" si="1060"/>
        <v>-79.545533865587203</v>
      </c>
      <c r="FM165" s="59">
        <f t="shared" si="1061"/>
        <v>13.050257423211974</v>
      </c>
      <c r="FN165" s="76">
        <f t="shared" si="1097"/>
        <v>-203.26932447845002</v>
      </c>
      <c r="FO165" s="59">
        <f t="shared" si="1098"/>
        <v>67.920372762171183</v>
      </c>
      <c r="FP165" s="59">
        <f t="shared" si="1099"/>
        <v>32.29499073989237</v>
      </c>
      <c r="FQ165" s="59">
        <f t="shared" si="1100"/>
        <v>54.517487531258801</v>
      </c>
      <c r="FR165" s="59">
        <f t="shared" si="1101"/>
        <v>94.030347065448041</v>
      </c>
      <c r="FS165" s="59">
        <f t="shared" si="1102"/>
        <v>137.97415546133215</v>
      </c>
      <c r="FT165" s="59">
        <f t="shared" si="1103"/>
        <v>186.75319669450349</v>
      </c>
      <c r="FU165" s="59">
        <f t="shared" si="1104"/>
        <v>-79.902955151161166</v>
      </c>
      <c r="FV165" s="59">
        <f t="shared" si="1105"/>
        <v>108.90593963611738</v>
      </c>
      <c r="FW165" s="59">
        <f t="shared" si="1106"/>
        <v>142.73708512623006</v>
      </c>
      <c r="FX165" s="59">
        <f t="shared" si="1107"/>
        <v>144.1819325667114</v>
      </c>
      <c r="FY165" s="59">
        <f t="shared" si="1108"/>
        <v>51.211470757514533</v>
      </c>
      <c r="FZ165" s="59">
        <f t="shared" si="1109"/>
        <v>-399.40647265119014</v>
      </c>
      <c r="GA165" s="59">
        <f t="shared" si="1110"/>
        <v>66.703780729177637</v>
      </c>
      <c r="GB165" s="59">
        <f t="shared" si="1111"/>
        <v>19.369535790010438</v>
      </c>
      <c r="GC165" s="59">
        <f t="shared" si="1112"/>
        <v>-95.472112294599242</v>
      </c>
      <c r="GD165" s="59">
        <f t="shared" si="1113"/>
        <v>-17.520318194465656</v>
      </c>
      <c r="GE165" s="59">
        <f t="shared" si="1114"/>
        <v>-10.579625636633738</v>
      </c>
      <c r="GF165" s="59">
        <f t="shared" si="1115"/>
        <v>-18.074431705496085</v>
      </c>
      <c r="GG165" s="59">
        <f t="shared" si="1116"/>
        <v>-114.81360184429752</v>
      </c>
      <c r="GH165" s="59">
        <f t="shared" si="1117"/>
        <v>-27.673490544261082</v>
      </c>
      <c r="GI165" s="59">
        <f t="shared" si="1118"/>
        <v>2140.2805397147413</v>
      </c>
      <c r="GJ165" s="59">
        <f t="shared" si="1119"/>
        <v>-27.31632498938923</v>
      </c>
      <c r="GK165" s="59">
        <f t="shared" si="1120"/>
        <v>-27.073760907895029</v>
      </c>
      <c r="GL165" s="76">
        <f t="shared" si="957"/>
        <v>-11.088431952308841</v>
      </c>
      <c r="GM165" s="59">
        <f t="shared" si="958"/>
        <v>-3.821371637965898</v>
      </c>
      <c r="GN165" s="59">
        <f t="shared" si="959"/>
        <v>12.766989383905214</v>
      </c>
      <c r="GO165" s="59">
        <f t="shared" si="960"/>
        <v>-10.84312164625041</v>
      </c>
      <c r="GP165" s="59">
        <f t="shared" si="961"/>
        <v>99.697746868166419</v>
      </c>
      <c r="GQ165" s="59">
        <f t="shared" si="962"/>
        <v>-434.74661799856005</v>
      </c>
      <c r="GR165" s="59">
        <f t="shared" si="963"/>
        <v>-462.57460791046532</v>
      </c>
      <c r="GS165" s="59">
        <f t="shared" si="964"/>
        <v>-10.715772769053089</v>
      </c>
      <c r="GT165" s="59">
        <f t="shared" si="965"/>
        <v>-16.173665443181605</v>
      </c>
      <c r="GU165" s="59">
        <f t="shared" si="966"/>
        <v>106.50476507724949</v>
      </c>
      <c r="GV165" s="59">
        <f t="shared" si="967"/>
        <v>-11.761767774985321</v>
      </c>
      <c r="GW165" s="59">
        <f t="shared" si="968"/>
        <v>-34.403424149449101</v>
      </c>
      <c r="GX165" s="59">
        <f t="shared" si="969"/>
        <v>184.26505856733715</v>
      </c>
      <c r="GY165" s="59">
        <f t="shared" si="970"/>
        <v>106.18443045333828</v>
      </c>
      <c r="GZ165" s="59">
        <f t="shared" si="971"/>
        <v>-64.362292858966029</v>
      </c>
      <c r="HA165" s="59">
        <f t="shared" si="972"/>
        <v>-92.497439800069529</v>
      </c>
      <c r="HB165" s="59">
        <f t="shared" si="973"/>
        <v>-12.29822364396127</v>
      </c>
      <c r="HC165" s="59">
        <f t="shared" si="974"/>
        <v>7.2805637874993945</v>
      </c>
      <c r="HD165" s="59">
        <f t="shared" si="975"/>
        <v>8.6165171842865984</v>
      </c>
      <c r="HE165" s="59">
        <f t="shared" si="976"/>
        <v>191.90454898667042</v>
      </c>
      <c r="HF165" s="59">
        <f t="shared" si="977"/>
        <v>6.6642244528011707</v>
      </c>
      <c r="HG165" s="59">
        <f t="shared" si="978"/>
        <v>-44.736489155497594</v>
      </c>
      <c r="HH165" s="59">
        <f t="shared" si="979"/>
        <v>-728.30109467961029</v>
      </c>
      <c r="HI165" s="59">
        <f t="shared" si="980"/>
        <v>98.774748658526406</v>
      </c>
      <c r="HJ165" s="76">
        <f t="shared" si="1064"/>
        <v>-495.74702543411917</v>
      </c>
      <c r="HK165" s="59">
        <f t="shared" si="1065"/>
        <v>-29.74373322876588</v>
      </c>
      <c r="HL165" s="59">
        <f t="shared" si="1066"/>
        <v>-16.780076890257</v>
      </c>
      <c r="HM165" s="59">
        <f t="shared" si="1067"/>
        <v>3.0263981849004917</v>
      </c>
      <c r="HN165" s="59">
        <f t="shared" si="1068"/>
        <v>-3.2819554778790394</v>
      </c>
      <c r="HO165" s="59">
        <f t="shared" si="1069"/>
        <v>40.831134788013927</v>
      </c>
      <c r="HP165" s="59">
        <f t="shared" si="1070"/>
        <v>88.068382471592614</v>
      </c>
      <c r="HQ165" s="59">
        <f t="shared" si="1071"/>
        <v>-109.68443710471556</v>
      </c>
      <c r="HR165" s="59">
        <f t="shared" si="1072"/>
        <v>17.730849733490839</v>
      </c>
      <c r="HS165" s="59">
        <f t="shared" si="1073"/>
        <v>43.654852455173931</v>
      </c>
      <c r="HT165" s="59">
        <f t="shared" si="1074"/>
        <v>54.059543539434586</v>
      </c>
      <c r="HU165" s="59">
        <f t="shared" si="1075"/>
        <v>-49.048971370534829</v>
      </c>
      <c r="HV165" s="59">
        <f t="shared" si="1076"/>
        <v>-241.57080685823357</v>
      </c>
      <c r="HW165" s="59">
        <f t="shared" si="1077"/>
        <v>-2.9105712105558679</v>
      </c>
      <c r="HX165" s="59">
        <f t="shared" si="1078"/>
        <v>-67.641086854864511</v>
      </c>
      <c r="HY165" s="59">
        <f t="shared" si="1079"/>
        <v>-102.47298966039166</v>
      </c>
      <c r="HZ165" s="59">
        <f t="shared" si="1080"/>
        <v>-34.955503900495764</v>
      </c>
      <c r="IA165" s="59">
        <f t="shared" si="1081"/>
        <v>-10.084277977626732</v>
      </c>
      <c r="IB165" s="59">
        <f t="shared" si="1082"/>
        <v>-14.509982228749617</v>
      </c>
      <c r="IC165" s="59">
        <f t="shared" si="1083"/>
        <v>-117.98106124924811</v>
      </c>
      <c r="ID165" s="59">
        <f t="shared" si="1084"/>
        <v>268.90275989588713</v>
      </c>
      <c r="IE165" s="59">
        <f t="shared" si="1085"/>
        <v>-180.88954266997266</v>
      </c>
      <c r="IF165" s="59">
        <f t="shared" si="1086"/>
        <v>-59.527103543893944</v>
      </c>
      <c r="IG165" s="59">
        <f t="shared" si="1087"/>
        <v>-13.101598422075956</v>
      </c>
    </row>
    <row r="166" spans="1:241">
      <c r="A166" s="70">
        <v>39569</v>
      </c>
      <c r="B166" s="80">
        <f>'Balanço de Pagamentos 1'!FF5</f>
        <v>-785.52403462921711</v>
      </c>
      <c r="C166" s="81">
        <f>'Balanço de Pagamentos 1'!FF131</f>
        <v>3979.0929894815458</v>
      </c>
      <c r="D166" s="81">
        <f t="shared" si="1127"/>
        <v>4313.5073567695854</v>
      </c>
      <c r="E166" s="81">
        <f>'Balanço de Pagamentos 1'!FF148</f>
        <v>1312.7537882739559</v>
      </c>
      <c r="F166" s="81">
        <f>'Balanço de Pagamentos 1'!FF193</f>
        <v>2273.4609492187465</v>
      </c>
      <c r="G166" s="81">
        <f>'Balanço de Pagamentos 1'!FF196</f>
        <v>1391.9993264060249</v>
      </c>
      <c r="H166" s="81">
        <f>'Balanço de Pagamentos 1'!FF199</f>
        <v>1517.8473264060267</v>
      </c>
      <c r="I166" s="81">
        <f>'Balanço de Pagamentos 1'!FF202</f>
        <v>-125.84800000000001</v>
      </c>
      <c r="J166" s="81">
        <f>'Balanço de Pagamentos 1'!FF208</f>
        <v>36.373673593969635</v>
      </c>
      <c r="K166" s="82">
        <f t="shared" si="1128"/>
        <v>1554.2209999999964</v>
      </c>
      <c r="L166" s="81">
        <f>'Balanço de Pagamentos 1'!FF209</f>
        <v>33.545569801786826</v>
      </c>
      <c r="M166" s="81">
        <f>'Balanço de Pagamentos 1'!FF212</f>
        <v>2.8281037921828087</v>
      </c>
      <c r="N166" s="81">
        <f>'Balanço de Pagamentos 1'!FF215</f>
        <v>845.08794921875017</v>
      </c>
      <c r="O166" s="81">
        <f>'Balanço de Pagamentos 1'!FF216</f>
        <v>346.42494921874999</v>
      </c>
      <c r="P166" s="81">
        <f>'Balanço de Pagamentos 1'!FF230</f>
        <v>515.99700000000007</v>
      </c>
      <c r="Q166" s="81">
        <f>'Balanço de Pagamentos 1'!FF233</f>
        <v>-17.334</v>
      </c>
      <c r="R166" s="81">
        <f>'Balanço de Pagamentos 1'!FF253</f>
        <v>727.29261927688253</v>
      </c>
      <c r="S166" s="81">
        <f>'Balanço de Pagamentos 1'!FF254</f>
        <v>-1331.8785320923166</v>
      </c>
      <c r="T166" s="81">
        <f>'Balanço de Pagamentos 1'!FF260</f>
        <v>-1414.4817052114847</v>
      </c>
      <c r="U166" s="81">
        <f>'Balanço de Pagamentos 1'!FF298</f>
        <v>1429.5494891396434</v>
      </c>
      <c r="V166" s="82">
        <f>'Balanço de Pagamentos 1'!$FF$133</f>
        <v>-1439.48</v>
      </c>
      <c r="W166" s="82">
        <f>'Balanço de Pagamentos 1'!$FF$170</f>
        <v>274.99700000000001</v>
      </c>
      <c r="X166" s="82">
        <f>'Balanço de Pagamentos 1'!$FF$240</f>
        <v>874.69563271196091</v>
      </c>
      <c r="Y166" s="105">
        <f t="shared" si="905"/>
        <v>-289.78736728803904</v>
      </c>
      <c r="Z166" s="89">
        <f>SUM(B$162:B166)</f>
        <v>-14586.628271289768</v>
      </c>
      <c r="AA166" s="89">
        <f>SUM(C$162:C166)</f>
        <v>32690.760074703427</v>
      </c>
      <c r="AB166" s="89">
        <f>SUM(D$162:D166)</f>
        <v>44904.517481313866</v>
      </c>
      <c r="AC166" s="89">
        <f>SUM(E$162:E166)</f>
        <v>13983.993715329005</v>
      </c>
      <c r="AD166" s="89">
        <f>SUM(F$162:F166)</f>
        <v>12877.640949218752</v>
      </c>
      <c r="AE166" s="89">
        <f>SUM(G$162:G166)</f>
        <v>5229.7624601224579</v>
      </c>
      <c r="AF166" s="89">
        <f>SUM(H$162:H166)</f>
        <v>5443.4124601224594</v>
      </c>
      <c r="AG166" s="89">
        <f>SUM(I$162:I166)</f>
        <v>-213.65</v>
      </c>
      <c r="AH166" s="89">
        <f>SUM(J$162:J166)</f>
        <v>9263.3005398775385</v>
      </c>
      <c r="AI166" s="89">
        <f>SUM(K$162:K166)</f>
        <v>14706.713</v>
      </c>
      <c r="AJ166" s="89">
        <f>SUM(L$162:L166)</f>
        <v>7489.3815373923335</v>
      </c>
      <c r="AK166" s="89">
        <f>SUM(M$162:M166)</f>
        <v>1773.9190024852076</v>
      </c>
      <c r="AL166" s="89">
        <f>SUM(N$162:N166)</f>
        <v>-1615.4220507812502</v>
      </c>
      <c r="AM166" s="89">
        <f>SUM(O$162:O166)</f>
        <v>-2402.8800507812502</v>
      </c>
      <c r="AN166" s="89">
        <f>SUM(P$162:P166)</f>
        <v>1792.2030000000002</v>
      </c>
      <c r="AO166" s="89">
        <f>SUM(Q$162:Q166)</f>
        <v>-1004.7449999999999</v>
      </c>
      <c r="AP166" s="89">
        <f>SUM(R$162:R166)</f>
        <v>18042.882816766105</v>
      </c>
      <c r="AQ166" s="89">
        <f>SUM(S$162:S166)</f>
        <v>9049.5490109679122</v>
      </c>
      <c r="AR166" s="89">
        <f>SUM(T$162:T166)</f>
        <v>8651.2663244832547</v>
      </c>
      <c r="AS166" s="89">
        <f>SUM(U$162:U166)</f>
        <v>-679.75601826728189</v>
      </c>
      <c r="AT166" s="89">
        <f>SUM(V$162:V166)</f>
        <v>-7537.0924277343784</v>
      </c>
      <c r="AU166" s="89">
        <f>SUM(W$162:W166)</f>
        <v>12.593000000000018</v>
      </c>
      <c r="AV166" s="89">
        <f>SUM(X$162:X166)</f>
        <v>-1263.0790493728032</v>
      </c>
      <c r="AW166" s="89">
        <f>SUM(Y$162:Y166)</f>
        <v>-8787.5784771071831</v>
      </c>
      <c r="AX166" s="85">
        <f t="shared" si="989"/>
        <v>-15022.804065387625</v>
      </c>
      <c r="AY166" s="81">
        <f t="shared" si="990"/>
        <v>71283.469713320068</v>
      </c>
      <c r="AZ166" s="81">
        <f t="shared" si="991"/>
        <v>99646.871690648375</v>
      </c>
      <c r="BA166" s="81">
        <f t="shared" si="992"/>
        <v>38035.084454398871</v>
      </c>
      <c r="BB166" s="81">
        <f t="shared" si="993"/>
        <v>41588.98794906617</v>
      </c>
      <c r="BC166" s="81">
        <f t="shared" si="994"/>
        <v>24349.011599632573</v>
      </c>
      <c r="BD166" s="81">
        <f t="shared" si="995"/>
        <v>24272.428599632574</v>
      </c>
      <c r="BE166" s="81">
        <f t="shared" si="996"/>
        <v>76.582999999999885</v>
      </c>
      <c r="BF166" s="81">
        <f t="shared" si="997"/>
        <v>20151.977400367428</v>
      </c>
      <c r="BG166" s="81">
        <f t="shared" si="998"/>
        <v>44424.406000000003</v>
      </c>
      <c r="BH166" s="81">
        <f t="shared" si="999"/>
        <v>14802.650305168103</v>
      </c>
      <c r="BI166" s="81">
        <f t="shared" si="1000"/>
        <v>5349.3270951993254</v>
      </c>
      <c r="BJ166" s="81">
        <f t="shared" si="1001"/>
        <v>-2912.0010509338376</v>
      </c>
      <c r="BK166" s="81">
        <f t="shared" si="1002"/>
        <v>-6825.0560509338384</v>
      </c>
      <c r="BL166" s="81">
        <f t="shared" si="1003"/>
        <v>4087.8610000000008</v>
      </c>
      <c r="BM166" s="81">
        <f t="shared" si="1004"/>
        <v>-174.80599999999976</v>
      </c>
      <c r="BN166" s="81">
        <f t="shared" si="1005"/>
        <v>20022.79928718333</v>
      </c>
      <c r="BO166" s="81">
        <f t="shared" si="1006"/>
        <v>12994.303784648964</v>
      </c>
      <c r="BP166" s="81">
        <f t="shared" si="1007"/>
        <v>12200.222929750003</v>
      </c>
      <c r="BQ166" s="81">
        <f t="shared" si="1008"/>
        <v>-10394.079520041536</v>
      </c>
      <c r="BR166" s="81">
        <f t="shared" si="1009"/>
        <v>-18110.725628341996</v>
      </c>
      <c r="BS166" s="81">
        <f t="shared" si="1010"/>
        <v>418.88590820312515</v>
      </c>
      <c r="BT166" s="81">
        <f t="shared" si="1011"/>
        <v>-6613.508927031613</v>
      </c>
      <c r="BU166" s="81">
        <f t="shared" si="1012"/>
        <v>-24305.348647170482</v>
      </c>
      <c r="BV166" s="85">
        <f t="shared" si="932"/>
        <v>-2752.6673310383267</v>
      </c>
      <c r="BW166" s="81">
        <f t="shared" si="933"/>
        <v>6002.406454034739</v>
      </c>
      <c r="BX166" s="81">
        <f t="shared" si="934"/>
        <v>9525.796306891074</v>
      </c>
      <c r="BY166" s="81">
        <f t="shared" si="935"/>
        <v>2755.977609241867</v>
      </c>
      <c r="BZ166" s="81">
        <f t="shared" si="936"/>
        <v>4010.0959830729157</v>
      </c>
      <c r="CA166" s="81">
        <f t="shared" si="937"/>
        <v>2860.1000890772648</v>
      </c>
      <c r="CB166" s="81">
        <f t="shared" si="938"/>
        <v>2933.8774224105987</v>
      </c>
      <c r="CC166" s="81">
        <f t="shared" si="939"/>
        <v>-73.777333333333345</v>
      </c>
      <c r="CD166" s="81">
        <f t="shared" si="940"/>
        <v>1514.1455775893999</v>
      </c>
      <c r="CE166" s="81">
        <f t="shared" si="941"/>
        <v>4448.0229999999983</v>
      </c>
      <c r="CF166" s="81">
        <f t="shared" si="942"/>
        <v>1461.6686364402356</v>
      </c>
      <c r="CG166" s="81">
        <f t="shared" si="943"/>
        <v>52.476941149164297</v>
      </c>
      <c r="CH166" s="81">
        <f t="shared" si="944"/>
        <v>-364.1496835937499</v>
      </c>
      <c r="CI166" s="81">
        <f t="shared" si="945"/>
        <v>-644.90235026041671</v>
      </c>
      <c r="CJ166" s="81">
        <f t="shared" si="946"/>
        <v>322.73500000000001</v>
      </c>
      <c r="CK166" s="81">
        <f t="shared" si="947"/>
        <v>-41.982333333333337</v>
      </c>
      <c r="CL166" s="81">
        <f t="shared" si="948"/>
        <v>2759.7227145762918</v>
      </c>
      <c r="CM166" s="81">
        <f t="shared" si="949"/>
        <v>1707.0143723336271</v>
      </c>
      <c r="CN166" s="81">
        <f t="shared" si="950"/>
        <v>1655.983056054519</v>
      </c>
      <c r="CO166" s="81">
        <f t="shared" si="951"/>
        <v>-255.67686744047037</v>
      </c>
      <c r="CP166" s="81">
        <f t="shared" si="952"/>
        <v>-1725.9934527994801</v>
      </c>
      <c r="CQ166" s="81">
        <f t="shared" si="953"/>
        <v>134.63666666666668</v>
      </c>
      <c r="CR166" s="81">
        <f t="shared" si="954"/>
        <v>-835.39287591972652</v>
      </c>
      <c r="CS166" s="81">
        <f t="shared" si="955"/>
        <v>-2426.7496620525403</v>
      </c>
      <c r="CT166" s="76">
        <f t="shared" si="907"/>
        <v>-74.192741500960196</v>
      </c>
      <c r="CU166" s="59">
        <f t="shared" si="908"/>
        <v>-51.864585435962773</v>
      </c>
      <c r="CV166" s="59">
        <f t="shared" si="909"/>
        <v>-65.19888299307577</v>
      </c>
      <c r="CW166" s="59">
        <f t="shared" si="910"/>
        <v>-66.095843202502166</v>
      </c>
      <c r="CX166" s="59">
        <f t="shared" si="911"/>
        <v>-48.42478045913856</v>
      </c>
      <c r="CY166" s="59">
        <f t="shared" si="912"/>
        <v>-76.425278169144491</v>
      </c>
      <c r="CZ166" s="59">
        <f t="shared" si="913"/>
        <v>-74.120866737112607</v>
      </c>
      <c r="DA166" s="59">
        <f t="shared" si="914"/>
        <v>-418.70742269607729</v>
      </c>
      <c r="DB166" s="59">
        <f t="shared" si="915"/>
        <v>-84.161206624205803</v>
      </c>
      <c r="DC166" s="59">
        <f t="shared" si="916"/>
        <v>-74.49918282650971</v>
      </c>
      <c r="DD166" s="59">
        <f t="shared" si="917"/>
        <v>-84.15762459874361</v>
      </c>
      <c r="DE166" s="59">
        <f t="shared" si="918"/>
        <v>-84.203571613448119</v>
      </c>
      <c r="DF166" s="59">
        <f t="shared" si="919"/>
        <v>-148.95578329030599</v>
      </c>
      <c r="DG166" s="59">
        <f t="shared" si="920"/>
        <v>-122.51885911052686</v>
      </c>
      <c r="DH166" s="59">
        <f t="shared" si="921"/>
        <v>-1093.5438528930404</v>
      </c>
      <c r="DI166" s="59">
        <f t="shared" si="922"/>
        <v>-87.246440790199756</v>
      </c>
      <c r="DJ166" s="59">
        <f t="shared" si="923"/>
        <v>-82.324674541371493</v>
      </c>
      <c r="DK166" s="59">
        <f t="shared" si="924"/>
        <v>-140.07641634372354</v>
      </c>
      <c r="DL166" s="59">
        <f t="shared" si="925"/>
        <v>-143.14256044655775</v>
      </c>
      <c r="DM166" s="59">
        <f t="shared" si="926"/>
        <v>-200.21687506122365</v>
      </c>
      <c r="DN166" s="59">
        <f t="shared" si="927"/>
        <v>-12.461841448714805</v>
      </c>
      <c r="DO166" s="59">
        <f t="shared" si="928"/>
        <v>-2.4421653108936292</v>
      </c>
      <c r="DP166" s="59">
        <f t="shared" si="929"/>
        <v>-132.06167075688552</v>
      </c>
      <c r="DQ166" s="59">
        <f t="shared" si="930"/>
        <v>-92.915925909674755</v>
      </c>
      <c r="DR166" s="76">
        <f t="shared" si="1014"/>
        <v>421.54059208947263</v>
      </c>
      <c r="DS166" s="59">
        <f t="shared" si="1015"/>
        <v>-74.705612042093534</v>
      </c>
      <c r="DT166" s="59">
        <f t="shared" si="1016"/>
        <v>-76.157223192583729</v>
      </c>
      <c r="DU166" s="59">
        <f t="shared" si="1017"/>
        <v>164.10858255920559</v>
      </c>
      <c r="DV166" s="59">
        <f t="shared" si="1018"/>
        <v>-52.551846055854945</v>
      </c>
      <c r="DW166" s="59">
        <f t="shared" si="1019"/>
        <v>-23.118154784492795</v>
      </c>
      <c r="DX166" s="59">
        <f t="shared" si="1020"/>
        <v>-6.9022708262358563</v>
      </c>
      <c r="DY166" s="59">
        <f t="shared" si="1021"/>
        <v>-169.84222122327114</v>
      </c>
      <c r="DZ166" s="59">
        <f t="shared" si="1022"/>
        <v>-98.786561080578991</v>
      </c>
      <c r="EA166" s="59">
        <f t="shared" si="1023"/>
        <v>-66.416642357847508</v>
      </c>
      <c r="EB166" s="59">
        <f t="shared" si="1024"/>
        <v>-98.319530250207691</v>
      </c>
      <c r="EC166" s="59">
        <f t="shared" si="1025"/>
        <v>-99.717575820309122</v>
      </c>
      <c r="ED166" s="59">
        <f t="shared" si="1026"/>
        <v>-5167.8235239815267</v>
      </c>
      <c r="EE166" s="59">
        <f t="shared" si="1027"/>
        <v>-150.67451482659897</v>
      </c>
      <c r="EF166" s="59">
        <f t="shared" si="1028"/>
        <v>32.541759887390256</v>
      </c>
      <c r="EG166" s="59">
        <f t="shared" si="1029"/>
        <v>-106.24326923423244</v>
      </c>
      <c r="EH166" s="59">
        <f t="shared" si="1030"/>
        <v>-94.319335478465703</v>
      </c>
      <c r="EI166" s="59">
        <f t="shared" si="1031"/>
        <v>-149.29255554042865</v>
      </c>
      <c r="EJ166" s="59">
        <f t="shared" si="1032"/>
        <v>-152.14849160595475</v>
      </c>
      <c r="EK166" s="59">
        <f t="shared" si="1033"/>
        <v>-84.853605248625925</v>
      </c>
      <c r="EL166" s="59">
        <f t="shared" si="1034"/>
        <v>-287.50333785327513</v>
      </c>
      <c r="EM166" s="59">
        <f t="shared" si="1035"/>
        <v>-187.15841452360274</v>
      </c>
      <c r="EN166" s="59">
        <f t="shared" si="1036"/>
        <v>-131.81039744638099</v>
      </c>
      <c r="EO166" s="59">
        <f t="shared" si="1037"/>
        <v>-87.386955346337885</v>
      </c>
      <c r="EP166" s="76">
        <f t="shared" si="1038"/>
        <v>-869.04543659358069</v>
      </c>
      <c r="EQ166" s="59">
        <f t="shared" si="1039"/>
        <v>-34.364020942342222</v>
      </c>
      <c r="ER166" s="59">
        <f t="shared" si="1040"/>
        <v>-24.996781922720366</v>
      </c>
      <c r="ES166" s="59">
        <f t="shared" si="1041"/>
        <v>32.753422888379546</v>
      </c>
      <c r="ET166" s="59">
        <f t="shared" si="1042"/>
        <v>-33.596236485019418</v>
      </c>
      <c r="EU166" s="59">
        <f t="shared" si="1043"/>
        <v>-26.321520086991502</v>
      </c>
      <c r="EV166" s="59">
        <f t="shared" si="1044"/>
        <v>-5.8889278834550858</v>
      </c>
      <c r="EW166" s="59">
        <f t="shared" si="1045"/>
        <v>-116.25880764685246</v>
      </c>
      <c r="EX166" s="59">
        <f t="shared" si="1046"/>
        <v>-3.4376021502415366</v>
      </c>
      <c r="EY166" s="59">
        <f t="shared" si="1047"/>
        <v>-4.3596576259948279</v>
      </c>
      <c r="EZ166" s="59">
        <f t="shared" si="1048"/>
        <v>20.116397145360686</v>
      </c>
      <c r="FA166" s="59">
        <f t="shared" si="1049"/>
        <v>-47.172856590116574</v>
      </c>
      <c r="FB166" s="59">
        <f t="shared" si="1050"/>
        <v>-159.79104196493358</v>
      </c>
      <c r="FC166" s="59">
        <f t="shared" si="1051"/>
        <v>-30.502999856387504</v>
      </c>
      <c r="FD166" s="59">
        <f t="shared" si="1052"/>
        <v>-46.305104062523498</v>
      </c>
      <c r="FE166" s="59">
        <f t="shared" si="1053"/>
        <v>-135.60959427720226</v>
      </c>
      <c r="FF166" s="59">
        <f t="shared" si="1054"/>
        <v>-39.743317580804316</v>
      </c>
      <c r="FG166" s="59">
        <f t="shared" si="1055"/>
        <v>-33.294674566021023</v>
      </c>
      <c r="FH166" s="59">
        <f t="shared" si="1056"/>
        <v>-37.440031003956953</v>
      </c>
      <c r="FI166" s="59">
        <f t="shared" si="1057"/>
        <v>-102.89451194358593</v>
      </c>
      <c r="FJ166" s="59">
        <f t="shared" si="1058"/>
        <v>-314.91729372695454</v>
      </c>
      <c r="FK166" s="59">
        <f t="shared" si="1059"/>
        <v>-110.47487543773551</v>
      </c>
      <c r="FL166" s="59">
        <f t="shared" si="1060"/>
        <v>-90.432016335329934</v>
      </c>
      <c r="FM166" s="59">
        <f t="shared" si="1061"/>
        <v>-10.461914804190153</v>
      </c>
      <c r="FN166" s="76">
        <f t="shared" si="1097"/>
        <v>-212.12367874041709</v>
      </c>
      <c r="FO166" s="59">
        <f t="shared" si="1098"/>
        <v>21.027782722103439</v>
      </c>
      <c r="FP166" s="59">
        <f t="shared" si="1099"/>
        <v>2.8914147803513757</v>
      </c>
      <c r="FQ166" s="59">
        <f t="shared" si="1100"/>
        <v>65.316200677171764</v>
      </c>
      <c r="FR166" s="59">
        <f t="shared" si="1101"/>
        <v>58.310254873948544</v>
      </c>
      <c r="FS166" s="59">
        <f t="shared" si="1102"/>
        <v>132.24049766946138</v>
      </c>
      <c r="FT166" s="59">
        <f t="shared" si="1103"/>
        <v>168.81203115282918</v>
      </c>
      <c r="FU166" s="59">
        <f t="shared" si="1104"/>
        <v>-94.736122204061104</v>
      </c>
      <c r="FV166" s="59">
        <f t="shared" si="1105"/>
        <v>38.694469300300341</v>
      </c>
      <c r="FW166" s="59">
        <f t="shared" si="1106"/>
        <v>88.564361899005377</v>
      </c>
      <c r="FX166" s="59">
        <f t="shared" si="1107"/>
        <v>60.884615843765097</v>
      </c>
      <c r="FY166" s="59">
        <f t="shared" si="1108"/>
        <v>0.38189286522991583</v>
      </c>
      <c r="FZ166" s="59">
        <f t="shared" si="1109"/>
        <v>-331.77333171185978</v>
      </c>
      <c r="GA166" s="59">
        <f t="shared" si="1110"/>
        <v>34.305663755880019</v>
      </c>
      <c r="GB166" s="59">
        <f t="shared" si="1111"/>
        <v>17.31189926904284</v>
      </c>
      <c r="GC166" s="59">
        <f t="shared" si="1112"/>
        <v>-106.12596700572099</v>
      </c>
      <c r="GD166" s="59">
        <f t="shared" si="1113"/>
        <v>-57.907528610071957</v>
      </c>
      <c r="GE166" s="59">
        <f t="shared" si="1114"/>
        <v>-30.331140486374174</v>
      </c>
      <c r="GF166" s="59">
        <f t="shared" si="1115"/>
        <v>-37.229502602171628</v>
      </c>
      <c r="GG166" s="59">
        <f t="shared" si="1116"/>
        <v>-141.70889790620274</v>
      </c>
      <c r="GH166" s="59">
        <f t="shared" si="1117"/>
        <v>-13.05443688565301</v>
      </c>
      <c r="GI166" s="59">
        <f t="shared" si="1118"/>
        <v>-124.56478913994103</v>
      </c>
      <c r="GJ166" s="59">
        <f t="shared" si="1119"/>
        <v>-56.264817788636989</v>
      </c>
      <c r="GK166" s="59">
        <f t="shared" si="1120"/>
        <v>-35.455793331145337</v>
      </c>
      <c r="GL166" s="76">
        <f t="shared" si="957"/>
        <v>-13.659673863258337</v>
      </c>
      <c r="GM166" s="59">
        <f t="shared" si="958"/>
        <v>-8.4250937555344745</v>
      </c>
      <c r="GN166" s="59">
        <f t="shared" si="959"/>
        <v>-10.122937493170092</v>
      </c>
      <c r="GO166" s="59">
        <f t="shared" si="960"/>
        <v>5.3888628349164414</v>
      </c>
      <c r="GP166" s="59">
        <f t="shared" si="961"/>
        <v>-2.7740340858259049</v>
      </c>
      <c r="GQ166" s="59">
        <f t="shared" si="962"/>
        <v>24.015072783627467</v>
      </c>
      <c r="GR166" s="59">
        <f t="shared" si="963"/>
        <v>25.158211014914087</v>
      </c>
      <c r="GS166" s="59">
        <f t="shared" si="964"/>
        <v>94.750503743983685</v>
      </c>
      <c r="GT166" s="59">
        <f t="shared" si="965"/>
        <v>-39.772159617635964</v>
      </c>
      <c r="GU166" s="59">
        <f t="shared" si="966"/>
        <v>-8.442310823436582</v>
      </c>
      <c r="GV166" s="59">
        <f t="shared" si="967"/>
        <v>-31.399143379800865</v>
      </c>
      <c r="GW166" s="59">
        <f t="shared" si="968"/>
        <v>-86.310731507081414</v>
      </c>
      <c r="GX166" s="59">
        <f t="shared" si="969"/>
        <v>-47.662347673261294</v>
      </c>
      <c r="GY166" s="59">
        <f t="shared" si="970"/>
        <v>-22.510827065589389</v>
      </c>
      <c r="GZ166" s="59">
        <f t="shared" si="971"/>
        <v>104.55654643063137</v>
      </c>
      <c r="HA166" s="59">
        <f t="shared" si="972"/>
        <v>97.149521006824884</v>
      </c>
      <c r="HB166" s="59">
        <f t="shared" si="973"/>
        <v>-28.488446677344072</v>
      </c>
      <c r="HC166" s="59">
        <f t="shared" si="974"/>
        <v>-32.368222990417514</v>
      </c>
      <c r="HD166" s="59">
        <f t="shared" si="975"/>
        <v>-32.610010203773356</v>
      </c>
      <c r="HE166" s="59">
        <f t="shared" si="976"/>
        <v>-61.518965374114146</v>
      </c>
      <c r="HF166" s="59">
        <f t="shared" si="977"/>
        <v>9.0105390342169791</v>
      </c>
      <c r="HG166" s="59">
        <f t="shared" si="978"/>
        <v>-234.28260818973979</v>
      </c>
      <c r="HH166" s="59">
        <f t="shared" si="979"/>
        <v>-32.43773980954564</v>
      </c>
      <c r="HI166" s="59">
        <f t="shared" si="980"/>
        <v>-16.894109764150723</v>
      </c>
      <c r="HJ166" s="76">
        <f t="shared" si="1064"/>
        <v>-536.88657367839551</v>
      </c>
      <c r="HK166" s="59">
        <f t="shared" si="1065"/>
        <v>-47.286056283197894</v>
      </c>
      <c r="HL166" s="59">
        <f t="shared" si="1066"/>
        <v>-37.234155508486865</v>
      </c>
      <c r="HM166" s="59">
        <f t="shared" si="1067"/>
        <v>22.774493658905936</v>
      </c>
      <c r="HN166" s="59">
        <f t="shared" si="1068"/>
        <v>-14.237805024976469</v>
      </c>
      <c r="HO166" s="59">
        <f t="shared" si="1069"/>
        <v>94.055009767620305</v>
      </c>
      <c r="HP166" s="59">
        <f t="shared" si="1070"/>
        <v>142.38277693227448</v>
      </c>
      <c r="HQ166" s="59">
        <f t="shared" si="1071"/>
        <v>-128.00653433499477</v>
      </c>
      <c r="HR166" s="59">
        <f t="shared" si="1072"/>
        <v>-43.508822096077935</v>
      </c>
      <c r="HS166" s="59">
        <f t="shared" si="1073"/>
        <v>14.322914814875997</v>
      </c>
      <c r="HT166" s="59">
        <f t="shared" si="1074"/>
        <v>-16.725934469493687</v>
      </c>
      <c r="HU166" s="59">
        <f t="shared" si="1075"/>
        <v>-94.32725547390406</v>
      </c>
      <c r="HV166" s="59">
        <f t="shared" si="1076"/>
        <v>-169.80739771421048</v>
      </c>
      <c r="HW166" s="59">
        <f t="shared" si="1077"/>
        <v>-27.300176323606383</v>
      </c>
      <c r="HX166" s="59">
        <f t="shared" si="1078"/>
        <v>-56.763533654114518</v>
      </c>
      <c r="HY166" s="59">
        <f t="shared" si="1079"/>
        <v>-106.33903230693424</v>
      </c>
      <c r="HZ166" s="59">
        <f t="shared" si="1080"/>
        <v>-66.573693855663947</v>
      </c>
      <c r="IA166" s="59">
        <f t="shared" si="1081"/>
        <v>-48.616977857761704</v>
      </c>
      <c r="IB166" s="59">
        <f t="shared" si="1082"/>
        <v>-50.94767453140674</v>
      </c>
      <c r="IC166" s="59">
        <f t="shared" si="1083"/>
        <v>-104.65613765182265</v>
      </c>
      <c r="ID166" s="59">
        <f t="shared" si="1084"/>
        <v>-5032.356472059153</v>
      </c>
      <c r="IE166" s="59">
        <f t="shared" si="1085"/>
        <v>980.03101770148737</v>
      </c>
      <c r="IF166" s="59">
        <f t="shared" si="1086"/>
        <v>-77.947660534339263</v>
      </c>
      <c r="IG166" s="59">
        <f t="shared" si="1087"/>
        <v>-35.126977597880312</v>
      </c>
    </row>
    <row r="167" spans="1:241">
      <c r="A167" s="70">
        <v>39600</v>
      </c>
      <c r="B167" s="80">
        <f>'Balanço de Pagamentos 1'!FG5</f>
        <v>-2781.4026741541484</v>
      </c>
      <c r="C167" s="81">
        <f>'Balanço de Pagamentos 1'!FG131</f>
        <v>5393.3393802174087</v>
      </c>
      <c r="D167" s="81">
        <f t="shared" si="1127"/>
        <v>6855.0668989398255</v>
      </c>
      <c r="E167" s="81">
        <f>'Balanço de Pagamentos 1'!FG148</f>
        <v>2725.7694372199999</v>
      </c>
      <c r="F167" s="81">
        <f>'Balanço de Pagamentos 1'!FG193</f>
        <v>405.12700000000092</v>
      </c>
      <c r="G167" s="81">
        <f>'Balanço de Pagamentos 1'!FG196</f>
        <v>-401.68158992739336</v>
      </c>
      <c r="H167" s="81">
        <f>'Balanço de Pagamentos 1'!FG199</f>
        <v>-276.7285899273993</v>
      </c>
      <c r="I167" s="81">
        <f>'Balanço de Pagamentos 1'!FG202</f>
        <v>-124.953</v>
      </c>
      <c r="J167" s="81">
        <f>'Balanço de Pagamentos 1'!FG208</f>
        <v>907.36758992739772</v>
      </c>
      <c r="K167" s="82">
        <f t="shared" si="1128"/>
        <v>630.63899999999842</v>
      </c>
      <c r="L167" s="81">
        <f>'Balanço de Pagamentos 1'!FG209</f>
        <v>799.54759330020272</v>
      </c>
      <c r="M167" s="81">
        <f>'Balanço de Pagamentos 1'!FG212</f>
        <v>107.81999662719497</v>
      </c>
      <c r="N167" s="81">
        <f>'Balanço de Pagamentos 1'!FG215</f>
        <v>-100.55900000000003</v>
      </c>
      <c r="O167" s="81">
        <f>'Balanço de Pagamentos 1'!FG216</f>
        <v>-28.198</v>
      </c>
      <c r="P167" s="81">
        <f>'Balanço de Pagamentos 1'!FG230</f>
        <v>-299.6880000000001</v>
      </c>
      <c r="Q167" s="81">
        <f>'Balanço de Pagamentos 1'!FG233</f>
        <v>227.32700000000006</v>
      </c>
      <c r="R167" s="81">
        <f>'Balanço de Pagamentos 1'!FG253</f>
        <v>3724.1704617198252</v>
      </c>
      <c r="S167" s="81">
        <f>'Balanço de Pagamentos 1'!FG254</f>
        <v>703.95933912950261</v>
      </c>
      <c r="T167" s="81">
        <f>'Balanço de Pagamentos 1'!FG260</f>
        <v>570.35320790978255</v>
      </c>
      <c r="U167" s="81">
        <f>'Balanço de Pagamentos 1'!FG298</f>
        <v>2316.509550706895</v>
      </c>
      <c r="V167" s="82">
        <f>'Balanço de Pagamentos 1'!$FG$133</f>
        <v>-1041.5074999999999</v>
      </c>
      <c r="W167" s="82">
        <f>'Balanço de Pagamentos 1'!$FG$170</f>
        <v>-3.0910000000000082</v>
      </c>
      <c r="X167" s="82">
        <f>'Balanço de Pagamentos 1'!$FG$240</f>
        <v>-314.19101872241663</v>
      </c>
      <c r="Y167" s="105">
        <f t="shared" si="905"/>
        <v>-1358.7895187224167</v>
      </c>
      <c r="Z167" s="89">
        <f>SUM(B$162:B167)</f>
        <v>-17368.030945443916</v>
      </c>
      <c r="AA167" s="89">
        <f>SUM(C$162:C167)</f>
        <v>38084.099454920834</v>
      </c>
      <c r="AB167" s="89">
        <f>SUM(D$162:D167)</f>
        <v>51759.584380253691</v>
      </c>
      <c r="AC167" s="89">
        <f>SUM(E$162:E167)</f>
        <v>16709.763152549003</v>
      </c>
      <c r="AD167" s="89">
        <f>SUM(F$162:F167)</f>
        <v>13282.767949218753</v>
      </c>
      <c r="AE167" s="89">
        <f>SUM(G$162:G167)</f>
        <v>4828.0808701950646</v>
      </c>
      <c r="AF167" s="89">
        <f>SUM(H$162:H167)</f>
        <v>5166.6838701950601</v>
      </c>
      <c r="AG167" s="89">
        <f>SUM(I$162:I167)</f>
        <v>-338.60300000000001</v>
      </c>
      <c r="AH167" s="89">
        <f>SUM(J$162:J167)</f>
        <v>10170.668129804937</v>
      </c>
      <c r="AI167" s="89">
        <f>SUM(K$162:K167)</f>
        <v>15337.351999999999</v>
      </c>
      <c r="AJ167" s="89">
        <f>SUM(L$162:L167)</f>
        <v>8288.929130692537</v>
      </c>
      <c r="AK167" s="89">
        <f>SUM(M$162:M167)</f>
        <v>1881.7389991124026</v>
      </c>
      <c r="AL167" s="89">
        <f>SUM(N$162:N167)</f>
        <v>-1715.9810507812501</v>
      </c>
      <c r="AM167" s="89">
        <f>SUM(O$162:O167)</f>
        <v>-2431.0780507812501</v>
      </c>
      <c r="AN167" s="89">
        <f>SUM(P$162:P167)</f>
        <v>1492.5150000000001</v>
      </c>
      <c r="AO167" s="89">
        <f>SUM(Q$162:Q167)</f>
        <v>-777.41799999999989</v>
      </c>
      <c r="AP167" s="89">
        <f>SUM(R$162:R167)</f>
        <v>21767.053278485932</v>
      </c>
      <c r="AQ167" s="89">
        <f>SUM(S$162:S167)</f>
        <v>9753.5083500974142</v>
      </c>
      <c r="AR167" s="89">
        <f>SUM(T$162:T167)</f>
        <v>9221.6195323930369</v>
      </c>
      <c r="AS167" s="89">
        <f>SUM(U$162:U167)</f>
        <v>1636.7535324396131</v>
      </c>
      <c r="AT167" s="89">
        <f>SUM(V$162:V167)</f>
        <v>-8578.5999277343781</v>
      </c>
      <c r="AU167" s="89">
        <f>SUM(W$162:W167)</f>
        <v>9.5020000000000095</v>
      </c>
      <c r="AV167" s="89">
        <f>SUM(X$162:X167)</f>
        <v>-1577.2700680952198</v>
      </c>
      <c r="AW167" s="89">
        <f>SUM(Y$162:Y167)</f>
        <v>-10146.3679958296</v>
      </c>
      <c r="AX167" s="85">
        <f t="shared" si="989"/>
        <v>-18345.175595578661</v>
      </c>
      <c r="AY167" s="81">
        <f t="shared" si="990"/>
        <v>66162.414988741424</v>
      </c>
      <c r="AZ167" s="81">
        <f t="shared" si="991"/>
        <v>89847.994553693352</v>
      </c>
      <c r="BA167" s="81">
        <f t="shared" si="992"/>
        <v>30442.409642671719</v>
      </c>
      <c r="BB167" s="81">
        <f t="shared" si="993"/>
        <v>37207.875949066161</v>
      </c>
      <c r="BC167" s="81">
        <f t="shared" si="994"/>
        <v>23461.727113810612</v>
      </c>
      <c r="BD167" s="81">
        <f t="shared" si="995"/>
        <v>23540.998113810605</v>
      </c>
      <c r="BE167" s="81">
        <f t="shared" si="996"/>
        <v>-79.271000000000072</v>
      </c>
      <c r="BF167" s="81">
        <f t="shared" si="997"/>
        <v>18140.28088618939</v>
      </c>
      <c r="BG167" s="81">
        <f t="shared" si="998"/>
        <v>41681.278999999995</v>
      </c>
      <c r="BH167" s="81">
        <f t="shared" si="999"/>
        <v>13605.642507422717</v>
      </c>
      <c r="BI167" s="81">
        <f t="shared" si="1000"/>
        <v>4534.6383787666737</v>
      </c>
      <c r="BJ167" s="81">
        <f t="shared" si="1001"/>
        <v>-4394.1320509338375</v>
      </c>
      <c r="BK167" s="81">
        <f t="shared" si="1002"/>
        <v>-6876.0400509338388</v>
      </c>
      <c r="BL167" s="81">
        <f t="shared" si="1003"/>
        <v>2746.0470000000005</v>
      </c>
      <c r="BM167" s="81">
        <f t="shared" si="1004"/>
        <v>-264.13899999999978</v>
      </c>
      <c r="BN167" s="81">
        <f t="shared" si="1005"/>
        <v>22197.708961955472</v>
      </c>
      <c r="BO167" s="81">
        <f t="shared" si="1006"/>
        <v>10051.497433408455</v>
      </c>
      <c r="BP167" s="81">
        <f t="shared" si="1007"/>
        <v>9063.3887316307901</v>
      </c>
      <c r="BQ167" s="81">
        <f t="shared" si="1008"/>
        <v>-6371.7227577030535</v>
      </c>
      <c r="BR167" s="81">
        <f t="shared" si="1009"/>
        <v>-19071.100128341994</v>
      </c>
      <c r="BS167" s="81">
        <f t="shared" si="1010"/>
        <v>347.10090820312496</v>
      </c>
      <c r="BT167" s="81">
        <f t="shared" si="1011"/>
        <v>-868.39001465524154</v>
      </c>
      <c r="BU167" s="81">
        <f t="shared" si="1012"/>
        <v>-19592.389234794111</v>
      </c>
      <c r="BV167" s="85">
        <f t="shared" si="932"/>
        <v>-2203.5790575478459</v>
      </c>
      <c r="BW167" s="81">
        <f t="shared" si="933"/>
        <v>5879.6295425236931</v>
      </c>
      <c r="BX167" s="81">
        <f t="shared" si="934"/>
        <v>7854.4374977702146</v>
      </c>
      <c r="BY167" s="81">
        <f t="shared" si="935"/>
        <v>2636.8261675283497</v>
      </c>
      <c r="BZ167" s="81">
        <f t="shared" si="936"/>
        <v>2362.2123164062486</v>
      </c>
      <c r="CA167" s="81">
        <f t="shared" si="937"/>
        <v>2298.3148216762361</v>
      </c>
      <c r="CB167" s="81">
        <f t="shared" si="938"/>
        <v>2368.7528216762348</v>
      </c>
      <c r="CC167" s="81">
        <f t="shared" si="939"/>
        <v>-70.438000000000002</v>
      </c>
      <c r="CD167" s="81">
        <f t="shared" si="940"/>
        <v>391.13017832376266</v>
      </c>
      <c r="CE167" s="81">
        <f t="shared" si="941"/>
        <v>2759.882999999998</v>
      </c>
      <c r="CF167" s="81">
        <f t="shared" si="942"/>
        <v>348.2796654544577</v>
      </c>
      <c r="CG167" s="81">
        <f t="shared" si="943"/>
        <v>42.850512869304886</v>
      </c>
      <c r="CH167" s="81">
        <f t="shared" si="944"/>
        <v>-327.23268359374998</v>
      </c>
      <c r="CI167" s="81">
        <f t="shared" si="945"/>
        <v>-406.71668359375008</v>
      </c>
      <c r="CJ167" s="81">
        <f t="shared" si="946"/>
        <v>54.791333333333341</v>
      </c>
      <c r="CK167" s="81">
        <f t="shared" si="947"/>
        <v>24.692666666666685</v>
      </c>
      <c r="CL167" s="81">
        <f t="shared" si="948"/>
        <v>2855.3990138356171</v>
      </c>
      <c r="CM167" s="81">
        <f t="shared" si="949"/>
        <v>898.47606195920741</v>
      </c>
      <c r="CN167" s="81">
        <f t="shared" si="950"/>
        <v>811.49800965686472</v>
      </c>
      <c r="CO167" s="81">
        <f t="shared" si="951"/>
        <v>773.20105924372876</v>
      </c>
      <c r="CP167" s="81">
        <f t="shared" si="952"/>
        <v>-1375.1301265462241</v>
      </c>
      <c r="CQ167" s="81">
        <f t="shared" si="953"/>
        <v>184.59566666666672</v>
      </c>
      <c r="CR167" s="81">
        <f t="shared" si="954"/>
        <v>-722.55382870029825</v>
      </c>
      <c r="CS167" s="81">
        <f t="shared" si="955"/>
        <v>-1913.0882885798555</v>
      </c>
      <c r="CT167" s="76">
        <f t="shared" ref="CT167:CT188" si="1129">(B167/B166-1)*100</f>
        <v>254.08244070686209</v>
      </c>
      <c r="CU167" s="59">
        <f t="shared" ref="CU167:CU188" si="1130">(C167/C166-1)*100</f>
        <v>35.541928637363455</v>
      </c>
      <c r="CV167" s="59">
        <f t="shared" ref="CV167:CV188" si="1131">(D167/D166-1)*100</f>
        <v>58.920950677910298</v>
      </c>
      <c r="CW167" s="59">
        <f t="shared" ref="CW167:CW188" si="1132">(E167/E166-1)*100</f>
        <v>107.63752209802533</v>
      </c>
      <c r="CX167" s="59">
        <f t="shared" ref="CX167:CX188" si="1133">(F167/F166-1)*100</f>
        <v>-82.180164557512242</v>
      </c>
      <c r="CY167" s="59">
        <f t="shared" ref="CY167:CY188" si="1134">(G167/G166-1)*100</f>
        <v>-128.85645002174584</v>
      </c>
      <c r="CZ167" s="59">
        <f t="shared" ref="CZ167:CZ188" si="1135">(H167/H166-1)*100</f>
        <v>-118.23164854021518</v>
      </c>
      <c r="DA167" s="59">
        <f t="shared" ref="DA167:DA188" si="1136">(I167/I166-1)*100</f>
        <v>-0.71117538618016285</v>
      </c>
      <c r="DB167" s="59">
        <f t="shared" ref="DB167:DB188" si="1137">(J167/J166-1)*100</f>
        <v>2394.5723108864913</v>
      </c>
      <c r="DC167" s="59">
        <f t="shared" ref="DC167:DC188" si="1138">(K167/K166-1)*100</f>
        <v>-59.424110213412384</v>
      </c>
      <c r="DD167" s="59">
        <f t="shared" ref="DD167:DD188" si="1139">(L167/L166-1)*100</f>
        <v>2283.4670212029437</v>
      </c>
      <c r="DE167" s="59">
        <f t="shared" ref="DE167:DE188" si="1140">(M167/M166-1)*100</f>
        <v>3712.4483593997275</v>
      </c>
      <c r="DF167" s="59">
        <f t="shared" ref="DF167:DF188" si="1141">(N167/N166-1)*100</f>
        <v>-111.89923487761988</v>
      </c>
      <c r="DG167" s="59">
        <f t="shared" ref="DG167:DG188" si="1142">(O167/O166-1)*100</f>
        <v>-108.13971397371682</v>
      </c>
      <c r="DH167" s="59">
        <f t="shared" ref="DH167:DH188" si="1143">(P167/P166-1)*100</f>
        <v>-158.07940743841536</v>
      </c>
      <c r="DI167" s="59">
        <f t="shared" ref="DI167:DI188" si="1144">(Q167/Q166-1)*100</f>
        <v>-1411.4514826352836</v>
      </c>
      <c r="DJ167" s="59">
        <f t="shared" ref="DJ167:DJ188" si="1145">(R167/R166-1)*100</f>
        <v>412.05943288997162</v>
      </c>
      <c r="DK167" s="59">
        <f t="shared" ref="DK167:DK188" si="1146">(S167/S166-1)*100</f>
        <v>-152.85462015996433</v>
      </c>
      <c r="DL167" s="59">
        <f t="shared" ref="DL167:DL188" si="1147">(T167/T166-1)*100</f>
        <v>-140.32241674165073</v>
      </c>
      <c r="DM167" s="59">
        <f t="shared" ref="DM167:DM188" si="1148">(U167/U166-1)*100</f>
        <v>62.044725859827189</v>
      </c>
      <c r="DN167" s="59">
        <f t="shared" ref="DN167:DN188" si="1149">(V167/V166-1)*100</f>
        <v>-27.646962792119378</v>
      </c>
      <c r="DO167" s="59">
        <f t="shared" ref="DO167:DO188" si="1150">(W167/W166-1)*100</f>
        <v>-101.12401226195196</v>
      </c>
      <c r="DP167" s="59">
        <f t="shared" ref="DP167:DP188" si="1151">(X167/X166-1)*100</f>
        <v>-135.92003972264948</v>
      </c>
      <c r="DQ167" s="59">
        <f t="shared" ref="DQ167:DQ188" si="1152">(Y167/Y166-1)*100</f>
        <v>368.89190907063414</v>
      </c>
      <c r="DR167" s="76">
        <f t="shared" si="1014"/>
        <v>-614.15208900019911</v>
      </c>
      <c r="DS167" s="59">
        <f t="shared" si="1015"/>
        <v>-48.70518142593415</v>
      </c>
      <c r="DT167" s="59">
        <f t="shared" si="1016"/>
        <v>-58.838177406115591</v>
      </c>
      <c r="DU167" s="59">
        <f t="shared" si="1017"/>
        <v>-73.58352314111572</v>
      </c>
      <c r="DV167" s="59">
        <f t="shared" si="1018"/>
        <v>-91.535587754811232</v>
      </c>
      <c r="DW167" s="59">
        <f t="shared" si="1019"/>
        <v>-182.71812077797031</v>
      </c>
      <c r="DX167" s="59">
        <f t="shared" si="1020"/>
        <v>-160.85934376476919</v>
      </c>
      <c r="DY167" s="59">
        <f t="shared" si="1021"/>
        <v>-504.36555451279889</v>
      </c>
      <c r="DZ167" s="59">
        <f t="shared" si="1022"/>
        <v>-68.915804601507176</v>
      </c>
      <c r="EA167" s="59">
        <f t="shared" si="1023"/>
        <v>-81.307565492094071</v>
      </c>
      <c r="EB167" s="59">
        <f t="shared" si="1024"/>
        <v>-59.953648324202881</v>
      </c>
      <c r="EC167" s="59">
        <f t="shared" si="1025"/>
        <v>-88.312305878437783</v>
      </c>
      <c r="ED167" s="59">
        <f t="shared" si="1026"/>
        <v>-107.27859279139994</v>
      </c>
      <c r="EE167" s="59">
        <f t="shared" si="1027"/>
        <v>-223.75142631440329</v>
      </c>
      <c r="EF167" s="59">
        <f t="shared" si="1028"/>
        <v>-128.75736715138092</v>
      </c>
      <c r="EG167" s="59">
        <f t="shared" si="1029"/>
        <v>-28.211014968736169</v>
      </c>
      <c r="EH167" s="59">
        <f t="shared" si="1030"/>
        <v>140.38370383446508</v>
      </c>
      <c r="EI167" s="59">
        <f t="shared" si="1031"/>
        <v>-80.696337552246831</v>
      </c>
      <c r="EJ167" s="59">
        <f t="shared" si="1032"/>
        <v>-84.614934573250395</v>
      </c>
      <c r="EK167" s="59">
        <f t="shared" si="1033"/>
        <v>-235.79818490843786</v>
      </c>
      <c r="EL167" s="59">
        <f t="shared" si="1034"/>
        <v>1183.7039182576766</v>
      </c>
      <c r="EM167" s="59">
        <f t="shared" si="1035"/>
        <v>-104.49966518182083</v>
      </c>
      <c r="EN167" s="59">
        <f t="shared" si="1036"/>
        <v>-94.814739264122082</v>
      </c>
      <c r="EO167" s="59">
        <f t="shared" si="1037"/>
        <v>-77.621118163123398</v>
      </c>
      <c r="EP167" s="76">
        <f t="shared" si="1038"/>
        <v>-812.47979314617658</v>
      </c>
      <c r="EQ167" s="59">
        <f t="shared" si="1039"/>
        <v>-36.863809249048074</v>
      </c>
      <c r="ER167" s="59">
        <f t="shared" si="1040"/>
        <v>-32.361690015080782</v>
      </c>
      <c r="ES167" s="59">
        <f t="shared" si="1041"/>
        <v>-19.865916059644295</v>
      </c>
      <c r="ET167" s="59">
        <f t="shared" si="1042"/>
        <v>-45.065261182290506</v>
      </c>
      <c r="EU167" s="59">
        <f t="shared" si="1043"/>
        <v>-36.335991302007372</v>
      </c>
      <c r="EV167" s="59">
        <f t="shared" si="1044"/>
        <v>-17.183746333420391</v>
      </c>
      <c r="EW167" s="59">
        <f t="shared" si="1045"/>
        <v>-125.17573039455507</v>
      </c>
      <c r="EX167" s="59">
        <f t="shared" si="1046"/>
        <v>-18.71357627592597</v>
      </c>
      <c r="EY167" s="59">
        <f t="shared" si="1047"/>
        <v>-18.204575916165634</v>
      </c>
      <c r="EZ167" s="59">
        <f t="shared" si="1048"/>
        <v>0.69573292623235083</v>
      </c>
      <c r="FA167" s="59">
        <f t="shared" si="1049"/>
        <v>-56.039040363921004</v>
      </c>
      <c r="FB167" s="59">
        <f t="shared" si="1050"/>
        <v>-142.02383986946882</v>
      </c>
      <c r="FC167" s="59">
        <f t="shared" si="1051"/>
        <v>-29.220995180831732</v>
      </c>
      <c r="FD167" s="59">
        <f t="shared" si="1052"/>
        <v>-65.923373682240992</v>
      </c>
      <c r="FE167" s="59">
        <f t="shared" si="1053"/>
        <v>-124.77260176718181</v>
      </c>
      <c r="FF167" s="59">
        <f t="shared" si="1054"/>
        <v>-30.882079168904419</v>
      </c>
      <c r="FG167" s="59">
        <f t="shared" si="1055"/>
        <v>-43.337114937626978</v>
      </c>
      <c r="FH167" s="59">
        <f t="shared" si="1056"/>
        <v>-47.413044183804722</v>
      </c>
      <c r="FI167" s="59">
        <f t="shared" si="1057"/>
        <v>-92.484529736171808</v>
      </c>
      <c r="FJ167" s="59">
        <f t="shared" si="1058"/>
        <v>-350.40862398928658</v>
      </c>
      <c r="FK167" s="59">
        <f t="shared" si="1059"/>
        <v>-118.44081743551918</v>
      </c>
      <c r="FL167" s="59">
        <f t="shared" si="1060"/>
        <v>-91.810817579466516</v>
      </c>
      <c r="FM167" s="59">
        <f t="shared" si="1061"/>
        <v>-36.13051331594982</v>
      </c>
      <c r="FN167" s="76">
        <f t="shared" si="1097"/>
        <v>-237.85948671372356</v>
      </c>
      <c r="FO167" s="59">
        <f t="shared" si="1098"/>
        <v>-5.9733986886867152</v>
      </c>
      <c r="FP167" s="59">
        <f t="shared" si="1099"/>
        <v>-22.40425877401432</v>
      </c>
      <c r="FQ167" s="59">
        <f t="shared" si="1100"/>
        <v>-5.7318502009078838</v>
      </c>
      <c r="FR167" s="59">
        <f t="shared" si="1101"/>
        <v>6.3596695717830887</v>
      </c>
      <c r="FS167" s="59">
        <f t="shared" si="1102"/>
        <v>110.25330683690365</v>
      </c>
      <c r="FT167" s="59">
        <f t="shared" si="1103"/>
        <v>141.11107626573823</v>
      </c>
      <c r="FU167" s="59">
        <f t="shared" si="1104"/>
        <v>-105.68152334863774</v>
      </c>
      <c r="FV167" s="59">
        <f t="shared" si="1105"/>
        <v>3.7311760858300458</v>
      </c>
      <c r="FW167" s="59">
        <f t="shared" si="1106"/>
        <v>52.951356869554544</v>
      </c>
      <c r="FX167" s="59">
        <f t="shared" si="1107"/>
        <v>20.806529578520582</v>
      </c>
      <c r="FY167" s="59">
        <f t="shared" si="1108"/>
        <v>-27.159559717193225</v>
      </c>
      <c r="FZ167" s="59">
        <f t="shared" si="1109"/>
        <v>-169.3463986763629</v>
      </c>
      <c r="GA167" s="59">
        <f t="shared" si="1110"/>
        <v>105.04574309406318</v>
      </c>
      <c r="GB167" s="59">
        <f t="shared" si="1111"/>
        <v>-54.699275811196536</v>
      </c>
      <c r="GC167" s="59">
        <f t="shared" si="1112"/>
        <v>-107.28037315430099</v>
      </c>
      <c r="GD167" s="59">
        <f t="shared" si="1113"/>
        <v>-54.24413606960394</v>
      </c>
      <c r="GE167" s="59">
        <f t="shared" si="1114"/>
        <v>-53.536805992990821</v>
      </c>
      <c r="GF167" s="59">
        <f t="shared" si="1115"/>
        <v>-59.631607300944168</v>
      </c>
      <c r="GG167" s="59">
        <f t="shared" si="1116"/>
        <v>-126.09506067608049</v>
      </c>
      <c r="GH167" s="59">
        <f t="shared" si="1117"/>
        <v>-5.9357965235110282</v>
      </c>
      <c r="GI167" s="59">
        <f t="shared" si="1118"/>
        <v>-132.13665200134849</v>
      </c>
      <c r="GJ167" s="59">
        <f t="shared" si="1119"/>
        <v>-96.343131564766679</v>
      </c>
      <c r="GK167" s="59">
        <f t="shared" si="1120"/>
        <v>-56.559297611824874</v>
      </c>
      <c r="GL167" s="76">
        <f t="shared" si="957"/>
        <v>-19.9474984608242</v>
      </c>
      <c r="GM167" s="59">
        <f t="shared" si="958"/>
        <v>-2.045461473681387</v>
      </c>
      <c r="GN167" s="59">
        <f t="shared" si="959"/>
        <v>-17.545607267623165</v>
      </c>
      <c r="GO167" s="59">
        <f t="shared" si="960"/>
        <v>-4.323382066456416</v>
      </c>
      <c r="GP167" s="59">
        <f t="shared" si="961"/>
        <v>-41.093372169209339</v>
      </c>
      <c r="GQ167" s="59">
        <f t="shared" si="962"/>
        <v>-19.642154117140485</v>
      </c>
      <c r="GR167" s="59">
        <f t="shared" si="963"/>
        <v>-19.262038571128627</v>
      </c>
      <c r="GS167" s="59">
        <f t="shared" si="964"/>
        <v>-4.5262320857354705</v>
      </c>
      <c r="GT167" s="59">
        <f t="shared" si="965"/>
        <v>-74.168258051748055</v>
      </c>
      <c r="GU167" s="59">
        <f t="shared" si="966"/>
        <v>-37.952591522121196</v>
      </c>
      <c r="GV167" s="59">
        <f t="shared" si="967"/>
        <v>-76.172460927761165</v>
      </c>
      <c r="GW167" s="59">
        <f t="shared" si="968"/>
        <v>-18.344110897196821</v>
      </c>
      <c r="GX167" s="59">
        <f t="shared" si="969"/>
        <v>-10.137864088105319</v>
      </c>
      <c r="GY167" s="59">
        <f t="shared" si="970"/>
        <v>-36.933601896548431</v>
      </c>
      <c r="GZ167" s="59">
        <f t="shared" si="971"/>
        <v>-83.022810251961104</v>
      </c>
      <c r="HA167" s="59">
        <f t="shared" si="972"/>
        <v>-158.81680389370138</v>
      </c>
      <c r="HB167" s="59">
        <f t="shared" si="973"/>
        <v>3.466880884589707</v>
      </c>
      <c r="HC167" s="59">
        <f t="shared" si="974"/>
        <v>-47.365641641849933</v>
      </c>
      <c r="HD167" s="59">
        <f t="shared" si="975"/>
        <v>-50.995995599718967</v>
      </c>
      <c r="HE167" s="59">
        <f t="shared" si="976"/>
        <v>-402.41338099300458</v>
      </c>
      <c r="HF167" s="59">
        <f t="shared" si="977"/>
        <v>-20.328195665178928</v>
      </c>
      <c r="HG167" s="59">
        <f t="shared" si="978"/>
        <v>37.106533633730308</v>
      </c>
      <c r="HH167" s="59">
        <f t="shared" si="979"/>
        <v>-13.507303027356798</v>
      </c>
      <c r="HI167" s="59">
        <f t="shared" si="980"/>
        <v>-21.166640362823042</v>
      </c>
      <c r="HJ167" s="76">
        <f t="shared" si="1064"/>
        <v>-400.99340841322436</v>
      </c>
      <c r="HK167" s="59">
        <f t="shared" si="1065"/>
        <v>-50.709908872595854</v>
      </c>
      <c r="HL167" s="59">
        <f t="shared" si="1066"/>
        <v>-51.39610835665016</v>
      </c>
      <c r="HM167" s="59">
        <f t="shared" si="1067"/>
        <v>-44.630569239077012</v>
      </c>
      <c r="HN167" s="59">
        <f t="shared" si="1068"/>
        <v>-53.064030496560697</v>
      </c>
      <c r="HO167" s="59">
        <f t="shared" si="1069"/>
        <v>38.6413573308404</v>
      </c>
      <c r="HP167" s="59">
        <f t="shared" si="1070"/>
        <v>53.084638523134167</v>
      </c>
      <c r="HQ167" s="59">
        <f t="shared" si="1071"/>
        <v>-163.8067746045933</v>
      </c>
      <c r="HR167" s="59">
        <f t="shared" si="1072"/>
        <v>-86.991298592605645</v>
      </c>
      <c r="HS167" s="59">
        <f t="shared" si="1073"/>
        <v>-39.396903357897983</v>
      </c>
      <c r="HT167" s="59">
        <f t="shared" si="1074"/>
        <v>-82.649384506877482</v>
      </c>
      <c r="HU167" s="59">
        <f t="shared" si="1075"/>
        <v>-95.712276630806898</v>
      </c>
      <c r="HV167" s="59">
        <f t="shared" si="1076"/>
        <v>-188.82108077626691</v>
      </c>
      <c r="HW167" s="59">
        <f t="shared" si="1077"/>
        <v>-35.929126772561581</v>
      </c>
      <c r="HX167" s="59">
        <f t="shared" si="1078"/>
        <v>-91.764478948251806</v>
      </c>
      <c r="HY167" s="59">
        <f t="shared" si="1079"/>
        <v>-92.692416204175927</v>
      </c>
      <c r="HZ167" s="59">
        <f t="shared" si="1080"/>
        <v>-55.139184539960965</v>
      </c>
      <c r="IA167" s="59">
        <f t="shared" si="1081"/>
        <v>-75.255598638322681</v>
      </c>
      <c r="IB167" s="59">
        <f t="shared" si="1082"/>
        <v>-78.074150580844858</v>
      </c>
      <c r="IC167" s="59">
        <f t="shared" si="1083"/>
        <v>-77.16068419094924</v>
      </c>
      <c r="ID167" s="59">
        <f t="shared" si="1084"/>
        <v>-376.94505912074584</v>
      </c>
      <c r="IE167" s="59">
        <f t="shared" si="1085"/>
        <v>-232.23785224258026</v>
      </c>
      <c r="IF167" s="59">
        <f t="shared" si="1086"/>
        <v>-84.024399188145395</v>
      </c>
      <c r="IG167" s="59">
        <f t="shared" si="1087"/>
        <v>-54.077617319142092</v>
      </c>
    </row>
    <row r="168" spans="1:241">
      <c r="A168" s="70">
        <v>39630</v>
      </c>
      <c r="B168" s="80">
        <f>'Balanço de Pagamentos 1'!FH5</f>
        <v>-2167.7517403861484</v>
      </c>
      <c r="C168" s="81">
        <f>'Balanço de Pagamentos 1'!FH131</f>
        <v>5560.2691534317364</v>
      </c>
      <c r="D168" s="81">
        <f t="shared" si="1127"/>
        <v>8985.4949598521816</v>
      </c>
      <c r="E168" s="81">
        <f>'Balanço de Pagamentos 1'!FH148</f>
        <v>3266.3218426000003</v>
      </c>
      <c r="F168" s="81">
        <f>'Balanço de Pagamentos 1'!FH193</f>
        <v>4182.2229999999972</v>
      </c>
      <c r="G168" s="81">
        <f>'Balanço de Pagamentos 1'!FH196</f>
        <v>-157.20382734591112</v>
      </c>
      <c r="H168" s="81">
        <f>'Balanço de Pagamentos 1'!FH199</f>
        <v>-3778.6738273459086</v>
      </c>
      <c r="I168" s="81">
        <f>'Balanço de Pagamentos 1'!FH202</f>
        <v>3621.47</v>
      </c>
      <c r="J168" s="81">
        <f>'Balanço de Pagamentos 1'!FH208</f>
        <v>4168.1528273459062</v>
      </c>
      <c r="K168" s="82">
        <f t="shared" si="1128"/>
        <v>389.47899999999754</v>
      </c>
      <c r="L168" s="81">
        <f>'Balanço de Pagamentos 1'!FH209</f>
        <v>4041.1568511455475</v>
      </c>
      <c r="M168" s="81">
        <f>'Balanço de Pagamentos 1'!FH212</f>
        <v>126.99597620035843</v>
      </c>
      <c r="N168" s="81">
        <f>'Balanço de Pagamentos 1'!FH215</f>
        <v>171.27400000000003</v>
      </c>
      <c r="O168" s="81">
        <f>'Balanço de Pagamentos 1'!FH216</f>
        <v>-228.84099999999998</v>
      </c>
      <c r="P168" s="81">
        <f>'Balanço de Pagamentos 1'!FH230</f>
        <v>73.463000000000022</v>
      </c>
      <c r="Q168" s="81">
        <f>'Balanço de Pagamentos 1'!FH233</f>
        <v>326.65199999999999</v>
      </c>
      <c r="R168" s="81">
        <f>'Balanço de Pagamentos 1'!FH253</f>
        <v>1536.9501172521843</v>
      </c>
      <c r="S168" s="81">
        <f>'Balanço de Pagamentos 1'!FH254</f>
        <v>-2088.2403452042049</v>
      </c>
      <c r="T168" s="81">
        <f>'Balanço de Pagamentos 1'!FH260</f>
        <v>-2023.294529766021</v>
      </c>
      <c r="U168" s="81">
        <f>'Balanço de Pagamentos 1'!FH298</f>
        <v>2498.9421918236894</v>
      </c>
      <c r="V168" s="82">
        <f>'Balanço de Pagamentos 1'!$FH$133</f>
        <v>-412.14400000000012</v>
      </c>
      <c r="W168" s="82">
        <f>'Balanço de Pagamentos 1'!$FH$170</f>
        <v>432.66900000000004</v>
      </c>
      <c r="X168" s="82">
        <f>'Balanço de Pagamentos 1'!$FH$240</f>
        <v>-3444.2368064204447</v>
      </c>
      <c r="Y168" s="105">
        <f t="shared" si="905"/>
        <v>-3423.7118064204446</v>
      </c>
      <c r="Z168" s="89">
        <f>SUM(B$162:B168)</f>
        <v>-19535.782685830065</v>
      </c>
      <c r="AA168" s="89">
        <f>SUM(C$162:C168)</f>
        <v>43644.368608352568</v>
      </c>
      <c r="AB168" s="89">
        <f>SUM(D$162:D168)</f>
        <v>60745.079340105876</v>
      </c>
      <c r="AC168" s="89">
        <f>SUM(E$162:E168)</f>
        <v>19976.084995149002</v>
      </c>
      <c r="AD168" s="89">
        <f>SUM(F$162:F168)</f>
        <v>17464.990949218751</v>
      </c>
      <c r="AE168" s="89">
        <f>SUM(G$162:G168)</f>
        <v>4670.8770428491534</v>
      </c>
      <c r="AF168" s="89">
        <f>SUM(H$162:H168)</f>
        <v>1388.0100428491514</v>
      </c>
      <c r="AG168" s="89">
        <f>SUM(I$162:I168)</f>
        <v>3282.8669999999997</v>
      </c>
      <c r="AH168" s="89">
        <f>SUM(J$162:J168)</f>
        <v>14338.820957150843</v>
      </c>
      <c r="AI168" s="89">
        <f>SUM(K$162:K168)</f>
        <v>15726.830999999996</v>
      </c>
      <c r="AJ168" s="89">
        <f>SUM(L$162:L168)</f>
        <v>12330.085981838085</v>
      </c>
      <c r="AK168" s="89">
        <f>SUM(M$162:M168)</f>
        <v>2008.734975312761</v>
      </c>
      <c r="AL168" s="89">
        <f>SUM(N$162:N168)</f>
        <v>-1544.70705078125</v>
      </c>
      <c r="AM168" s="89">
        <f>SUM(O$162:O168)</f>
        <v>-2659.91905078125</v>
      </c>
      <c r="AN168" s="89">
        <f>SUM(P$162:P168)</f>
        <v>1565.9780000000001</v>
      </c>
      <c r="AO168" s="89">
        <f>SUM(Q$162:Q168)</f>
        <v>-450.76599999999991</v>
      </c>
      <c r="AP168" s="89">
        <f>SUM(R$162:R168)</f>
        <v>23304.003395738117</v>
      </c>
      <c r="AQ168" s="89">
        <f>SUM(S$162:S168)</f>
        <v>7665.2680048932089</v>
      </c>
      <c r="AR168" s="89">
        <f>SUM(T$162:T168)</f>
        <v>7198.3250026270161</v>
      </c>
      <c r="AS168" s="89">
        <f>SUM(U$162:U168)</f>
        <v>4135.6957242633025</v>
      </c>
      <c r="AT168" s="89">
        <f>SUM(V$162:V168)</f>
        <v>-8990.7439277343783</v>
      </c>
      <c r="AU168" s="89">
        <f>SUM(W$162:W168)</f>
        <v>442.17100000000005</v>
      </c>
      <c r="AV168" s="89">
        <f>SUM(X$162:X168)</f>
        <v>-5021.5068745156641</v>
      </c>
      <c r="AW168" s="89">
        <f>SUM(Y$162:Y168)</f>
        <v>-13570.079802250044</v>
      </c>
      <c r="AX168" s="85">
        <f t="shared" si="989"/>
        <v>-19689.842897540566</v>
      </c>
      <c r="AY168" s="81">
        <f t="shared" si="990"/>
        <v>62099.67090017302</v>
      </c>
      <c r="AZ168" s="81">
        <f t="shared" si="991"/>
        <v>88860.728376159474</v>
      </c>
      <c r="BA168" s="81">
        <f t="shared" si="992"/>
        <v>30095.339767199352</v>
      </c>
      <c r="BB168" s="81">
        <f t="shared" si="993"/>
        <v>33752.796949066164</v>
      </c>
      <c r="BC168" s="81">
        <f t="shared" si="994"/>
        <v>16801.562782399204</v>
      </c>
      <c r="BD168" s="81">
        <f t="shared" si="995"/>
        <v>13473.349782399197</v>
      </c>
      <c r="BE168" s="81">
        <f t="shared" si="996"/>
        <v>3328.2129999999997</v>
      </c>
      <c r="BF168" s="81">
        <f t="shared" si="997"/>
        <v>21931.134217600797</v>
      </c>
      <c r="BG168" s="81">
        <f t="shared" si="998"/>
        <v>35404.483999999997</v>
      </c>
      <c r="BH168" s="81">
        <f t="shared" si="999"/>
        <v>17446.203021161338</v>
      </c>
      <c r="BI168" s="81">
        <f t="shared" si="1000"/>
        <v>4484.9311964394574</v>
      </c>
      <c r="BJ168" s="81">
        <f t="shared" si="1001"/>
        <v>-4979.9000509338375</v>
      </c>
      <c r="BK168" s="81">
        <f t="shared" si="1002"/>
        <v>-5450.3330509338384</v>
      </c>
      <c r="BL168" s="81">
        <f t="shared" si="1003"/>
        <v>411.95200000000028</v>
      </c>
      <c r="BM168" s="81">
        <f t="shared" si="1004"/>
        <v>58.481000000000279</v>
      </c>
      <c r="BN168" s="81">
        <f t="shared" si="1005"/>
        <v>25012.591659893969</v>
      </c>
      <c r="BO168" s="81">
        <f t="shared" si="1006"/>
        <v>7586.2981761739247</v>
      </c>
      <c r="BP168" s="81">
        <f t="shared" si="1007"/>
        <v>6673.2383072441608</v>
      </c>
      <c r="BQ168" s="81">
        <f t="shared" si="1008"/>
        <v>-1915.063847401374</v>
      </c>
      <c r="BR168" s="81">
        <f t="shared" si="1009"/>
        <v>-19661.796128341997</v>
      </c>
      <c r="BS168" s="81">
        <f t="shared" si="1010"/>
        <v>846.83240820312494</v>
      </c>
      <c r="BT168" s="81">
        <f t="shared" si="1011"/>
        <v>-3931.227425689784</v>
      </c>
      <c r="BU168" s="81">
        <f t="shared" si="1012"/>
        <v>-22746.191145828652</v>
      </c>
      <c r="BV168" s="85">
        <f t="shared" ref="BV168:BV188" si="1153">AVERAGE(B166:B168)</f>
        <v>-1911.5594830565049</v>
      </c>
      <c r="BW168" s="81">
        <f t="shared" ref="BW168:BW188" si="1154">AVERAGE(C166:C168)</f>
        <v>4977.5671743768971</v>
      </c>
      <c r="BX168" s="81">
        <f t="shared" ref="BX168:BX188" si="1155">AVERAGE(D166:D168)</f>
        <v>6718.0230718538633</v>
      </c>
      <c r="BY168" s="81">
        <f t="shared" ref="BY168:BY188" si="1156">AVERAGE(E166:E168)</f>
        <v>2434.9483560313188</v>
      </c>
      <c r="BZ168" s="81">
        <f t="shared" ref="BZ168:BZ188" si="1157">AVERAGE(F166:F168)</f>
        <v>2286.9369830729152</v>
      </c>
      <c r="CA168" s="81">
        <f t="shared" ref="CA168:CA188" si="1158">AVERAGE(G166:G168)</f>
        <v>277.70463637757348</v>
      </c>
      <c r="CB168" s="81">
        <f t="shared" ref="CB168:CB188" si="1159">AVERAGE(H166:H168)</f>
        <v>-845.85169695576042</v>
      </c>
      <c r="CC168" s="81">
        <f t="shared" ref="CC168:CC188" si="1160">AVERAGE(I166:I168)</f>
        <v>1123.5563333333332</v>
      </c>
      <c r="CD168" s="81">
        <f t="shared" ref="CD168:CD188" si="1161">AVERAGE(J166:J168)</f>
        <v>1703.964696955758</v>
      </c>
      <c r="CE168" s="81">
        <f t="shared" ref="CE168:CE188" si="1162">AVERAGE(K166:K168)</f>
        <v>858.11299999999744</v>
      </c>
      <c r="CF168" s="81">
        <f t="shared" ref="CF168:CF188" si="1163">AVERAGE(L166:L168)</f>
        <v>1624.7500047491792</v>
      </c>
      <c r="CG168" s="81">
        <f t="shared" ref="CG168:CG188" si="1164">AVERAGE(M166:M168)</f>
        <v>79.214692206578732</v>
      </c>
      <c r="CH168" s="81">
        <f t="shared" ref="CH168:CH188" si="1165">AVERAGE(N166:N168)</f>
        <v>305.26764973958336</v>
      </c>
      <c r="CI168" s="81">
        <f t="shared" ref="CI168:CI188" si="1166">AVERAGE(O166:O168)</f>
        <v>29.795316406250009</v>
      </c>
      <c r="CJ168" s="81">
        <f t="shared" ref="CJ168:CJ188" si="1167">AVERAGE(P166:P168)</f>
        <v>96.590666666666664</v>
      </c>
      <c r="CK168" s="81">
        <f t="shared" ref="CK168:CK188" si="1168">AVERAGE(Q166:Q168)</f>
        <v>178.88166666666666</v>
      </c>
      <c r="CL168" s="81">
        <f t="shared" ref="CL168:CL188" si="1169">AVERAGE(R166:R168)</f>
        <v>1996.1377327496305</v>
      </c>
      <c r="CM168" s="81">
        <f t="shared" ref="CM168:CM188" si="1170">AVERAGE(S166:S168)</f>
        <v>-905.38651272233972</v>
      </c>
      <c r="CN168" s="81">
        <f t="shared" ref="CN168:CN188" si="1171">AVERAGE(T166:T168)</f>
        <v>-955.80767568924102</v>
      </c>
      <c r="CO168" s="81">
        <f t="shared" ref="CO168:CO188" si="1172">AVERAGE(U166:U168)</f>
        <v>2081.6670772234093</v>
      </c>
      <c r="CP168" s="81">
        <f t="shared" ref="CP168:CP188" si="1173">AVERAGE(V166:V168)</f>
        <v>-964.37716666666677</v>
      </c>
      <c r="CQ168" s="81">
        <f t="shared" ref="CQ168:CQ188" si="1174">AVERAGE(W166:W168)</f>
        <v>234.85833333333335</v>
      </c>
      <c r="CR168" s="81">
        <f t="shared" ref="CR168:CR188" si="1175">AVERAGE(X166:X168)</f>
        <v>-961.24406414363341</v>
      </c>
      <c r="CS168" s="81">
        <f t="shared" ref="CS168:CS188" si="1176">AVERAGE(Y166:Y168)</f>
        <v>-1690.7628974769668</v>
      </c>
      <c r="CT168" s="76">
        <f t="shared" si="1129"/>
        <v>-22.062642689973579</v>
      </c>
      <c r="CU168" s="59">
        <f t="shared" si="1130"/>
        <v>3.0951097538311823</v>
      </c>
      <c r="CV168" s="59">
        <f t="shared" si="1131"/>
        <v>31.078151275837129</v>
      </c>
      <c r="CW168" s="59">
        <f t="shared" si="1132"/>
        <v>19.831185939604179</v>
      </c>
      <c r="CX168" s="59">
        <f t="shared" si="1133"/>
        <v>932.32393792563516</v>
      </c>
      <c r="CY168" s="59">
        <f t="shared" si="1134"/>
        <v>-60.863571722486263</v>
      </c>
      <c r="CZ168" s="59">
        <f t="shared" si="1135"/>
        <v>1265.4801003167966</v>
      </c>
      <c r="DA168" s="59">
        <f t="shared" si="1136"/>
        <v>-2998.2657479212185</v>
      </c>
      <c r="DB168" s="59">
        <f t="shared" si="1137"/>
        <v>359.36761171725539</v>
      </c>
      <c r="DC168" s="59">
        <f t="shared" si="1138"/>
        <v>-38.240578207183738</v>
      </c>
      <c r="DD168" s="59">
        <f t="shared" si="1139"/>
        <v>405.4304315350783</v>
      </c>
      <c r="DE168" s="59">
        <f t="shared" si="1140"/>
        <v>17.785179162514254</v>
      </c>
      <c r="DF168" s="59">
        <f t="shared" si="1141"/>
        <v>-270.32190057578134</v>
      </c>
      <c r="DG168" s="59">
        <f t="shared" si="1142"/>
        <v>711.55046457195544</v>
      </c>
      <c r="DH168" s="59">
        <f t="shared" si="1143"/>
        <v>-124.51316035343423</v>
      </c>
      <c r="DI168" s="59">
        <f t="shared" si="1144"/>
        <v>43.692566215187782</v>
      </c>
      <c r="DJ168" s="59">
        <f t="shared" si="1145"/>
        <v>-58.730403641555675</v>
      </c>
      <c r="DK168" s="59">
        <f t="shared" si="1146"/>
        <v>-396.64218217297429</v>
      </c>
      <c r="DL168" s="59">
        <f t="shared" si="1147"/>
        <v>-454.74413077835482</v>
      </c>
      <c r="DM168" s="59">
        <f t="shared" si="1148"/>
        <v>7.8753243672629925</v>
      </c>
      <c r="DN168" s="59">
        <f t="shared" si="1149"/>
        <v>-60.428129418175082</v>
      </c>
      <c r="DO168" s="59">
        <f t="shared" si="1150"/>
        <v>-14097.703008735001</v>
      </c>
      <c r="DP168" s="59">
        <f t="shared" si="1151"/>
        <v>996.22382601056449</v>
      </c>
      <c r="DQ168" s="59">
        <f t="shared" si="1152"/>
        <v>151.96778156189657</v>
      </c>
      <c r="DR168" s="76">
        <f t="shared" si="1014"/>
        <v>163.36930200456828</v>
      </c>
      <c r="DS168" s="59">
        <f t="shared" si="1015"/>
        <v>-42.219042896421954</v>
      </c>
      <c r="DT168" s="59">
        <f t="shared" si="1016"/>
        <v>-9.8996272339541456</v>
      </c>
      <c r="DU168" s="59">
        <f t="shared" si="1017"/>
        <v>-9.6050996557194281</v>
      </c>
      <c r="DV168" s="59">
        <f t="shared" si="1018"/>
        <v>-45.239523067177402</v>
      </c>
      <c r="DW168" s="59">
        <f t="shared" si="1019"/>
        <v>-102.41741937764547</v>
      </c>
      <c r="DX168" s="59">
        <f t="shared" si="1020"/>
        <v>-160.08410154792628</v>
      </c>
      <c r="DY168" s="59">
        <f t="shared" si="1021"/>
        <v>1592.386417803034</v>
      </c>
      <c r="DZ168" s="59">
        <f t="shared" si="1022"/>
        <v>1004.7332085674208</v>
      </c>
      <c r="EA168" s="59">
        <f t="shared" si="1023"/>
        <v>-94.157470875034576</v>
      </c>
      <c r="EB168" s="59">
        <f t="shared" si="1024"/>
        <v>1914.5716035421576</v>
      </c>
      <c r="EC168" s="59">
        <f t="shared" si="1025"/>
        <v>-28.130330403493488</v>
      </c>
      <c r="ED168" s="59">
        <f t="shared" si="1026"/>
        <v>-77.375891958438231</v>
      </c>
      <c r="EE168" s="59">
        <f t="shared" si="1027"/>
        <v>-86.168971827955431</v>
      </c>
      <c r="EF168" s="59">
        <f t="shared" si="1028"/>
        <v>-96.948650873623805</v>
      </c>
      <c r="EG168" s="59">
        <f t="shared" si="1029"/>
        <v>8001.4880952380172</v>
      </c>
      <c r="EH168" s="59">
        <f t="shared" si="1030"/>
        <v>-220.26848211560298</v>
      </c>
      <c r="EI168" s="59">
        <f t="shared" si="1031"/>
        <v>-653.97028125872328</v>
      </c>
      <c r="EJ168" s="59">
        <f t="shared" si="1032"/>
        <v>-651.5229711269759</v>
      </c>
      <c r="EK168" s="59">
        <f t="shared" si="1033"/>
        <v>-227.64575018629208</v>
      </c>
      <c r="EL168" s="59">
        <f t="shared" si="1034"/>
        <v>-330.82575384201806</v>
      </c>
      <c r="EM168" s="59">
        <f t="shared" si="1035"/>
        <v>-745.17278657968313</v>
      </c>
      <c r="EN168" s="59">
        <f t="shared" si="1036"/>
        <v>803.05250823366862</v>
      </c>
      <c r="EO168" s="59">
        <f t="shared" si="1037"/>
        <v>1168.4647228384868</v>
      </c>
      <c r="EP168" s="76">
        <f t="shared" si="1038"/>
        <v>-1309.9433601656826</v>
      </c>
      <c r="EQ168" s="59">
        <f t="shared" si="1039"/>
        <v>-37.600595875927887</v>
      </c>
      <c r="ER168" s="59">
        <f t="shared" si="1040"/>
        <v>-29.771898037078138</v>
      </c>
      <c r="ES168" s="59">
        <f t="shared" si="1041"/>
        <v>-18.350470743748836</v>
      </c>
      <c r="ET168" s="59">
        <f t="shared" si="1042"/>
        <v>-45.107091412012757</v>
      </c>
      <c r="EU168" s="59">
        <f t="shared" si="1043"/>
        <v>-66.841818493350331</v>
      </c>
      <c r="EV168" s="59">
        <f t="shared" si="1044"/>
        <v>-88.920477378325074</v>
      </c>
      <c r="EW168" s="59">
        <f t="shared" si="1045"/>
        <v>110.58274062442268</v>
      </c>
      <c r="EX168" s="59">
        <f t="shared" si="1046"/>
        <v>11.244752556202741</v>
      </c>
      <c r="EY168" s="59">
        <f t="shared" si="1047"/>
        <v>-38.125100768607304</v>
      </c>
      <c r="EZ168" s="59">
        <f t="shared" si="1048"/>
        <v>46.225248458596035</v>
      </c>
      <c r="FA168" s="59">
        <f t="shared" si="1049"/>
        <v>-54.932610639557765</v>
      </c>
      <c r="FB168" s="59">
        <f t="shared" si="1050"/>
        <v>-131.91284107103775</v>
      </c>
      <c r="FC168" s="59">
        <f t="shared" si="1051"/>
        <v>-47.734994698060653</v>
      </c>
      <c r="FD168" s="59">
        <f t="shared" si="1052"/>
        <v>-76.928286774521808</v>
      </c>
      <c r="FE168" s="59">
        <f t="shared" si="1053"/>
        <v>-114.34533036688053</v>
      </c>
      <c r="FF168" s="59">
        <f t="shared" si="1054"/>
        <v>-22.871969859401531</v>
      </c>
      <c r="FG168" s="59">
        <f t="shared" si="1055"/>
        <v>-56.423029838135697</v>
      </c>
      <c r="FH168" s="59">
        <f t="shared" si="1056"/>
        <v>-59.792184841727867</v>
      </c>
      <c r="FI168" s="59">
        <f t="shared" si="1057"/>
        <v>-79.134505251938634</v>
      </c>
      <c r="FJ168" s="59">
        <f t="shared" si="1058"/>
        <v>-349.43854076991721</v>
      </c>
      <c r="FK168" s="59">
        <f t="shared" si="1059"/>
        <v>-472.85847397956752</v>
      </c>
      <c r="FL168" s="59">
        <f t="shared" si="1060"/>
        <v>-74.434600683862854</v>
      </c>
      <c r="FM168" s="59">
        <f t="shared" si="1061"/>
        <v>-16.005974154271442</v>
      </c>
      <c r="FN168" s="76">
        <f t="shared" si="1097"/>
        <v>-309.11697759207544</v>
      </c>
      <c r="FO168" s="59">
        <f t="shared" si="1098"/>
        <v>-21.535842248994829</v>
      </c>
      <c r="FP168" s="59">
        <f t="shared" si="1099"/>
        <v>-28.16203045961856</v>
      </c>
      <c r="FQ168" s="59">
        <f t="shared" si="1100"/>
        <v>-12.311673345024055</v>
      </c>
      <c r="FR168" s="59">
        <f t="shared" si="1101"/>
        <v>-20.501243383575364</v>
      </c>
      <c r="FS168" s="59">
        <f t="shared" si="1102"/>
        <v>-1.461746890429716</v>
      </c>
      <c r="FT168" s="59">
        <f t="shared" si="1103"/>
        <v>-12.86923816436838</v>
      </c>
      <c r="FU168" s="59">
        <f t="shared" si="1104"/>
        <v>109.65979709405423</v>
      </c>
      <c r="FV168" s="59">
        <f t="shared" si="1105"/>
        <v>22.529477923751372</v>
      </c>
      <c r="FW168" s="59">
        <f t="shared" si="1106"/>
        <v>6.1221010342086934</v>
      </c>
      <c r="FX168" s="59">
        <f t="shared" si="1107"/>
        <v>52.159159248622224</v>
      </c>
      <c r="FY168" s="59">
        <f t="shared" si="1108"/>
        <v>-30.281350745772663</v>
      </c>
      <c r="FZ168" s="59">
        <f t="shared" si="1109"/>
        <v>-166.33188976596213</v>
      </c>
      <c r="GA168" s="59">
        <f t="shared" si="1110"/>
        <v>23.170015410544508</v>
      </c>
      <c r="GB168" s="59">
        <f t="shared" si="1111"/>
        <v>-95.009108227256448</v>
      </c>
      <c r="GC168" s="59">
        <f t="shared" si="1112"/>
        <v>-98.410204312981037</v>
      </c>
      <c r="GD168" s="59">
        <f t="shared" si="1113"/>
        <v>-46.688969057403639</v>
      </c>
      <c r="GE168" s="59">
        <f t="shared" si="1114"/>
        <v>-67.322060231240727</v>
      </c>
      <c r="GF168" s="59">
        <f t="shared" si="1115"/>
        <v>-72.218635577636221</v>
      </c>
      <c r="GG168" s="59">
        <f t="shared" si="1116"/>
        <v>-109.2133745439337</v>
      </c>
      <c r="GH168" s="59">
        <f t="shared" si="1117"/>
        <v>1.1407468257713882</v>
      </c>
      <c r="GI168" s="59">
        <f t="shared" si="1118"/>
        <v>-193.85103195092233</v>
      </c>
      <c r="GJ168" s="59">
        <f t="shared" si="1119"/>
        <v>-83.486263709768977</v>
      </c>
      <c r="GK168" s="59">
        <f t="shared" si="1120"/>
        <v>-48.477592160339825</v>
      </c>
      <c r="GL168" s="76">
        <f t="shared" si="957"/>
        <v>-13.252057986805422</v>
      </c>
      <c r="GM168" s="59">
        <f t="shared" si="958"/>
        <v>-15.34216333908015</v>
      </c>
      <c r="GN168" s="59">
        <f t="shared" si="959"/>
        <v>-14.468438080244017</v>
      </c>
      <c r="GO168" s="59">
        <f t="shared" si="960"/>
        <v>-7.6560910227261081</v>
      </c>
      <c r="GP168" s="59">
        <f t="shared" si="961"/>
        <v>-3.186645536073307</v>
      </c>
      <c r="GQ168" s="59">
        <f t="shared" si="962"/>
        <v>-87.917032350901593</v>
      </c>
      <c r="GR168" s="59">
        <f t="shared" si="963"/>
        <v>-135.70873622673716</v>
      </c>
      <c r="GS168" s="59">
        <f t="shared" si="964"/>
        <v>-1695.099709437141</v>
      </c>
      <c r="GT168" s="59">
        <f t="shared" si="965"/>
        <v>335.65155321389722</v>
      </c>
      <c r="GU168" s="59">
        <f t="shared" si="966"/>
        <v>-68.907631229294935</v>
      </c>
      <c r="GV168" s="59">
        <f t="shared" si="967"/>
        <v>366.50728305630508</v>
      </c>
      <c r="GW168" s="59">
        <f t="shared" si="968"/>
        <v>84.862880050433674</v>
      </c>
      <c r="GX168" s="59">
        <f t="shared" si="969"/>
        <v>-193.28764058255393</v>
      </c>
      <c r="GY168" s="59">
        <f t="shared" si="970"/>
        <v>-107.32581612905045</v>
      </c>
      <c r="GZ168" s="59">
        <f t="shared" si="971"/>
        <v>76.288220764841114</v>
      </c>
      <c r="HA168" s="59">
        <f t="shared" si="972"/>
        <v>624.43235508517989</v>
      </c>
      <c r="HB168" s="59">
        <f t="shared" si="973"/>
        <v>-30.092511656777287</v>
      </c>
      <c r="HC168" s="59">
        <f t="shared" si="974"/>
        <v>-200.76913020343176</v>
      </c>
      <c r="HD168" s="59">
        <f t="shared" si="975"/>
        <v>-217.7831201451001</v>
      </c>
      <c r="HE168" s="59">
        <f t="shared" si="976"/>
        <v>169.22713728037269</v>
      </c>
      <c r="HF168" s="59">
        <f t="shared" si="977"/>
        <v>-29.87011570397372</v>
      </c>
      <c r="HG168" s="59">
        <f t="shared" si="978"/>
        <v>27.228519268238482</v>
      </c>
      <c r="HH168" s="59">
        <f t="shared" si="979"/>
        <v>33.034249624374958</v>
      </c>
      <c r="HI168" s="59">
        <f t="shared" si="980"/>
        <v>-11.621282322935954</v>
      </c>
      <c r="HJ168" s="76">
        <f t="shared" si="1064"/>
        <v>1225.2273517232884</v>
      </c>
      <c r="HK168" s="59">
        <f t="shared" si="1065"/>
        <v>-58.368244898729472</v>
      </c>
      <c r="HL168" s="59">
        <f t="shared" si="1066"/>
        <v>-54.930915918074973</v>
      </c>
      <c r="HM168" s="59">
        <f t="shared" si="1067"/>
        <v>-49.373467318715271</v>
      </c>
      <c r="HN168" s="59">
        <f t="shared" si="1068"/>
        <v>-60.146330643679782</v>
      </c>
      <c r="HO168" s="59">
        <f t="shared" si="1069"/>
        <v>-90.531863673088154</v>
      </c>
      <c r="HP168" s="59">
        <f t="shared" si="1070"/>
        <v>-130.30257720154245</v>
      </c>
      <c r="HQ168" s="59">
        <f t="shared" si="1071"/>
        <v>692.95678890363138</v>
      </c>
      <c r="HR168" s="59">
        <f t="shared" si="1072"/>
        <v>-18.780608240372977</v>
      </c>
      <c r="HS168" s="59">
        <f t="shared" si="1073"/>
        <v>-82.44927219066831</v>
      </c>
      <c r="HT168" s="59">
        <f t="shared" si="1074"/>
        <v>16.237512878799464</v>
      </c>
      <c r="HU168" s="59">
        <f t="shared" si="1075"/>
        <v>-88.686736332917349</v>
      </c>
      <c r="HV168" s="59">
        <f t="shared" si="1076"/>
        <v>-56.841210285471142</v>
      </c>
      <c r="HW168" s="59">
        <f t="shared" si="1077"/>
        <v>-103.86051447952458</v>
      </c>
      <c r="HX168" s="59">
        <f t="shared" si="1078"/>
        <v>-92.45187474944602</v>
      </c>
      <c r="HY168" s="59">
        <f t="shared" si="1079"/>
        <v>-10.310277687248803</v>
      </c>
      <c r="HZ168" s="59">
        <f t="shared" si="1080"/>
        <v>-54.196986956834579</v>
      </c>
      <c r="IA168" s="59">
        <f t="shared" si="1081"/>
        <v>-140.38471503796424</v>
      </c>
      <c r="IB168" s="59">
        <f t="shared" si="1082"/>
        <v>-142.25214922404123</v>
      </c>
      <c r="IC168" s="59">
        <f t="shared" si="1083"/>
        <v>8.1450604635687096</v>
      </c>
      <c r="ID168" s="59">
        <f t="shared" si="1084"/>
        <v>-434.41658344198777</v>
      </c>
      <c r="IE168" s="59">
        <f t="shared" si="1085"/>
        <v>-324.47094055896713</v>
      </c>
      <c r="IF168" s="59">
        <f t="shared" si="1086"/>
        <v>-68.622429907999674</v>
      </c>
      <c r="IG168" s="59">
        <f t="shared" si="1087"/>
        <v>-41.287382457171077</v>
      </c>
    </row>
    <row r="169" spans="1:241">
      <c r="A169" s="70">
        <v>39661</v>
      </c>
      <c r="B169" s="80">
        <f>'Balanço de Pagamentos 1'!FI5</f>
        <v>-1083.8021718169396</v>
      </c>
      <c r="C169" s="81">
        <f>'Balanço de Pagamentos 1'!FI131</f>
        <v>2843.3118197167742</v>
      </c>
      <c r="D169" s="81">
        <f t="shared" si="1127"/>
        <v>8261.4683365466753</v>
      </c>
      <c r="E169" s="81">
        <f>'Balanço de Pagamentos 1'!FI148</f>
        <v>4637.7940399900008</v>
      </c>
      <c r="F169" s="81">
        <f>'Balanço de Pagamentos 1'!FI193</f>
        <v>747.36299999999881</v>
      </c>
      <c r="G169" s="81">
        <f>'Balanço de Pagamentos 1'!FI196</f>
        <v>-1626.0567587551523</v>
      </c>
      <c r="H169" s="81">
        <f>'Balanço de Pagamentos 1'!FI199</f>
        <v>-1643.3837587551498</v>
      </c>
      <c r="I169" s="81">
        <f>'Balanço de Pagamentos 1'!FI202</f>
        <v>17.326999999999998</v>
      </c>
      <c r="J169" s="81">
        <f>'Balanço de Pagamentos 1'!FI208</f>
        <v>1322.2917587551494</v>
      </c>
      <c r="K169" s="82">
        <f t="shared" si="1128"/>
        <v>-321.09200000000033</v>
      </c>
      <c r="L169" s="81">
        <f>'Balanço de Pagamentos 1'!FI209</f>
        <v>1279.5988658207525</v>
      </c>
      <c r="M169" s="81">
        <f>'Balanço de Pagamentos 1'!FI212</f>
        <v>42.692892934396909</v>
      </c>
      <c r="N169" s="81">
        <f>'Balanço de Pagamentos 1'!FI215</f>
        <v>1051.1280000000002</v>
      </c>
      <c r="O169" s="81">
        <f>'Balanço de Pagamentos 1'!FI216</f>
        <v>-0.70899999999999963</v>
      </c>
      <c r="P169" s="81">
        <f>'Balanço de Pagamentos 1'!FI230</f>
        <v>30.117000000000019</v>
      </c>
      <c r="Q169" s="81">
        <f>'Balanço de Pagamentos 1'!FI233</f>
        <v>1021.72</v>
      </c>
      <c r="R169" s="81">
        <f>'Balanço de Pagamentos 1'!FI253</f>
        <v>2876.3112965566766</v>
      </c>
      <c r="S169" s="81">
        <f>'Balanço de Pagamentos 1'!FI254</f>
        <v>-101.72369883255651</v>
      </c>
      <c r="T169" s="81">
        <f>'Balanço de Pagamentos 1'!FI260</f>
        <v>-209.78324263677652</v>
      </c>
      <c r="U169" s="81">
        <f>'Balanço de Pagamentos 1'!FI298</f>
        <v>1605.2442177477596</v>
      </c>
      <c r="V169" s="82">
        <f>'Balanço de Pagamentos 1'!$FI$133</f>
        <v>-3383.6876335400002</v>
      </c>
      <c r="W169" s="82">
        <f>'Balanço de Pagamentos 1'!$FI$170</f>
        <v>241.21899999999999</v>
      </c>
      <c r="X169" s="82">
        <f>'Balanço de Pagamentos 1'!$FI$240</f>
        <v>-2245.8918832899017</v>
      </c>
      <c r="Y169" s="105">
        <f t="shared" si="905"/>
        <v>-5388.3605168299018</v>
      </c>
      <c r="Z169" s="89">
        <f>SUM(B$162:B169)</f>
        <v>-20619.584857647005</v>
      </c>
      <c r="AA169" s="89">
        <f>SUM(C$162:C169)</f>
        <v>46487.68042806934</v>
      </c>
      <c r="AB169" s="89">
        <f>SUM(D$162:D169)</f>
        <v>69006.547676652553</v>
      </c>
      <c r="AC169" s="89">
        <f>SUM(E$162:E169)</f>
        <v>24613.879035139002</v>
      </c>
      <c r="AD169" s="89">
        <f>SUM(F$162:F169)</f>
        <v>18212.353949218748</v>
      </c>
      <c r="AE169" s="89">
        <f>SUM(G$162:G169)</f>
        <v>3044.8202840940012</v>
      </c>
      <c r="AF169" s="89">
        <f>SUM(H$162:H169)</f>
        <v>-255.37371590599832</v>
      </c>
      <c r="AG169" s="89">
        <f>SUM(I$162:I169)</f>
        <v>3300.1939999999995</v>
      </c>
      <c r="AH169" s="89">
        <f>SUM(J$162:J169)</f>
        <v>15661.112715905992</v>
      </c>
      <c r="AI169" s="89">
        <f>SUM(K$162:K169)</f>
        <v>15405.738999999996</v>
      </c>
      <c r="AJ169" s="89">
        <f>SUM(L$162:L169)</f>
        <v>13609.684847658838</v>
      </c>
      <c r="AK169" s="89">
        <f>SUM(M$162:M169)</f>
        <v>2051.4278682471577</v>
      </c>
      <c r="AL169" s="89">
        <f>SUM(N$162:N169)</f>
        <v>-493.57905078124986</v>
      </c>
      <c r="AM169" s="89">
        <f>SUM(O$162:O169)</f>
        <v>-2660.6280507812498</v>
      </c>
      <c r="AN169" s="89">
        <f>SUM(P$162:P169)</f>
        <v>1596.095</v>
      </c>
      <c r="AO169" s="89">
        <f>SUM(Q$162:Q169)</f>
        <v>570.95400000000018</v>
      </c>
      <c r="AP169" s="89">
        <f>SUM(R$162:R169)</f>
        <v>26180.314692294793</v>
      </c>
      <c r="AQ169" s="89">
        <f>SUM(S$162:S169)</f>
        <v>7563.5443060606522</v>
      </c>
      <c r="AR169" s="89">
        <f>SUM(T$162:T169)</f>
        <v>6988.5417599902394</v>
      </c>
      <c r="AS169" s="89">
        <f>SUM(U$162:U169)</f>
        <v>5740.9399420110622</v>
      </c>
      <c r="AT169" s="89">
        <f>SUM(V$162:V169)</f>
        <v>-12374.431561274378</v>
      </c>
      <c r="AU169" s="89">
        <f>SUM(W$162:W169)</f>
        <v>683.3900000000001</v>
      </c>
      <c r="AV169" s="89">
        <f>SUM(X$162:X169)</f>
        <v>-7267.3987578055658</v>
      </c>
      <c r="AW169" s="89">
        <f>SUM(Y$162:Y169)</f>
        <v>-18958.440319079946</v>
      </c>
      <c r="AX169" s="85">
        <f t="shared" si="989"/>
        <v>-22064.895922227224</v>
      </c>
      <c r="AY169" s="81">
        <f t="shared" si="990"/>
        <v>61523.309145348692</v>
      </c>
      <c r="AZ169" s="81">
        <f t="shared" si="991"/>
        <v>92535.611264365565</v>
      </c>
      <c r="BA169" s="81">
        <f t="shared" si="992"/>
        <v>32753.983787378962</v>
      </c>
      <c r="BB169" s="81">
        <f t="shared" si="993"/>
        <v>32897.830949066163</v>
      </c>
      <c r="BC169" s="81">
        <f t="shared" si="994"/>
        <v>15225.546023644052</v>
      </c>
      <c r="BD169" s="81">
        <f t="shared" si="995"/>
        <v>11910.566023644053</v>
      </c>
      <c r="BE169" s="81">
        <f t="shared" si="996"/>
        <v>3314.9799999999996</v>
      </c>
      <c r="BF169" s="81">
        <f t="shared" si="997"/>
        <v>22007.400976355944</v>
      </c>
      <c r="BG169" s="81">
        <f t="shared" si="998"/>
        <v>33917.966999999997</v>
      </c>
      <c r="BH169" s="81">
        <f t="shared" si="999"/>
        <v>17899.936516982089</v>
      </c>
      <c r="BI169" s="81">
        <f t="shared" si="1000"/>
        <v>4107.4644593738549</v>
      </c>
      <c r="BJ169" s="81">
        <f t="shared" si="1001"/>
        <v>-4335.116050933837</v>
      </c>
      <c r="BK169" s="81">
        <f t="shared" si="1002"/>
        <v>-4798.3070509338386</v>
      </c>
      <c r="BL169" s="81">
        <f t="shared" si="1003"/>
        <v>-264.30300000000011</v>
      </c>
      <c r="BM169" s="81">
        <f t="shared" si="1004"/>
        <v>727.49400000000037</v>
      </c>
      <c r="BN169" s="81">
        <f t="shared" si="1005"/>
        <v>26883.796527920455</v>
      </c>
      <c r="BO169" s="81">
        <f t="shared" si="1006"/>
        <v>7367.4356755963454</v>
      </c>
      <c r="BP169" s="81">
        <f t="shared" si="1007"/>
        <v>6557.8705843212774</v>
      </c>
      <c r="BQ169" s="81">
        <f t="shared" si="1008"/>
        <v>1015.7427228993524</v>
      </c>
      <c r="BR169" s="81">
        <f t="shared" si="1009"/>
        <v>-24797.210291789223</v>
      </c>
      <c r="BS169" s="81">
        <f t="shared" si="1010"/>
        <v>1210.2004082031251</v>
      </c>
      <c r="BT169" s="81">
        <f t="shared" si="1011"/>
        <v>-3516.6212864835161</v>
      </c>
      <c r="BU169" s="81">
        <f t="shared" si="1012"/>
        <v>-27103.631170069617</v>
      </c>
      <c r="BV169" s="85">
        <f t="shared" si="1153"/>
        <v>-2010.9855287857454</v>
      </c>
      <c r="BW169" s="81">
        <f t="shared" si="1154"/>
        <v>4598.9734511219731</v>
      </c>
      <c r="BX169" s="81">
        <f t="shared" si="1155"/>
        <v>8034.0100651128932</v>
      </c>
      <c r="BY169" s="81">
        <f t="shared" si="1156"/>
        <v>3543.2951066033334</v>
      </c>
      <c r="BZ169" s="81">
        <f t="shared" si="1157"/>
        <v>1778.2376666666657</v>
      </c>
      <c r="CA169" s="81">
        <f t="shared" si="1158"/>
        <v>-728.31405867615229</v>
      </c>
      <c r="CB169" s="81">
        <f t="shared" si="1159"/>
        <v>-1899.595392009486</v>
      </c>
      <c r="CC169" s="81">
        <f t="shared" si="1160"/>
        <v>1171.2813333333334</v>
      </c>
      <c r="CD169" s="81">
        <f t="shared" si="1161"/>
        <v>2132.604058676151</v>
      </c>
      <c r="CE169" s="81">
        <f t="shared" si="1162"/>
        <v>233.00866666666522</v>
      </c>
      <c r="CF169" s="81">
        <f t="shared" si="1163"/>
        <v>2040.1011034221676</v>
      </c>
      <c r="CG169" s="81">
        <f t="shared" si="1164"/>
        <v>92.50295525398343</v>
      </c>
      <c r="CH169" s="81">
        <f t="shared" si="1165"/>
        <v>373.94766666666669</v>
      </c>
      <c r="CI169" s="81">
        <f t="shared" si="1166"/>
        <v>-85.915999999999997</v>
      </c>
      <c r="CJ169" s="81">
        <f t="shared" si="1167"/>
        <v>-65.369333333333358</v>
      </c>
      <c r="CK169" s="81">
        <f t="shared" si="1168"/>
        <v>525.23300000000006</v>
      </c>
      <c r="CL169" s="81">
        <f t="shared" si="1169"/>
        <v>2712.4772918428953</v>
      </c>
      <c r="CM169" s="81">
        <f t="shared" si="1170"/>
        <v>-495.33490163575294</v>
      </c>
      <c r="CN169" s="81">
        <f t="shared" si="1171"/>
        <v>-554.24152149767167</v>
      </c>
      <c r="CO169" s="81">
        <f t="shared" si="1172"/>
        <v>2140.2319867594479</v>
      </c>
      <c r="CP169" s="81">
        <f t="shared" si="1173"/>
        <v>-1612.4463778466668</v>
      </c>
      <c r="CQ169" s="81">
        <f t="shared" si="1174"/>
        <v>223.59900000000002</v>
      </c>
      <c r="CR169" s="81">
        <f t="shared" si="1175"/>
        <v>-2001.439902810921</v>
      </c>
      <c r="CS169" s="81">
        <f t="shared" si="1176"/>
        <v>-3390.2872806575874</v>
      </c>
      <c r="CT169" s="76">
        <f t="shared" si="1129"/>
        <v>-50.003399760902582</v>
      </c>
      <c r="CU169" s="59">
        <f t="shared" si="1130"/>
        <v>-48.86377365451969</v>
      </c>
      <c r="CV169" s="59">
        <f t="shared" si="1131"/>
        <v>-8.0577266643686034</v>
      </c>
      <c r="CW169" s="59">
        <f t="shared" si="1132"/>
        <v>41.988274991857665</v>
      </c>
      <c r="CX169" s="59">
        <f t="shared" si="1133"/>
        <v>-82.130005980073292</v>
      </c>
      <c r="CY169" s="59">
        <f t="shared" si="1134"/>
        <v>934.36206751962777</v>
      </c>
      <c r="CZ169" s="59">
        <f t="shared" si="1135"/>
        <v>-56.50898082649698</v>
      </c>
      <c r="DA169" s="59">
        <f t="shared" si="1136"/>
        <v>-99.521547879728402</v>
      </c>
      <c r="DB169" s="59">
        <f t="shared" si="1137"/>
        <v>-68.276312948987382</v>
      </c>
      <c r="DC169" s="59">
        <f t="shared" si="1138"/>
        <v>-182.44141532662925</v>
      </c>
      <c r="DD169" s="59">
        <f t="shared" si="1139"/>
        <v>-68.335827760359649</v>
      </c>
      <c r="DE169" s="59">
        <f t="shared" si="1140"/>
        <v>-66.382483751263592</v>
      </c>
      <c r="DF169" s="59">
        <f t="shared" si="1141"/>
        <v>513.71136307904294</v>
      </c>
      <c r="DG169" s="59">
        <f t="shared" si="1142"/>
        <v>-99.690177896443373</v>
      </c>
      <c r="DH169" s="59">
        <f t="shared" si="1143"/>
        <v>-59.003852279378719</v>
      </c>
      <c r="DI169" s="59">
        <f t="shared" si="1144"/>
        <v>212.78547200078376</v>
      </c>
      <c r="DJ169" s="59">
        <f t="shared" si="1145"/>
        <v>87.144089080721173</v>
      </c>
      <c r="DK169" s="59">
        <f t="shared" si="1146"/>
        <v>-95.128736064018099</v>
      </c>
      <c r="DL169" s="59">
        <f t="shared" si="1147"/>
        <v>-89.631601353608346</v>
      </c>
      <c r="DM169" s="59">
        <f t="shared" si="1148"/>
        <v>-35.76305114220041</v>
      </c>
      <c r="DN169" s="59">
        <f t="shared" si="1149"/>
        <v>720.99645598140432</v>
      </c>
      <c r="DO169" s="59">
        <f t="shared" si="1150"/>
        <v>-44.248605747118475</v>
      </c>
      <c r="DP169" s="59">
        <f t="shared" si="1151"/>
        <v>-34.792756435814553</v>
      </c>
      <c r="DQ169" s="59">
        <f t="shared" si="1152"/>
        <v>57.383588966956147</v>
      </c>
      <c r="DR169" s="76">
        <f t="shared" si="1014"/>
        <v>-183.93428507003611</v>
      </c>
      <c r="DS169" s="59">
        <f t="shared" si="1015"/>
        <v>-16.854291564997194</v>
      </c>
      <c r="DT169" s="59">
        <f t="shared" si="1016"/>
        <v>80.122411968486261</v>
      </c>
      <c r="DU169" s="59">
        <f t="shared" si="1017"/>
        <v>134.33261721283344</v>
      </c>
      <c r="DV169" s="59">
        <f t="shared" si="1018"/>
        <v>-53.35770618892883</v>
      </c>
      <c r="DW169" s="59">
        <f t="shared" si="1019"/>
        <v>3149.5139063850806</v>
      </c>
      <c r="DX169" s="59">
        <f t="shared" si="1020"/>
        <v>1938.937665949285</v>
      </c>
      <c r="DY169" s="59">
        <f t="shared" si="1021"/>
        <v>-43.301701570680628</v>
      </c>
      <c r="DZ169" s="59">
        <f t="shared" si="1022"/>
        <v>6.1208048598663245</v>
      </c>
      <c r="EA169" s="59">
        <f t="shared" si="1023"/>
        <v>-127.55149409013885</v>
      </c>
      <c r="EB169" s="59">
        <f t="shared" si="1024"/>
        <v>54.94037070724378</v>
      </c>
      <c r="EC169" s="59">
        <f t="shared" si="1025"/>
        <v>-89.838887440376666</v>
      </c>
      <c r="ED169" s="59">
        <f t="shared" si="1026"/>
        <v>158.67934557911519</v>
      </c>
      <c r="EE169" s="59">
        <f t="shared" si="1027"/>
        <v>-99.891380115973561</v>
      </c>
      <c r="EF169" s="59">
        <f t="shared" si="1028"/>
        <v>-95.736382529318831</v>
      </c>
      <c r="EG169" s="59">
        <f t="shared" si="1029"/>
        <v>189.67953570527376</v>
      </c>
      <c r="EH169" s="59">
        <f t="shared" si="1030"/>
        <v>186.16982390241134</v>
      </c>
      <c r="EI169" s="59">
        <f t="shared" si="1031"/>
        <v>-186.84031022784242</v>
      </c>
      <c r="EJ169" s="59">
        <f t="shared" si="1032"/>
        <v>122.19148215514264</v>
      </c>
      <c r="EK169" s="59">
        <f t="shared" si="1033"/>
        <v>-221.09911047610399</v>
      </c>
      <c r="EL169" s="59">
        <f t="shared" si="1034"/>
        <v>-293.16300665488029</v>
      </c>
      <c r="EM169" s="59">
        <f t="shared" si="1035"/>
        <v>-297.47930805819124</v>
      </c>
      <c r="EN169" s="59">
        <f t="shared" si="1036"/>
        <v>-15.583779266156705</v>
      </c>
      <c r="EO169" s="59">
        <f t="shared" si="1037"/>
        <v>422.67469272030445</v>
      </c>
      <c r="EP169" s="76">
        <f t="shared" si="1038"/>
        <v>-809.58779681272847</v>
      </c>
      <c r="EQ169" s="59">
        <f t="shared" si="1039"/>
        <v>-36.633550408455854</v>
      </c>
      <c r="ER169" s="59">
        <f t="shared" si="1040"/>
        <v>-24.238073231036019</v>
      </c>
      <c r="ES169" s="59">
        <f t="shared" si="1041"/>
        <v>-6.9235444995248363</v>
      </c>
      <c r="ET169" s="59">
        <f t="shared" si="1042"/>
        <v>-45.502682995331313</v>
      </c>
      <c r="EU169" s="59">
        <f t="shared" si="1043"/>
        <v>-78.30800855874503</v>
      </c>
      <c r="EV169" s="59">
        <f t="shared" si="1044"/>
        <v>-102.05167138225212</v>
      </c>
      <c r="EW169" s="59">
        <f t="shared" si="1045"/>
        <v>107.6241393541633</v>
      </c>
      <c r="EX169" s="59">
        <f t="shared" si="1046"/>
        <v>10.793082319167802</v>
      </c>
      <c r="EY169" s="59">
        <f t="shared" si="1047"/>
        <v>-42.045706120104988</v>
      </c>
      <c r="EZ169" s="59">
        <f t="shared" si="1048"/>
        <v>47.002675980504272</v>
      </c>
      <c r="FA169" s="59">
        <f t="shared" si="1049"/>
        <v>-57.939620072580155</v>
      </c>
      <c r="FB169" s="59">
        <f t="shared" si="1050"/>
        <v>-109.40735191782294</v>
      </c>
      <c r="FC169" s="59">
        <f t="shared" si="1051"/>
        <v>-53.663962750282494</v>
      </c>
      <c r="FD169" s="59">
        <f t="shared" si="1052"/>
        <v>-78.701151844142288</v>
      </c>
      <c r="FE169" s="59">
        <f t="shared" si="1053"/>
        <v>-83.663485319986862</v>
      </c>
      <c r="FF169" s="59">
        <f t="shared" si="1054"/>
        <v>-16.141971481719995</v>
      </c>
      <c r="FG169" s="59">
        <f t="shared" si="1055"/>
        <v>-57.285776090314158</v>
      </c>
      <c r="FH169" s="59">
        <f t="shared" si="1056"/>
        <v>-60.757015866627562</v>
      </c>
      <c r="FI169" s="59">
        <f t="shared" si="1057"/>
        <v>-68.959803123486225</v>
      </c>
      <c r="FJ169" s="59">
        <f t="shared" si="1058"/>
        <v>-331.03354519622246</v>
      </c>
      <c r="FK169" s="59">
        <f t="shared" si="1059"/>
        <v>-383.8723345040363</v>
      </c>
      <c r="FL169" s="59">
        <f t="shared" si="1060"/>
        <v>-67.414138870235107</v>
      </c>
      <c r="FM169" s="59">
        <f t="shared" si="1061"/>
        <v>10.307333873188496</v>
      </c>
      <c r="FN169" s="76">
        <f t="shared" si="1097"/>
        <v>-358.88807475820465</v>
      </c>
      <c r="FO169" s="59">
        <f t="shared" si="1098"/>
        <v>-23.418435918000256</v>
      </c>
      <c r="FP169" s="59">
        <f t="shared" si="1099"/>
        <v>-26.41300294293778</v>
      </c>
      <c r="FQ169" s="59">
        <f t="shared" si="1100"/>
        <v>-6.5336219123545369</v>
      </c>
      <c r="FR169" s="59">
        <f t="shared" si="1101"/>
        <v>-24.49381607829919</v>
      </c>
      <c r="FS169" s="59">
        <f t="shared" si="1102"/>
        <v>-10.207178488846013</v>
      </c>
      <c r="FT169" s="59">
        <f t="shared" si="1103"/>
        <v>-22.452802030898646</v>
      </c>
      <c r="FU169" s="59">
        <f t="shared" si="1104"/>
        <v>107.55102091926561</v>
      </c>
      <c r="FV169" s="59">
        <f t="shared" si="1105"/>
        <v>14.979697457274765</v>
      </c>
      <c r="FW169" s="59">
        <f t="shared" si="1106"/>
        <v>-1.6852511617024613</v>
      </c>
      <c r="FX169" s="59">
        <f t="shared" si="1107"/>
        <v>45.662577997824002</v>
      </c>
      <c r="FY169" s="59">
        <f t="shared" si="1108"/>
        <v>-40.05118099834354</v>
      </c>
      <c r="FZ169" s="59">
        <f t="shared" si="1109"/>
        <v>-158.00913191685035</v>
      </c>
      <c r="GA169" s="59">
        <f t="shared" si="1110"/>
        <v>1.4019420595107634</v>
      </c>
      <c r="GB169" s="59">
        <f t="shared" si="1111"/>
        <v>-103.09962634856551</v>
      </c>
      <c r="GC169" s="59">
        <f t="shared" si="1112"/>
        <v>-80.221456267443997</v>
      </c>
      <c r="GD169" s="59">
        <f t="shared" si="1113"/>
        <v>-42.966233083545724</v>
      </c>
      <c r="GE169" s="59">
        <f t="shared" si="1114"/>
        <v>-68.270681778781125</v>
      </c>
      <c r="GF169" s="59">
        <f t="shared" si="1115"/>
        <v>-72.393357484271718</v>
      </c>
      <c r="GG169" s="59">
        <f t="shared" si="1116"/>
        <v>-94.68836580074462</v>
      </c>
      <c r="GH169" s="59">
        <f t="shared" si="1117"/>
        <v>51.156804299643134</v>
      </c>
      <c r="GI169" s="59">
        <f t="shared" si="1118"/>
        <v>-208.02308170977798</v>
      </c>
      <c r="GJ169" s="59">
        <f t="shared" si="1119"/>
        <v>-87.149088629323828</v>
      </c>
      <c r="GK169" s="59">
        <f t="shared" si="1120"/>
        <v>-39.622166993972485</v>
      </c>
      <c r="GL169" s="76">
        <f t="shared" ref="GL169:GL188" si="1177">(BV169/BV168-1)*100</f>
        <v>5.2013053535881815</v>
      </c>
      <c r="GM169" s="59">
        <f t="shared" ref="GM169:GM188" si="1178">(BW169/BW168-1)*100</f>
        <v>-7.6059992761889239</v>
      </c>
      <c r="GN169" s="59">
        <f t="shared" ref="GN169:GN188" si="1179">(BX169/BX168-1)*100</f>
        <v>19.588902556356924</v>
      </c>
      <c r="GO169" s="59">
        <f t="shared" ref="GO169:GO188" si="1180">(BY169/BY168-1)*100</f>
        <v>45.518285750359411</v>
      </c>
      <c r="GP169" s="59">
        <f t="shared" ref="GP169:GP188" si="1181">(BZ169/BZ168-1)*100</f>
        <v>-22.243696270227765</v>
      </c>
      <c r="GQ169" s="59">
        <f t="shared" ref="GQ169:GQ188" si="1182">(CA169/CA168-1)*100</f>
        <v>-362.26211710989224</v>
      </c>
      <c r="GR169" s="59">
        <f t="shared" ref="GR169:GR188" si="1183">(CB169/CB168-1)*100</f>
        <v>124.57783070556849</v>
      </c>
      <c r="GS169" s="59">
        <f t="shared" ref="GS169:GS188" si="1184">(CC169/CC168-1)*100</f>
        <v>4.2476730880427693</v>
      </c>
      <c r="GT169" s="59">
        <f t="shared" ref="GT169:GT188" si="1185">(CD169/CD168-1)*100</f>
        <v>25.155413283278971</v>
      </c>
      <c r="GU169" s="59">
        <f t="shared" ref="GU169:GU188" si="1186">(CE169/CE168-1)*100</f>
        <v>-72.846388917698974</v>
      </c>
      <c r="GV169" s="59">
        <f t="shared" ref="GV169:GV188" si="1187">(CF169/CF168-1)*100</f>
        <v>25.564000459080361</v>
      </c>
      <c r="GW169" s="59">
        <f t="shared" ref="GW169:GW188" si="1188">(CG169/CG168-1)*100</f>
        <v>16.774998017730237</v>
      </c>
      <c r="GX169" s="59">
        <f t="shared" ref="GX169:GX188" si="1189">(CH169/CH168-1)*100</f>
        <v>22.498295179876628</v>
      </c>
      <c r="GY169" s="59">
        <f t="shared" ref="GY169:GY188" si="1190">(CI169/CI168-1)*100</f>
        <v>-388.35404473831278</v>
      </c>
      <c r="GZ169" s="59">
        <f t="shared" ref="GZ169:GZ188" si="1191">(CJ169/CJ168-1)*100</f>
        <v>-167.67665612964677</v>
      </c>
      <c r="HA169" s="59">
        <f t="shared" ref="HA169:HA188" si="1192">(CK169/CK168-1)*100</f>
        <v>193.6203635550504</v>
      </c>
      <c r="HB169" s="59">
        <f t="shared" ref="HB169:HB188" si="1193">(CL169/CL168-1)*100</f>
        <v>35.886279155022272</v>
      </c>
      <c r="HC169" s="59">
        <f t="shared" ref="HC169:HC188" si="1194">(CM169/CM168-1)*100</f>
        <v>-45.290227469109624</v>
      </c>
      <c r="HD169" s="59">
        <f t="shared" ref="HD169:HD188" si="1195">(CN169/CN168-1)*100</f>
        <v>-42.013279910312143</v>
      </c>
      <c r="HE169" s="59">
        <f t="shared" ref="HE169:HE188" si="1196">(CO169/CO168-1)*100</f>
        <v>2.8133657959443781</v>
      </c>
      <c r="HF169" s="59">
        <f t="shared" ref="HF169:HF188" si="1197">(CP169/CP168-1)*100</f>
        <v>67.200804164622312</v>
      </c>
      <c r="HG169" s="59">
        <f t="shared" ref="HG169:HG188" si="1198">(CQ169/CQ168-1)*100</f>
        <v>-4.7940957314693282</v>
      </c>
      <c r="HH169" s="59">
        <f t="shared" ref="HH169:HH188" si="1199">(CR169/CR168-1)*100</f>
        <v>108.21349930456962</v>
      </c>
      <c r="HI169" s="59">
        <f t="shared" ref="HI169:HI188" si="1200">(CS169/CS168-1)*100</f>
        <v>100.51819718286508</v>
      </c>
      <c r="HJ169" s="76">
        <f t="shared" si="1064"/>
        <v>-697.83428077719509</v>
      </c>
      <c r="HK169" s="59">
        <f t="shared" si="1065"/>
        <v>-41.431960948654336</v>
      </c>
      <c r="HL169" s="59">
        <f t="shared" si="1066"/>
        <v>-22.782796317402099</v>
      </c>
      <c r="HM169" s="59">
        <f t="shared" si="1067"/>
        <v>-33.191536158672129</v>
      </c>
      <c r="HN169" s="59">
        <f t="shared" si="1068"/>
        <v>-61.965190038122429</v>
      </c>
      <c r="HO169" s="59">
        <f t="shared" si="1069"/>
        <v>-131.49001668050914</v>
      </c>
      <c r="HP169" s="59">
        <f t="shared" si="1070"/>
        <v>-185.52785281079187</v>
      </c>
      <c r="HQ169" s="59">
        <f t="shared" si="1071"/>
        <v>1175.6878818792729</v>
      </c>
      <c r="HR169" s="59">
        <f t="shared" si="1072"/>
        <v>40.846870212121587</v>
      </c>
      <c r="HS169" s="59">
        <f t="shared" si="1073"/>
        <v>-93.761740365080826</v>
      </c>
      <c r="HT169" s="59">
        <f t="shared" si="1074"/>
        <v>102.45678773697607</v>
      </c>
      <c r="HU169" s="59">
        <f t="shared" si="1075"/>
        <v>-81.735285578805943</v>
      </c>
      <c r="HV169" s="59">
        <f t="shared" si="1076"/>
        <v>-55.91899748443786</v>
      </c>
      <c r="HW169" s="59">
        <f t="shared" si="1077"/>
        <v>-88.717516372313028</v>
      </c>
      <c r="HX169" s="59">
        <f t="shared" si="1078"/>
        <v>-104.71860821894606</v>
      </c>
      <c r="HY169" s="59">
        <f t="shared" si="1079"/>
        <v>133.99188296982919</v>
      </c>
      <c r="HZ169" s="59">
        <f t="shared" si="1080"/>
        <v>537.51261942664883</v>
      </c>
      <c r="IA169" s="59">
        <f t="shared" si="1081"/>
        <v>-135.88634929178397</v>
      </c>
      <c r="IB169" s="59">
        <f t="shared" si="1082"/>
        <v>-141.78090655759939</v>
      </c>
      <c r="IC169" s="59">
        <f t="shared" si="1083"/>
        <v>-228.69379519597595</v>
      </c>
      <c r="ID169" s="59">
        <f t="shared" si="1084"/>
        <v>-361.59861705328808</v>
      </c>
      <c r="IE169" s="59">
        <f t="shared" si="1085"/>
        <v>-656.59717468417466</v>
      </c>
      <c r="IF169" s="59">
        <f t="shared" si="1086"/>
        <v>-34.027217728369664</v>
      </c>
      <c r="IG169" s="59">
        <f t="shared" si="1087"/>
        <v>37.955271849835206</v>
      </c>
    </row>
    <row r="170" spans="1:241">
      <c r="A170" s="70">
        <v>39693</v>
      </c>
      <c r="B170" s="80">
        <f>'Balanço de Pagamentos 1'!$FJ$5</f>
        <v>-2761.2150285405205</v>
      </c>
      <c r="C170" s="81">
        <f>'Balanço de Pagamentos 1'!$FJ$131</f>
        <v>5171.9996386473704</v>
      </c>
      <c r="D170" s="81">
        <f t="shared" ref="D170:D175" si="1201">E170+F170+R170</f>
        <v>9017.2082029094563</v>
      </c>
      <c r="E170" s="81">
        <f>'Balanço de Pagamentos 1'!$FJ$148</f>
        <v>6241.3680951878696</v>
      </c>
      <c r="F170" s="81">
        <f>'Balanço de Pagamentos 1'!$FJ$193</f>
        <v>-1245.5080000000012</v>
      </c>
      <c r="G170" s="81">
        <f>'Balanço de Pagamentos 1'!$FJ$196</f>
        <v>-1877.0343002191275</v>
      </c>
      <c r="H170" s="81">
        <f>'Balanço de Pagamentos 1'!$FJ$199</f>
        <v>-1863.2323002191279</v>
      </c>
      <c r="I170" s="81">
        <f>'Balanço de Pagamentos 1'!$FJ$202</f>
        <v>-13.802</v>
      </c>
      <c r="J170" s="81">
        <f>'Balanço de Pagamentos 1'!$FJ$208</f>
        <v>1181.8123002191264</v>
      </c>
      <c r="K170" s="82">
        <f t="shared" ref="K170:K175" si="1202">H170+J170</f>
        <v>-681.42000000000144</v>
      </c>
      <c r="L170" s="81">
        <f>'Balanço de Pagamentos 1'!$FJ$209</f>
        <v>1056.0010247129583</v>
      </c>
      <c r="M170" s="81">
        <f>'Balanço de Pagamentos 1'!$FJ$212</f>
        <v>125.81127550616824</v>
      </c>
      <c r="N170" s="81">
        <f>'Balanço de Pagamentos 1'!$FJ$215</f>
        <v>-550.28599999999994</v>
      </c>
      <c r="O170" s="81">
        <f>'Balanço de Pagamentos 1'!$FJ$216</f>
        <v>-159.89500000000001</v>
      </c>
      <c r="P170" s="81">
        <f>'Balanço de Pagamentos 1'!$FJ$230</f>
        <v>-200.39699999999993</v>
      </c>
      <c r="Q170" s="81">
        <f>'Balanço de Pagamentos 1'!$FJ$233</f>
        <v>-189.99400000000003</v>
      </c>
      <c r="R170" s="81">
        <f>'Balanço de Pagamentos 1'!$FJ$253</f>
        <v>4021.3481077215883</v>
      </c>
      <c r="S170" s="81">
        <f>'Balanço de Pagamentos 1'!$FJ$254</f>
        <v>980.55236946940977</v>
      </c>
      <c r="T170" s="81">
        <f>'Balanço de Pagamentos 1'!$FJ$260</f>
        <v>929.05084836660978</v>
      </c>
      <c r="U170" s="81">
        <f>'Balanço de Pagamentos 1'!$FJ$298</f>
        <v>552.49504157655986</v>
      </c>
      <c r="V170" s="82">
        <f>'Balanço de Pagamentos 1'!$FJ$133</f>
        <v>-3032.8869999999997</v>
      </c>
      <c r="W170" s="82">
        <f>'Balanço de Pagamentos 1'!$FJ$170</f>
        <v>-563.64400000000001</v>
      </c>
      <c r="X170" s="82">
        <f>'Balanço de Pagamentos 1'!$FJ$240</f>
        <v>-258.78156426208727</v>
      </c>
      <c r="Y170" s="105">
        <f t="shared" si="905"/>
        <v>-3855.3125642620871</v>
      </c>
      <c r="Z170" s="89">
        <f>SUM(B$162:B170)</f>
        <v>-23380.799886187524</v>
      </c>
      <c r="AA170" s="89">
        <f>SUM(C$162:C170)</f>
        <v>51659.680066716712</v>
      </c>
      <c r="AB170" s="89">
        <f>SUM(D$162:D170)</f>
        <v>78023.755879562013</v>
      </c>
      <c r="AC170" s="89">
        <f>SUM(E$162:E170)</f>
        <v>30855.247130326872</v>
      </c>
      <c r="AD170" s="89">
        <f>SUM(F$162:F170)</f>
        <v>16966.845949218747</v>
      </c>
      <c r="AE170" s="89">
        <f>SUM(G$162:G170)</f>
        <v>1167.7859838748736</v>
      </c>
      <c r="AF170" s="89">
        <f>SUM(H$162:H170)</f>
        <v>-2118.6060161251262</v>
      </c>
      <c r="AG170" s="89">
        <f>SUM(I$162:I170)</f>
        <v>3286.3919999999994</v>
      </c>
      <c r="AH170" s="89">
        <f>SUM(J$162:J170)</f>
        <v>16842.925016125118</v>
      </c>
      <c r="AI170" s="89">
        <f>SUM(K$162:K170)</f>
        <v>14724.318999999994</v>
      </c>
      <c r="AJ170" s="89">
        <f>SUM(L$162:L170)</f>
        <v>14665.685872371796</v>
      </c>
      <c r="AK170" s="89">
        <f>SUM(M$162:M170)</f>
        <v>2177.2391437533261</v>
      </c>
      <c r="AL170" s="89">
        <f>SUM(N$162:N170)</f>
        <v>-1043.8650507812499</v>
      </c>
      <c r="AM170" s="89">
        <f>SUM(O$162:O170)</f>
        <v>-2820.5230507812498</v>
      </c>
      <c r="AN170" s="89">
        <f>SUM(P$162:P170)</f>
        <v>1395.6980000000001</v>
      </c>
      <c r="AO170" s="89">
        <f>SUM(Q$162:Q170)</f>
        <v>380.96000000000015</v>
      </c>
      <c r="AP170" s="89">
        <f>SUM(R$162:R170)</f>
        <v>30201.66280001638</v>
      </c>
      <c r="AQ170" s="89">
        <f>SUM(S$162:S170)</f>
        <v>8544.0966755300615</v>
      </c>
      <c r="AR170" s="89">
        <f>SUM(T$162:T170)</f>
        <v>7917.5926083568493</v>
      </c>
      <c r="AS170" s="89">
        <f>SUM(U$162:U170)</f>
        <v>6293.4349835876219</v>
      </c>
      <c r="AT170" s="89">
        <f>SUM(V$162:V170)</f>
        <v>-15407.318561274376</v>
      </c>
      <c r="AU170" s="89">
        <f>SUM(W$162:W170)</f>
        <v>119.74600000000009</v>
      </c>
      <c r="AV170" s="89">
        <f>SUM(X$162:X170)</f>
        <v>-7526.1803220676529</v>
      </c>
      <c r="AW170" s="89">
        <f>SUM(Y$162:Y170)</f>
        <v>-22813.752883342033</v>
      </c>
      <c r="AX170" s="85">
        <f t="shared" si="989"/>
        <v>-25236.829297190066</v>
      </c>
      <c r="AY170" s="81">
        <f t="shared" si="990"/>
        <v>67774.785915695058</v>
      </c>
      <c r="AZ170" s="81">
        <f t="shared" si="991"/>
        <v>99072.103312192601</v>
      </c>
      <c r="BA170" s="81">
        <f t="shared" si="992"/>
        <v>37458.447765676829</v>
      </c>
      <c r="BB170" s="81">
        <f t="shared" si="993"/>
        <v>29162.601949066157</v>
      </c>
      <c r="BC170" s="81">
        <f t="shared" si="994"/>
        <v>12657.770218918629</v>
      </c>
      <c r="BD170" s="81">
        <f t="shared" si="995"/>
        <v>9342.3142189186274</v>
      </c>
      <c r="BE170" s="81">
        <f t="shared" si="996"/>
        <v>3315.4559999999997</v>
      </c>
      <c r="BF170" s="81">
        <f t="shared" si="997"/>
        <v>21064.104781081369</v>
      </c>
      <c r="BG170" s="81">
        <f t="shared" si="998"/>
        <v>30406.418999999994</v>
      </c>
      <c r="BH170" s="81">
        <f t="shared" si="999"/>
        <v>17546.713199234186</v>
      </c>
      <c r="BI170" s="81">
        <f t="shared" si="1000"/>
        <v>3517.3915818471805</v>
      </c>
      <c r="BJ170" s="81">
        <f t="shared" si="1001"/>
        <v>-4559.2730509338371</v>
      </c>
      <c r="BK170" s="81">
        <f t="shared" si="1002"/>
        <v>-4813.2090509338386</v>
      </c>
      <c r="BL170" s="81">
        <f t="shared" si="1003"/>
        <v>-273.89</v>
      </c>
      <c r="BM170" s="81">
        <f t="shared" si="1004"/>
        <v>527.82600000000036</v>
      </c>
      <c r="BN170" s="81">
        <f t="shared" si="1005"/>
        <v>32451.053597449609</v>
      </c>
      <c r="BO170" s="81">
        <f t="shared" si="1006"/>
        <v>9830.4240722017603</v>
      </c>
      <c r="BP170" s="81">
        <f t="shared" si="1007"/>
        <v>9051.3318486072021</v>
      </c>
      <c r="BQ170" s="81">
        <f t="shared" si="1008"/>
        <v>2040.5515423570864</v>
      </c>
      <c r="BR170" s="81">
        <f t="shared" si="1009"/>
        <v>-25773.003031489221</v>
      </c>
      <c r="BS170" s="81">
        <f t="shared" si="1010"/>
        <v>731.9604082031251</v>
      </c>
      <c r="BT170" s="81">
        <f t="shared" si="1011"/>
        <v>-2369.9103469565207</v>
      </c>
      <c r="BU170" s="81">
        <f t="shared" si="1012"/>
        <v>-27410.952970242623</v>
      </c>
      <c r="BV170" s="85">
        <f t="shared" si="1153"/>
        <v>-2004.2563135812027</v>
      </c>
      <c r="BW170" s="81">
        <f t="shared" si="1154"/>
        <v>4525.1935372652933</v>
      </c>
      <c r="BX170" s="81">
        <f t="shared" si="1155"/>
        <v>8754.7238331027711</v>
      </c>
      <c r="BY170" s="81">
        <f t="shared" si="1156"/>
        <v>4715.1613259259566</v>
      </c>
      <c r="BZ170" s="81">
        <f t="shared" si="1157"/>
        <v>1228.0259999999982</v>
      </c>
      <c r="CA170" s="81">
        <f t="shared" si="1158"/>
        <v>-1220.0982954400636</v>
      </c>
      <c r="CB170" s="81">
        <f t="shared" si="1159"/>
        <v>-2428.4299621067289</v>
      </c>
      <c r="CC170" s="81">
        <f t="shared" si="1160"/>
        <v>1208.3316666666665</v>
      </c>
      <c r="CD170" s="81">
        <f t="shared" si="1161"/>
        <v>2224.0856287733936</v>
      </c>
      <c r="CE170" s="81">
        <f t="shared" si="1162"/>
        <v>-204.34433333333473</v>
      </c>
      <c r="CF170" s="81">
        <f t="shared" si="1163"/>
        <v>2125.5855805597525</v>
      </c>
      <c r="CG170" s="81">
        <f t="shared" si="1164"/>
        <v>98.500048213641207</v>
      </c>
      <c r="CH170" s="81">
        <f t="shared" si="1165"/>
        <v>224.03866666666678</v>
      </c>
      <c r="CI170" s="81">
        <f t="shared" si="1166"/>
        <v>-129.815</v>
      </c>
      <c r="CJ170" s="81">
        <f t="shared" si="1167"/>
        <v>-32.2723333333333</v>
      </c>
      <c r="CK170" s="81">
        <f t="shared" si="1168"/>
        <v>386.12600000000003</v>
      </c>
      <c r="CL170" s="81">
        <f t="shared" si="1169"/>
        <v>2811.536507176816</v>
      </c>
      <c r="CM170" s="81">
        <f t="shared" si="1170"/>
        <v>-403.13722485578393</v>
      </c>
      <c r="CN170" s="81">
        <f t="shared" si="1171"/>
        <v>-434.67564134539589</v>
      </c>
      <c r="CO170" s="81">
        <f t="shared" si="1172"/>
        <v>1552.2271503826696</v>
      </c>
      <c r="CP170" s="81">
        <f t="shared" si="1173"/>
        <v>-2276.2395445133334</v>
      </c>
      <c r="CQ170" s="81">
        <f t="shared" si="1174"/>
        <v>36.748000000000012</v>
      </c>
      <c r="CR170" s="81">
        <f t="shared" si="1175"/>
        <v>-1982.9700846574779</v>
      </c>
      <c r="CS170" s="81">
        <f t="shared" si="1176"/>
        <v>-4222.4616291708107</v>
      </c>
      <c r="CT170" s="76">
        <f t="shared" si="1129"/>
        <v>154.77112893319665</v>
      </c>
      <c r="CU170" s="59">
        <f t="shared" si="1130"/>
        <v>81.900542978875947</v>
      </c>
      <c r="CV170" s="59">
        <f t="shared" si="1131"/>
        <v>9.1477669050618502</v>
      </c>
      <c r="CW170" s="59">
        <f t="shared" si="1132"/>
        <v>34.576223984308839</v>
      </c>
      <c r="CX170" s="59">
        <f t="shared" si="1133"/>
        <v>-266.65368769928443</v>
      </c>
      <c r="CY170" s="59">
        <f t="shared" si="1134"/>
        <v>15.434734372748116</v>
      </c>
      <c r="CZ170" s="59">
        <f t="shared" si="1135"/>
        <v>13.377796895748295</v>
      </c>
      <c r="DA170" s="59">
        <f t="shared" si="1136"/>
        <v>-179.6560281641369</v>
      </c>
      <c r="DB170" s="59">
        <f t="shared" si="1137"/>
        <v>-10.623938144201638</v>
      </c>
      <c r="DC170" s="59">
        <f t="shared" si="1138"/>
        <v>112.21955078295341</v>
      </c>
      <c r="DD170" s="59">
        <f t="shared" si="1139"/>
        <v>-17.474057462873372</v>
      </c>
      <c r="DE170" s="59">
        <f t="shared" si="1140"/>
        <v>194.68903805486636</v>
      </c>
      <c r="DF170" s="59">
        <f t="shared" si="1141"/>
        <v>-152.35194952470107</v>
      </c>
      <c r="DG170" s="59">
        <f t="shared" si="1142"/>
        <v>22452.186177715106</v>
      </c>
      <c r="DH170" s="59">
        <f t="shared" si="1143"/>
        <v>-765.39495965733579</v>
      </c>
      <c r="DI170" s="59">
        <f t="shared" si="1144"/>
        <v>-118.59550561797754</v>
      </c>
      <c r="DJ170" s="59">
        <f t="shared" si="1145"/>
        <v>39.809210238671724</v>
      </c>
      <c r="DK170" s="59">
        <f t="shared" si="1146"/>
        <v>-1063.9369986766403</v>
      </c>
      <c r="DL170" s="59">
        <f t="shared" si="1147"/>
        <v>-542.8622785544361</v>
      </c>
      <c r="DM170" s="59">
        <f t="shared" si="1148"/>
        <v>-65.581870006562681</v>
      </c>
      <c r="DN170" s="59">
        <f t="shared" si="1149"/>
        <v>-10.367405964509624</v>
      </c>
      <c r="DO170" s="59">
        <f t="shared" si="1150"/>
        <v>-333.66484397995185</v>
      </c>
      <c r="DP170" s="59">
        <f t="shared" si="1151"/>
        <v>-88.477559129738239</v>
      </c>
      <c r="DQ170" s="59">
        <f t="shared" si="1152"/>
        <v>-28.451102107580262</v>
      </c>
      <c r="DR170" s="76">
        <f t="shared" si="1014"/>
        <v>-772.28918615222699</v>
      </c>
      <c r="DS170" s="59">
        <f t="shared" si="1015"/>
        <v>-579.12081569594284</v>
      </c>
      <c r="DT170" s="59">
        <f t="shared" si="1016"/>
        <v>263.49213852762711</v>
      </c>
      <c r="DU170" s="59">
        <f t="shared" si="1017"/>
        <v>306.10003100372836</v>
      </c>
      <c r="DV170" s="59">
        <f t="shared" si="1018"/>
        <v>-150.02600693009381</v>
      </c>
      <c r="DW170" s="59">
        <f t="shared" si="1019"/>
        <v>-371.74193066054863</v>
      </c>
      <c r="DX170" s="59">
        <f t="shared" si="1020"/>
        <v>-364.28095794653166</v>
      </c>
      <c r="DY170" s="59">
        <f t="shared" si="1021"/>
        <v>-3.3338002521361432</v>
      </c>
      <c r="DZ170" s="59">
        <f t="shared" si="1022"/>
        <v>-44.388142877167866</v>
      </c>
      <c r="EA170" s="59">
        <f t="shared" si="1023"/>
        <v>-124.07735621851739</v>
      </c>
      <c r="EB170" s="59">
        <f t="shared" si="1024"/>
        <v>-25.065087729827773</v>
      </c>
      <c r="EC170" s="59">
        <f t="shared" si="1025"/>
        <v>-82.425749337631117</v>
      </c>
      <c r="ED170" s="59">
        <f t="shared" si="1026"/>
        <v>68.732618074442911</v>
      </c>
      <c r="EE170" s="59">
        <f t="shared" si="1027"/>
        <v>10.277737545950515</v>
      </c>
      <c r="EF170" s="59">
        <f t="shared" si="1028"/>
        <v>5.0243697919395869</v>
      </c>
      <c r="EG170" s="59">
        <f t="shared" si="1029"/>
        <v>-2063.9652677279355</v>
      </c>
      <c r="EH170" s="59">
        <f t="shared" si="1030"/>
        <v>-360.1283909383377</v>
      </c>
      <c r="EI170" s="59">
        <f t="shared" si="1031"/>
        <v>-166.14466671885921</v>
      </c>
      <c r="EJ170" s="59">
        <f t="shared" si="1032"/>
        <v>-159.38664425349398</v>
      </c>
      <c r="EK170" s="59">
        <f t="shared" si="1033"/>
        <v>-216.9762703207775</v>
      </c>
      <c r="EL170" s="59">
        <f t="shared" si="1034"/>
        <v>47.435489881620363</v>
      </c>
      <c r="EM170" s="59">
        <f t="shared" si="1035"/>
        <v>559.97377172029417</v>
      </c>
      <c r="EN170" s="59">
        <f t="shared" si="1036"/>
        <v>-81.587837461641726</v>
      </c>
      <c r="EO170" s="59">
        <f t="shared" si="1037"/>
        <v>8.6618545708617933</v>
      </c>
      <c r="EP170" s="76">
        <f t="shared" si="1038"/>
        <v>-804.96880393924255</v>
      </c>
      <c r="EQ170" s="59">
        <f t="shared" si="1039"/>
        <v>-28.53210999206528</v>
      </c>
      <c r="ER170" s="59">
        <f t="shared" si="1040"/>
        <v>-16.609327033968967</v>
      </c>
      <c r="ES170" s="59">
        <f t="shared" si="1041"/>
        <v>10.269378559935905</v>
      </c>
      <c r="ET170" s="59">
        <f t="shared" si="1042"/>
        <v>-52.749816726169783</v>
      </c>
      <c r="EU170" s="59">
        <f t="shared" si="1043"/>
        <v>-92.070631522975177</v>
      </c>
      <c r="EV170" s="59">
        <f t="shared" si="1044"/>
        <v>-116.10846841856821</v>
      </c>
      <c r="EW170" s="59">
        <f t="shared" si="1045"/>
        <v>108.62987279285639</v>
      </c>
      <c r="EX170" s="59">
        <f t="shared" si="1046"/>
        <v>3.5813981306056508</v>
      </c>
      <c r="EY170" s="59">
        <f t="shared" si="1047"/>
        <v>-49.93889883262996</v>
      </c>
      <c r="EZ170" s="59">
        <f t="shared" si="1048"/>
        <v>37.482064371910042</v>
      </c>
      <c r="FA170" s="59">
        <f t="shared" si="1049"/>
        <v>-61.073631947068762</v>
      </c>
      <c r="FB170" s="59">
        <f t="shared" si="1050"/>
        <v>-121.2141460439375</v>
      </c>
      <c r="FC170" s="59">
        <f t="shared" si="1051"/>
        <v>-52.089125566882011</v>
      </c>
      <c r="FD170" s="59">
        <f t="shared" si="1052"/>
        <v>-80.888700655716917</v>
      </c>
      <c r="FE170" s="59">
        <f t="shared" si="1053"/>
        <v>-89.129808282186701</v>
      </c>
      <c r="FF170" s="59">
        <f t="shared" si="1054"/>
        <v>1.7785486719924082</v>
      </c>
      <c r="FG170" s="59">
        <f t="shared" si="1055"/>
        <v>-47.339551403711496</v>
      </c>
      <c r="FH170" s="59">
        <f t="shared" si="1056"/>
        <v>-51.258280460771402</v>
      </c>
      <c r="FI170" s="59">
        <f t="shared" si="1057"/>
        <v>-65.080829588921517</v>
      </c>
      <c r="FJ170" s="59">
        <f t="shared" si="1058"/>
        <v>-567.02646620476844</v>
      </c>
      <c r="FK170" s="59">
        <f t="shared" si="1059"/>
        <v>-136.71585273308446</v>
      </c>
      <c r="FL170" s="59">
        <f t="shared" si="1060"/>
        <v>-68.254412013055884</v>
      </c>
      <c r="FM170" s="59">
        <f t="shared" si="1061"/>
        <v>10.025772808214883</v>
      </c>
      <c r="FN170" s="76">
        <f t="shared" si="1097"/>
        <v>-477.55216393507175</v>
      </c>
      <c r="FO170" s="59">
        <f t="shared" si="1098"/>
        <v>-14.740255044467144</v>
      </c>
      <c r="FP170" s="59">
        <f t="shared" si="1099"/>
        <v>-19.454426653209101</v>
      </c>
      <c r="FQ170" s="59">
        <f t="shared" si="1100"/>
        <v>7.5513292946146171</v>
      </c>
      <c r="FR170" s="59">
        <f t="shared" si="1101"/>
        <v>-32.598873706428236</v>
      </c>
      <c r="FS170" s="59">
        <f t="shared" si="1102"/>
        <v>-28.473771969240602</v>
      </c>
      <c r="FT170" s="59">
        <f t="shared" si="1103"/>
        <v>-42.129226574133526</v>
      </c>
      <c r="FU170" s="59">
        <f t="shared" si="1104"/>
        <v>113.44911435629319</v>
      </c>
      <c r="FV170" s="59">
        <f t="shared" si="1105"/>
        <v>5.7476414564662903</v>
      </c>
      <c r="FW170" s="59">
        <f t="shared" si="1106"/>
        <v>-15.684401352247635</v>
      </c>
      <c r="FX170" s="59">
        <f t="shared" si="1107"/>
        <v>34.974611884552822</v>
      </c>
      <c r="FY170" s="59">
        <f t="shared" si="1108"/>
        <v>-49.16483366285933</v>
      </c>
      <c r="FZ170" s="59">
        <f t="shared" si="1109"/>
        <v>-180.67611589636076</v>
      </c>
      <c r="GA170" s="59">
        <f t="shared" si="1110"/>
        <v>-6.4856024864523913</v>
      </c>
      <c r="GB170" s="59">
        <f t="shared" si="1111"/>
        <v>-103.47261711635467</v>
      </c>
      <c r="GC170" s="59">
        <f t="shared" si="1112"/>
        <v>-81.86924446426049</v>
      </c>
      <c r="GD170" s="59">
        <f t="shared" si="1113"/>
        <v>-27.735001610774113</v>
      </c>
      <c r="GE170" s="59">
        <f t="shared" si="1114"/>
        <v>-51.661497362510509</v>
      </c>
      <c r="GF170" s="59">
        <f t="shared" si="1115"/>
        <v>-56.379508137047466</v>
      </c>
      <c r="GG170" s="59">
        <f t="shared" si="1116"/>
        <v>-89.842368363186907</v>
      </c>
      <c r="GH170" s="59">
        <f t="shared" si="1117"/>
        <v>50.734078378602291</v>
      </c>
      <c r="GI170" s="59">
        <f t="shared" si="1118"/>
        <v>-176.44371377832786</v>
      </c>
      <c r="GJ170" s="59">
        <f t="shared" si="1119"/>
        <v>-90.490715197275378</v>
      </c>
      <c r="GK170" s="59">
        <f t="shared" si="1120"/>
        <v>-36.220830027066512</v>
      </c>
      <c r="GL170" s="76">
        <f t="shared" si="1177"/>
        <v>-0.3346227562664672</v>
      </c>
      <c r="GM170" s="59">
        <f t="shared" si="1178"/>
        <v>-1.6042691839997514</v>
      </c>
      <c r="GN170" s="59">
        <f t="shared" si="1179"/>
        <v>8.9707849772248327</v>
      </c>
      <c r="GO170" s="59">
        <f t="shared" si="1180"/>
        <v>33.072780676346071</v>
      </c>
      <c r="GP170" s="59">
        <f t="shared" si="1181"/>
        <v>-30.941402096045344</v>
      </c>
      <c r="GQ170" s="59">
        <f t="shared" si="1182"/>
        <v>67.523650121188325</v>
      </c>
      <c r="GR170" s="59">
        <f t="shared" si="1183"/>
        <v>27.839326854642209</v>
      </c>
      <c r="GS170" s="59">
        <f t="shared" si="1184"/>
        <v>3.1632309231713007</v>
      </c>
      <c r="GT170" s="59">
        <f t="shared" si="1185"/>
        <v>4.2896650095485267</v>
      </c>
      <c r="GU170" s="59">
        <f t="shared" si="1186"/>
        <v>-187.69816859458848</v>
      </c>
      <c r="GV170" s="59">
        <f t="shared" si="1187"/>
        <v>4.190207877158092</v>
      </c>
      <c r="GW170" s="59">
        <f t="shared" si="1188"/>
        <v>6.4831366124376011</v>
      </c>
      <c r="GX170" s="59">
        <f t="shared" si="1189"/>
        <v>-40.088229814688837</v>
      </c>
      <c r="GY170" s="59">
        <f t="shared" si="1190"/>
        <v>51.095255831277051</v>
      </c>
      <c r="GZ170" s="59">
        <f t="shared" si="1191"/>
        <v>-50.630774879148291</v>
      </c>
      <c r="HA170" s="59">
        <f t="shared" si="1192"/>
        <v>-26.484817214455305</v>
      </c>
      <c r="HB170" s="59">
        <f t="shared" si="1193"/>
        <v>3.651983212239851</v>
      </c>
      <c r="HC170" s="59">
        <f t="shared" si="1194"/>
        <v>-18.61320017537691</v>
      </c>
      <c r="HD170" s="59">
        <f t="shared" si="1195"/>
        <v>-21.572883935000895</v>
      </c>
      <c r="HE170" s="59">
        <f t="shared" si="1196"/>
        <v>-27.473883205861426</v>
      </c>
      <c r="HF170" s="59">
        <f t="shared" si="1197"/>
        <v>41.166836664244656</v>
      </c>
      <c r="HG170" s="59">
        <f t="shared" si="1198"/>
        <v>-83.565221669148784</v>
      </c>
      <c r="HH170" s="59">
        <f t="shared" si="1199"/>
        <v>-0.92282651742394695</v>
      </c>
      <c r="HI170" s="59">
        <f t="shared" si="1200"/>
        <v>24.545835783916601</v>
      </c>
      <c r="HJ170" s="76">
        <f t="shared" si="1064"/>
        <v>-784.13621540174404</v>
      </c>
      <c r="HK170" s="59">
        <f t="shared" si="1065"/>
        <v>13.477745265942808</v>
      </c>
      <c r="HL170" s="59">
        <f t="shared" si="1066"/>
        <v>54.131894341025678</v>
      </c>
      <c r="HM170" s="59">
        <f t="shared" si="1067"/>
        <v>98.40930509779075</v>
      </c>
      <c r="HN170" s="59">
        <f t="shared" si="1068"/>
        <v>-68.590950292906243</v>
      </c>
      <c r="HO170" s="59">
        <f t="shared" si="1069"/>
        <v>-151.23835480917413</v>
      </c>
      <c r="HP170" s="59">
        <f t="shared" si="1070"/>
        <v>-205.37935314097942</v>
      </c>
      <c r="HQ170" s="59">
        <f t="shared" si="1071"/>
        <v>1474.250438619348</v>
      </c>
      <c r="HR170" s="59">
        <f t="shared" si="1072"/>
        <v>78.001231490014163</v>
      </c>
      <c r="HS170" s="59">
        <f t="shared" si="1073"/>
        <v>-105.74979316396715</v>
      </c>
      <c r="HT170" s="59">
        <f t="shared" si="1074"/>
        <v>161.80536453067882</v>
      </c>
      <c r="HU170" s="59">
        <f t="shared" si="1075"/>
        <v>-77.489938442387611</v>
      </c>
      <c r="HV170" s="59">
        <f t="shared" si="1076"/>
        <v>-19.724051276967501</v>
      </c>
      <c r="HW170" s="59">
        <f t="shared" si="1077"/>
        <v>-84.119038803136348</v>
      </c>
      <c r="HX170" s="59">
        <f t="shared" si="1078"/>
        <v>-103.3121117162484</v>
      </c>
      <c r="HY170" s="59">
        <f t="shared" si="1079"/>
        <v>216.13998411628407</v>
      </c>
      <c r="HZ170" s="59">
        <f t="shared" si="1080"/>
        <v>-563.7623949068842</v>
      </c>
      <c r="IA170" s="59">
        <f t="shared" si="1081"/>
        <v>22.36818690706961</v>
      </c>
      <c r="IB170" s="59">
        <f t="shared" si="1082"/>
        <v>0.93321691996339773</v>
      </c>
      <c r="IC170" s="59">
        <f t="shared" si="1083"/>
        <v>-223.99324523415504</v>
      </c>
      <c r="ID170" s="59">
        <f t="shared" si="1084"/>
        <v>5284.7567745658325</v>
      </c>
      <c r="IE170" s="59">
        <f t="shared" si="1085"/>
        <v>-140.14485708199285</v>
      </c>
      <c r="IF170" s="59">
        <f t="shared" si="1086"/>
        <v>33.761832417362371</v>
      </c>
      <c r="IG170" s="59">
        <f t="shared" si="1087"/>
        <v>161.24669255166265</v>
      </c>
    </row>
    <row r="171" spans="1:241">
      <c r="A171" s="70">
        <v>39722</v>
      </c>
      <c r="B171" s="80">
        <f>'Balanço de Pagamentos 1'!$FK$5</f>
        <v>-1238.516377374656</v>
      </c>
      <c r="C171" s="81">
        <f>'Balanço de Pagamentos 1'!$FK$131</f>
        <v>-9274.2055794982571</v>
      </c>
      <c r="D171" s="81">
        <f t="shared" si="1201"/>
        <v>-7626.1850413536604</v>
      </c>
      <c r="E171" s="81">
        <f>'Balanço de Pagamentos 1'!$FK$148</f>
        <v>3913.1942324500005</v>
      </c>
      <c r="F171" s="81">
        <f>'Balanço de Pagamentos 1'!$FK$193</f>
        <v>-7877.1259999999975</v>
      </c>
      <c r="G171" s="81">
        <f>'Balanço de Pagamentos 1'!$FK$196</f>
        <v>-6065.1932439155389</v>
      </c>
      <c r="H171" s="81">
        <f>'Balanço de Pagamentos 1'!$FK$199</f>
        <v>-6065.9112439155379</v>
      </c>
      <c r="I171" s="81">
        <f>'Balanço de Pagamentos 1'!$FK$202</f>
        <v>0.71800000000000352</v>
      </c>
      <c r="J171" s="81">
        <f>'Balanço de Pagamentos 1'!$FK$208</f>
        <v>-1715.8237560844609</v>
      </c>
      <c r="K171" s="82">
        <f t="shared" si="1202"/>
        <v>-7781.7349999999988</v>
      </c>
      <c r="L171" s="81">
        <f>'Balanço de Pagamentos 1'!$FK$209</f>
        <v>-1019.3086679947965</v>
      </c>
      <c r="M171" s="81">
        <f>'Balanço de Pagamentos 1'!$FK$212</f>
        <v>-696.51508808966435</v>
      </c>
      <c r="N171" s="81">
        <f>'Balanço de Pagamentos 1'!$FK$215</f>
        <v>-96.109000000000023</v>
      </c>
      <c r="O171" s="81">
        <f>'Balanço de Pagamentos 1'!$FK$216</f>
        <v>-115.352</v>
      </c>
      <c r="P171" s="81">
        <f>'Balanço de Pagamentos 1'!$FK$230</f>
        <v>-28.3</v>
      </c>
      <c r="Q171" s="81">
        <f>'Balanço de Pagamentos 1'!$FK$233</f>
        <v>47.542999999999992</v>
      </c>
      <c r="R171" s="81">
        <f>'Balanço de Pagamentos 1'!$FK$253</f>
        <v>-3662.2532738036634</v>
      </c>
      <c r="S171" s="81">
        <f>'Balanço de Pagamentos 1'!$FK$254</f>
        <v>-131.53964796780446</v>
      </c>
      <c r="T171" s="81">
        <f>'Balanço de Pagamentos 1'!$FK$260</f>
        <v>-138.92564045848326</v>
      </c>
      <c r="U171" s="81">
        <f>'Balanço de Pagamentos 1'!$FK$298</f>
        <v>-3148.2748805101228</v>
      </c>
      <c r="V171" s="82">
        <f>'Balanço de Pagamentos 1'!$FK$133</f>
        <v>-239.66</v>
      </c>
      <c r="W171" s="82">
        <f>'Balanço de Pagamentos 1'!$FK$170</f>
        <v>388.82</v>
      </c>
      <c r="X171" s="82">
        <f>'Balanço de Pagamentos 1'!$FK$240</f>
        <v>-1853.5775381445958</v>
      </c>
      <c r="Y171" s="105">
        <f t="shared" si="905"/>
        <v>-1704.4175381445957</v>
      </c>
      <c r="Z171" s="89">
        <f>SUM(B$162:B171)</f>
        <v>-24619.316263562181</v>
      </c>
      <c r="AA171" s="89">
        <f>SUM(C$162:C171)</f>
        <v>42385.474487218453</v>
      </c>
      <c r="AB171" s="89">
        <f>SUM(D$162:D171)</f>
        <v>70397.570838208354</v>
      </c>
      <c r="AC171" s="89">
        <f>SUM(E$162:E171)</f>
        <v>34768.441362776874</v>
      </c>
      <c r="AD171" s="89">
        <f>SUM(F$162:F171)</f>
        <v>9089.7199492187501</v>
      </c>
      <c r="AE171" s="89">
        <f>SUM(G$162:G171)</f>
        <v>-4897.4072600406653</v>
      </c>
      <c r="AF171" s="89">
        <f>SUM(H$162:H171)</f>
        <v>-8184.517260040664</v>
      </c>
      <c r="AG171" s="89">
        <f>SUM(I$162:I171)</f>
        <v>3287.1099999999992</v>
      </c>
      <c r="AH171" s="89">
        <f>SUM(J$162:J171)</f>
        <v>15127.101260040658</v>
      </c>
      <c r="AI171" s="89">
        <f>SUM(K$162:K171)</f>
        <v>6942.5839999999953</v>
      </c>
      <c r="AJ171" s="89">
        <f>SUM(L$162:L171)</f>
        <v>13646.377204377</v>
      </c>
      <c r="AK171" s="89">
        <f>SUM(M$162:M171)</f>
        <v>1480.7240556636616</v>
      </c>
      <c r="AL171" s="89">
        <f>SUM(N$162:N171)</f>
        <v>-1139.9740507812498</v>
      </c>
      <c r="AM171" s="89">
        <f>SUM(O$162:O171)</f>
        <v>-2935.8750507812497</v>
      </c>
      <c r="AN171" s="89">
        <f>SUM(P$162:P171)</f>
        <v>1367.3980000000001</v>
      </c>
      <c r="AO171" s="89">
        <f>SUM(Q$162:Q171)</f>
        <v>428.50300000000016</v>
      </c>
      <c r="AP171" s="89">
        <f>SUM(R$162:R171)</f>
        <v>26539.409526212716</v>
      </c>
      <c r="AQ171" s="89">
        <f>SUM(S$162:S171)</f>
        <v>8412.5570275622576</v>
      </c>
      <c r="AR171" s="89">
        <f>SUM(T$162:T171)</f>
        <v>7778.6669678983662</v>
      </c>
      <c r="AS171" s="89">
        <f>SUM(U$162:U171)</f>
        <v>3145.1601030774991</v>
      </c>
      <c r="AT171" s="89">
        <f>SUM(V$162:V171)</f>
        <v>-15646.978561274376</v>
      </c>
      <c r="AU171" s="89">
        <f>SUM(W$162:W171)</f>
        <v>508.56600000000009</v>
      </c>
      <c r="AV171" s="89">
        <f>SUM(X$162:X171)</f>
        <v>-9379.7578602122485</v>
      </c>
      <c r="AW171" s="89">
        <f>SUM(Y$162:Y171)</f>
        <v>-24518.170421486629</v>
      </c>
      <c r="AX171" s="85">
        <f t="shared" si="989"/>
        <v>-26322.8602782739</v>
      </c>
      <c r="AY171" s="81">
        <f t="shared" si="990"/>
        <v>54066.917581935035</v>
      </c>
      <c r="AZ171" s="81">
        <f t="shared" si="991"/>
        <v>82495.805171260508</v>
      </c>
      <c r="BA171" s="81">
        <f t="shared" si="992"/>
        <v>38184.090193936827</v>
      </c>
      <c r="BB171" s="81">
        <f t="shared" si="993"/>
        <v>15249.396949066162</v>
      </c>
      <c r="BC171" s="81">
        <f t="shared" si="994"/>
        <v>2226.2022545293403</v>
      </c>
      <c r="BD171" s="81">
        <f t="shared" si="995"/>
        <v>-1079.9937454706596</v>
      </c>
      <c r="BE171" s="81">
        <f t="shared" si="996"/>
        <v>3306.1959999999995</v>
      </c>
      <c r="BF171" s="81">
        <f t="shared" si="997"/>
        <v>16762.842745470651</v>
      </c>
      <c r="BG171" s="81">
        <f t="shared" si="998"/>
        <v>15682.848999999989</v>
      </c>
      <c r="BH171" s="81">
        <f t="shared" si="999"/>
        <v>14795.626129927929</v>
      </c>
      <c r="BI171" s="81">
        <f t="shared" si="1000"/>
        <v>1967.216615542724</v>
      </c>
      <c r="BJ171" s="81">
        <f t="shared" si="1001"/>
        <v>-3739.6480509338371</v>
      </c>
      <c r="BK171" s="81">
        <f t="shared" si="1002"/>
        <v>-3601.8210509338373</v>
      </c>
      <c r="BL171" s="81">
        <f t="shared" si="1003"/>
        <v>424.27100000000036</v>
      </c>
      <c r="BM171" s="81">
        <f t="shared" si="1004"/>
        <v>-562.09799999999973</v>
      </c>
      <c r="BN171" s="81">
        <f t="shared" si="1005"/>
        <v>29062.318028257505</v>
      </c>
      <c r="BO171" s="81">
        <f t="shared" si="1006"/>
        <v>9575.0195841766817</v>
      </c>
      <c r="BP171" s="81">
        <f t="shared" si="1007"/>
        <v>8859.9399506215941</v>
      </c>
      <c r="BQ171" s="81">
        <f t="shared" si="1008"/>
        <v>1712.7404457548155</v>
      </c>
      <c r="BR171" s="81">
        <f t="shared" si="1009"/>
        <v>-21865.96003148922</v>
      </c>
      <c r="BS171" s="81">
        <f t="shared" si="1010"/>
        <v>1845.0094082031248</v>
      </c>
      <c r="BT171" s="81">
        <f t="shared" si="1011"/>
        <v>-4530.0678286287057</v>
      </c>
      <c r="BU171" s="81">
        <f t="shared" si="1012"/>
        <v>-24551.018451914806</v>
      </c>
      <c r="BV171" s="85">
        <f t="shared" si="1153"/>
        <v>-1694.511192577372</v>
      </c>
      <c r="BW171" s="81">
        <f t="shared" si="1154"/>
        <v>-419.63137371137083</v>
      </c>
      <c r="BX171" s="81">
        <f t="shared" si="1155"/>
        <v>3217.4971660341566</v>
      </c>
      <c r="BY171" s="81">
        <f t="shared" si="1156"/>
        <v>4930.7854558759573</v>
      </c>
      <c r="BZ171" s="81">
        <f t="shared" si="1157"/>
        <v>-2791.7570000000001</v>
      </c>
      <c r="CA171" s="81">
        <f t="shared" si="1158"/>
        <v>-3189.4281009632728</v>
      </c>
      <c r="CB171" s="81">
        <f t="shared" si="1159"/>
        <v>-3190.842434296605</v>
      </c>
      <c r="CC171" s="81">
        <f t="shared" si="1160"/>
        <v>1.4143333333333341</v>
      </c>
      <c r="CD171" s="81">
        <f t="shared" si="1161"/>
        <v>262.76010096327173</v>
      </c>
      <c r="CE171" s="81">
        <f t="shared" si="1162"/>
        <v>-2928.0823333333337</v>
      </c>
      <c r="CF171" s="81">
        <f t="shared" si="1163"/>
        <v>438.76374084630487</v>
      </c>
      <c r="CG171" s="81">
        <f t="shared" si="1164"/>
        <v>-176.00363988303306</v>
      </c>
      <c r="CH171" s="81">
        <f t="shared" si="1165"/>
        <v>134.91100000000006</v>
      </c>
      <c r="CI171" s="81">
        <f t="shared" si="1166"/>
        <v>-91.985333333333344</v>
      </c>
      <c r="CJ171" s="81">
        <f t="shared" si="1167"/>
        <v>-66.193333333333314</v>
      </c>
      <c r="CK171" s="81">
        <f t="shared" si="1168"/>
        <v>293.08966666666669</v>
      </c>
      <c r="CL171" s="81">
        <f t="shared" si="1169"/>
        <v>1078.4687101582006</v>
      </c>
      <c r="CM171" s="81">
        <f t="shared" si="1170"/>
        <v>249.09634088968292</v>
      </c>
      <c r="CN171" s="81">
        <f t="shared" si="1171"/>
        <v>193.44732175711667</v>
      </c>
      <c r="CO171" s="81">
        <f t="shared" si="1172"/>
        <v>-330.17854039526782</v>
      </c>
      <c r="CP171" s="81">
        <f t="shared" si="1173"/>
        <v>-2218.7448778466664</v>
      </c>
      <c r="CQ171" s="81">
        <f t="shared" si="1174"/>
        <v>22.131666666666661</v>
      </c>
      <c r="CR171" s="81">
        <f t="shared" si="1175"/>
        <v>-1452.7503285655282</v>
      </c>
      <c r="CS171" s="81">
        <f t="shared" si="1176"/>
        <v>-3649.3635397455278</v>
      </c>
      <c r="CT171" s="76">
        <f t="shared" si="1129"/>
        <v>-55.14596420151706</v>
      </c>
      <c r="CU171" s="59">
        <f t="shared" si="1130"/>
        <v>-279.31566565081459</v>
      </c>
      <c r="CV171" s="59">
        <f t="shared" si="1131"/>
        <v>-184.57368256056264</v>
      </c>
      <c r="CW171" s="59">
        <f t="shared" si="1132"/>
        <v>-37.302300188526047</v>
      </c>
      <c r="CX171" s="59">
        <f t="shared" si="1133"/>
        <v>532.44282654145854</v>
      </c>
      <c r="CY171" s="59">
        <f t="shared" si="1134"/>
        <v>223.12639375889293</v>
      </c>
      <c r="CZ171" s="59">
        <f t="shared" si="1135"/>
        <v>225.55850621536288</v>
      </c>
      <c r="DA171" s="59">
        <f t="shared" si="1136"/>
        <v>-105.20214461672224</v>
      </c>
      <c r="DB171" s="59">
        <f t="shared" si="1137"/>
        <v>-245.18580960498721</v>
      </c>
      <c r="DC171" s="59">
        <f t="shared" si="1138"/>
        <v>1041.9880543570753</v>
      </c>
      <c r="DD171" s="59">
        <f t="shared" si="1139"/>
        <v>-196.5253483794549</v>
      </c>
      <c r="DE171" s="59">
        <f t="shared" si="1140"/>
        <v>-653.61897038832251</v>
      </c>
      <c r="DF171" s="59">
        <f t="shared" si="1141"/>
        <v>-82.534718310115096</v>
      </c>
      <c r="DG171" s="59">
        <f t="shared" si="1142"/>
        <v>-27.857656587135303</v>
      </c>
      <c r="DH171" s="59">
        <f t="shared" si="1143"/>
        <v>-85.878032106269046</v>
      </c>
      <c r="DI171" s="59">
        <f t="shared" si="1144"/>
        <v>-125.02342179226711</v>
      </c>
      <c r="DJ171" s="59">
        <f t="shared" si="1145"/>
        <v>-191.07028726937591</v>
      </c>
      <c r="DK171" s="59">
        <f t="shared" si="1146"/>
        <v>-113.41485187976063</v>
      </c>
      <c r="DL171" s="59">
        <f t="shared" si="1147"/>
        <v>-114.95350235164548</v>
      </c>
      <c r="DM171" s="59">
        <f t="shared" si="1148"/>
        <v>-669.82862172417572</v>
      </c>
      <c r="DN171" s="59">
        <f t="shared" si="1149"/>
        <v>-92.097958150105825</v>
      </c>
      <c r="DO171" s="59">
        <f t="shared" si="1150"/>
        <v>-168.98325893649181</v>
      </c>
      <c r="DP171" s="59">
        <f t="shared" si="1151"/>
        <v>616.27109273802068</v>
      </c>
      <c r="DQ171" s="59">
        <f t="shared" si="1152"/>
        <v>-55.790418812104178</v>
      </c>
      <c r="DR171" s="76">
        <f t="shared" si="1014"/>
        <v>712.21966660499015</v>
      </c>
      <c r="DS171" s="59">
        <f t="shared" si="1015"/>
        <v>-309.17706405575433</v>
      </c>
      <c r="DT171" s="59">
        <f t="shared" si="1016"/>
        <v>-185.20769465709722</v>
      </c>
      <c r="DU171" s="59">
        <f t="shared" si="1017"/>
        <v>22.764882669707575</v>
      </c>
      <c r="DV171" s="59">
        <f t="shared" si="1018"/>
        <v>-230.50071080911954</v>
      </c>
      <c r="DW171" s="59">
        <f t="shared" si="1019"/>
        <v>-238.90684222488056</v>
      </c>
      <c r="DX171" s="59">
        <f t="shared" si="1020"/>
        <v>-239.24147944119935</v>
      </c>
      <c r="DY171" s="59">
        <f t="shared" si="1021"/>
        <v>-92.804169172178746</v>
      </c>
      <c r="DZ171" s="59">
        <f t="shared" si="1022"/>
        <v>-166.36490879213181</v>
      </c>
      <c r="EA171" s="59">
        <f t="shared" si="1023"/>
        <v>-212.09910636020584</v>
      </c>
      <c r="EB171" s="59">
        <f t="shared" si="1024"/>
        <v>-158.85907037660718</v>
      </c>
      <c r="EC171" s="59">
        <f t="shared" si="1025"/>
        <v>-181.59163923063187</v>
      </c>
      <c r="ED171" s="59">
        <f t="shared" si="1026"/>
        <v>-89.504703330879934</v>
      </c>
      <c r="EE171" s="59">
        <f t="shared" si="1027"/>
        <v>-91.305606222771601</v>
      </c>
      <c r="EF171" s="59">
        <f t="shared" si="1028"/>
        <v>-96.104402025710939</v>
      </c>
      <c r="EG171" s="59">
        <f t="shared" si="1029"/>
        <v>-95.820274346420604</v>
      </c>
      <c r="EH171" s="59">
        <f t="shared" si="1030"/>
        <v>1238.9456009820829</v>
      </c>
      <c r="EI171" s="59">
        <f t="shared" si="1031"/>
        <v>-206.19611498063551</v>
      </c>
      <c r="EJ171" s="59">
        <f t="shared" si="1032"/>
        <v>-364.79045200939498</v>
      </c>
      <c r="EK171" s="59">
        <f t="shared" si="1033"/>
        <v>11.622595492010834</v>
      </c>
      <c r="EL171" s="59">
        <f t="shared" si="1034"/>
        <v>-94.220468647019089</v>
      </c>
      <c r="EM171" s="59">
        <f t="shared" si="1035"/>
        <v>-153.68743864164512</v>
      </c>
      <c r="EN171" s="59">
        <f t="shared" si="1036"/>
        <v>-704.59843420180675</v>
      </c>
      <c r="EO171" s="59">
        <f t="shared" si="1037"/>
        <v>-62.658061493576675</v>
      </c>
      <c r="EP171" s="76">
        <f t="shared" si="1038"/>
        <v>-878.08597618468468</v>
      </c>
      <c r="EQ171" s="59">
        <f t="shared" si="1039"/>
        <v>-44.751177193245731</v>
      </c>
      <c r="ER171" s="59">
        <f t="shared" si="1040"/>
        <v>-31.32898397592998</v>
      </c>
      <c r="ES171" s="59">
        <f t="shared" si="1041"/>
        <v>11.547242604330798</v>
      </c>
      <c r="ET171" s="59">
        <f t="shared" si="1042"/>
        <v>-78.32922919672589</v>
      </c>
      <c r="EU171" s="59">
        <f t="shared" si="1043"/>
        <v>-125.64930045613039</v>
      </c>
      <c r="EV171" s="59">
        <f t="shared" si="1044"/>
        <v>-146.74590499135257</v>
      </c>
      <c r="EW171" s="59">
        <f t="shared" si="1045"/>
        <v>107.36195467586502</v>
      </c>
      <c r="EX171" s="59">
        <f t="shared" si="1046"/>
        <v>-19.733125421736453</v>
      </c>
      <c r="EY171" s="59">
        <f t="shared" si="1047"/>
        <v>-80.90311166173791</v>
      </c>
      <c r="EZ171" s="59">
        <f t="shared" si="1048"/>
        <v>10.05921112864705</v>
      </c>
      <c r="FA171" s="59">
        <f t="shared" si="1049"/>
        <v>-77.031943255530777</v>
      </c>
      <c r="FB171" s="59">
        <f t="shared" si="1050"/>
        <v>-128.46466427811384</v>
      </c>
      <c r="FC171" s="59">
        <f t="shared" si="1051"/>
        <v>-59.301739955037071</v>
      </c>
      <c r="FD171" s="59">
        <f t="shared" si="1052"/>
        <v>-79.207935847097673</v>
      </c>
      <c r="FE171" s="59">
        <f t="shared" si="1053"/>
        <v>-90.769193319312365</v>
      </c>
      <c r="FF171" s="59">
        <f t="shared" si="1054"/>
        <v>-9.7310674639469408</v>
      </c>
      <c r="FG171" s="59">
        <f t="shared" si="1055"/>
        <v>-48.543114017878153</v>
      </c>
      <c r="FH171" s="59">
        <f t="shared" si="1056"/>
        <v>-52.267694704100997</v>
      </c>
      <c r="FI171" s="59">
        <f t="shared" si="1057"/>
        <v>-79.311425649708042</v>
      </c>
      <c r="FJ171" s="59">
        <f t="shared" si="1058"/>
        <v>1745.8628585588617</v>
      </c>
      <c r="FK171" s="59">
        <f t="shared" si="1059"/>
        <v>-148.41772649010375</v>
      </c>
      <c r="FL171" s="59">
        <f t="shared" si="1060"/>
        <v>-59.917653552644992</v>
      </c>
      <c r="FM171" s="59">
        <f t="shared" si="1061"/>
        <v>-3.087436323999293</v>
      </c>
      <c r="FN171" s="76">
        <f t="shared" si="1097"/>
        <v>-626.93141574093966</v>
      </c>
      <c r="FO171" s="59">
        <f t="shared" si="1098"/>
        <v>-33.310346933263126</v>
      </c>
      <c r="FP171" s="59">
        <f t="shared" si="1099"/>
        <v>-27.789268446630899</v>
      </c>
      <c r="FQ171" s="59">
        <f t="shared" si="1100"/>
        <v>5.2075647579780115</v>
      </c>
      <c r="FR171" s="59">
        <f t="shared" si="1101"/>
        <v>-67.183934693323948</v>
      </c>
      <c r="FS171" s="59">
        <f t="shared" si="1102"/>
        <v>-88.766874731451423</v>
      </c>
      <c r="FT171" s="59">
        <f t="shared" si="1103"/>
        <v>-105.91022107433072</v>
      </c>
      <c r="FU171" s="59">
        <f t="shared" si="1104"/>
        <v>114.01141456006947</v>
      </c>
      <c r="FV171" s="59">
        <f t="shared" si="1105"/>
        <v>-22.584529837066125</v>
      </c>
      <c r="FW171" s="59">
        <f t="shared" si="1106"/>
        <v>-60.72061718340148</v>
      </c>
      <c r="FX171" s="59">
        <f t="shared" si="1107"/>
        <v>4.196815864949266</v>
      </c>
      <c r="FY171" s="59">
        <f t="shared" si="1108"/>
        <v>-73.606454872428131</v>
      </c>
      <c r="FZ171" s="59">
        <f t="shared" si="1109"/>
        <v>-174.82258487841293</v>
      </c>
      <c r="GA171" s="59">
        <f t="shared" si="1110"/>
        <v>-44.256747557050943</v>
      </c>
      <c r="GB171" s="59">
        <f t="shared" si="1111"/>
        <v>-94.219066177072719</v>
      </c>
      <c r="GC171" s="59">
        <f t="shared" si="1112"/>
        <v>-113.6420792049171</v>
      </c>
      <c r="GD171" s="59">
        <f t="shared" si="1113"/>
        <v>-7.6794120138157229</v>
      </c>
      <c r="GE171" s="59">
        <f t="shared" si="1114"/>
        <v>-55.992433767100792</v>
      </c>
      <c r="GF171" s="59">
        <f t="shared" si="1115"/>
        <v>-59.781802561515065</v>
      </c>
      <c r="GG171" s="59">
        <f t="shared" si="1116"/>
        <v>-89.920477185353505</v>
      </c>
      <c r="GH171" s="59">
        <f t="shared" si="1117"/>
        <v>251.37728619098607</v>
      </c>
      <c r="GI171" s="59">
        <f t="shared" si="1118"/>
        <v>-227.49371833727787</v>
      </c>
      <c r="GJ171" s="59">
        <f t="shared" si="1119"/>
        <v>-81.867546119735792</v>
      </c>
      <c r="GK171" s="59">
        <f t="shared" si="1120"/>
        <v>-24.812987064028803</v>
      </c>
      <c r="GL171" s="76">
        <f t="shared" si="1177"/>
        <v>-15.454366734680679</v>
      </c>
      <c r="GM171" s="59">
        <f t="shared" si="1178"/>
        <v>-109.27322489647517</v>
      </c>
      <c r="GN171" s="59">
        <f t="shared" si="1179"/>
        <v>-63.248444755408805</v>
      </c>
      <c r="GO171" s="59">
        <f t="shared" si="1180"/>
        <v>4.5729958117107783</v>
      </c>
      <c r="GP171" s="59">
        <f t="shared" si="1181"/>
        <v>-327.336961921002</v>
      </c>
      <c r="GQ171" s="59">
        <f t="shared" si="1182"/>
        <v>161.40747125729845</v>
      </c>
      <c r="GR171" s="59">
        <f t="shared" si="1183"/>
        <v>31.395283540665208</v>
      </c>
      <c r="GS171" s="59">
        <f t="shared" si="1184"/>
        <v>-99.882951562691815</v>
      </c>
      <c r="GT171" s="59">
        <f t="shared" si="1185"/>
        <v>-88.185702134670649</v>
      </c>
      <c r="GU171" s="59">
        <f t="shared" si="1186"/>
        <v>1332.915846292115</v>
      </c>
      <c r="GV171" s="59">
        <f t="shared" si="1187"/>
        <v>-79.35798281381075</v>
      </c>
      <c r="GW171" s="59">
        <f t="shared" si="1188"/>
        <v>-278.68381089650927</v>
      </c>
      <c r="GX171" s="59">
        <f t="shared" si="1189"/>
        <v>-39.782269727249464</v>
      </c>
      <c r="GY171" s="59">
        <f t="shared" si="1190"/>
        <v>-29.14121377858233</v>
      </c>
      <c r="GZ171" s="59">
        <f t="shared" si="1191"/>
        <v>105.10860695952174</v>
      </c>
      <c r="HA171" s="59">
        <f t="shared" si="1192"/>
        <v>-24.094811883512978</v>
      </c>
      <c r="HB171" s="59">
        <f t="shared" si="1193"/>
        <v>-61.641305122474222</v>
      </c>
      <c r="HC171" s="59">
        <f t="shared" si="1194"/>
        <v>-161.78946659634155</v>
      </c>
      <c r="HD171" s="59">
        <f t="shared" si="1195"/>
        <v>-144.50383305546265</v>
      </c>
      <c r="HE171" s="59">
        <f t="shared" si="1196"/>
        <v>-121.2712772298738</v>
      </c>
      <c r="HF171" s="59">
        <f t="shared" si="1197"/>
        <v>-2.5258618674494304</v>
      </c>
      <c r="HG171" s="59">
        <f t="shared" si="1198"/>
        <v>-39.77450019955738</v>
      </c>
      <c r="HH171" s="59">
        <f t="shared" si="1199"/>
        <v>-26.738666417326996</v>
      </c>
      <c r="HI171" s="59">
        <f t="shared" si="1200"/>
        <v>-13.572606213068783</v>
      </c>
      <c r="HJ171" s="76">
        <f t="shared" si="1064"/>
        <v>-428.07916855186011</v>
      </c>
      <c r="HK171" s="59">
        <f t="shared" si="1065"/>
        <v>-118.58459239413106</v>
      </c>
      <c r="HL171" s="59">
        <f t="shared" si="1066"/>
        <v>-39.737518962447069</v>
      </c>
      <c r="HM171" s="59">
        <f t="shared" si="1067"/>
        <v>120.66267764037319</v>
      </c>
      <c r="HN171" s="59">
        <f t="shared" si="1068"/>
        <v>-182.69317067347779</v>
      </c>
      <c r="HO171" s="59">
        <f t="shared" si="1069"/>
        <v>-291.09523947636643</v>
      </c>
      <c r="HP171" s="59">
        <f t="shared" si="1070"/>
        <v>-292.1879240370522</v>
      </c>
      <c r="HQ171" s="59">
        <f t="shared" si="1071"/>
        <v>-83.842345773038815</v>
      </c>
      <c r="HR171" s="59">
        <f t="shared" si="1072"/>
        <v>-86.766208271079321</v>
      </c>
      <c r="HS171" s="59">
        <f t="shared" si="1073"/>
        <v>-180.31393784329492</v>
      </c>
      <c r="HT171" s="59">
        <f t="shared" si="1074"/>
        <v>-66.81787282090464</v>
      </c>
      <c r="HU171" s="59">
        <f t="shared" si="1075"/>
        <v>-126.53716379644256</v>
      </c>
      <c r="HV171" s="59">
        <f t="shared" si="1076"/>
        <v>-148.44090918339381</v>
      </c>
      <c r="HW171" s="59">
        <f t="shared" si="1077"/>
        <v>-87.010583355456518</v>
      </c>
      <c r="HX171" s="59">
        <f t="shared" si="1078"/>
        <v>-5.8411846428860219</v>
      </c>
      <c r="HY171" s="59">
        <f t="shared" si="1079"/>
        <v>-41.376126114112886</v>
      </c>
      <c r="HZ171" s="59">
        <f t="shared" si="1080"/>
        <v>-497.31373235450445</v>
      </c>
      <c r="IA171" s="59">
        <f t="shared" si="1081"/>
        <v>-160.19570872304664</v>
      </c>
      <c r="IB171" s="59">
        <f t="shared" si="1082"/>
        <v>-136.12777220327018</v>
      </c>
      <c r="IC171" s="59">
        <f t="shared" si="1083"/>
        <v>-78.552128263453469</v>
      </c>
      <c r="ID171" s="59">
        <f t="shared" si="1084"/>
        <v>49.508735072427037</v>
      </c>
      <c r="IE171" s="59">
        <f t="shared" si="1085"/>
        <v>-107.12559375476238</v>
      </c>
      <c r="IF171" s="59">
        <f t="shared" si="1086"/>
        <v>15.929103505891939</v>
      </c>
      <c r="IG171" s="59">
        <f t="shared" si="1087"/>
        <v>19.739421738957596</v>
      </c>
    </row>
    <row r="172" spans="1:241">
      <c r="A172" s="70">
        <v>39754</v>
      </c>
      <c r="B172" s="80">
        <f>'Balanço de Pagamentos 1'!FL5</f>
        <v>-951.14748149299885</v>
      </c>
      <c r="C172" s="81">
        <f>'Balanço de Pagamentos 1'!FL131</f>
        <v>-9047.8142627754751</v>
      </c>
      <c r="D172" s="81">
        <f t="shared" si="1201"/>
        <v>-8742.1392033825377</v>
      </c>
      <c r="E172" s="81">
        <f>'Balanço de Pagamentos 1'!FL148</f>
        <v>2174.5146709999999</v>
      </c>
      <c r="F172" s="81">
        <f>'Balanço de Pagamentos 1'!FL193</f>
        <v>-4481.6039999999994</v>
      </c>
      <c r="G172" s="81">
        <f>'Balanço de Pagamentos 1'!FL196</f>
        <v>-1756.5368099561101</v>
      </c>
      <c r="H172" s="81">
        <f>'Balanço de Pagamentos 1'!FL199</f>
        <v>-1762.0108099561103</v>
      </c>
      <c r="I172" s="81">
        <f>'Balanço de Pagamentos 1'!FL202</f>
        <v>5.4740000000000038</v>
      </c>
      <c r="J172" s="81">
        <f>'Balanço de Pagamentos 1'!FL208</f>
        <v>-299.9601900438899</v>
      </c>
      <c r="K172" s="82">
        <f t="shared" si="1202"/>
        <v>-2061.971</v>
      </c>
      <c r="L172" s="81">
        <f>'Balanço de Pagamentos 1'!FL209</f>
        <v>-200.10566354067532</v>
      </c>
      <c r="M172" s="81">
        <f>'Balanço de Pagamentos 1'!FL212</f>
        <v>-99.854526503214572</v>
      </c>
      <c r="N172" s="81">
        <f>'Balanço de Pagamentos 1'!FL215</f>
        <v>-2425.107</v>
      </c>
      <c r="O172" s="81">
        <f>'Balanço de Pagamentos 1'!FL216</f>
        <v>-10.815</v>
      </c>
      <c r="P172" s="81">
        <f>'Balanço de Pagamentos 1'!FL230</f>
        <v>-1229.319</v>
      </c>
      <c r="Q172" s="81">
        <f>'Balanço de Pagamentos 1'!FL233</f>
        <v>-1184.973</v>
      </c>
      <c r="R172" s="81">
        <f>'Balanço de Pagamentos 1'!FL253</f>
        <v>-6435.0498743825383</v>
      </c>
      <c r="S172" s="81">
        <f>'Balanço de Pagamentos 1'!FL254</f>
        <v>879.18244834967606</v>
      </c>
      <c r="T172" s="81">
        <f>'Balanço de Pagamentos 1'!FL260</f>
        <v>956.41164153184513</v>
      </c>
      <c r="U172" s="81">
        <f>'Balanço de Pagamentos 1'!FL298</f>
        <v>-6663.8717050891</v>
      </c>
      <c r="V172" s="82">
        <f>'Balanço de Pagamentos 1'!$FL$133</f>
        <v>-1662.47846888</v>
      </c>
      <c r="W172" s="82">
        <f>'Balanço de Pagamentos 1'!$FL$170</f>
        <v>275.71899999999999</v>
      </c>
      <c r="X172" s="82">
        <f>'Balanço de Pagamentos 1'!$FL$240</f>
        <v>1057.5494094870639</v>
      </c>
      <c r="Y172" s="105">
        <f t="shared" si="905"/>
        <v>-329.21005939293605</v>
      </c>
      <c r="Z172" s="89">
        <f>SUM(B$162:B172)</f>
        <v>-25570.463745055182</v>
      </c>
      <c r="AA172" s="89">
        <f>SUM(C$162:C172)</f>
        <v>33337.660224442981</v>
      </c>
      <c r="AB172" s="89">
        <f>SUM(D$162:D172)</f>
        <v>61655.431634825814</v>
      </c>
      <c r="AC172" s="89">
        <f>SUM(E$162:E172)</f>
        <v>36942.956033776871</v>
      </c>
      <c r="AD172" s="89">
        <f>SUM(F$162:F172)</f>
        <v>4608.1159492187508</v>
      </c>
      <c r="AE172" s="89">
        <f>SUM(G$162:G172)</f>
        <v>-6653.9440699967754</v>
      </c>
      <c r="AF172" s="89">
        <f>SUM(H$162:H172)</f>
        <v>-9946.5280699967734</v>
      </c>
      <c r="AG172" s="89">
        <f>SUM(I$162:I172)</f>
        <v>3292.5839999999994</v>
      </c>
      <c r="AH172" s="89">
        <f>SUM(J$162:J172)</f>
        <v>14827.141069996767</v>
      </c>
      <c r="AI172" s="89">
        <f>SUM(K$162:K172)</f>
        <v>4880.6129999999957</v>
      </c>
      <c r="AJ172" s="89">
        <f>SUM(L$162:L172)</f>
        <v>13446.271540836326</v>
      </c>
      <c r="AK172" s="89">
        <f>SUM(M$162:M172)</f>
        <v>1380.869529160447</v>
      </c>
      <c r="AL172" s="89">
        <f>SUM(N$162:N172)</f>
        <v>-3565.0810507812498</v>
      </c>
      <c r="AM172" s="89">
        <f>SUM(O$162:O172)</f>
        <v>-2946.6900507812497</v>
      </c>
      <c r="AN172" s="89">
        <f>SUM(P$162:P172)</f>
        <v>138.07900000000018</v>
      </c>
      <c r="AO172" s="89">
        <f>SUM(Q$162:Q172)</f>
        <v>-756.4699999999998</v>
      </c>
      <c r="AP172" s="89">
        <f>SUM(R$162:R172)</f>
        <v>20104.359651830178</v>
      </c>
      <c r="AQ172" s="89">
        <f>SUM(S$162:S172)</f>
        <v>9291.7394759119343</v>
      </c>
      <c r="AR172" s="89">
        <f>SUM(T$162:T172)</f>
        <v>8735.0786094302111</v>
      </c>
      <c r="AS172" s="89">
        <f>SUM(U$162:U172)</f>
        <v>-3518.7116020116009</v>
      </c>
      <c r="AT172" s="89">
        <f>SUM(V$162:V172)</f>
        <v>-17309.457030154375</v>
      </c>
      <c r="AU172" s="89">
        <f>SUM(W$162:W172)</f>
        <v>784.28500000000008</v>
      </c>
      <c r="AV172" s="89">
        <f>SUM(X$162:X172)</f>
        <v>-8322.2084507251839</v>
      </c>
      <c r="AW172" s="89">
        <f>SUM(Y$162:Y172)</f>
        <v>-24847.380480879565</v>
      </c>
      <c r="AX172" s="85">
        <f t="shared" si="989"/>
        <v>-25968.931798111786</v>
      </c>
      <c r="AY172" s="81">
        <f t="shared" si="990"/>
        <v>36968.109715016995</v>
      </c>
      <c r="AZ172" s="81">
        <f t="shared" si="991"/>
        <v>66513.655637122676</v>
      </c>
      <c r="BA172" s="81">
        <f t="shared" si="992"/>
        <v>37828.896668326837</v>
      </c>
      <c r="BB172" s="81">
        <f t="shared" si="993"/>
        <v>11777.319949066165</v>
      </c>
      <c r="BC172" s="81">
        <f t="shared" si="994"/>
        <v>859.44041257323534</v>
      </c>
      <c r="BD172" s="81">
        <f t="shared" si="995"/>
        <v>-2448.6955874267651</v>
      </c>
      <c r="BE172" s="81">
        <f t="shared" si="996"/>
        <v>3308.136</v>
      </c>
      <c r="BF172" s="81">
        <f t="shared" si="997"/>
        <v>16565.880587426764</v>
      </c>
      <c r="BG172" s="81">
        <f t="shared" si="998"/>
        <v>14117.184999999998</v>
      </c>
      <c r="BH172" s="81">
        <f t="shared" si="999"/>
        <v>14666.843253517654</v>
      </c>
      <c r="BI172" s="81">
        <f t="shared" si="1000"/>
        <v>1899.0373339091091</v>
      </c>
      <c r="BJ172" s="81">
        <f t="shared" si="1001"/>
        <v>-5648.0010509338381</v>
      </c>
      <c r="BK172" s="81">
        <f t="shared" si="1002"/>
        <v>-3022.4100509338377</v>
      </c>
      <c r="BL172" s="81">
        <f t="shared" si="1003"/>
        <v>-918.27399999999966</v>
      </c>
      <c r="BM172" s="81">
        <f t="shared" si="1004"/>
        <v>-1707.3169999999998</v>
      </c>
      <c r="BN172" s="81">
        <f t="shared" si="1005"/>
        <v>16907.439019729671</v>
      </c>
      <c r="BO172" s="81">
        <f t="shared" si="1006"/>
        <v>8685.8392414557984</v>
      </c>
      <c r="BP172" s="81">
        <f t="shared" si="1007"/>
        <v>8116.5662978541968</v>
      </c>
      <c r="BQ172" s="81">
        <f t="shared" si="1008"/>
        <v>-7142.5052070214424</v>
      </c>
      <c r="BR172" s="81">
        <f t="shared" si="1009"/>
        <v>-21089.258500369218</v>
      </c>
      <c r="BS172" s="81">
        <f t="shared" si="1010"/>
        <v>2306.8054082031249</v>
      </c>
      <c r="BT172" s="81">
        <f t="shared" si="1011"/>
        <v>-7028.0873103543063</v>
      </c>
      <c r="BU172" s="81">
        <f t="shared" si="1012"/>
        <v>-25810.540402520404</v>
      </c>
      <c r="BV172" s="85">
        <f t="shared" si="1153"/>
        <v>-1650.2929624693918</v>
      </c>
      <c r="BW172" s="81">
        <f t="shared" si="1154"/>
        <v>-4383.3400678754542</v>
      </c>
      <c r="BX172" s="81">
        <f t="shared" si="1155"/>
        <v>-2450.3720139422471</v>
      </c>
      <c r="BY172" s="81">
        <f t="shared" si="1156"/>
        <v>4109.69233287929</v>
      </c>
      <c r="BZ172" s="81">
        <f t="shared" si="1157"/>
        <v>-4534.7459999999992</v>
      </c>
      <c r="CA172" s="81">
        <f t="shared" si="1158"/>
        <v>-3232.9214513635925</v>
      </c>
      <c r="CB172" s="81">
        <f t="shared" si="1159"/>
        <v>-3230.3847846969256</v>
      </c>
      <c r="CC172" s="81">
        <f t="shared" si="1160"/>
        <v>-2.536666666666664</v>
      </c>
      <c r="CD172" s="81">
        <f t="shared" si="1161"/>
        <v>-277.99054863640816</v>
      </c>
      <c r="CE172" s="81">
        <f t="shared" si="1162"/>
        <v>-3508.3753333333334</v>
      </c>
      <c r="CF172" s="81">
        <f t="shared" si="1163"/>
        <v>-54.471102274171166</v>
      </c>
      <c r="CG172" s="81">
        <f t="shared" si="1164"/>
        <v>-223.51944636223689</v>
      </c>
      <c r="CH172" s="81">
        <f t="shared" si="1165"/>
        <v>-1023.8339999999999</v>
      </c>
      <c r="CI172" s="81">
        <f t="shared" si="1166"/>
        <v>-95.353999999999999</v>
      </c>
      <c r="CJ172" s="81">
        <f t="shared" si="1167"/>
        <v>-486.00533333333328</v>
      </c>
      <c r="CK172" s="81">
        <f t="shared" si="1168"/>
        <v>-442.47466666666668</v>
      </c>
      <c r="CL172" s="81">
        <f t="shared" si="1169"/>
        <v>-2025.3183468215377</v>
      </c>
      <c r="CM172" s="81">
        <f t="shared" si="1170"/>
        <v>576.06505661709377</v>
      </c>
      <c r="CN172" s="81">
        <f t="shared" si="1171"/>
        <v>582.17894981332392</v>
      </c>
      <c r="CO172" s="81">
        <f t="shared" si="1172"/>
        <v>-3086.5505146742212</v>
      </c>
      <c r="CP172" s="81">
        <f t="shared" si="1173"/>
        <v>-1645.0084896266665</v>
      </c>
      <c r="CQ172" s="81">
        <f t="shared" si="1174"/>
        <v>33.631666666666661</v>
      </c>
      <c r="CR172" s="81">
        <f t="shared" si="1175"/>
        <v>-351.60323097320639</v>
      </c>
      <c r="CS172" s="81">
        <f t="shared" si="1176"/>
        <v>-1962.9800539332064</v>
      </c>
      <c r="CT172" s="76">
        <f t="shared" si="1129"/>
        <v>-23.202672256204405</v>
      </c>
      <c r="CU172" s="59">
        <f t="shared" si="1130"/>
        <v>-2.4410858135735847</v>
      </c>
      <c r="CV172" s="59">
        <f t="shared" si="1131"/>
        <v>14.633190198998802</v>
      </c>
      <c r="CW172" s="59">
        <f t="shared" si="1132"/>
        <v>-44.431210365999029</v>
      </c>
      <c r="CX172" s="59">
        <f t="shared" si="1133"/>
        <v>-43.106102403338461</v>
      </c>
      <c r="CY172" s="59">
        <f t="shared" si="1134"/>
        <v>-71.039062741847061</v>
      </c>
      <c r="CZ172" s="59">
        <f t="shared" si="1135"/>
        <v>-70.952248737178451</v>
      </c>
      <c r="DA172" s="59">
        <f t="shared" si="1136"/>
        <v>662.39554317548425</v>
      </c>
      <c r="DB172" s="59">
        <f t="shared" si="1137"/>
        <v>-82.518006935140932</v>
      </c>
      <c r="DC172" s="59">
        <f t="shared" si="1138"/>
        <v>-73.502425872893369</v>
      </c>
      <c r="DD172" s="59">
        <f t="shared" si="1139"/>
        <v>-80.368491917730182</v>
      </c>
      <c r="DE172" s="59">
        <f t="shared" si="1140"/>
        <v>-85.663695128689014</v>
      </c>
      <c r="DF172" s="59">
        <f t="shared" si="1141"/>
        <v>2423.2881415892366</v>
      </c>
      <c r="DG172" s="59">
        <f t="shared" si="1142"/>
        <v>-90.624349816214718</v>
      </c>
      <c r="DH172" s="59">
        <f t="shared" si="1143"/>
        <v>4243.8833922261483</v>
      </c>
      <c r="DI172" s="59">
        <f t="shared" si="1144"/>
        <v>-2592.4237006499384</v>
      </c>
      <c r="DJ172" s="59">
        <f t="shared" si="1145"/>
        <v>75.712857447977996</v>
      </c>
      <c r="DK172" s="59">
        <f t="shared" si="1146"/>
        <v>-768.37828892841799</v>
      </c>
      <c r="DL172" s="59">
        <f t="shared" si="1147"/>
        <v>-788.43421442974068</v>
      </c>
      <c r="DM172" s="59">
        <f t="shared" si="1148"/>
        <v>111.667403832582</v>
      </c>
      <c r="DN172" s="59">
        <f t="shared" si="1149"/>
        <v>593.68207831094048</v>
      </c>
      <c r="DO172" s="59">
        <f t="shared" si="1150"/>
        <v>-29.088267064451411</v>
      </c>
      <c r="DP172" s="59">
        <f t="shared" si="1151"/>
        <v>-157.05450070061033</v>
      </c>
      <c r="DQ172" s="59">
        <f t="shared" si="1152"/>
        <v>-80.684893693870961</v>
      </c>
      <c r="DR172" s="76">
        <f t="shared" si="1014"/>
        <v>-27.119377765050288</v>
      </c>
      <c r="DS172" s="59">
        <f t="shared" si="1015"/>
        <v>-212.38133710750935</v>
      </c>
      <c r="DT172" s="59">
        <f t="shared" si="1016"/>
        <v>-220.74760675749675</v>
      </c>
      <c r="DU172" s="59">
        <f t="shared" si="1017"/>
        <v>-14.040889225325914</v>
      </c>
      <c r="DV172" s="59">
        <f t="shared" si="1018"/>
        <v>343.93106870841257</v>
      </c>
      <c r="DW172" s="59">
        <f t="shared" si="1019"/>
        <v>350.65408355215021</v>
      </c>
      <c r="DX172" s="59">
        <f t="shared" si="1020"/>
        <v>347.99660148000709</v>
      </c>
      <c r="DY172" s="59">
        <f t="shared" si="1021"/>
        <v>54.895302773061537</v>
      </c>
      <c r="DZ172" s="59">
        <f t="shared" si="1022"/>
        <v>191.22904993358446</v>
      </c>
      <c r="EA172" s="59">
        <f t="shared" si="1023"/>
        <v>315.46280830211526</v>
      </c>
      <c r="EB172" s="59">
        <f t="shared" si="1024"/>
        <v>180.56343784605608</v>
      </c>
      <c r="EC172" s="59">
        <f t="shared" si="1025"/>
        <v>215.24468686601716</v>
      </c>
      <c r="ED172" s="59">
        <f t="shared" si="1026"/>
        <v>369.29622218695937</v>
      </c>
      <c r="EE172" s="59">
        <f t="shared" si="1027"/>
        <v>-98.167651035366106</v>
      </c>
      <c r="EF172" s="59">
        <f t="shared" si="1028"/>
        <v>-1185.7214773991839</v>
      </c>
      <c r="EG172" s="59">
        <f t="shared" si="1029"/>
        <v>2880.7641998289478</v>
      </c>
      <c r="EH172" s="59">
        <f t="shared" si="1030"/>
        <v>-212.50423261715349</v>
      </c>
      <c r="EI172" s="59">
        <f t="shared" si="1031"/>
        <v>-50.282687874391272</v>
      </c>
      <c r="EJ172" s="59">
        <f t="shared" si="1032"/>
        <v>-43.733385343462629</v>
      </c>
      <c r="EK172" s="59">
        <f t="shared" si="1033"/>
        <v>-404.09559774689995</v>
      </c>
      <c r="EL172" s="59">
        <f t="shared" si="1034"/>
        <v>-31.842731209668816</v>
      </c>
      <c r="EM172" s="59">
        <f t="shared" si="1035"/>
        <v>-248.1746803742536</v>
      </c>
      <c r="EN172" s="59">
        <f t="shared" si="1036"/>
        <v>-70.256534415611455</v>
      </c>
      <c r="EO172" s="59">
        <f t="shared" si="1037"/>
        <v>-135.38706346790968</v>
      </c>
      <c r="EP172" s="76">
        <f t="shared" si="1038"/>
        <v>-1475.4875528261291</v>
      </c>
      <c r="EQ172" s="59">
        <f t="shared" si="1039"/>
        <v>-60.672075085198848</v>
      </c>
      <c r="ER172" s="59">
        <f t="shared" si="1040"/>
        <v>-43.824106211456062</v>
      </c>
      <c r="ES172" s="59">
        <f t="shared" si="1041"/>
        <v>9.626396795583215</v>
      </c>
      <c r="ET172" s="59">
        <f t="shared" si="1042"/>
        <v>-88.742868482519896</v>
      </c>
      <c r="EU172" s="59">
        <f t="shared" si="1043"/>
        <v>-135.57507130981472</v>
      </c>
      <c r="EV172" s="59">
        <f t="shared" si="1044"/>
        <v>-158.11512718011539</v>
      </c>
      <c r="EW172" s="59">
        <f t="shared" si="1045"/>
        <v>107.24524748574021</v>
      </c>
      <c r="EX172" s="59">
        <f t="shared" si="1046"/>
        <v>-20.892421043008024</v>
      </c>
      <c r="EY172" s="59">
        <f t="shared" si="1047"/>
        <v>-86.389138692120923</v>
      </c>
      <c r="EZ172" s="59">
        <f t="shared" si="1048"/>
        <v>9.0727548072774944</v>
      </c>
      <c r="FA172" s="59">
        <f t="shared" si="1049"/>
        <v>-78.475065946878814</v>
      </c>
      <c r="FB172" s="59">
        <f t="shared" si="1050"/>
        <v>-202.20636471559467</v>
      </c>
      <c r="FC172" s="59">
        <f t="shared" si="1051"/>
        <v>-62.241221067584839</v>
      </c>
      <c r="FD172" s="59">
        <f t="shared" si="1052"/>
        <v>-97.93596605201617</v>
      </c>
      <c r="FE172" s="59">
        <f t="shared" si="1053"/>
        <v>-116.43662803924002</v>
      </c>
      <c r="FF172" s="59">
        <f t="shared" si="1054"/>
        <v>-42.75558166447464</v>
      </c>
      <c r="FG172" s="59">
        <f t="shared" si="1055"/>
        <v>-48.712909167914042</v>
      </c>
      <c r="FH172" s="59">
        <f t="shared" si="1056"/>
        <v>-51.461609399584759</v>
      </c>
      <c r="FI172" s="59">
        <f t="shared" si="1057"/>
        <v>-120.22971749930853</v>
      </c>
      <c r="FJ172" s="59">
        <f t="shared" si="1058"/>
        <v>426.62620493026748</v>
      </c>
      <c r="FK172" s="59">
        <f t="shared" si="1059"/>
        <v>-163.43046232819239</v>
      </c>
      <c r="FL172" s="59">
        <f t="shared" si="1060"/>
        <v>-58.065328126304181</v>
      </c>
      <c r="FM172" s="59">
        <f t="shared" si="1061"/>
        <v>1.9632482220306668</v>
      </c>
      <c r="FN172" s="76">
        <f t="shared" si="1097"/>
        <v>-1230.4103666978767</v>
      </c>
      <c r="FO172" s="59">
        <f t="shared" si="1098"/>
        <v>-57.314305229481867</v>
      </c>
      <c r="FP172" s="59">
        <f t="shared" si="1099"/>
        <v>-41.440083743829902</v>
      </c>
      <c r="FQ172" s="59">
        <f t="shared" si="1100"/>
        <v>4.626009608438153</v>
      </c>
      <c r="FR172" s="59">
        <f t="shared" si="1101"/>
        <v>-72.5173561798413</v>
      </c>
      <c r="FS172" s="59">
        <f t="shared" si="1102"/>
        <v>-95.474058330191468</v>
      </c>
      <c r="FT172" s="59">
        <f t="shared" si="1103"/>
        <v>-114.11191644558359</v>
      </c>
      <c r="FU172" s="59">
        <f t="shared" si="1104"/>
        <v>102.05614828894549</v>
      </c>
      <c r="FV172" s="59">
        <f t="shared" si="1105"/>
        <v>-19.294611318595688</v>
      </c>
      <c r="FW172" s="59">
        <f t="shared" si="1106"/>
        <v>-62.73018403423405</v>
      </c>
      <c r="FX172" s="59">
        <f t="shared" si="1107"/>
        <v>8.6627349967354661</v>
      </c>
      <c r="FY172" s="59">
        <f t="shared" si="1108"/>
        <v>-72.981974295422077</v>
      </c>
      <c r="FZ172" s="59">
        <f t="shared" si="1109"/>
        <v>-269.19831178158711</v>
      </c>
      <c r="GA172" s="59">
        <f t="shared" si="1110"/>
        <v>-60.106246487608942</v>
      </c>
      <c r="GB172" s="59">
        <f t="shared" si="1111"/>
        <v>-113.37454220790333</v>
      </c>
      <c r="GC172" s="59">
        <f t="shared" si="1112"/>
        <v>-142.17254234935254</v>
      </c>
      <c r="GD172" s="59">
        <f t="shared" si="1113"/>
        <v>-51.095357427238717</v>
      </c>
      <c r="GE172" s="59">
        <f t="shared" si="1114"/>
        <v>-59.498139166715688</v>
      </c>
      <c r="GF172" s="59">
        <f t="shared" si="1115"/>
        <v>-62.393643484753326</v>
      </c>
      <c r="GG172" s="59">
        <f t="shared" si="1116"/>
        <v>-135.77469048108637</v>
      </c>
      <c r="GH172" s="59">
        <f t="shared" si="1117"/>
        <v>222.2494997655069</v>
      </c>
      <c r="GI172" s="59">
        <f t="shared" si="1118"/>
        <v>-265.12855151741201</v>
      </c>
      <c r="GJ172" s="59">
        <f t="shared" si="1119"/>
        <v>-61.789566037210875</v>
      </c>
      <c r="GK172" s="59">
        <f t="shared" si="1120"/>
        <v>-1.9895358234539917</v>
      </c>
      <c r="GL172" s="76">
        <f t="shared" si="1177"/>
        <v>-2.6094976711675599</v>
      </c>
      <c r="GM172" s="59">
        <f t="shared" si="1178"/>
        <v>944.56919631809649</v>
      </c>
      <c r="GN172" s="59">
        <f t="shared" si="1179"/>
        <v>-176.15770543047725</v>
      </c>
      <c r="GO172" s="59">
        <f t="shared" si="1180"/>
        <v>-16.652379835715237</v>
      </c>
      <c r="GP172" s="59">
        <f t="shared" si="1181"/>
        <v>62.433406632454002</v>
      </c>
      <c r="GQ172" s="59">
        <f t="shared" si="1182"/>
        <v>1.3636723896420122</v>
      </c>
      <c r="GR172" s="59">
        <f t="shared" si="1183"/>
        <v>1.239244845665266</v>
      </c>
      <c r="GS172" s="59">
        <f t="shared" si="1184"/>
        <v>-279.35423049728934</v>
      </c>
      <c r="GT172" s="59">
        <f t="shared" si="1185"/>
        <v>-205.7963319458708</v>
      </c>
      <c r="GU172" s="59">
        <f t="shared" si="1186"/>
        <v>19.81819272613803</v>
      </c>
      <c r="GV172" s="59">
        <f t="shared" si="1187"/>
        <v>-112.41467724044499</v>
      </c>
      <c r="GW172" s="59">
        <f t="shared" si="1188"/>
        <v>26.997058987405875</v>
      </c>
      <c r="GX172" s="59">
        <f t="shared" si="1189"/>
        <v>-858.89586468115976</v>
      </c>
      <c r="GY172" s="59">
        <f t="shared" si="1190"/>
        <v>3.6621780283813132</v>
      </c>
      <c r="GZ172" s="59">
        <f t="shared" si="1191"/>
        <v>634.22096887904138</v>
      </c>
      <c r="HA172" s="59">
        <f t="shared" si="1192"/>
        <v>-250.96904360326587</v>
      </c>
      <c r="HB172" s="59">
        <f t="shared" si="1193"/>
        <v>-287.79574481344417</v>
      </c>
      <c r="HC172" s="59">
        <f t="shared" si="1194"/>
        <v>131.26195052066828</v>
      </c>
      <c r="HD172" s="59">
        <f t="shared" si="1195"/>
        <v>200.94960453589547</v>
      </c>
      <c r="HE172" s="59">
        <f t="shared" si="1196"/>
        <v>834.81257472978336</v>
      </c>
      <c r="HF172" s="59">
        <f t="shared" si="1197"/>
        <v>-25.858601137451277</v>
      </c>
      <c r="HG172" s="59">
        <f t="shared" si="1198"/>
        <v>51.961744107236996</v>
      </c>
      <c r="HH172" s="59">
        <f t="shared" si="1199"/>
        <v>-75.797408263511755</v>
      </c>
      <c r="HI172" s="59">
        <f t="shared" si="1200"/>
        <v>-46.21034510390033</v>
      </c>
      <c r="HJ172" s="76">
        <f t="shared" si="1064"/>
        <v>372.93422537181345</v>
      </c>
      <c r="HK172" s="59">
        <f t="shared" si="1065"/>
        <v>-215.29867214042068</v>
      </c>
      <c r="HL172" s="59">
        <f t="shared" si="1066"/>
        <v>-139.37217717605327</v>
      </c>
      <c r="HM172" s="59">
        <f t="shared" si="1067"/>
        <v>69.958616852521899</v>
      </c>
      <c r="HN172" s="59">
        <f t="shared" si="1068"/>
        <v>-280.99712450572247</v>
      </c>
      <c r="HO172" s="59">
        <f t="shared" si="1069"/>
        <v>-307.80062609705715</v>
      </c>
      <c r="HP172" s="59">
        <f t="shared" si="1070"/>
        <v>-307.60350653040308</v>
      </c>
      <c r="HQ172" s="59">
        <f t="shared" si="1071"/>
        <v>893.47258485637974</v>
      </c>
      <c r="HR172" s="59">
        <f t="shared" si="1072"/>
        <v>-118.10011553697875</v>
      </c>
      <c r="HS172" s="59">
        <f t="shared" si="1073"/>
        <v>-213.47042193026562</v>
      </c>
      <c r="HT172" s="59">
        <f t="shared" si="1074"/>
        <v>-105.3234639809578</v>
      </c>
      <c r="HU172" s="59">
        <f t="shared" si="1075"/>
        <v>-143.60309182592877</v>
      </c>
      <c r="HV172" s="59">
        <f t="shared" si="1076"/>
        <v>74.654401725901636</v>
      </c>
      <c r="HW172" s="59">
        <f t="shared" si="1077"/>
        <v>-86.12668826101779</v>
      </c>
      <c r="HX172" s="59">
        <f t="shared" si="1078"/>
        <v>81.33512427786998</v>
      </c>
      <c r="HY172" s="59">
        <f t="shared" si="1079"/>
        <v>-219.8699280378043</v>
      </c>
      <c r="HZ172" s="59">
        <f t="shared" si="1080"/>
        <v>-255.77764322374497</v>
      </c>
      <c r="IA172" s="59">
        <f t="shared" si="1081"/>
        <v>321.72537285213599</v>
      </c>
      <c r="IB172" s="59">
        <f t="shared" si="1082"/>
        <v>829.79465919765653</v>
      </c>
      <c r="IC172" s="59">
        <f t="shared" si="1083"/>
        <v>740.71374248879511</v>
      </c>
      <c r="ID172" s="59">
        <f t="shared" si="1084"/>
        <v>-42.90132531589348</v>
      </c>
      <c r="IE172" s="59">
        <f t="shared" si="1085"/>
        <v>-110.13297044320134</v>
      </c>
      <c r="IF172" s="59">
        <f t="shared" si="1086"/>
        <v>-142.93680315110322</v>
      </c>
      <c r="IG172" s="59">
        <f t="shared" si="1087"/>
        <v>-18.004527970843075</v>
      </c>
    </row>
    <row r="173" spans="1:241">
      <c r="A173" s="70">
        <v>39785</v>
      </c>
      <c r="B173" s="80">
        <f>'Balanço de Pagamentos 1'!FM$5</f>
        <v>-3118.5531112542508</v>
      </c>
      <c r="C173" s="81">
        <f>'Balanço de Pagamentos 1'!FM$131</f>
        <v>-6781.8360766017568</v>
      </c>
      <c r="D173" s="81">
        <f t="shared" si="1201"/>
        <v>-7812.6099211234095</v>
      </c>
      <c r="E173" s="81">
        <f>'Balanço de Pagamentos 1'!FM$148</f>
        <v>8115.2002699899977</v>
      </c>
      <c r="F173" s="81">
        <f>'Balanço de Pagamentos 1'!FM$193</f>
        <v>-5375.0380000000005</v>
      </c>
      <c r="G173" s="81">
        <f>'Balanço de Pagamentos 1'!FM$196</f>
        <v>-911.42337997458708</v>
      </c>
      <c r="H173" s="81">
        <f>'Balanço de Pagamentos 1'!FM$199</f>
        <v>-903.3763799745866</v>
      </c>
      <c r="I173" s="81">
        <f>'Balanço de Pagamentos 1'!FM$202</f>
        <v>-8.0470000000000113</v>
      </c>
      <c r="J173" s="81">
        <f>'Balanço de Pagamentos 1'!FM$208</f>
        <v>461.90537997458745</v>
      </c>
      <c r="K173" s="82">
        <f t="shared" si="1202"/>
        <v>-441.47099999999915</v>
      </c>
      <c r="L173" s="81">
        <f>'Balanço de Pagamentos 1'!FM$209</f>
        <v>371.31308654993165</v>
      </c>
      <c r="M173" s="81">
        <f>'Balanço de Pagamentos 1'!FM$212</f>
        <v>90.592293424655793</v>
      </c>
      <c r="N173" s="81">
        <f>'Balanço de Pagamentos 1'!FM$215</f>
        <v>-4925.5200000000004</v>
      </c>
      <c r="O173" s="81">
        <f>'Balanço de Pagamentos 1'!FM$216</f>
        <v>-56.536999999999999</v>
      </c>
      <c r="P173" s="81">
        <f>'Balanço de Pagamentos 1'!FM$230</f>
        <v>-1690.2310000000002</v>
      </c>
      <c r="Q173" s="81">
        <f>'Balanço de Pagamentos 1'!FM$233</f>
        <v>-3178.752</v>
      </c>
      <c r="R173" s="81">
        <f>'Balanço de Pagamentos 1'!FM$253</f>
        <v>-10552.772191113407</v>
      </c>
      <c r="S173" s="81">
        <f>'Balanço de Pagamentos 1'!FM$254</f>
        <v>-4721.6816735500424</v>
      </c>
      <c r="T173" s="81">
        <f>'Balanço de Pagamentos 1'!FM$260</f>
        <v>-4660.9851695114266</v>
      </c>
      <c r="U173" s="81">
        <f>'Balanço de Pagamentos 1'!FM$298</f>
        <v>-6603.8970532765879</v>
      </c>
      <c r="V173" s="82">
        <f>'Balanço de Pagamentos 1'!$FM$133</f>
        <v>-3147.6089999999999</v>
      </c>
      <c r="W173" s="82">
        <f>'Balanço de Pagamentos 1'!$FM$170</f>
        <v>1115.7619999999999</v>
      </c>
      <c r="X173" s="82">
        <f>'Balanço de Pagamentos 1'!$FM$240</f>
        <v>3053.4518445216527</v>
      </c>
      <c r="Y173" s="105">
        <f t="shared" si="905"/>
        <v>1021.6048445216527</v>
      </c>
      <c r="Z173" s="89">
        <f>SUM(B$162:B173)</f>
        <v>-28689.016856309434</v>
      </c>
      <c r="AA173" s="89">
        <f>SUM(C$162:C173)</f>
        <v>26555.824147841224</v>
      </c>
      <c r="AB173" s="89">
        <f>SUM(D$162:D173)</f>
        <v>53842.821713702404</v>
      </c>
      <c r="AC173" s="89">
        <f>SUM(E$162:E173)</f>
        <v>45058.156303766867</v>
      </c>
      <c r="AD173" s="89">
        <f>SUM(F$162:F173)</f>
        <v>-766.92205078124971</v>
      </c>
      <c r="AE173" s="89">
        <f>SUM(G$162:G173)</f>
        <v>-7565.3674499713625</v>
      </c>
      <c r="AF173" s="89">
        <f>SUM(H$162:H173)</f>
        <v>-10849.90444997136</v>
      </c>
      <c r="AG173" s="89">
        <f>SUM(I$162:I173)</f>
        <v>3284.5369999999994</v>
      </c>
      <c r="AH173" s="89">
        <f>SUM(J$162:J173)</f>
        <v>15289.046449971354</v>
      </c>
      <c r="AI173" s="89">
        <f>SUM(K$162:K173)</f>
        <v>4439.1419999999962</v>
      </c>
      <c r="AJ173" s="89">
        <f>SUM(L$162:L173)</f>
        <v>13817.584627386257</v>
      </c>
      <c r="AK173" s="89">
        <f>SUM(M$162:M173)</f>
        <v>1471.4618225851027</v>
      </c>
      <c r="AL173" s="89">
        <f>SUM(N$162:N173)</f>
        <v>-8490.6010507812498</v>
      </c>
      <c r="AM173" s="89">
        <f>SUM(O$162:O173)</f>
        <v>-3003.2270507812495</v>
      </c>
      <c r="AN173" s="89">
        <f>SUM(P$162:P173)</f>
        <v>-1552.152</v>
      </c>
      <c r="AO173" s="89">
        <f>SUM(Q$162:Q173)</f>
        <v>-3935.2219999999998</v>
      </c>
      <c r="AP173" s="89">
        <f>SUM(R$162:R173)</f>
        <v>9551.5874607167716</v>
      </c>
      <c r="AQ173" s="89">
        <f>SUM(S$162:S173)</f>
        <v>4570.0578023618918</v>
      </c>
      <c r="AR173" s="89">
        <f>SUM(T$162:T173)</f>
        <v>4074.0934399187845</v>
      </c>
      <c r="AS173" s="89">
        <f>SUM(U$162:U173)</f>
        <v>-10122.60865528819</v>
      </c>
      <c r="AT173" s="89">
        <f>SUM(V$162:V173)</f>
        <v>-20457.066030154376</v>
      </c>
      <c r="AU173" s="89">
        <f>SUM(W$162:W173)</f>
        <v>1900.047</v>
      </c>
      <c r="AV173" s="89">
        <f>SUM(X$162:X173)</f>
        <v>-5268.7566062035312</v>
      </c>
      <c r="AW173" s="89">
        <f>SUM(Y$162:Y173)</f>
        <v>-23825.775636357914</v>
      </c>
      <c r="AX173" s="85">
        <f t="shared" si="989"/>
        <v>-28689.016856309434</v>
      </c>
      <c r="AY173" s="81">
        <f t="shared" si="990"/>
        <v>26555.824147841224</v>
      </c>
      <c r="AZ173" s="81">
        <f t="shared" si="991"/>
        <v>53842.821713702404</v>
      </c>
      <c r="BA173" s="81">
        <f t="shared" si="992"/>
        <v>45058.156303766867</v>
      </c>
      <c r="BB173" s="81">
        <f t="shared" si="993"/>
        <v>-766.92205078124971</v>
      </c>
      <c r="BC173" s="81">
        <f t="shared" si="994"/>
        <v>-7565.3674499713625</v>
      </c>
      <c r="BD173" s="81">
        <f t="shared" si="995"/>
        <v>-10849.90444997136</v>
      </c>
      <c r="BE173" s="81">
        <f t="shared" si="996"/>
        <v>3284.5369999999994</v>
      </c>
      <c r="BF173" s="81">
        <f t="shared" si="997"/>
        <v>15289.046449971354</v>
      </c>
      <c r="BG173" s="81">
        <f t="shared" si="998"/>
        <v>4439.1419999999962</v>
      </c>
      <c r="BH173" s="81">
        <f t="shared" si="999"/>
        <v>13817.584627386257</v>
      </c>
      <c r="BI173" s="81">
        <f t="shared" si="1000"/>
        <v>1471.4618225851027</v>
      </c>
      <c r="BJ173" s="81">
        <f t="shared" si="1001"/>
        <v>-8490.6010507812498</v>
      </c>
      <c r="BK173" s="81">
        <f t="shared" si="1002"/>
        <v>-3003.2270507812495</v>
      </c>
      <c r="BL173" s="81">
        <f t="shared" si="1003"/>
        <v>-1552.152</v>
      </c>
      <c r="BM173" s="81">
        <f t="shared" si="1004"/>
        <v>-3935.2219999999998</v>
      </c>
      <c r="BN173" s="81">
        <f t="shared" si="1005"/>
        <v>9551.5874607167716</v>
      </c>
      <c r="BO173" s="81">
        <f t="shared" si="1006"/>
        <v>4570.0578023618918</v>
      </c>
      <c r="BP173" s="81">
        <f t="shared" si="1007"/>
        <v>4074.0934399187845</v>
      </c>
      <c r="BQ173" s="81">
        <f t="shared" si="1008"/>
        <v>-10122.60865528819</v>
      </c>
      <c r="BR173" s="81">
        <f t="shared" si="1009"/>
        <v>-20457.066030154376</v>
      </c>
      <c r="BS173" s="81">
        <f t="shared" si="1010"/>
        <v>1900.047</v>
      </c>
      <c r="BT173" s="81">
        <f t="shared" si="1011"/>
        <v>-5268.7566062035312</v>
      </c>
      <c r="BU173" s="81">
        <f t="shared" si="1012"/>
        <v>-23825.775636357914</v>
      </c>
      <c r="BV173" s="85">
        <f t="shared" si="1153"/>
        <v>-1769.4056567073021</v>
      </c>
      <c r="BW173" s="81">
        <f t="shared" si="1154"/>
        <v>-8367.9519729584954</v>
      </c>
      <c r="BX173" s="81">
        <f t="shared" si="1155"/>
        <v>-8060.3113886198698</v>
      </c>
      <c r="BY173" s="81">
        <f t="shared" si="1156"/>
        <v>4734.303057813333</v>
      </c>
      <c r="BZ173" s="81">
        <f t="shared" si="1157"/>
        <v>-5911.2559999999985</v>
      </c>
      <c r="CA173" s="81">
        <f t="shared" si="1158"/>
        <v>-2911.0511446154123</v>
      </c>
      <c r="CB173" s="81">
        <f t="shared" si="1159"/>
        <v>-2910.4328112820781</v>
      </c>
      <c r="CC173" s="81">
        <f t="shared" si="1160"/>
        <v>-0.61833333333333462</v>
      </c>
      <c r="CD173" s="81">
        <f t="shared" si="1161"/>
        <v>-517.95952205125445</v>
      </c>
      <c r="CE173" s="81">
        <f t="shared" si="1162"/>
        <v>-3428.3923333333328</v>
      </c>
      <c r="CF173" s="81">
        <f t="shared" si="1163"/>
        <v>-282.70041499518004</v>
      </c>
      <c r="CG173" s="81">
        <f t="shared" si="1164"/>
        <v>-235.25910705607438</v>
      </c>
      <c r="CH173" s="81">
        <f t="shared" si="1165"/>
        <v>-2482.2453333333337</v>
      </c>
      <c r="CI173" s="81">
        <f t="shared" si="1166"/>
        <v>-60.901333333333334</v>
      </c>
      <c r="CJ173" s="81">
        <f t="shared" si="1167"/>
        <v>-982.61666666666679</v>
      </c>
      <c r="CK173" s="81">
        <f t="shared" si="1168"/>
        <v>-1438.7273333333333</v>
      </c>
      <c r="CL173" s="81">
        <f t="shared" si="1169"/>
        <v>-6883.3584464332025</v>
      </c>
      <c r="CM173" s="81">
        <f t="shared" si="1170"/>
        <v>-1324.6796243893903</v>
      </c>
      <c r="CN173" s="81">
        <f t="shared" si="1171"/>
        <v>-1281.1663894793548</v>
      </c>
      <c r="CO173" s="81">
        <f t="shared" si="1172"/>
        <v>-5472.0145462919363</v>
      </c>
      <c r="CP173" s="81">
        <f t="shared" si="1173"/>
        <v>-1683.2491562933335</v>
      </c>
      <c r="CQ173" s="81">
        <f t="shared" si="1174"/>
        <v>593.43366666666668</v>
      </c>
      <c r="CR173" s="81">
        <f t="shared" si="1175"/>
        <v>752.4745719547069</v>
      </c>
      <c r="CS173" s="81">
        <f t="shared" si="1176"/>
        <v>-337.34091767195969</v>
      </c>
      <c r="CT173" s="76">
        <f t="shared" si="1129"/>
        <v>227.87271920849906</v>
      </c>
      <c r="CU173" s="59">
        <f t="shared" si="1130"/>
        <v>-25.04448168765364</v>
      </c>
      <c r="CV173" s="59">
        <f t="shared" si="1131"/>
        <v>-10.63274400731884</v>
      </c>
      <c r="CW173" s="59">
        <f t="shared" si="1132"/>
        <v>273.19593094573327</v>
      </c>
      <c r="CX173" s="59">
        <f t="shared" si="1133"/>
        <v>19.9355855626691</v>
      </c>
      <c r="CY173" s="59">
        <f t="shared" si="1134"/>
        <v>-48.112480489528686</v>
      </c>
      <c r="CZ173" s="59">
        <f t="shared" si="1135"/>
        <v>-48.730372431875793</v>
      </c>
      <c r="DA173" s="59">
        <f t="shared" si="1136"/>
        <v>-247.004018998904</v>
      </c>
      <c r="DB173" s="59">
        <f t="shared" si="1137"/>
        <v>-253.98889429527358</v>
      </c>
      <c r="DC173" s="59">
        <f t="shared" si="1138"/>
        <v>-78.589854076512268</v>
      </c>
      <c r="DD173" s="59">
        <f t="shared" si="1139"/>
        <v>-285.55850942942209</v>
      </c>
      <c r="DE173" s="59">
        <f t="shared" si="1140"/>
        <v>-190.72427319730906</v>
      </c>
      <c r="DF173" s="59">
        <f t="shared" si="1141"/>
        <v>103.10526504603716</v>
      </c>
      <c r="DG173" s="59">
        <f t="shared" si="1142"/>
        <v>422.76467868700882</v>
      </c>
      <c r="DH173" s="59">
        <f t="shared" si="1143"/>
        <v>37.493278799074957</v>
      </c>
      <c r="DI173" s="59">
        <f t="shared" si="1144"/>
        <v>168.25522606844206</v>
      </c>
      <c r="DJ173" s="59">
        <f t="shared" si="1145"/>
        <v>63.98897284577729</v>
      </c>
      <c r="DK173" s="59">
        <f t="shared" si="1146"/>
        <v>-637.0536778131966</v>
      </c>
      <c r="DL173" s="59">
        <f t="shared" si="1147"/>
        <v>-587.3409071062872</v>
      </c>
      <c r="DM173" s="59">
        <f t="shared" si="1148"/>
        <v>-0.89999709578307829</v>
      </c>
      <c r="DN173" s="59">
        <f t="shared" si="1149"/>
        <v>89.33231671388333</v>
      </c>
      <c r="DO173" s="59">
        <f t="shared" si="1150"/>
        <v>304.67359884520107</v>
      </c>
      <c r="DP173" s="59">
        <f t="shared" si="1151"/>
        <v>188.72900094593666</v>
      </c>
      <c r="DQ173" s="59">
        <f t="shared" si="1152"/>
        <v>-410.32005717124616</v>
      </c>
      <c r="DR173" s="76">
        <f t="shared" si="1014"/>
        <v>682.63566861438494</v>
      </c>
      <c r="DS173" s="59">
        <f t="shared" si="1015"/>
        <v>-286.8043087835245</v>
      </c>
      <c r="DT173" s="59">
        <f t="shared" si="1016"/>
        <v>-260.81205636935982</v>
      </c>
      <c r="DU173" s="59">
        <f t="shared" si="1017"/>
        <v>815.99820050158826</v>
      </c>
      <c r="DV173" s="59">
        <f t="shared" si="1018"/>
        <v>-174.97398595596385</v>
      </c>
      <c r="DW173" s="59">
        <f t="shared" si="1019"/>
        <v>-112.1306633793194</v>
      </c>
      <c r="DX173" s="59">
        <f t="shared" si="1020"/>
        <v>-112.04850044429024</v>
      </c>
      <c r="DY173" s="59">
        <f t="shared" si="1021"/>
        <v>-151.7425411522635</v>
      </c>
      <c r="DZ173" s="59">
        <f t="shared" si="1022"/>
        <v>-73.434469318479387</v>
      </c>
      <c r="EA173" s="59">
        <f t="shared" si="1023"/>
        <v>-104.77959788544926</v>
      </c>
      <c r="EB173" s="59">
        <f t="shared" si="1024"/>
        <v>-69.57875701262661</v>
      </c>
      <c r="EC173" s="59">
        <f t="shared" si="1025"/>
        <v>-82.5168039012772</v>
      </c>
      <c r="ED173" s="59">
        <f t="shared" si="1026"/>
        <v>136.47187600287927</v>
      </c>
      <c r="EE173" s="59">
        <f t="shared" si="1027"/>
        <v>-25.334125876823943</v>
      </c>
      <c r="EF173" s="59">
        <f t="shared" si="1028"/>
        <v>60.006266844511316</v>
      </c>
      <c r="EG173" s="59">
        <f t="shared" si="1029"/>
        <v>234.30741223351399</v>
      </c>
      <c r="EH173" s="59">
        <f t="shared" si="1030"/>
        <v>230.09177910618965</v>
      </c>
      <c r="EI173" s="59">
        <f t="shared" si="1031"/>
        <v>679.28368484430405</v>
      </c>
      <c r="EJ173" s="59">
        <f t="shared" si="1032"/>
        <v>653.58001486419846</v>
      </c>
      <c r="EK173" s="59">
        <f t="shared" si="1033"/>
        <v>82.237118696462105</v>
      </c>
      <c r="EL173" s="59">
        <f t="shared" si="1034"/>
        <v>-16.725546968447258</v>
      </c>
      <c r="EM173" s="59">
        <f t="shared" si="1035"/>
        <v>-26.716121899684776</v>
      </c>
      <c r="EN173" s="59">
        <f t="shared" si="1036"/>
        <v>135.94791470963622</v>
      </c>
      <c r="EO173" s="59">
        <f t="shared" si="1037"/>
        <v>-206.06803933258004</v>
      </c>
      <c r="EP173" s="76">
        <f t="shared" si="1038"/>
        <v>-2064.2707926465587</v>
      </c>
      <c r="EQ173" s="59">
        <f t="shared" si="1039"/>
        <v>-69.959090467878099</v>
      </c>
      <c r="ER173" s="59">
        <f t="shared" si="1040"/>
        <v>-53.021848995994148</v>
      </c>
      <c r="ES173" s="59">
        <f t="shared" si="1041"/>
        <v>30.282738906817052</v>
      </c>
      <c r="ET173" s="59">
        <f t="shared" si="1042"/>
        <v>-101.59429049722934</v>
      </c>
      <c r="EU173" s="59">
        <f t="shared" si="1043"/>
        <v>-128.85635468935808</v>
      </c>
      <c r="EV173" s="59">
        <f t="shared" si="1044"/>
        <v>-144.08192498748667</v>
      </c>
      <c r="EW173" s="59">
        <f t="shared" si="1045"/>
        <v>104.73461780600761</v>
      </c>
      <c r="EX173" s="59">
        <f t="shared" si="1046"/>
        <v>-25.35282798440187</v>
      </c>
      <c r="EY173" s="59">
        <f t="shared" si="1047"/>
        <v>-90.155976981378899</v>
      </c>
      <c r="EZ173" s="59">
        <f t="shared" si="1048"/>
        <v>1.9870466907954798</v>
      </c>
      <c r="FA173" s="59">
        <f t="shared" si="1049"/>
        <v>-78.777126329654251</v>
      </c>
      <c r="FB173" s="59">
        <f t="shared" si="1050"/>
        <v>-704.22706205181044</v>
      </c>
      <c r="FC173" s="59">
        <f t="shared" si="1051"/>
        <v>-61.886562525983038</v>
      </c>
      <c r="FD173" s="59">
        <f t="shared" si="1052"/>
        <v>-127.55261421543716</v>
      </c>
      <c r="FE173" s="59">
        <f t="shared" si="1053"/>
        <v>-207.770130379439</v>
      </c>
      <c r="FF173" s="59">
        <f t="shared" si="1054"/>
        <v>-70.079563238449055</v>
      </c>
      <c r="FG173" s="59">
        <f t="shared" si="1055"/>
        <v>-73.902103570759849</v>
      </c>
      <c r="FH173" s="59">
        <f t="shared" si="1056"/>
        <v>-76.55564221369859</v>
      </c>
      <c r="FI173" s="59">
        <f t="shared" si="1057"/>
        <v>-173.51214324568684</v>
      </c>
      <c r="FJ173" s="59">
        <f t="shared" si="1058"/>
        <v>189.48706671097742</v>
      </c>
      <c r="FK173" s="59">
        <f t="shared" si="1059"/>
        <v>564.18510364564577</v>
      </c>
      <c r="FL173" s="59">
        <f t="shared" si="1060"/>
        <v>-71.599341045380456</v>
      </c>
      <c r="FM173" s="59">
        <f t="shared" si="1061"/>
        <v>-5.9463708754067373</v>
      </c>
      <c r="FN173" s="76">
        <f t="shared" si="1097"/>
        <v>-2064.2707926465587</v>
      </c>
      <c r="FO173" s="59">
        <f t="shared" si="1098"/>
        <v>-69.959090467878099</v>
      </c>
      <c r="FP173" s="59">
        <f t="shared" si="1099"/>
        <v>-53.021848995994148</v>
      </c>
      <c r="FQ173" s="59">
        <f t="shared" si="1100"/>
        <v>30.282738906817052</v>
      </c>
      <c r="FR173" s="59">
        <f t="shared" si="1101"/>
        <v>-101.59429049722934</v>
      </c>
      <c r="FS173" s="59">
        <f t="shared" si="1102"/>
        <v>-128.85635468935808</v>
      </c>
      <c r="FT173" s="59">
        <f t="shared" si="1103"/>
        <v>-144.08192498748667</v>
      </c>
      <c r="FU173" s="59">
        <f t="shared" si="1104"/>
        <v>104.73461780600761</v>
      </c>
      <c r="FV173" s="59">
        <f t="shared" si="1105"/>
        <v>-25.35282798440187</v>
      </c>
      <c r="FW173" s="59">
        <f t="shared" si="1106"/>
        <v>-90.155976981378899</v>
      </c>
      <c r="FX173" s="59">
        <f t="shared" si="1107"/>
        <v>1.9870466907954798</v>
      </c>
      <c r="FY173" s="59">
        <f t="shared" si="1108"/>
        <v>-78.777126329654251</v>
      </c>
      <c r="FZ173" s="59">
        <f t="shared" si="1109"/>
        <v>-704.22706205181044</v>
      </c>
      <c r="GA173" s="59">
        <f t="shared" si="1110"/>
        <v>-61.886562525983038</v>
      </c>
      <c r="GB173" s="59">
        <f t="shared" si="1111"/>
        <v>-127.55261421543716</v>
      </c>
      <c r="GC173" s="59">
        <f t="shared" si="1112"/>
        <v>-207.770130379439</v>
      </c>
      <c r="GD173" s="59">
        <f t="shared" si="1113"/>
        <v>-70.079563238449055</v>
      </c>
      <c r="GE173" s="59">
        <f t="shared" si="1114"/>
        <v>-73.902103570759849</v>
      </c>
      <c r="GF173" s="59">
        <f t="shared" si="1115"/>
        <v>-76.55564221369859</v>
      </c>
      <c r="GG173" s="59">
        <f t="shared" si="1116"/>
        <v>-173.51214324568684</v>
      </c>
      <c r="GH173" s="59">
        <f t="shared" si="1117"/>
        <v>189.48706671097742</v>
      </c>
      <c r="GI173" s="59">
        <f t="shared" si="1118"/>
        <v>564.18510364564577</v>
      </c>
      <c r="GJ173" s="59">
        <f t="shared" si="1119"/>
        <v>-71.599341045380456</v>
      </c>
      <c r="GK173" s="59">
        <f t="shared" si="1120"/>
        <v>-5.9463708754067373</v>
      </c>
      <c r="GL173" s="76">
        <f t="shared" si="1177"/>
        <v>7.2176696469502977</v>
      </c>
      <c r="GM173" s="59">
        <f t="shared" si="1178"/>
        <v>90.903553988096775</v>
      </c>
      <c r="GN173" s="59">
        <f t="shared" si="1179"/>
        <v>228.94235417144472</v>
      </c>
      <c r="GO173" s="59">
        <f t="shared" si="1180"/>
        <v>15.19847896974893</v>
      </c>
      <c r="GP173" s="59">
        <f t="shared" si="1181"/>
        <v>30.354732106274529</v>
      </c>
      <c r="GQ173" s="59">
        <f t="shared" si="1182"/>
        <v>-9.9560200144182431</v>
      </c>
      <c r="GR173" s="59">
        <f t="shared" si="1183"/>
        <v>-9.9044539502084579</v>
      </c>
      <c r="GS173" s="59">
        <f t="shared" si="1184"/>
        <v>-75.624178712220697</v>
      </c>
      <c r="GT173" s="59">
        <f t="shared" si="1185"/>
        <v>86.322709384162778</v>
      </c>
      <c r="GU173" s="59">
        <f t="shared" si="1186"/>
        <v>-2.2797731827628676</v>
      </c>
      <c r="GV173" s="59">
        <f t="shared" si="1187"/>
        <v>418.99154449317894</v>
      </c>
      <c r="GW173" s="59">
        <f t="shared" si="1188"/>
        <v>5.2521876216587104</v>
      </c>
      <c r="GX173" s="59">
        <f t="shared" si="1189"/>
        <v>142.44607361479828</v>
      </c>
      <c r="GY173" s="59">
        <f t="shared" si="1190"/>
        <v>-36.131328173612708</v>
      </c>
      <c r="GZ173" s="59">
        <f t="shared" si="1191"/>
        <v>102.18228057853965</v>
      </c>
      <c r="HA173" s="59">
        <f t="shared" si="1192"/>
        <v>225.15473578901691</v>
      </c>
      <c r="HB173" s="59">
        <f t="shared" si="1193"/>
        <v>239.86550594555663</v>
      </c>
      <c r="HC173" s="59">
        <f t="shared" si="1194"/>
        <v>-329.95312928169767</v>
      </c>
      <c r="HD173" s="59">
        <f t="shared" si="1195"/>
        <v>-320.06401809789958</v>
      </c>
      <c r="HE173" s="59">
        <f t="shared" si="1196"/>
        <v>77.285760277585979</v>
      </c>
      <c r="HF173" s="59">
        <f t="shared" si="1197"/>
        <v>2.3246485904365066</v>
      </c>
      <c r="HG173" s="59">
        <f t="shared" si="1198"/>
        <v>1664.5086476039448</v>
      </c>
      <c r="HH173" s="59">
        <f t="shared" si="1199"/>
        <v>-314.01241674370408</v>
      </c>
      <c r="HI173" s="59">
        <f t="shared" si="1200"/>
        <v>-82.81485759388984</v>
      </c>
      <c r="HJ173" s="76">
        <f t="shared" si="1064"/>
        <v>185.9985374506893</v>
      </c>
      <c r="HK173" s="59">
        <f t="shared" si="1065"/>
        <v>-255.77841159800397</v>
      </c>
      <c r="HL173" s="59">
        <f t="shared" si="1066"/>
        <v>-214.88281559041855</v>
      </c>
      <c r="HM173" s="59">
        <f t="shared" si="1067"/>
        <v>115.09128614698324</v>
      </c>
      <c r="HN173" s="59">
        <f t="shared" si="1068"/>
        <v>-245.40933747954509</v>
      </c>
      <c r="HO173" s="59">
        <f t="shared" si="1069"/>
        <v>-176.00666158627658</v>
      </c>
      <c r="HP173" s="59">
        <f t="shared" si="1070"/>
        <v>-176.18322311631465</v>
      </c>
      <c r="HQ173" s="59">
        <f t="shared" si="1071"/>
        <v>-106.38246628131023</v>
      </c>
      <c r="HR173" s="59">
        <f t="shared" si="1072"/>
        <v>-136.81147576452173</v>
      </c>
      <c r="HS173" s="59">
        <f t="shared" si="1073"/>
        <v>-165.58545730482527</v>
      </c>
      <c r="HT173" s="59">
        <f t="shared" si="1074"/>
        <v>-129.43745923816601</v>
      </c>
      <c r="HU173" s="59">
        <f t="shared" si="1075"/>
        <v>-152.66395830104778</v>
      </c>
      <c r="HV173" s="59">
        <f t="shared" si="1076"/>
        <v>111.83134360725049</v>
      </c>
      <c r="HW173" s="59">
        <f t="shared" si="1077"/>
        <v>-90.831269954924679</v>
      </c>
      <c r="HX173" s="59">
        <f t="shared" si="1078"/>
        <v>76.561522962551237</v>
      </c>
      <c r="HY173" s="59">
        <f t="shared" si="1079"/>
        <v>-3038.8571895469295</v>
      </c>
      <c r="HZ173" s="59">
        <f t="shared" si="1080"/>
        <v>-1018.0296888767989</v>
      </c>
      <c r="IA173" s="59">
        <f t="shared" si="1081"/>
        <v>-408.94458778152216</v>
      </c>
      <c r="IB173" s="59">
        <f t="shared" si="1082"/>
        <v>-439.01086175594861</v>
      </c>
      <c r="IC173" s="59">
        <f t="shared" si="1083"/>
        <v>285.99796739611486</v>
      </c>
      <c r="ID173" s="59">
        <f t="shared" si="1084"/>
        <v>-51.283993995860676</v>
      </c>
      <c r="IE173" s="59">
        <f t="shared" si="1085"/>
        <v>190.79697833725581</v>
      </c>
      <c r="IF173" s="59">
        <f t="shared" si="1086"/>
        <v>-56.219830870755239</v>
      </c>
      <c r="IG173" s="59">
        <f t="shared" si="1087"/>
        <v>-77.986106023543115</v>
      </c>
    </row>
    <row r="174" spans="1:241">
      <c r="A174" s="70">
        <v>39817</v>
      </c>
      <c r="B174" s="80">
        <f>'Balanço de Pagamentos 1'!FN$5</f>
        <v>-2765.525404018229</v>
      </c>
      <c r="C174" s="81">
        <f>'Balanço de Pagamentos 1'!FN$131</f>
        <v>165.28240000000034</v>
      </c>
      <c r="D174" s="81">
        <f t="shared" si="1201"/>
        <v>-1289.5341999999996</v>
      </c>
      <c r="E174" s="81">
        <f>'Balanço de Pagamentos 1'!FN$148</f>
        <v>1930.04</v>
      </c>
      <c r="F174" s="81">
        <f>'Balanço de Pagamentos 1'!FN$193</f>
        <v>-2343.1971999999996</v>
      </c>
      <c r="G174" s="81">
        <f>'Balanço de Pagamentos 1'!FN$196</f>
        <v>-542.19599999999991</v>
      </c>
      <c r="H174" s="81">
        <f>'Balanço de Pagamentos 1'!FN$199</f>
        <v>-528.91780000000017</v>
      </c>
      <c r="I174" s="81">
        <f>'Balanço de Pagamentos 1'!FN$202</f>
        <v>-13.2782</v>
      </c>
      <c r="J174" s="81">
        <f>'Balanço de Pagamentos 1'!FN$208</f>
        <v>-1629.1344999999997</v>
      </c>
      <c r="K174" s="82">
        <f t="shared" si="1202"/>
        <v>-2158.0522999999998</v>
      </c>
      <c r="L174" s="81">
        <f>'Balanço de Pagamentos 1'!FN$209</f>
        <v>-1111.5090999999998</v>
      </c>
      <c r="M174" s="81">
        <f>'Balanço de Pagamentos 1'!FN$212</f>
        <v>-517.62540000000001</v>
      </c>
      <c r="N174" s="81">
        <f>'Balanço de Pagamentos 1'!FN$215</f>
        <v>-171.86669999999958</v>
      </c>
      <c r="O174" s="81">
        <f>'Balanço de Pagamentos 1'!FN$216</f>
        <v>859.49900000000002</v>
      </c>
      <c r="P174" s="81">
        <f>'Balanço de Pagamentos 1'!FN$230</f>
        <v>-627.04539999999963</v>
      </c>
      <c r="Q174" s="81">
        <f>'Balanço de Pagamentos 1'!FN$233</f>
        <v>-404.32029999999997</v>
      </c>
      <c r="R174" s="81">
        <f>'Balanço de Pagamentos 1'!FN$253</f>
        <v>-876.37700000000007</v>
      </c>
      <c r="S174" s="81">
        <f>'Balanço de Pagamentos 1'!FN$254</f>
        <v>934.52019999999993</v>
      </c>
      <c r="T174" s="81">
        <f>'Balanço de Pagamentos 1'!FN$260</f>
        <v>968.51130000000001</v>
      </c>
      <c r="U174" s="81">
        <f>'Balanço de Pagamentos 1'!FN$298</f>
        <v>-2097.5526</v>
      </c>
      <c r="V174" s="82">
        <f>'Balanço de Pagamentos 1'!$FN$133</f>
        <v>2.6666000000000025</v>
      </c>
      <c r="W174" s="82">
        <f>'Balanço de Pagamentos 1'!$FN$170</f>
        <v>-145.5241</v>
      </c>
      <c r="X174" s="82">
        <f>'Balanço de Pagamentos 1'!$FN$240</f>
        <v>1530.0248000000001</v>
      </c>
      <c r="Y174" s="105">
        <f t="shared" si="905"/>
        <v>1387.1673000000001</v>
      </c>
      <c r="Z174" s="89">
        <f>SUM(B$174:B174)</f>
        <v>-2765.525404018229</v>
      </c>
      <c r="AA174" s="89">
        <f>SUM(C$174:C174)</f>
        <v>165.28240000000034</v>
      </c>
      <c r="AB174" s="89">
        <f>SUM(D$174:D174)</f>
        <v>-1289.5341999999996</v>
      </c>
      <c r="AC174" s="89">
        <f>SUM(E$174:E174)</f>
        <v>1930.04</v>
      </c>
      <c r="AD174" s="89">
        <f>SUM(F$174:F174)</f>
        <v>-2343.1971999999996</v>
      </c>
      <c r="AE174" s="89">
        <f>SUM(G$174:G174)</f>
        <v>-542.19599999999991</v>
      </c>
      <c r="AF174" s="89">
        <f>SUM(H$174:H174)</f>
        <v>-528.91780000000017</v>
      </c>
      <c r="AG174" s="89">
        <f>SUM(I$174:I174)</f>
        <v>-13.2782</v>
      </c>
      <c r="AH174" s="89">
        <f>SUM(J$174:J174)</f>
        <v>-1629.1344999999997</v>
      </c>
      <c r="AI174" s="89">
        <f>SUM(K$174:K174)</f>
        <v>-2158.0522999999998</v>
      </c>
      <c r="AJ174" s="89">
        <f>SUM(L$174:L174)</f>
        <v>-1111.5090999999998</v>
      </c>
      <c r="AK174" s="89">
        <f>SUM(M$174:M174)</f>
        <v>-517.62540000000001</v>
      </c>
      <c r="AL174" s="89">
        <f>SUM(N$174:N174)</f>
        <v>-171.86669999999958</v>
      </c>
      <c r="AM174" s="89">
        <f>SUM(O$174:O174)</f>
        <v>859.49900000000002</v>
      </c>
      <c r="AN174" s="89">
        <f>SUM(P$174:P174)</f>
        <v>-627.04539999999963</v>
      </c>
      <c r="AO174" s="89">
        <f>SUM(Q$174:Q174)</f>
        <v>-404.32029999999997</v>
      </c>
      <c r="AP174" s="89">
        <f>SUM(R$174:R174)</f>
        <v>-876.37700000000007</v>
      </c>
      <c r="AQ174" s="89">
        <f>SUM(S$174:S174)</f>
        <v>934.52019999999993</v>
      </c>
      <c r="AR174" s="89">
        <f>SUM(T$174:T174)</f>
        <v>968.51130000000001</v>
      </c>
      <c r="AS174" s="89">
        <f>SUM(U$174:U174)</f>
        <v>-2097.5526</v>
      </c>
      <c r="AT174" s="89">
        <f>SUM(V$174:V174)</f>
        <v>2.6666000000000025</v>
      </c>
      <c r="AU174" s="89">
        <f>SUM(W$174:W174)</f>
        <v>-145.5241</v>
      </c>
      <c r="AV174" s="89">
        <f>SUM(X$174:X174)</f>
        <v>1530.0248000000001</v>
      </c>
      <c r="AW174" s="89">
        <f>SUM(Y$174:Y174)</f>
        <v>1387.1673000000001</v>
      </c>
      <c r="AX174" s="85">
        <f t="shared" si="989"/>
        <v>-27217.916596560568</v>
      </c>
      <c r="AY174" s="81">
        <f t="shared" si="990"/>
        <v>17673.362802090422</v>
      </c>
      <c r="AZ174" s="81">
        <f t="shared" si="991"/>
        <v>43758.36431456422</v>
      </c>
      <c r="BA174" s="81">
        <f t="shared" si="992"/>
        <v>42162.12388808035</v>
      </c>
      <c r="BB174" s="81">
        <f t="shared" si="993"/>
        <v>-1340.7652507812536</v>
      </c>
      <c r="BC174" s="81">
        <f t="shared" si="994"/>
        <v>-5026.5706013387125</v>
      </c>
      <c r="BD174" s="81">
        <f t="shared" si="995"/>
        <v>-8271.9824013387115</v>
      </c>
      <c r="BE174" s="81">
        <f t="shared" si="996"/>
        <v>3245.4117999999994</v>
      </c>
      <c r="BF174" s="81">
        <f t="shared" si="997"/>
        <v>11975.073101338703</v>
      </c>
      <c r="BG174" s="81">
        <f t="shared" si="998"/>
        <v>3703.0906999999947</v>
      </c>
      <c r="BH174" s="81">
        <f t="shared" si="999"/>
        <v>11642.296635114455</v>
      </c>
      <c r="BI174" s="81">
        <f t="shared" si="1000"/>
        <v>332.77646622425175</v>
      </c>
      <c r="BJ174" s="81">
        <f t="shared" si="1001"/>
        <v>-8289.2677507812496</v>
      </c>
      <c r="BK174" s="81">
        <f t="shared" si="1002"/>
        <v>-1891.1680507812491</v>
      </c>
      <c r="BL174" s="81">
        <f t="shared" si="1003"/>
        <v>-2982.0843999999997</v>
      </c>
      <c r="BM174" s="81">
        <f t="shared" si="1004"/>
        <v>-3416.0152999999996</v>
      </c>
      <c r="BN174" s="81">
        <f t="shared" si="1005"/>
        <v>2937.0056772651265</v>
      </c>
      <c r="BO174" s="81">
        <f t="shared" si="1006"/>
        <v>2695.0986520503175</v>
      </c>
      <c r="BP174" s="81">
        <f t="shared" si="1007"/>
        <v>2348.7960489679808</v>
      </c>
      <c r="BQ174" s="81">
        <f t="shared" si="1008"/>
        <v>-12104.124925226708</v>
      </c>
      <c r="BR174" s="81">
        <f t="shared" si="1009"/>
        <v>-19106.768430154374</v>
      </c>
      <c r="BS174" s="81">
        <f t="shared" si="1010"/>
        <v>1716.1359</v>
      </c>
      <c r="BT174" s="81">
        <f t="shared" si="1011"/>
        <v>-5310.3928663429006</v>
      </c>
      <c r="BU174" s="81">
        <f t="shared" si="1012"/>
        <v>-22701.02539649728</v>
      </c>
      <c r="BV174" s="85">
        <f t="shared" si="1153"/>
        <v>-2278.408665588493</v>
      </c>
      <c r="BW174" s="81">
        <f t="shared" si="1154"/>
        <v>-5221.4559797924112</v>
      </c>
      <c r="BX174" s="81">
        <f t="shared" si="1155"/>
        <v>-5948.0944415019812</v>
      </c>
      <c r="BY174" s="81">
        <f t="shared" si="1156"/>
        <v>4073.2516469966663</v>
      </c>
      <c r="BZ174" s="81">
        <f t="shared" si="1157"/>
        <v>-4066.6130666666663</v>
      </c>
      <c r="CA174" s="81">
        <f t="shared" si="1158"/>
        <v>-1070.0520633102324</v>
      </c>
      <c r="CB174" s="81">
        <f t="shared" si="1159"/>
        <v>-1064.7683299768989</v>
      </c>
      <c r="CC174" s="81">
        <f t="shared" si="1160"/>
        <v>-5.2837333333333358</v>
      </c>
      <c r="CD174" s="81">
        <f t="shared" si="1161"/>
        <v>-489.06310335643406</v>
      </c>
      <c r="CE174" s="81">
        <f t="shared" si="1162"/>
        <v>-1553.8314333333328</v>
      </c>
      <c r="CF174" s="81">
        <f t="shared" si="1163"/>
        <v>-313.43389233024783</v>
      </c>
      <c r="CG174" s="81">
        <f t="shared" si="1164"/>
        <v>-175.62921102618625</v>
      </c>
      <c r="CH174" s="81">
        <f t="shared" si="1165"/>
        <v>-2507.4978999999998</v>
      </c>
      <c r="CI174" s="81">
        <f t="shared" si="1166"/>
        <v>264.04900000000004</v>
      </c>
      <c r="CJ174" s="81">
        <f t="shared" si="1167"/>
        <v>-1182.1984666666665</v>
      </c>
      <c r="CK174" s="81">
        <f t="shared" si="1168"/>
        <v>-1589.3484333333336</v>
      </c>
      <c r="CL174" s="81">
        <f t="shared" si="1169"/>
        <v>-5954.7330218319812</v>
      </c>
      <c r="CM174" s="81">
        <f t="shared" si="1170"/>
        <v>-969.32634173345548</v>
      </c>
      <c r="CN174" s="81">
        <f t="shared" si="1171"/>
        <v>-912.0207426598605</v>
      </c>
      <c r="CO174" s="81">
        <f t="shared" si="1172"/>
        <v>-5121.7737861218957</v>
      </c>
      <c r="CP174" s="81">
        <f t="shared" si="1173"/>
        <v>-1602.4736229600001</v>
      </c>
      <c r="CQ174" s="81">
        <f t="shared" si="1174"/>
        <v>415.31896666666665</v>
      </c>
      <c r="CR174" s="81">
        <f t="shared" si="1175"/>
        <v>1880.3420180029054</v>
      </c>
      <c r="CS174" s="81">
        <f t="shared" si="1176"/>
        <v>693.1873617095722</v>
      </c>
      <c r="CT174" s="76">
        <f t="shared" si="1129"/>
        <v>-11.320240337161923</v>
      </c>
      <c r="CU174" s="59">
        <f t="shared" si="1130"/>
        <v>-102.43713351566026</v>
      </c>
      <c r="CV174" s="59">
        <f t="shared" si="1131"/>
        <v>-83.494194475095824</v>
      </c>
      <c r="CW174" s="59">
        <f t="shared" si="1132"/>
        <v>-76.216976343303728</v>
      </c>
      <c r="CX174" s="59">
        <f t="shared" si="1133"/>
        <v>-56.405941688226214</v>
      </c>
      <c r="CY174" s="59">
        <f t="shared" si="1134"/>
        <v>-40.511071812189215</v>
      </c>
      <c r="CZ174" s="59">
        <f t="shared" si="1135"/>
        <v>-41.451004063790172</v>
      </c>
      <c r="DA174" s="59">
        <f t="shared" si="1136"/>
        <v>65.008077544426257</v>
      </c>
      <c r="DB174" s="59">
        <f t="shared" si="1137"/>
        <v>-452.69874970705678</v>
      </c>
      <c r="DC174" s="59">
        <f t="shared" si="1138"/>
        <v>388.83217697198774</v>
      </c>
      <c r="DD174" s="59">
        <f t="shared" si="1139"/>
        <v>-399.34552275752651</v>
      </c>
      <c r="DE174" s="59">
        <f t="shared" si="1140"/>
        <v>-671.37906595829918</v>
      </c>
      <c r="DF174" s="59">
        <f t="shared" si="1141"/>
        <v>-96.51068922672124</v>
      </c>
      <c r="DG174" s="59">
        <f t="shared" si="1142"/>
        <v>-1620.2416116879212</v>
      </c>
      <c r="DH174" s="59">
        <f t="shared" si="1143"/>
        <v>-62.901792713540374</v>
      </c>
      <c r="DI174" s="59">
        <f t="shared" si="1144"/>
        <v>-87.280533366553925</v>
      </c>
      <c r="DJ174" s="59">
        <f t="shared" si="1145"/>
        <v>-91.695291207574769</v>
      </c>
      <c r="DK174" s="59">
        <f t="shared" si="1146"/>
        <v>-119.79210511447656</v>
      </c>
      <c r="DL174" s="59">
        <f t="shared" si="1147"/>
        <v>-120.77911138476163</v>
      </c>
      <c r="DM174" s="59">
        <f t="shared" si="1148"/>
        <v>-68.23765447768028</v>
      </c>
      <c r="DN174" s="59">
        <f t="shared" si="1149"/>
        <v>-100.08471827345772</v>
      </c>
      <c r="DO174" s="59">
        <f t="shared" si="1150"/>
        <v>-113.04257538794116</v>
      </c>
      <c r="DP174" s="59">
        <f t="shared" si="1151"/>
        <v>-49.891962345989093</v>
      </c>
      <c r="DQ174" s="59">
        <f t="shared" si="1152"/>
        <v>35.783156025411685</v>
      </c>
      <c r="DR174" s="76">
        <f t="shared" si="1014"/>
        <v>-34.723394901989202</v>
      </c>
      <c r="DS174" s="59">
        <f t="shared" si="1015"/>
        <v>-98.173219703778372</v>
      </c>
      <c r="DT174" s="59">
        <f t="shared" si="1016"/>
        <v>-114.66225651778703</v>
      </c>
      <c r="DU174" s="59">
        <f t="shared" si="1017"/>
        <v>-60.008059685829515</v>
      </c>
      <c r="DV174" s="59">
        <f t="shared" si="1018"/>
        <v>32.43235666802704</v>
      </c>
      <c r="DW174" s="59">
        <f t="shared" si="1019"/>
        <v>-82.401906572401572</v>
      </c>
      <c r="DX174" s="59">
        <f t="shared" si="1020"/>
        <v>-82.975697951319177</v>
      </c>
      <c r="DY174" s="59">
        <f t="shared" si="1021"/>
        <v>-151.37230626378303</v>
      </c>
      <c r="DZ174" s="59">
        <f t="shared" si="1022"/>
        <v>-196.69378773656246</v>
      </c>
      <c r="EA174" s="59">
        <f t="shared" si="1023"/>
        <v>51.761658395458518</v>
      </c>
      <c r="EB174" s="59">
        <f t="shared" si="1024"/>
        <v>-204.48685418322842</v>
      </c>
      <c r="EC174" s="59">
        <f t="shared" si="1025"/>
        <v>-183.34547972357873</v>
      </c>
      <c r="ED174" s="59">
        <f t="shared" si="1026"/>
        <v>-53.94782958199368</v>
      </c>
      <c r="EE174" s="59">
        <f t="shared" si="1027"/>
        <v>-440.31477668672795</v>
      </c>
      <c r="EF174" s="59">
        <f t="shared" si="1028"/>
        <v>-178.09883582621211</v>
      </c>
      <c r="EG174" s="59">
        <f t="shared" si="1029"/>
        <v>-56.21998057447157</v>
      </c>
      <c r="EH174" s="59">
        <f t="shared" si="1030"/>
        <v>-115.27266859710856</v>
      </c>
      <c r="EI174" s="59">
        <f t="shared" si="1031"/>
        <v>-66.736890239240893</v>
      </c>
      <c r="EJ174" s="59">
        <f t="shared" si="1032"/>
        <v>-64.046767565437051</v>
      </c>
      <c r="EK174" s="59">
        <f t="shared" si="1033"/>
        <v>1707.6688558563035</v>
      </c>
      <c r="EL174" s="59">
        <f t="shared" si="1034"/>
        <v>-100.1978731566727</v>
      </c>
      <c r="EM174" s="59">
        <f t="shared" si="1035"/>
        <v>-479.09735066558989</v>
      </c>
      <c r="EN174" s="59">
        <f t="shared" si="1036"/>
        <v>-2.6491882502754915</v>
      </c>
      <c r="EO174" s="59">
        <f t="shared" si="1037"/>
        <v>428.61170659532934</v>
      </c>
      <c r="EP174" s="76">
        <f t="shared" si="1038"/>
        <v>-34.723394901989202</v>
      </c>
      <c r="EQ174" s="59">
        <f t="shared" si="1039"/>
        <v>-98.173219703778372</v>
      </c>
      <c r="ER174" s="59">
        <f t="shared" si="1040"/>
        <v>-114.66225651778703</v>
      </c>
      <c r="ES174" s="59">
        <f t="shared" si="1041"/>
        <v>-60.008059685829515</v>
      </c>
      <c r="ET174" s="59">
        <f t="shared" si="1042"/>
        <v>32.43235666802704</v>
      </c>
      <c r="EU174" s="59">
        <f t="shared" si="1043"/>
        <v>-82.401906572401572</v>
      </c>
      <c r="EV174" s="59">
        <f t="shared" si="1044"/>
        <v>-82.975697951319177</v>
      </c>
      <c r="EW174" s="59">
        <f t="shared" si="1045"/>
        <v>-151.37230626378303</v>
      </c>
      <c r="EX174" s="59">
        <f t="shared" si="1046"/>
        <v>-196.69378773656246</v>
      </c>
      <c r="EY174" s="59">
        <f t="shared" si="1047"/>
        <v>51.761658395458518</v>
      </c>
      <c r="EZ174" s="59">
        <f t="shared" si="1048"/>
        <v>-204.48685418322842</v>
      </c>
      <c r="FA174" s="59">
        <f t="shared" si="1049"/>
        <v>-183.34547972357873</v>
      </c>
      <c r="FB174" s="59">
        <f t="shared" si="1050"/>
        <v>-53.94782958199368</v>
      </c>
      <c r="FC174" s="59">
        <f t="shared" si="1051"/>
        <v>-440.31477668672795</v>
      </c>
      <c r="FD174" s="59">
        <f t="shared" si="1052"/>
        <v>-178.09883582621211</v>
      </c>
      <c r="FE174" s="59">
        <f t="shared" si="1053"/>
        <v>-56.21998057447157</v>
      </c>
      <c r="FF174" s="59">
        <f t="shared" si="1054"/>
        <v>-115.27266859710856</v>
      </c>
      <c r="FG174" s="59">
        <f t="shared" si="1055"/>
        <v>-66.736890239240893</v>
      </c>
      <c r="FH174" s="59">
        <f t="shared" si="1056"/>
        <v>-64.046767565437051</v>
      </c>
      <c r="FI174" s="59">
        <f t="shared" si="1057"/>
        <v>1707.6688558563035</v>
      </c>
      <c r="FJ174" s="59">
        <f t="shared" si="1058"/>
        <v>-100.1978731566727</v>
      </c>
      <c r="FK174" s="59">
        <f t="shared" si="1059"/>
        <v>-479.09735066558989</v>
      </c>
      <c r="FL174" s="59">
        <f t="shared" si="1060"/>
        <v>-2.6491882502754915</v>
      </c>
      <c r="FM174" s="59">
        <f t="shared" si="1061"/>
        <v>428.61170659532934</v>
      </c>
      <c r="FN174" s="76">
        <f t="shared" si="1097"/>
        <v>1030.9691009846922</v>
      </c>
      <c r="FO174" s="59">
        <f t="shared" si="1098"/>
        <v>-80.655343254214358</v>
      </c>
      <c r="FP174" s="59">
        <f t="shared" si="1099"/>
        <v>-63.484805326889926</v>
      </c>
      <c r="FQ174" s="59">
        <f t="shared" si="1100"/>
        <v>13.985790024569344</v>
      </c>
      <c r="FR174" s="59">
        <f t="shared" si="1101"/>
        <v>-103.01113781322304</v>
      </c>
      <c r="FS174" s="59">
        <f t="shared" si="1102"/>
        <v>-122.08352776199621</v>
      </c>
      <c r="FT174" s="59">
        <f t="shared" si="1103"/>
        <v>-139.21887938011764</v>
      </c>
      <c r="FU174" s="59">
        <f t="shared" si="1104"/>
        <v>94.360360069014604</v>
      </c>
      <c r="FV174" s="59">
        <f t="shared" si="1105"/>
        <v>-45.511620658662686</v>
      </c>
      <c r="FW174" s="59">
        <f t="shared" si="1106"/>
        <v>-91.401984971372201</v>
      </c>
      <c r="FX174" s="59">
        <f t="shared" si="1107"/>
        <v>-19.831768032968601</v>
      </c>
      <c r="FY174" s="59">
        <f t="shared" si="1108"/>
        <v>-95.536176963116731</v>
      </c>
      <c r="FZ174" s="59">
        <f t="shared" si="1109"/>
        <v>3808.896037076689</v>
      </c>
      <c r="GA174" s="59">
        <f t="shared" si="1110"/>
        <v>-76.151596477584519</v>
      </c>
      <c r="GB174" s="59">
        <f t="shared" si="1111"/>
        <v>-160.23719288889967</v>
      </c>
      <c r="GC174" s="59">
        <f t="shared" si="1112"/>
        <v>-223.44105950692455</v>
      </c>
      <c r="GD174" s="59">
        <f t="shared" si="1113"/>
        <v>-92.335629890675548</v>
      </c>
      <c r="GE174" s="59">
        <f t="shared" si="1114"/>
        <v>-84.924534665949352</v>
      </c>
      <c r="GF174" s="59">
        <f t="shared" si="1115"/>
        <v>-86.63811979012668</v>
      </c>
      <c r="GG174" s="59">
        <f t="shared" si="1116"/>
        <v>-213.19420185533789</v>
      </c>
      <c r="GH174" s="59">
        <f t="shared" si="1117"/>
        <v>53.577159812865126</v>
      </c>
      <c r="GI174" s="59">
        <f t="shared" si="1118"/>
        <v>242.5284847771438</v>
      </c>
      <c r="GJ174" s="59">
        <f t="shared" si="1119"/>
        <v>-66.162304691990087</v>
      </c>
      <c r="GK174" s="59">
        <f t="shared" si="1120"/>
        <v>-17.850664701469842</v>
      </c>
      <c r="GL174" s="76">
        <f t="shared" si="1177"/>
        <v>28.766891693360908</v>
      </c>
      <c r="GM174" s="59">
        <f t="shared" si="1178"/>
        <v>-37.601745365343419</v>
      </c>
      <c r="GN174" s="59">
        <f t="shared" si="1179"/>
        <v>-26.205153191724939</v>
      </c>
      <c r="GO174" s="59">
        <f t="shared" si="1180"/>
        <v>-13.963014254562555</v>
      </c>
      <c r="GP174" s="59">
        <f t="shared" si="1181"/>
        <v>-31.205600524378106</v>
      </c>
      <c r="GQ174" s="59">
        <f t="shared" si="1182"/>
        <v>-63.241729184679095</v>
      </c>
      <c r="GR174" s="59">
        <f t="shared" si="1183"/>
        <v>-63.415464330617667</v>
      </c>
      <c r="GS174" s="59">
        <f t="shared" si="1184"/>
        <v>754.51212938005256</v>
      </c>
      <c r="GT174" s="59">
        <f t="shared" si="1185"/>
        <v>-5.5788951577495975</v>
      </c>
      <c r="GU174" s="59">
        <f t="shared" si="1186"/>
        <v>-54.677549059194618</v>
      </c>
      <c r="GV174" s="59">
        <f t="shared" si="1187"/>
        <v>10.871394488611475</v>
      </c>
      <c r="GW174" s="59">
        <f t="shared" si="1188"/>
        <v>-25.346477242079835</v>
      </c>
      <c r="GX174" s="59">
        <f t="shared" si="1189"/>
        <v>1.0173275915783542</v>
      </c>
      <c r="GY174" s="59">
        <f t="shared" si="1190"/>
        <v>-533.56850424730715</v>
      </c>
      <c r="GZ174" s="59">
        <f t="shared" si="1191"/>
        <v>20.31125735705681</v>
      </c>
      <c r="HA174" s="59">
        <f t="shared" si="1192"/>
        <v>10.469051119716477</v>
      </c>
      <c r="HB174" s="59">
        <f t="shared" si="1193"/>
        <v>-13.490877045382021</v>
      </c>
      <c r="HC174" s="59">
        <f t="shared" si="1194"/>
        <v>-26.825601912593356</v>
      </c>
      <c r="HD174" s="59">
        <f t="shared" si="1195"/>
        <v>-28.813247822518129</v>
      </c>
      <c r="HE174" s="59">
        <f t="shared" si="1196"/>
        <v>-6.4005816725647868</v>
      </c>
      <c r="HF174" s="59">
        <f t="shared" si="1197"/>
        <v>-4.7987865035505788</v>
      </c>
      <c r="HG174" s="59">
        <f t="shared" si="1198"/>
        <v>-30.014256016257935</v>
      </c>
      <c r="HH174" s="59">
        <f t="shared" si="1199"/>
        <v>149.88778200415885</v>
      </c>
      <c r="HI174" s="59">
        <f t="shared" si="1200"/>
        <v>-305.48570463771847</v>
      </c>
      <c r="HJ174" s="76">
        <f t="shared" si="1064"/>
        <v>15.067857767252812</v>
      </c>
      <c r="HK174" s="59">
        <f t="shared" si="1065"/>
        <v>-175.56672656737965</v>
      </c>
      <c r="HL174" s="59">
        <f t="shared" si="1066"/>
        <v>-185.40730761740082</v>
      </c>
      <c r="HM174" s="59">
        <f t="shared" si="1067"/>
        <v>48.267025479242221</v>
      </c>
      <c r="HN174" s="59">
        <f t="shared" si="1068"/>
        <v>-377.88021975658762</v>
      </c>
      <c r="HO174" s="59">
        <f t="shared" si="1069"/>
        <v>-179.40787997484699</v>
      </c>
      <c r="HP174" s="59">
        <f t="shared" si="1070"/>
        <v>-179.9038957771491</v>
      </c>
      <c r="HQ174" s="59">
        <f t="shared" si="1071"/>
        <v>-135.27741303718872</v>
      </c>
      <c r="HR174" s="59">
        <f t="shared" si="1072"/>
        <v>-144.18472563421571</v>
      </c>
      <c r="HS174" s="59">
        <f t="shared" si="1073"/>
        <v>-163.69672233742864</v>
      </c>
      <c r="HT174" s="59">
        <f t="shared" si="1074"/>
        <v>-142.48937448585045</v>
      </c>
      <c r="HU174" s="59">
        <f t="shared" si="1075"/>
        <v>-147.57224830000081</v>
      </c>
      <c r="HV174" s="59">
        <f t="shared" si="1076"/>
        <v>153.0377573894452</v>
      </c>
      <c r="HW174" s="59">
        <f t="shared" si="1077"/>
        <v>-186.24298587798052</v>
      </c>
      <c r="HX174" s="59">
        <f t="shared" si="1078"/>
        <v>2428.9470907016598</v>
      </c>
      <c r="HY174" s="59">
        <f t="shared" si="1079"/>
        <v>149.09751594459729</v>
      </c>
      <c r="HZ174" s="59">
        <f t="shared" si="1080"/>
        <v>-316.24445093688655</v>
      </c>
      <c r="IA174" s="59">
        <f t="shared" si="1081"/>
        <v>-173.2130301334376</v>
      </c>
      <c r="IB174" s="59">
        <f t="shared" si="1082"/>
        <v>-172.476901547848</v>
      </c>
      <c r="IC174" s="59">
        <f t="shared" si="1083"/>
        <v>892.29952181738236</v>
      </c>
      <c r="ID174" s="59">
        <f t="shared" si="1084"/>
        <v>-36.465348426341436</v>
      </c>
      <c r="IE174" s="59">
        <f t="shared" si="1085"/>
        <v>-9.3737749350161543</v>
      </c>
      <c r="IF174" s="59">
        <f t="shared" si="1086"/>
        <v>-12.152038201431314</v>
      </c>
      <c r="IG174" s="59">
        <f t="shared" si="1087"/>
        <v>805.85480443285712</v>
      </c>
    </row>
    <row r="175" spans="1:241">
      <c r="A175" s="70">
        <v>39849</v>
      </c>
      <c r="B175" s="80">
        <f>'Balanço de Pagamentos 1'!FO$5</f>
        <v>-612.94499998999868</v>
      </c>
      <c r="C175" s="81">
        <f>'Balanço de Pagamentos 1'!FO$131</f>
        <v>173.35629999999878</v>
      </c>
      <c r="D175" s="81">
        <f t="shared" si="1201"/>
        <v>-278.54660000000138</v>
      </c>
      <c r="E175" s="81">
        <f>'Balanço de Pagamentos 1'!FO$148</f>
        <v>1968.3011000000001</v>
      </c>
      <c r="F175" s="81">
        <f>'Balanço de Pagamentos 1'!FO$193</f>
        <v>-1669.3182000000015</v>
      </c>
      <c r="G175" s="81">
        <f>'Balanço de Pagamentos 1'!FO$196</f>
        <v>-342.67340000000149</v>
      </c>
      <c r="H175" s="81">
        <f>'Balanço de Pagamentos 1'!FO$199</f>
        <v>-321.47320000000127</v>
      </c>
      <c r="I175" s="81">
        <f>'Balanço de Pagamentos 1'!FO$202</f>
        <v>-21.200199999999999</v>
      </c>
      <c r="J175" s="81">
        <f>'Balanço de Pagamentos 1'!FO$208</f>
        <v>-734.01760000000013</v>
      </c>
      <c r="K175" s="82">
        <f t="shared" si="1202"/>
        <v>-1055.4908000000014</v>
      </c>
      <c r="L175" s="81">
        <f>'Balanço de Pagamentos 1'!FO$209</f>
        <v>-506.61890000000017</v>
      </c>
      <c r="M175" s="81">
        <f>'Balanço de Pagamentos 1'!FO$212</f>
        <v>-227.39869999999996</v>
      </c>
      <c r="N175" s="81">
        <f>'Balanço de Pagamentos 1'!FO$215</f>
        <v>-592.6271999999999</v>
      </c>
      <c r="O175" s="81">
        <f>'Balanço de Pagamentos 1'!FO$216</f>
        <v>-70.930700000000002</v>
      </c>
      <c r="P175" s="81">
        <f>'Balanço de Pagamentos 1'!FO$230</f>
        <v>-185.4068</v>
      </c>
      <c r="Q175" s="81">
        <f>'Balanço de Pagamentos 1'!FO$233</f>
        <v>-336.28969999999993</v>
      </c>
      <c r="R175" s="81">
        <f>'Balanço de Pagamentos 1'!FO$253</f>
        <v>-577.52949999999998</v>
      </c>
      <c r="S175" s="81">
        <f>'Balanço de Pagamentos 1'!FO$254</f>
        <v>1124.2574</v>
      </c>
      <c r="T175" s="81">
        <f>'Balanço de Pagamentos 1'!FO$260</f>
        <v>1216.9529</v>
      </c>
      <c r="U175" s="81">
        <f>'Balanço de Pagamentos 1'!FO$298</f>
        <v>-1705.7658999999999</v>
      </c>
      <c r="V175" s="82">
        <f>'Balanço de Pagamentos 1'!$FO$133</f>
        <v>679.32120000000032</v>
      </c>
      <c r="W175" s="82">
        <f>'Balanço de Pagamentos 1'!$FO$170</f>
        <v>-331.3614</v>
      </c>
      <c r="X175" s="82">
        <f>'Balanço de Pagamentos 1'!$FO$240</f>
        <v>-35.995400000000103</v>
      </c>
      <c r="Y175" s="105">
        <f t="shared" si="905"/>
        <v>311.96440000000018</v>
      </c>
      <c r="Z175" s="89">
        <f>SUM(B$174:B175)</f>
        <v>-3378.4704040082279</v>
      </c>
      <c r="AA175" s="89">
        <f>SUM(C$174:C175)</f>
        <v>338.63869999999912</v>
      </c>
      <c r="AB175" s="89">
        <f>SUM(D$174:D175)</f>
        <v>-1568.0808000000011</v>
      </c>
      <c r="AC175" s="89">
        <f>SUM(E$174:E175)</f>
        <v>3898.3411000000001</v>
      </c>
      <c r="AD175" s="89">
        <f>SUM(F$174:F175)</f>
        <v>-4012.5154000000011</v>
      </c>
      <c r="AE175" s="89">
        <f>SUM(G$174:G175)</f>
        <v>-884.86940000000141</v>
      </c>
      <c r="AF175" s="89">
        <f>SUM(H$174:H175)</f>
        <v>-850.39100000000144</v>
      </c>
      <c r="AG175" s="89">
        <f>SUM(I$174:I175)</f>
        <v>-34.478400000000001</v>
      </c>
      <c r="AH175" s="89">
        <f>SUM(J$174:J175)</f>
        <v>-2363.1520999999998</v>
      </c>
      <c r="AI175" s="89">
        <f>SUM(K$174:K175)</f>
        <v>-3213.5431000000012</v>
      </c>
      <c r="AJ175" s="89">
        <f>SUM(L$174:L175)</f>
        <v>-1618.1279999999999</v>
      </c>
      <c r="AK175" s="89">
        <f>SUM(M$174:M175)</f>
        <v>-745.02409999999998</v>
      </c>
      <c r="AL175" s="89">
        <f>SUM(N$174:N175)</f>
        <v>-764.49389999999948</v>
      </c>
      <c r="AM175" s="89">
        <f>SUM(O$174:O175)</f>
        <v>788.56830000000002</v>
      </c>
      <c r="AN175" s="89">
        <f>SUM(P$174:P175)</f>
        <v>-812.45219999999961</v>
      </c>
      <c r="AO175" s="89">
        <f>SUM(Q$174:Q175)</f>
        <v>-740.6099999999999</v>
      </c>
      <c r="AP175" s="89">
        <f>SUM(R$174:R175)</f>
        <v>-1453.9065000000001</v>
      </c>
      <c r="AQ175" s="89">
        <f>SUM(S$174:S175)</f>
        <v>2058.7775999999999</v>
      </c>
      <c r="AR175" s="89">
        <f>SUM(T$174:T175)</f>
        <v>2185.4641999999999</v>
      </c>
      <c r="AS175" s="89">
        <f>SUM(U$174:U175)</f>
        <v>-3803.3184999999999</v>
      </c>
      <c r="AT175" s="89">
        <f>SUM(V$174:V175)</f>
        <v>681.98780000000033</v>
      </c>
      <c r="AU175" s="89">
        <f>SUM(W$174:W175)</f>
        <v>-476.88549999999998</v>
      </c>
      <c r="AV175" s="89">
        <f>SUM(X$174:X175)</f>
        <v>1494.0294000000001</v>
      </c>
      <c r="AW175" s="89">
        <f>SUM(Y$174:Y175)</f>
        <v>1699.1317000000004</v>
      </c>
      <c r="AX175" s="85">
        <f t="shared" si="989"/>
        <v>-25738.860982142876</v>
      </c>
      <c r="AY175" s="81">
        <f t="shared" si="990"/>
        <v>12210.922135242014</v>
      </c>
      <c r="AZ175" s="81">
        <f t="shared" si="991"/>
        <v>35947.612353061755</v>
      </c>
      <c r="BA175" s="81">
        <f t="shared" si="992"/>
        <v>43240.436516163471</v>
      </c>
      <c r="BB175" s="81">
        <f t="shared" si="993"/>
        <v>-5626.7904507812573</v>
      </c>
      <c r="BC175" s="81">
        <f t="shared" si="994"/>
        <v>-5099.6990428620275</v>
      </c>
      <c r="BD175" s="81">
        <f t="shared" si="995"/>
        <v>-8342.0756428620261</v>
      </c>
      <c r="BE175" s="81">
        <f t="shared" si="996"/>
        <v>3242.3765999999991</v>
      </c>
      <c r="BF175" s="81">
        <f t="shared" si="997"/>
        <v>8205.0305428620159</v>
      </c>
      <c r="BG175" s="81">
        <f t="shared" si="998"/>
        <v>-137.04510000000892</v>
      </c>
      <c r="BH175" s="81">
        <f t="shared" si="999"/>
        <v>9095.0809993146286</v>
      </c>
      <c r="BI175" s="81">
        <f t="shared" si="1000"/>
        <v>-890.05045645261168</v>
      </c>
      <c r="BJ175" s="81">
        <f t="shared" si="1001"/>
        <v>-8732.1219507812493</v>
      </c>
      <c r="BK175" s="81">
        <f t="shared" si="1002"/>
        <v>-1746.4857507812499</v>
      </c>
      <c r="BL175" s="81">
        <f t="shared" si="1003"/>
        <v>-3188.6021999999998</v>
      </c>
      <c r="BM175" s="81">
        <f t="shared" si="1004"/>
        <v>-3797.0339999999997</v>
      </c>
      <c r="BN175" s="81">
        <f t="shared" si="1005"/>
        <v>-1666.0337123204581</v>
      </c>
      <c r="BO175" s="81">
        <f t="shared" si="1006"/>
        <v>2700.329508394861</v>
      </c>
      <c r="BP175" s="81">
        <f t="shared" si="1007"/>
        <v>2576.2404835990874</v>
      </c>
      <c r="BQ175" s="81">
        <f t="shared" si="1008"/>
        <v>-14013.201739342318</v>
      </c>
      <c r="BR175" s="81">
        <f t="shared" si="1009"/>
        <v>-17415.96616081844</v>
      </c>
      <c r="BS175" s="81">
        <f t="shared" si="1010"/>
        <v>1814.4784999999999</v>
      </c>
      <c r="BT175" s="81">
        <f t="shared" si="1011"/>
        <v>-5017.826784589909</v>
      </c>
      <c r="BU175" s="81">
        <f t="shared" si="1012"/>
        <v>-20619.314445408349</v>
      </c>
      <c r="BV175" s="85">
        <f t="shared" si="1153"/>
        <v>-2165.6745050874929</v>
      </c>
      <c r="BW175" s="81">
        <f t="shared" si="1154"/>
        <v>-2147.7324588672527</v>
      </c>
      <c r="BX175" s="81">
        <f t="shared" si="1155"/>
        <v>-3126.8969070411367</v>
      </c>
      <c r="BY175" s="81">
        <f t="shared" si="1156"/>
        <v>4004.5137899966662</v>
      </c>
      <c r="BZ175" s="81">
        <f t="shared" si="1157"/>
        <v>-3129.184466666667</v>
      </c>
      <c r="CA175" s="81">
        <f t="shared" si="1158"/>
        <v>-598.76425999152946</v>
      </c>
      <c r="CB175" s="81">
        <f t="shared" si="1159"/>
        <v>-584.58912665819605</v>
      </c>
      <c r="CC175" s="81">
        <f t="shared" si="1160"/>
        <v>-14.175133333333335</v>
      </c>
      <c r="CD175" s="81">
        <f t="shared" si="1161"/>
        <v>-633.74890667513739</v>
      </c>
      <c r="CE175" s="81">
        <f t="shared" si="1162"/>
        <v>-1218.3380333333334</v>
      </c>
      <c r="CF175" s="81">
        <f t="shared" si="1163"/>
        <v>-415.60497115002272</v>
      </c>
      <c r="CG175" s="81">
        <f t="shared" si="1164"/>
        <v>-218.1439355251147</v>
      </c>
      <c r="CH175" s="81">
        <f t="shared" si="1165"/>
        <v>-1896.6713</v>
      </c>
      <c r="CI175" s="81">
        <f t="shared" si="1166"/>
        <v>244.01043333333334</v>
      </c>
      <c r="CJ175" s="81">
        <f t="shared" si="1167"/>
        <v>-834.22773333333328</v>
      </c>
      <c r="CK175" s="81">
        <f t="shared" si="1168"/>
        <v>-1306.454</v>
      </c>
      <c r="CL175" s="81">
        <f t="shared" si="1169"/>
        <v>-4002.2262303711359</v>
      </c>
      <c r="CM175" s="81">
        <f t="shared" si="1170"/>
        <v>-887.63469118334751</v>
      </c>
      <c r="CN175" s="81">
        <f t="shared" si="1171"/>
        <v>-825.17365650380873</v>
      </c>
      <c r="CO175" s="81">
        <f t="shared" si="1172"/>
        <v>-3469.0718510921961</v>
      </c>
      <c r="CP175" s="81">
        <f t="shared" si="1173"/>
        <v>-821.87373333333323</v>
      </c>
      <c r="CQ175" s="81">
        <f t="shared" si="1174"/>
        <v>212.95883333333333</v>
      </c>
      <c r="CR175" s="81">
        <f t="shared" si="1175"/>
        <v>1515.8270815072176</v>
      </c>
      <c r="CS175" s="81">
        <f t="shared" si="1176"/>
        <v>906.91218150721772</v>
      </c>
      <c r="CT175" s="76">
        <f t="shared" si="1129"/>
        <v>-77.836218785066762</v>
      </c>
      <c r="CU175" s="59">
        <f t="shared" si="1130"/>
        <v>4.8849121261540507</v>
      </c>
      <c r="CV175" s="59">
        <f t="shared" si="1131"/>
        <v>-78.39944066624976</v>
      </c>
      <c r="CW175" s="59">
        <f t="shared" si="1132"/>
        <v>1.9823993285113417</v>
      </c>
      <c r="CX175" s="59">
        <f t="shared" si="1133"/>
        <v>-28.758953791853202</v>
      </c>
      <c r="CY175" s="59">
        <f t="shared" si="1134"/>
        <v>-36.798980442496521</v>
      </c>
      <c r="CZ175" s="59">
        <f t="shared" si="1135"/>
        <v>-39.220574539181484</v>
      </c>
      <c r="DA175" s="59">
        <f t="shared" si="1136"/>
        <v>59.661701134189869</v>
      </c>
      <c r="DB175" s="59">
        <f t="shared" si="1137"/>
        <v>-54.944321662821558</v>
      </c>
      <c r="DC175" s="59">
        <f t="shared" si="1138"/>
        <v>-51.090582929801954</v>
      </c>
      <c r="DD175" s="59">
        <f t="shared" si="1139"/>
        <v>-54.420625076303899</v>
      </c>
      <c r="DE175" s="59">
        <f t="shared" si="1140"/>
        <v>-56.068867563299648</v>
      </c>
      <c r="DF175" s="59">
        <f t="shared" si="1141"/>
        <v>244.81793157138719</v>
      </c>
      <c r="DG175" s="59">
        <f t="shared" si="1142"/>
        <v>-108.25256341194114</v>
      </c>
      <c r="DH175" s="59">
        <f t="shared" si="1143"/>
        <v>-70.431678471766148</v>
      </c>
      <c r="DI175" s="59">
        <f t="shared" si="1144"/>
        <v>-16.825917471865758</v>
      </c>
      <c r="DJ175" s="59">
        <f t="shared" si="1145"/>
        <v>-34.100335814381253</v>
      </c>
      <c r="DK175" s="59">
        <f t="shared" si="1146"/>
        <v>20.303167336564808</v>
      </c>
      <c r="DL175" s="59">
        <f t="shared" si="1147"/>
        <v>25.651905145556885</v>
      </c>
      <c r="DM175" s="59">
        <f t="shared" si="1148"/>
        <v>-18.678277722332215</v>
      </c>
      <c r="DN175" s="59">
        <f t="shared" si="1149"/>
        <v>25375.181879546977</v>
      </c>
      <c r="DO175" s="59">
        <f t="shared" si="1150"/>
        <v>127.70207821247479</v>
      </c>
      <c r="DP175" s="59">
        <f t="shared" si="1151"/>
        <v>-102.35260238919004</v>
      </c>
      <c r="DQ175" s="59">
        <f t="shared" si="1152"/>
        <v>-77.510686706643085</v>
      </c>
      <c r="DR175" s="76">
        <f t="shared" si="1014"/>
        <v>-70.700534418172595</v>
      </c>
      <c r="DS175" s="59">
        <f t="shared" si="1015"/>
        <v>-96.924014455812781</v>
      </c>
      <c r="DT175" s="59">
        <f t="shared" si="1016"/>
        <v>-103.69807495456335</v>
      </c>
      <c r="DU175" s="59">
        <f t="shared" si="1017"/>
        <v>121.16029163396065</v>
      </c>
      <c r="DV175" s="59">
        <f t="shared" si="1018"/>
        <v>-163.79461666896597</v>
      </c>
      <c r="DW175" s="59">
        <f t="shared" si="1019"/>
        <v>27.130331777153206</v>
      </c>
      <c r="DX175" s="59">
        <f t="shared" si="1020"/>
        <v>27.883384955612534</v>
      </c>
      <c r="DY175" s="59">
        <f t="shared" si="1021"/>
        <v>16.709055876685941</v>
      </c>
      <c r="DZ175" s="59">
        <f t="shared" si="1022"/>
        <v>-124.17692904501978</v>
      </c>
      <c r="EA175" s="59">
        <f t="shared" si="1023"/>
        <v>-137.90396262360196</v>
      </c>
      <c r="EB175" s="59">
        <f t="shared" si="1024"/>
        <v>-124.82699747147383</v>
      </c>
      <c r="EC175" s="59">
        <f t="shared" si="1025"/>
        <v>-122.84430909427995</v>
      </c>
      <c r="ED175" s="59">
        <f t="shared" si="1026"/>
        <v>295.68360118312364</v>
      </c>
      <c r="EE175" s="59">
        <f t="shared" si="1027"/>
        <v>-67.102772096302175</v>
      </c>
      <c r="EF175" s="59">
        <f t="shared" si="1028"/>
        <v>-978.24735919662783</v>
      </c>
      <c r="EG175" s="59">
        <f t="shared" si="1029"/>
        <v>-851.83818104585373</v>
      </c>
      <c r="EH175" s="59">
        <f t="shared" si="1030"/>
        <v>-114.34674155177531</v>
      </c>
      <c r="EI175" s="59">
        <f t="shared" si="1031"/>
        <v>0.46744703011740718</v>
      </c>
      <c r="EJ175" s="59">
        <f t="shared" si="1032"/>
        <v>22.98559765694521</v>
      </c>
      <c r="EK175" s="59">
        <f t="shared" si="1033"/>
        <v>-938.99376844572316</v>
      </c>
      <c r="EL175" s="59">
        <f t="shared" si="1034"/>
        <v>-167.16103944940772</v>
      </c>
      <c r="EM175" s="59">
        <f t="shared" si="1035"/>
        <v>-22.886126263660557</v>
      </c>
      <c r="EN175" s="59">
        <f t="shared" si="1036"/>
        <v>-89.044546607243177</v>
      </c>
      <c r="EO175" s="59">
        <f t="shared" si="1037"/>
        <v>-117.62763147118709</v>
      </c>
      <c r="EP175" s="76">
        <f t="shared" si="1038"/>
        <v>-46.616054487853276</v>
      </c>
      <c r="EQ175" s="59">
        <f t="shared" si="1039"/>
        <v>-97.693753116988802</v>
      </c>
      <c r="ER175" s="59">
        <f t="shared" si="1040"/>
        <v>-109.60414315460301</v>
      </c>
      <c r="ES175" s="59">
        <f t="shared" si="1041"/>
        <v>-31.800217376017592</v>
      </c>
      <c r="ET175" s="59">
        <f t="shared" si="1042"/>
        <v>-573.53527986564939</v>
      </c>
      <c r="EU175" s="59">
        <f t="shared" si="1043"/>
        <v>-73.590227869614182</v>
      </c>
      <c r="EV175" s="59">
        <f t="shared" si="1044"/>
        <v>-74.677327606735957</v>
      </c>
      <c r="EW175" s="59">
        <f t="shared" si="1045"/>
        <v>-548.82061963030401</v>
      </c>
      <c r="EX175" s="59">
        <f t="shared" si="1046"/>
        <v>-150.05762073545168</v>
      </c>
      <c r="EY175" s="59">
        <f t="shared" si="1047"/>
        <v>-335.83144974035707</v>
      </c>
      <c r="EZ175" s="59">
        <f t="shared" si="1048"/>
        <v>-152.12410461440027</v>
      </c>
      <c r="FA175" s="59">
        <f t="shared" si="1049"/>
        <v>-146.08905339744013</v>
      </c>
      <c r="FB175" s="59">
        <f t="shared" si="1050"/>
        <v>46.182288569390685</v>
      </c>
      <c r="FC175" s="59">
        <f t="shared" si="1051"/>
        <v>-268.43523654717376</v>
      </c>
      <c r="FD175" s="59">
        <f t="shared" si="1052"/>
        <v>-198.59880727865837</v>
      </c>
      <c r="FE175" s="59">
        <f t="shared" si="1053"/>
        <v>-15.724660274602364</v>
      </c>
      <c r="FF175" s="59">
        <f t="shared" si="1054"/>
        <v>-114.89091548337646</v>
      </c>
      <c r="FG175" s="59">
        <f t="shared" si="1055"/>
        <v>-47.593877785403208</v>
      </c>
      <c r="FH175" s="59">
        <f t="shared" si="1056"/>
        <v>-40.665869724244033</v>
      </c>
      <c r="FI175" s="59">
        <f t="shared" si="1057"/>
        <v>-4457.8763980600634</v>
      </c>
      <c r="FJ175" s="59">
        <f t="shared" si="1058"/>
        <v>-128.90866478386386</v>
      </c>
      <c r="FK175" s="59">
        <f t="shared" si="1059"/>
        <v>21.866798529069786</v>
      </c>
      <c r="FL175" s="59">
        <f t="shared" si="1060"/>
        <v>20.185818254346643</v>
      </c>
      <c r="FM175" s="59">
        <f t="shared" si="1061"/>
        <v>-212.72463719459313</v>
      </c>
      <c r="FN175" s="76">
        <f t="shared" si="1097"/>
        <v>428.01904099254944</v>
      </c>
      <c r="FO175" s="59">
        <f t="shared" si="1098"/>
        <v>-86.034526862861767</v>
      </c>
      <c r="FP175" s="59">
        <f t="shared" si="1099"/>
        <v>-69.170049113794832</v>
      </c>
      <c r="FQ175" s="59">
        <f t="shared" si="1100"/>
        <v>18.462422815909353</v>
      </c>
      <c r="FR175" s="59">
        <f t="shared" si="1101"/>
        <v>-112.90957010595216</v>
      </c>
      <c r="FS175" s="59">
        <f t="shared" si="1102"/>
        <v>-125.2581728457312</v>
      </c>
      <c r="FT175" s="59">
        <f t="shared" si="1103"/>
        <v>-143.67100831300581</v>
      </c>
      <c r="FU175" s="59">
        <f t="shared" si="1104"/>
        <v>197.95723588083825</v>
      </c>
      <c r="FV175" s="59">
        <f t="shared" si="1105"/>
        <v>-65.307168853133547</v>
      </c>
      <c r="FW175" s="59">
        <f t="shared" si="1106"/>
        <v>-100.32055385265713</v>
      </c>
      <c r="FX175" s="59">
        <f t="shared" si="1107"/>
        <v>-42.008218924416596</v>
      </c>
      <c r="FY175" s="59">
        <f t="shared" si="1108"/>
        <v>-111.17155882690422</v>
      </c>
      <c r="FZ175" s="59">
        <f t="shared" si="1109"/>
        <v>3329.6794763074217</v>
      </c>
      <c r="GA175" s="59">
        <f t="shared" si="1110"/>
        <v>-76.872564856920334</v>
      </c>
      <c r="GB175" s="59">
        <f t="shared" si="1111"/>
        <v>-159.50015870554495</v>
      </c>
      <c r="GC175" s="59">
        <f t="shared" si="1112"/>
        <v>-295.92639796902967</v>
      </c>
      <c r="GD175" s="59">
        <f t="shared" si="1113"/>
        <v>-104.56296928375951</v>
      </c>
      <c r="GE175" s="59">
        <f t="shared" si="1114"/>
        <v>-84.863345163607633</v>
      </c>
      <c r="GF175" s="59">
        <f t="shared" si="1115"/>
        <v>-85.160016461546633</v>
      </c>
      <c r="GG175" s="59">
        <f t="shared" si="1116"/>
        <v>-304.67719595398552</v>
      </c>
      <c r="GH175" s="59">
        <f t="shared" si="1117"/>
        <v>35.767731859871141</v>
      </c>
      <c r="GI175" s="59">
        <f t="shared" si="1118"/>
        <v>3364.470310221649</v>
      </c>
      <c r="GJ175" s="59">
        <f t="shared" si="1119"/>
        <v>-67.568367077209473</v>
      </c>
      <c r="GK175" s="59">
        <f t="shared" si="1120"/>
        <v>-27.004572368387837</v>
      </c>
      <c r="GL175" s="76">
        <f t="shared" si="1177"/>
        <v>-4.9479341526241001</v>
      </c>
      <c r="GM175" s="59">
        <f t="shared" si="1178"/>
        <v>-58.867172926876997</v>
      </c>
      <c r="GN175" s="59">
        <f t="shared" si="1179"/>
        <v>-47.430274724226649</v>
      </c>
      <c r="GO175" s="59">
        <f t="shared" si="1180"/>
        <v>-1.6875426061800702</v>
      </c>
      <c r="GP175" s="59">
        <f t="shared" si="1181"/>
        <v>-23.051826781454608</v>
      </c>
      <c r="GQ175" s="59">
        <f t="shared" si="1182"/>
        <v>-44.043446060069499</v>
      </c>
      <c r="GR175" s="59">
        <f t="shared" si="1183"/>
        <v>-45.097059125445703</v>
      </c>
      <c r="GS175" s="59">
        <f t="shared" si="1184"/>
        <v>168.27874230342172</v>
      </c>
      <c r="GT175" s="59">
        <f t="shared" si="1185"/>
        <v>29.584281113362753</v>
      </c>
      <c r="GU175" s="59">
        <f t="shared" si="1186"/>
        <v>-21.591363953829113</v>
      </c>
      <c r="GV175" s="59">
        <f t="shared" si="1187"/>
        <v>32.597329554942611</v>
      </c>
      <c r="GW175" s="59">
        <f t="shared" si="1188"/>
        <v>24.207091890078303</v>
      </c>
      <c r="GX175" s="59">
        <f t="shared" si="1189"/>
        <v>-24.360004449056561</v>
      </c>
      <c r="GY175" s="59">
        <f t="shared" si="1190"/>
        <v>-7.5889576050909842</v>
      </c>
      <c r="GZ175" s="59">
        <f t="shared" si="1191"/>
        <v>-29.434206112149131</v>
      </c>
      <c r="HA175" s="59">
        <f t="shared" si="1192"/>
        <v>-17.799396746503238</v>
      </c>
      <c r="HB175" s="59">
        <f t="shared" si="1193"/>
        <v>-32.789157537413061</v>
      </c>
      <c r="HC175" s="59">
        <f t="shared" si="1194"/>
        <v>-8.4276726044623995</v>
      </c>
      <c r="HD175" s="59">
        <f t="shared" si="1195"/>
        <v>-9.5224902344618663</v>
      </c>
      <c r="HE175" s="59">
        <f t="shared" si="1196"/>
        <v>-32.268155604761539</v>
      </c>
      <c r="HF175" s="59">
        <f t="shared" si="1197"/>
        <v>-48.712183367161209</v>
      </c>
      <c r="HG175" s="59">
        <f t="shared" si="1198"/>
        <v>-48.724028896986724</v>
      </c>
      <c r="HH175" s="59">
        <f t="shared" si="1199"/>
        <v>-19.385565658041081</v>
      </c>
      <c r="HI175" s="59">
        <f t="shared" si="1200"/>
        <v>30.832186448198804</v>
      </c>
      <c r="HJ175" s="76">
        <f t="shared" si="1064"/>
        <v>-3.4200622830689031</v>
      </c>
      <c r="HK175" s="59">
        <f t="shared" si="1065"/>
        <v>-135.18183260513788</v>
      </c>
      <c r="HL175" s="59">
        <f t="shared" si="1066"/>
        <v>-144.27913433706249</v>
      </c>
      <c r="HM175" s="59">
        <f t="shared" si="1067"/>
        <v>81.968170253792366</v>
      </c>
      <c r="HN175" s="59">
        <f t="shared" si="1068"/>
        <v>-217.10206015099342</v>
      </c>
      <c r="HO175" s="59">
        <f t="shared" si="1069"/>
        <v>-143.15058708655911</v>
      </c>
      <c r="HP175" s="59">
        <f t="shared" si="1070"/>
        <v>-142.36549449108597</v>
      </c>
      <c r="HQ175" s="59">
        <f t="shared" si="1071"/>
        <v>-283.03090298700181</v>
      </c>
      <c r="HR175" s="59">
        <f t="shared" si="1072"/>
        <v>-129.43287109910887</v>
      </c>
      <c r="HS175" s="59">
        <f t="shared" si="1073"/>
        <v>-134.48381559541761</v>
      </c>
      <c r="HT175" s="59">
        <f t="shared" si="1074"/>
        <v>-128.8284414864807</v>
      </c>
      <c r="HU175" s="59">
        <f t="shared" si="1075"/>
        <v>-130.65748352643391</v>
      </c>
      <c r="HV175" s="59">
        <f t="shared" si="1076"/>
        <v>118.35178572822529</v>
      </c>
      <c r="HW175" s="59">
        <f t="shared" si="1077"/>
        <v>-234.59105004010539</v>
      </c>
      <c r="HX175" s="59">
        <f t="shared" si="1078"/>
        <v>977.09461814895451</v>
      </c>
      <c r="HY175" s="59">
        <f t="shared" si="1079"/>
        <v>114.21434212647812</v>
      </c>
      <c r="HZ175" s="59">
        <f t="shared" si="1080"/>
        <v>-282.8392761561426</v>
      </c>
      <c r="IA175" s="59">
        <f t="shared" si="1081"/>
        <v>-180.1450532032753</v>
      </c>
      <c r="IB175" s="59">
        <f t="shared" si="1082"/>
        <v>-180.77254816916277</v>
      </c>
      <c r="IC175" s="59">
        <f t="shared" si="1083"/>
        <v>194.27851205121286</v>
      </c>
      <c r="ID175" s="59">
        <f t="shared" si="1084"/>
        <v>-59.836196028582236</v>
      </c>
      <c r="IE175" s="59">
        <f t="shared" si="1085"/>
        <v>-43.522403188757018</v>
      </c>
      <c r="IF175" s="59">
        <f t="shared" si="1086"/>
        <v>79.230809952909183</v>
      </c>
      <c r="IG175" s="59">
        <f t="shared" si="1087"/>
        <v>-210.1294557530145</v>
      </c>
    </row>
    <row r="176" spans="1:241">
      <c r="A176" s="70">
        <v>39881</v>
      </c>
      <c r="B176" s="80">
        <f>'Balanço de Pagamentos 1'!FP$5</f>
        <v>-1559.1490282909081</v>
      </c>
      <c r="C176" s="81">
        <f>'Balanço de Pagamentos 1'!FP$131</f>
        <v>2880.1012000000014</v>
      </c>
      <c r="D176" s="81">
        <f t="shared" ref="D176:D181" si="1203">E176+F176+R176</f>
        <v>4517.9310999999998</v>
      </c>
      <c r="E176" s="81">
        <f>'Balanço de Pagamentos 1'!FP$148</f>
        <v>1444.0163000000005</v>
      </c>
      <c r="F176" s="81">
        <f>'Balanço de Pagamentos 1'!FP$193</f>
        <v>481.35330000000067</v>
      </c>
      <c r="G176" s="81">
        <f>'Balanço de Pagamentos 1'!FP$196</f>
        <v>851.66530000000057</v>
      </c>
      <c r="H176" s="81">
        <f>'Balanço de Pagamentos 1'!FP$199</f>
        <v>843.82700000000023</v>
      </c>
      <c r="I176" s="81">
        <f>'Balanço de Pagamentos 1'!FP$202</f>
        <v>7.8383000000000074</v>
      </c>
      <c r="J176" s="81">
        <f>'Balanço de Pagamentos 1'!FP$208</f>
        <v>708.26409999999998</v>
      </c>
      <c r="K176" s="82">
        <f t="shared" ref="K176:K181" si="1204">H176+J176</f>
        <v>1552.0911000000001</v>
      </c>
      <c r="L176" s="81">
        <f>'Balanço de Pagamentos 1'!FP$209</f>
        <v>586.92200000000003</v>
      </c>
      <c r="M176" s="81">
        <f>'Balanço de Pagamentos 1'!FP$212</f>
        <v>121.34209999999999</v>
      </c>
      <c r="N176" s="81">
        <f>'Balanço de Pagamentos 1'!FP$215</f>
        <v>-1078.5761</v>
      </c>
      <c r="O176" s="81">
        <f>'Balanço de Pagamentos 1'!FP$216</f>
        <v>-111.45920000000001</v>
      </c>
      <c r="P176" s="81">
        <f>'Balanço de Pagamentos 1'!FP$230</f>
        <v>-393.98500000000001</v>
      </c>
      <c r="Q176" s="81">
        <f>'Balanço de Pagamentos 1'!FP$233</f>
        <v>-573.13189999999997</v>
      </c>
      <c r="R176" s="81">
        <f>'Balanço de Pagamentos 1'!FP$253</f>
        <v>2592.5614999999989</v>
      </c>
      <c r="S176" s="81">
        <f>'Balanço de Pagamentos 1'!FP$254</f>
        <v>2269.0452999999998</v>
      </c>
      <c r="T176" s="81">
        <f>'Balanço de Pagamentos 1'!FP$260</f>
        <v>2318.2943999999998</v>
      </c>
      <c r="U176" s="81">
        <f>'Balanço de Pagamentos 1'!FP$298</f>
        <v>547.36029999999994</v>
      </c>
      <c r="V176" s="82">
        <f>'Balanço de Pagamentos 1'!$FP$133</f>
        <v>-289.52649999999994</v>
      </c>
      <c r="W176" s="82">
        <f>'Balanço de Pagamentos 1'!$FP$170</f>
        <v>1088.7036000000003</v>
      </c>
      <c r="X176" s="82">
        <f>'Balanço de Pagamentos 1'!$FP$240</f>
        <v>-2433.2995999999994</v>
      </c>
      <c r="Y176" s="105">
        <f t="shared" si="905"/>
        <v>-1634.122499999999</v>
      </c>
      <c r="Z176" s="89">
        <f>SUM(B$174:B176)</f>
        <v>-4937.619432299136</v>
      </c>
      <c r="AA176" s="89">
        <f>SUM(C$174:C176)</f>
        <v>3218.7399000000005</v>
      </c>
      <c r="AB176" s="89">
        <f>SUM(D$174:D176)</f>
        <v>2949.8502999999987</v>
      </c>
      <c r="AC176" s="89">
        <f>SUM(E$174:E176)</f>
        <v>5342.3574000000008</v>
      </c>
      <c r="AD176" s="89">
        <f>SUM(F$174:F176)</f>
        <v>-3531.1621000000005</v>
      </c>
      <c r="AE176" s="89">
        <f>SUM(G$174:G176)</f>
        <v>-33.204100000000835</v>
      </c>
      <c r="AF176" s="89">
        <f>SUM(H$174:H176)</f>
        <v>-6.5640000000012151</v>
      </c>
      <c r="AG176" s="89">
        <f>SUM(I$174:I176)</f>
        <v>-26.640099999999993</v>
      </c>
      <c r="AH176" s="89">
        <f>SUM(J$174:J176)</f>
        <v>-1654.8879999999999</v>
      </c>
      <c r="AI176" s="89">
        <f>SUM(K$174:K176)</f>
        <v>-1661.4520000000011</v>
      </c>
      <c r="AJ176" s="89">
        <f>SUM(L$174:L176)</f>
        <v>-1031.2059999999999</v>
      </c>
      <c r="AK176" s="89">
        <f>SUM(M$174:M176)</f>
        <v>-623.68200000000002</v>
      </c>
      <c r="AL176" s="89">
        <f>SUM(N$174:N176)</f>
        <v>-1843.0699999999995</v>
      </c>
      <c r="AM176" s="89">
        <f>SUM(O$174:O176)</f>
        <v>677.10910000000001</v>
      </c>
      <c r="AN176" s="89">
        <f>SUM(P$174:P176)</f>
        <v>-1206.4371999999996</v>
      </c>
      <c r="AO176" s="89">
        <f>SUM(Q$174:Q176)</f>
        <v>-1313.7419</v>
      </c>
      <c r="AP176" s="89">
        <f>SUM(R$174:R176)</f>
        <v>1138.6549999999988</v>
      </c>
      <c r="AQ176" s="89">
        <f>SUM(S$174:S176)</f>
        <v>4327.8228999999992</v>
      </c>
      <c r="AR176" s="89">
        <f>SUM(T$174:T176)</f>
        <v>4503.7585999999992</v>
      </c>
      <c r="AS176" s="89">
        <f>SUM(U$174:U176)</f>
        <v>-3255.9582</v>
      </c>
      <c r="AT176" s="89">
        <f>SUM(V$174:V176)</f>
        <v>392.46130000000039</v>
      </c>
      <c r="AU176" s="89">
        <f>SUM(W$174:W176)</f>
        <v>611.8181000000003</v>
      </c>
      <c r="AV176" s="89">
        <f>SUM(X$174:X176)</f>
        <v>-939.27019999999925</v>
      </c>
      <c r="AW176" s="89">
        <f>SUM(Y$174:Y176)</f>
        <v>65.009200000001329</v>
      </c>
      <c r="AX176" s="85">
        <f t="shared" si="989"/>
        <v>-22869.342515808188</v>
      </c>
      <c r="AY176" s="81">
        <f t="shared" si="990"/>
        <v>9329.35322049147</v>
      </c>
      <c r="AZ176" s="81">
        <f t="shared" si="991"/>
        <v>28596.400126759348</v>
      </c>
      <c r="BA176" s="81">
        <f t="shared" si="992"/>
        <v>41601.229053802919</v>
      </c>
      <c r="BB176" s="81">
        <f t="shared" si="993"/>
        <v>-10494.215150781258</v>
      </c>
      <c r="BC176" s="81">
        <f t="shared" si="994"/>
        <v>-5531.7079551377201</v>
      </c>
      <c r="BD176" s="81">
        <f t="shared" si="995"/>
        <v>-8916.8938551377141</v>
      </c>
      <c r="BE176" s="81">
        <f t="shared" si="996"/>
        <v>3385.1858999999995</v>
      </c>
      <c r="BF176" s="81">
        <f t="shared" si="997"/>
        <v>4636.8808551377051</v>
      </c>
      <c r="BG176" s="81">
        <f t="shared" si="998"/>
        <v>-4280.0130000000099</v>
      </c>
      <c r="BH176" s="81">
        <f t="shared" si="999"/>
        <v>5542.2884930570908</v>
      </c>
      <c r="BI176" s="81">
        <f t="shared" si="1000"/>
        <v>-905.40763791938491</v>
      </c>
      <c r="BJ176" s="81">
        <f t="shared" si="1001"/>
        <v>-9599.3880507812501</v>
      </c>
      <c r="BK176" s="81">
        <f t="shared" si="1002"/>
        <v>-1115.1899507812504</v>
      </c>
      <c r="BL176" s="81">
        <f t="shared" si="1003"/>
        <v>-4086.7302</v>
      </c>
      <c r="BM176" s="81">
        <f t="shared" si="1004"/>
        <v>-4397.4678999999996</v>
      </c>
      <c r="BN176" s="81">
        <f t="shared" si="1005"/>
        <v>-2510.6137762623084</v>
      </c>
      <c r="BO176" s="81">
        <f t="shared" si="1006"/>
        <v>1839.8005381420994</v>
      </c>
      <c r="BP176" s="81">
        <f t="shared" si="1007"/>
        <v>1790.7265364963416</v>
      </c>
      <c r="BQ176" s="81">
        <f t="shared" si="1008"/>
        <v>-12695.717209996614</v>
      </c>
      <c r="BR176" s="81">
        <f t="shared" si="1009"/>
        <v>-15611.395182058672</v>
      </c>
      <c r="BS176" s="81">
        <f t="shared" si="1010"/>
        <v>3056.1501000000007</v>
      </c>
      <c r="BT176" s="81">
        <f t="shared" si="1011"/>
        <v>-6798.4182242092065</v>
      </c>
      <c r="BU176" s="81">
        <f t="shared" si="1012"/>
        <v>-19353.663306267877</v>
      </c>
      <c r="BV176" s="85">
        <f t="shared" si="1153"/>
        <v>-1645.8731440997119</v>
      </c>
      <c r="BW176" s="81">
        <f t="shared" si="1154"/>
        <v>1072.9133000000002</v>
      </c>
      <c r="BX176" s="81">
        <f t="shared" si="1155"/>
        <v>983.28343333333294</v>
      </c>
      <c r="BY176" s="81">
        <f t="shared" si="1156"/>
        <v>1780.7858000000003</v>
      </c>
      <c r="BZ176" s="81">
        <f t="shared" si="1157"/>
        <v>-1177.0540333333336</v>
      </c>
      <c r="CA176" s="81">
        <f t="shared" si="1158"/>
        <v>-11.068033333333611</v>
      </c>
      <c r="CB176" s="81">
        <f t="shared" si="1159"/>
        <v>-2.1880000000004052</v>
      </c>
      <c r="CC176" s="81">
        <f t="shared" si="1160"/>
        <v>-8.8800333333333317</v>
      </c>
      <c r="CD176" s="81">
        <f t="shared" si="1161"/>
        <v>-551.62933333333331</v>
      </c>
      <c r="CE176" s="81">
        <f t="shared" si="1162"/>
        <v>-553.81733333333375</v>
      </c>
      <c r="CF176" s="81">
        <f t="shared" si="1163"/>
        <v>-343.7353333333333</v>
      </c>
      <c r="CG176" s="81">
        <f t="shared" si="1164"/>
        <v>-207.89400000000001</v>
      </c>
      <c r="CH176" s="81">
        <f t="shared" si="1165"/>
        <v>-614.35666666666646</v>
      </c>
      <c r="CI176" s="81">
        <f t="shared" si="1166"/>
        <v>225.70303333333334</v>
      </c>
      <c r="CJ176" s="81">
        <f t="shared" si="1167"/>
        <v>-402.14573333333323</v>
      </c>
      <c r="CK176" s="81">
        <f t="shared" si="1168"/>
        <v>-437.91396666666668</v>
      </c>
      <c r="CL176" s="81">
        <f t="shared" si="1169"/>
        <v>379.55166666666628</v>
      </c>
      <c r="CM176" s="81">
        <f t="shared" si="1170"/>
        <v>1442.6076333333331</v>
      </c>
      <c r="CN176" s="81">
        <f t="shared" si="1171"/>
        <v>1501.2528666666665</v>
      </c>
      <c r="CO176" s="81">
        <f t="shared" si="1172"/>
        <v>-1085.3194000000001</v>
      </c>
      <c r="CP176" s="81">
        <f t="shared" si="1173"/>
        <v>130.82043333333345</v>
      </c>
      <c r="CQ176" s="81">
        <f t="shared" si="1174"/>
        <v>203.93936666666676</v>
      </c>
      <c r="CR176" s="81">
        <f t="shared" si="1175"/>
        <v>-313.09006666666642</v>
      </c>
      <c r="CS176" s="81">
        <f t="shared" si="1176"/>
        <v>21.669733333333777</v>
      </c>
      <c r="CT176" s="76">
        <f t="shared" si="1129"/>
        <v>154.37013570815466</v>
      </c>
      <c r="CU176" s="59">
        <f t="shared" si="1130"/>
        <v>1561.3767137392881</v>
      </c>
      <c r="CV176" s="59">
        <f t="shared" si="1131"/>
        <v>-1721.9659834296945</v>
      </c>
      <c r="CW176" s="59">
        <f t="shared" si="1132"/>
        <v>-26.636412487906437</v>
      </c>
      <c r="CX176" s="59">
        <f t="shared" si="1133"/>
        <v>-128.83532330744373</v>
      </c>
      <c r="CY176" s="59">
        <f t="shared" si="1134"/>
        <v>-348.53557352277613</v>
      </c>
      <c r="CZ176" s="59">
        <f t="shared" si="1135"/>
        <v>-362.48751062296856</v>
      </c>
      <c r="DA176" s="59">
        <f t="shared" si="1136"/>
        <v>-136.97276440788298</v>
      </c>
      <c r="DB176" s="59">
        <f t="shared" si="1137"/>
        <v>-196.49143290297124</v>
      </c>
      <c r="DC176" s="59">
        <f t="shared" si="1138"/>
        <v>-247.04923055700704</v>
      </c>
      <c r="DD176" s="59">
        <f t="shared" si="1139"/>
        <v>-215.85079040675348</v>
      </c>
      <c r="DE176" s="59">
        <f t="shared" si="1140"/>
        <v>-153.36094709424461</v>
      </c>
      <c r="DF176" s="59">
        <f t="shared" si="1141"/>
        <v>81.999088128253334</v>
      </c>
      <c r="DG176" s="59">
        <f t="shared" si="1142"/>
        <v>57.13816443373603</v>
      </c>
      <c r="DH176" s="59">
        <f t="shared" si="1143"/>
        <v>112.49759987228086</v>
      </c>
      <c r="DI176" s="59">
        <f t="shared" si="1144"/>
        <v>70.428026787617966</v>
      </c>
      <c r="DJ176" s="59">
        <f t="shared" si="1145"/>
        <v>-548.90546716661208</v>
      </c>
      <c r="DK176" s="59">
        <f t="shared" si="1146"/>
        <v>101.82613874722995</v>
      </c>
      <c r="DL176" s="59">
        <f t="shared" si="1147"/>
        <v>90.499928140193404</v>
      </c>
      <c r="DM176" s="59">
        <f t="shared" si="1148"/>
        <v>-132.08882883636025</v>
      </c>
      <c r="DN176" s="59">
        <f t="shared" si="1149"/>
        <v>-142.61997123010437</v>
      </c>
      <c r="DO176" s="59">
        <f t="shared" si="1150"/>
        <v>-428.55474415547502</v>
      </c>
      <c r="DP176" s="59">
        <f t="shared" si="1151"/>
        <v>6660.02933708194</v>
      </c>
      <c r="DQ176" s="59">
        <f t="shared" si="1152"/>
        <v>-623.81698039904495</v>
      </c>
      <c r="DR176" s="76">
        <f t="shared" si="1014"/>
        <v>-64.794172735184716</v>
      </c>
      <c r="DS176" s="59">
        <f t="shared" si="1015"/>
        <v>-50.012736886365516</v>
      </c>
      <c r="DT176" s="59">
        <f t="shared" si="1016"/>
        <v>-61.935491249919281</v>
      </c>
      <c r="DU176" s="59">
        <f t="shared" si="1017"/>
        <v>-53.165374578767356</v>
      </c>
      <c r="DV176" s="59">
        <f t="shared" si="1018"/>
        <v>-91.000686511947208</v>
      </c>
      <c r="DW176" s="59">
        <f t="shared" si="1019"/>
        <v>-33.654092926726996</v>
      </c>
      <c r="DX176" s="59">
        <f t="shared" si="1020"/>
        <v>-40.51881381628948</v>
      </c>
      <c r="DY176" s="59">
        <f t="shared" si="1021"/>
        <v>-105.807395662772</v>
      </c>
      <c r="DZ176" s="59">
        <f t="shared" si="1022"/>
        <v>-83.437895976457838</v>
      </c>
      <c r="EA176" s="59">
        <f t="shared" si="1023"/>
        <v>-72.746707277308289</v>
      </c>
      <c r="EB176" s="59">
        <f t="shared" si="1024"/>
        <v>-85.822162395188926</v>
      </c>
      <c r="EC176" s="59">
        <f t="shared" si="1025"/>
        <v>-11.234281045219685</v>
      </c>
      <c r="ED176" s="59">
        <f t="shared" si="1026"/>
        <v>410.42359566513653</v>
      </c>
      <c r="EE176" s="59">
        <f t="shared" si="1027"/>
        <v>-84.993813572443131</v>
      </c>
      <c r="EF176" s="59">
        <f t="shared" si="1028"/>
        <v>-178.14945362724467</v>
      </c>
      <c r="EG176" s="59">
        <f t="shared" si="1029"/>
        <v>-2199.2304593070107</v>
      </c>
      <c r="EH176" s="59">
        <f t="shared" si="1030"/>
        <v>-24.572164056380963</v>
      </c>
      <c r="EI176" s="59">
        <f t="shared" si="1031"/>
        <v>-27.496678332010347</v>
      </c>
      <c r="EJ176" s="59">
        <f t="shared" si="1032"/>
        <v>-25.30806864528169</v>
      </c>
      <c r="EK176" s="59">
        <f t="shared" si="1033"/>
        <v>-171.07428634793598</v>
      </c>
      <c r="EL176" s="59">
        <f t="shared" si="1034"/>
        <v>-86.174163192657474</v>
      </c>
      <c r="EM176" s="59">
        <f t="shared" si="1035"/>
        <v>-811.71983682861753</v>
      </c>
      <c r="EN176" s="59">
        <f t="shared" si="1036"/>
        <v>272.80054819304564</v>
      </c>
      <c r="EO176" s="59">
        <f t="shared" si="1037"/>
        <v>-43.646549580870953</v>
      </c>
      <c r="EP176" s="76">
        <f t="shared" si="1038"/>
        <v>-54.099799293537778</v>
      </c>
      <c r="EQ176" s="59">
        <f t="shared" si="1039"/>
        <v>-84.256753685835022</v>
      </c>
      <c r="ER176" s="59">
        <f t="shared" si="1040"/>
        <v>-89.538154860231728</v>
      </c>
      <c r="ES176" s="59">
        <f t="shared" si="1041"/>
        <v>-39.28645779152189</v>
      </c>
      <c r="ET176" s="59">
        <f t="shared" si="1042"/>
        <v>-156.98979088724877</v>
      </c>
      <c r="EU176" s="59">
        <f t="shared" si="1043"/>
        <v>-98.393503079593728</v>
      </c>
      <c r="EV176" s="59">
        <f t="shared" si="1044"/>
        <v>-99.661575274419164</v>
      </c>
      <c r="EW176" s="59">
        <f t="shared" si="1045"/>
        <v>-79.071168757708847</v>
      </c>
      <c r="EX176" s="59">
        <f t="shared" si="1046"/>
        <v>-118.39320819611321</v>
      </c>
      <c r="EY176" s="59">
        <f t="shared" si="1047"/>
        <v>-123.54097360005089</v>
      </c>
      <c r="EZ176" s="59">
        <f t="shared" si="1048"/>
        <v>-114.23513485997638</v>
      </c>
      <c r="FA176" s="59">
        <f t="shared" si="1049"/>
        <v>-135.57417641012174</v>
      </c>
      <c r="FB176" s="59">
        <f t="shared" si="1050"/>
        <v>151.00267880367647</v>
      </c>
      <c r="FC176" s="59">
        <f t="shared" si="1051"/>
        <v>-155.91654499689494</v>
      </c>
      <c r="FD176" s="59">
        <f t="shared" si="1052"/>
        <v>-190.83653015756607</v>
      </c>
      <c r="FE176" s="59">
        <f t="shared" si="1053"/>
        <v>54.286326653325446</v>
      </c>
      <c r="FF176" s="59">
        <f t="shared" si="1054"/>
        <v>-91.374385270477191</v>
      </c>
      <c r="FG176" s="59">
        <f t="shared" si="1055"/>
        <v>-38.682718256170411</v>
      </c>
      <c r="FH176" s="59">
        <f t="shared" si="1056"/>
        <v>-33.642620904402676</v>
      </c>
      <c r="FI176" s="59">
        <f t="shared" si="1057"/>
        <v>376.81919767414149</v>
      </c>
      <c r="FJ176" s="59">
        <f t="shared" si="1058"/>
        <v>-108.81299870938761</v>
      </c>
      <c r="FK176" s="59">
        <f t="shared" si="1059"/>
        <v>-212.40767245101378</v>
      </c>
      <c r="FL176" s="59">
        <f t="shared" si="1060"/>
        <v>-259.09279358646955</v>
      </c>
      <c r="FM176" s="59">
        <f t="shared" si="1061"/>
        <v>-101.47510049302326</v>
      </c>
      <c r="FN176" s="76">
        <f t="shared" si="1097"/>
        <v>139.7675163855732</v>
      </c>
      <c r="FO176" s="59">
        <f t="shared" si="1098"/>
        <v>-88.934385172490664</v>
      </c>
      <c r="FP176" s="59">
        <f t="shared" si="1099"/>
        <v>-75.082643148865841</v>
      </c>
      <c r="FQ176" s="59">
        <f t="shared" si="1100"/>
        <v>12.989535783574912</v>
      </c>
      <c r="FR176" s="59">
        <f t="shared" si="1101"/>
        <v>-123.20714501970367</v>
      </c>
      <c r="FS176" s="59">
        <f t="shared" si="1102"/>
        <v>-125.68108818153743</v>
      </c>
      <c r="FT176" s="59">
        <f t="shared" si="1103"/>
        <v>-142.30670769873393</v>
      </c>
      <c r="FU176" s="59">
        <f t="shared" si="1104"/>
        <v>630.79283970286326</v>
      </c>
      <c r="FV176" s="59">
        <f t="shared" si="1105"/>
        <v>-82.156875955384834</v>
      </c>
      <c r="FW176" s="59">
        <f t="shared" si="1106"/>
        <v>-109.09408157906095</v>
      </c>
      <c r="FX176" s="59">
        <f t="shared" si="1107"/>
        <v>-70.175036333503797</v>
      </c>
      <c r="FY176" s="59">
        <f t="shared" si="1108"/>
        <v>-112.2282694611342</v>
      </c>
      <c r="FZ176" s="59">
        <f t="shared" si="1109"/>
        <v>316.06574781518145</v>
      </c>
      <c r="GA176" s="59">
        <f t="shared" si="1110"/>
        <v>-85.249328321634962</v>
      </c>
      <c r="GB176" s="59">
        <f t="shared" si="1111"/>
        <v>-189.27693361656841</v>
      </c>
      <c r="GC176" s="59">
        <f t="shared" si="1112"/>
        <v>-750.99739895217851</v>
      </c>
      <c r="GD176" s="59">
        <f t="shared" si="1113"/>
        <v>-107.67148549738641</v>
      </c>
      <c r="GE176" s="59">
        <f t="shared" si="1114"/>
        <v>-89.918432867175724</v>
      </c>
      <c r="GF176" s="59">
        <f t="shared" si="1115"/>
        <v>-89.90127269502328</v>
      </c>
      <c r="GG176" s="59">
        <f t="shared" si="1116"/>
        <v>-966.68520428856243</v>
      </c>
      <c r="GH176" s="59">
        <f t="shared" si="1117"/>
        <v>16.017203356817689</v>
      </c>
      <c r="GI176" s="59">
        <f t="shared" si="1118"/>
        <v>-588.61884823070852</v>
      </c>
      <c r="GJ176" s="59">
        <f t="shared" si="1119"/>
        <v>-44.590026377999969</v>
      </c>
      <c r="GK176" s="59">
        <f t="shared" si="1120"/>
        <v>-26.554001280532937</v>
      </c>
      <c r="GL176" s="76">
        <f t="shared" si="1177"/>
        <v>-24.001822977861632</v>
      </c>
      <c r="GM176" s="59">
        <f t="shared" si="1178"/>
        <v>-149.95563090599612</v>
      </c>
      <c r="GN176" s="59">
        <f t="shared" si="1179"/>
        <v>-131.44598183327304</v>
      </c>
      <c r="GO176" s="59">
        <f t="shared" si="1180"/>
        <v>-55.530536454926718</v>
      </c>
      <c r="GP176" s="59">
        <f t="shared" si="1181"/>
        <v>-62.38463900508944</v>
      </c>
      <c r="GQ176" s="59">
        <f t="shared" si="1182"/>
        <v>-98.151520711424865</v>
      </c>
      <c r="GR176" s="59">
        <f t="shared" si="1183"/>
        <v>-99.625720031347811</v>
      </c>
      <c r="GS176" s="59">
        <f t="shared" si="1184"/>
        <v>-37.354851453484294</v>
      </c>
      <c r="GT176" s="59">
        <f t="shared" si="1185"/>
        <v>-12.957745958510813</v>
      </c>
      <c r="GU176" s="59">
        <f t="shared" si="1186"/>
        <v>-54.543212295678934</v>
      </c>
      <c r="GV176" s="59">
        <f t="shared" si="1187"/>
        <v>-17.292776267285394</v>
      </c>
      <c r="GW176" s="59">
        <f t="shared" si="1188"/>
        <v>-4.6987029460347385</v>
      </c>
      <c r="GX176" s="59">
        <f t="shared" si="1189"/>
        <v>-67.608690727451489</v>
      </c>
      <c r="GY176" s="59">
        <f t="shared" si="1190"/>
        <v>-7.5027119742011035</v>
      </c>
      <c r="GZ176" s="59">
        <f t="shared" si="1191"/>
        <v>-51.794250267073359</v>
      </c>
      <c r="HA176" s="59">
        <f t="shared" si="1192"/>
        <v>-66.480720586666905</v>
      </c>
      <c r="HB176" s="59">
        <f t="shared" si="1193"/>
        <v>-109.48351354519681</v>
      </c>
      <c r="HC176" s="59">
        <f t="shared" si="1194"/>
        <v>-262.52267376009434</v>
      </c>
      <c r="HD176" s="59">
        <f t="shared" si="1195"/>
        <v>-281.93174913355188</v>
      </c>
      <c r="HE176" s="59">
        <f t="shared" si="1196"/>
        <v>-68.714415653907551</v>
      </c>
      <c r="HF176" s="59">
        <f t="shared" si="1197"/>
        <v>-115.91733961404942</v>
      </c>
      <c r="HG176" s="59">
        <f t="shared" si="1198"/>
        <v>-4.2353099542712496</v>
      </c>
      <c r="HH176" s="59">
        <f t="shared" si="1199"/>
        <v>-120.65473499492796</v>
      </c>
      <c r="HI176" s="59">
        <f t="shared" si="1200"/>
        <v>-97.610602903434341</v>
      </c>
      <c r="HJ176" s="76">
        <f t="shared" si="1064"/>
        <v>-54.099799293537778</v>
      </c>
      <c r="HK176" s="59">
        <f t="shared" si="1065"/>
        <v>-84.256753685835022</v>
      </c>
      <c r="HL176" s="59">
        <f t="shared" si="1066"/>
        <v>-89.538154860231728</v>
      </c>
      <c r="HM176" s="59">
        <f t="shared" si="1067"/>
        <v>-39.28645779152189</v>
      </c>
      <c r="HN176" s="59">
        <f t="shared" si="1068"/>
        <v>-156.98979088724877</v>
      </c>
      <c r="HO176" s="59">
        <f t="shared" si="1069"/>
        <v>-98.393503079593728</v>
      </c>
      <c r="HP176" s="59">
        <f t="shared" si="1070"/>
        <v>-99.661575274419164</v>
      </c>
      <c r="HQ176" s="59">
        <f t="shared" si="1071"/>
        <v>-79.071168757708833</v>
      </c>
      <c r="HR176" s="59">
        <f t="shared" si="1072"/>
        <v>-118.39320819611321</v>
      </c>
      <c r="HS176" s="59">
        <f t="shared" si="1073"/>
        <v>-123.54097360005089</v>
      </c>
      <c r="HT176" s="59">
        <f t="shared" si="1074"/>
        <v>-114.23513485997638</v>
      </c>
      <c r="HU176" s="59">
        <f t="shared" si="1075"/>
        <v>-135.57417641012174</v>
      </c>
      <c r="HV176" s="59">
        <f t="shared" si="1076"/>
        <v>151.00267880367647</v>
      </c>
      <c r="HW176" s="59">
        <f t="shared" si="1077"/>
        <v>-155.91654499689494</v>
      </c>
      <c r="HX176" s="59">
        <f t="shared" si="1078"/>
        <v>-190.83653015756607</v>
      </c>
      <c r="HY176" s="59">
        <f t="shared" si="1079"/>
        <v>54.286326653325446</v>
      </c>
      <c r="HZ176" s="59">
        <f t="shared" si="1080"/>
        <v>-91.374385270477191</v>
      </c>
      <c r="IA176" s="59">
        <f t="shared" si="1081"/>
        <v>-38.682718256170411</v>
      </c>
      <c r="IB176" s="59">
        <f t="shared" si="1082"/>
        <v>-33.642620904402662</v>
      </c>
      <c r="IC176" s="59">
        <f t="shared" si="1083"/>
        <v>376.81919767414155</v>
      </c>
      <c r="ID176" s="59">
        <f t="shared" si="1084"/>
        <v>-108.81299870938761</v>
      </c>
      <c r="IE176" s="59">
        <f t="shared" si="1085"/>
        <v>-212.40767245101378</v>
      </c>
      <c r="IF176" s="59">
        <f t="shared" si="1086"/>
        <v>-259.0927935864695</v>
      </c>
      <c r="IG176" s="59">
        <f t="shared" si="1087"/>
        <v>-101.47510049302326</v>
      </c>
    </row>
    <row r="177" spans="1:241">
      <c r="A177" s="70">
        <v>39904</v>
      </c>
      <c r="B177" s="80">
        <f>'Balanço de Pagamentos 1'!FQ$5</f>
        <v>105.16545235058015</v>
      </c>
      <c r="C177" s="81">
        <f>'Balanço de Pagamentos 1'!FQ$131</f>
        <v>2837.1586999999972</v>
      </c>
      <c r="D177" s="81">
        <f t="shared" si="1203"/>
        <v>7481.6049999999977</v>
      </c>
      <c r="E177" s="81">
        <f>'Balanço de Pagamentos 1'!FQ$148</f>
        <v>3409.1334999999999</v>
      </c>
      <c r="F177" s="81">
        <f>'Balanço de Pagamentos 1'!FQ$193</f>
        <v>246.98849999999774</v>
      </c>
      <c r="G177" s="81">
        <f>'Balanço de Pagamentos 1'!FQ$196</f>
        <v>638.88879999999699</v>
      </c>
      <c r="H177" s="81">
        <f>'Balanço de Pagamentos 1'!FQ$199</f>
        <v>630.28939999999784</v>
      </c>
      <c r="I177" s="81">
        <f>'Balanço de Pagamentos 1'!FQ$202</f>
        <v>8.5994000000000028</v>
      </c>
      <c r="J177" s="81">
        <f>'Balanço de Pagamentos 1'!FQ$208</f>
        <v>65.567500000000081</v>
      </c>
      <c r="K177" s="82">
        <f t="shared" si="1204"/>
        <v>695.85689999999795</v>
      </c>
      <c r="L177" s="81">
        <f>'Balanço de Pagamentos 1'!FQ$209</f>
        <v>61.720600000000104</v>
      </c>
      <c r="M177" s="81">
        <f>'Balanço de Pagamentos 1'!FQ$212</f>
        <v>3.8468999999999767</v>
      </c>
      <c r="N177" s="81">
        <f>'Balanço de Pagamentos 1'!FQ$215</f>
        <v>-457.46780000000024</v>
      </c>
      <c r="O177" s="81">
        <f>'Balanço de Pagamentos 1'!FQ$216</f>
        <v>-376.27440000000001</v>
      </c>
      <c r="P177" s="81">
        <f>'Balanço de Pagamentos 1'!FQ$230</f>
        <v>32.242899999999736</v>
      </c>
      <c r="Q177" s="81">
        <f>'Balanço de Pagamentos 1'!FQ$233</f>
        <v>-113.43629999999999</v>
      </c>
      <c r="R177" s="81">
        <f>'Balanço de Pagamentos 1'!FQ$253</f>
        <v>3825.4829999999997</v>
      </c>
      <c r="S177" s="81">
        <f>'Balanço de Pagamentos 1'!FQ$254</f>
        <v>2653.4137999999998</v>
      </c>
      <c r="T177" s="81">
        <f>'Balanço de Pagamentos 1'!FQ$260</f>
        <v>2527.5238999999997</v>
      </c>
      <c r="U177" s="81">
        <f>'Balanço de Pagamentos 1'!FQ$298</f>
        <v>-112.1066</v>
      </c>
      <c r="V177" s="82">
        <f>'Balanço de Pagamentos 1'!$FQ$133</f>
        <v>-2793.0572999999999</v>
      </c>
      <c r="W177" s="82">
        <f>'Balanço de Pagamentos 1'!$FQ$170</f>
        <v>-321.05450000000002</v>
      </c>
      <c r="X177" s="82">
        <f>'Balanço de Pagamentos 1'!$FQ$240</f>
        <v>-1552.9739000000002</v>
      </c>
      <c r="Y177" s="105">
        <f t="shared" si="905"/>
        <v>-4667.0857000000005</v>
      </c>
      <c r="Z177" s="89">
        <f>SUM(B$174:B177)</f>
        <v>-4832.4539799485556</v>
      </c>
      <c r="AA177" s="89">
        <f>SUM(C$174:C177)</f>
        <v>6055.8985999999977</v>
      </c>
      <c r="AB177" s="89">
        <f>SUM(D$174:D177)</f>
        <v>10431.455299999996</v>
      </c>
      <c r="AC177" s="89">
        <f>SUM(E$174:E177)</f>
        <v>8751.4909000000007</v>
      </c>
      <c r="AD177" s="89">
        <f>SUM(F$174:F177)</f>
        <v>-3284.1736000000028</v>
      </c>
      <c r="AE177" s="89">
        <f>SUM(G$174:G177)</f>
        <v>605.68469999999616</v>
      </c>
      <c r="AF177" s="89">
        <f>SUM(H$174:H177)</f>
        <v>623.72539999999663</v>
      </c>
      <c r="AG177" s="89">
        <f>SUM(I$174:I177)</f>
        <v>-18.04069999999999</v>
      </c>
      <c r="AH177" s="89">
        <f>SUM(J$174:J177)</f>
        <v>-1589.3204999999998</v>
      </c>
      <c r="AI177" s="89">
        <f>SUM(K$174:K177)</f>
        <v>-965.59510000000319</v>
      </c>
      <c r="AJ177" s="89">
        <f>SUM(L$174:L177)</f>
        <v>-969.4853999999998</v>
      </c>
      <c r="AK177" s="89">
        <f>SUM(M$174:M177)</f>
        <v>-619.83510000000001</v>
      </c>
      <c r="AL177" s="89">
        <f>SUM(N$174:N177)</f>
        <v>-2300.5377999999996</v>
      </c>
      <c r="AM177" s="89">
        <f>SUM(O$174:O177)</f>
        <v>300.8347</v>
      </c>
      <c r="AN177" s="89">
        <f>SUM(P$174:P177)</f>
        <v>-1174.1942999999999</v>
      </c>
      <c r="AO177" s="89">
        <f>SUM(Q$174:Q177)</f>
        <v>-1427.1782000000001</v>
      </c>
      <c r="AP177" s="89">
        <f>SUM(R$174:R177)</f>
        <v>4964.137999999999</v>
      </c>
      <c r="AQ177" s="89">
        <f>SUM(S$174:S177)</f>
        <v>6981.2366999999995</v>
      </c>
      <c r="AR177" s="89">
        <f>SUM(T$174:T177)</f>
        <v>7031.2824999999993</v>
      </c>
      <c r="AS177" s="89">
        <f>SUM(U$174:U177)</f>
        <v>-3368.0648000000001</v>
      </c>
      <c r="AT177" s="89">
        <f>SUM(V$174:V177)</f>
        <v>-2400.5959999999995</v>
      </c>
      <c r="AU177" s="89">
        <f>SUM(W$174:W177)</f>
        <v>290.76360000000028</v>
      </c>
      <c r="AV177" s="89">
        <f>SUM(X$174:X177)</f>
        <v>-2492.2440999999994</v>
      </c>
      <c r="AW177" s="89">
        <f>SUM(Y$174:Y177)</f>
        <v>-4602.0764999999992</v>
      </c>
      <c r="AX177" s="85">
        <f t="shared" ref="AX177:AX188" si="1205">SUM(B166:B177)</f>
        <v>-19720.366599597433</v>
      </c>
      <c r="AY177" s="81">
        <f t="shared" ref="AY177:AY188" si="1206">SUM(C166:C177)</f>
        <v>3900.0556626193465</v>
      </c>
      <c r="AZ177" s="81">
        <f t="shared" ref="AZ177:AZ188" si="1207">SUM(D166:D177)</f>
        <v>23683.266889158105</v>
      </c>
      <c r="BA177" s="81">
        <f t="shared" ref="BA177:BA188" si="1208">SUM(E166:E177)</f>
        <v>41138.40727671182</v>
      </c>
      <c r="BB177" s="81">
        <f t="shared" ref="BB177:BB188" si="1209">SUM(F166:F177)</f>
        <v>-14655.275650781256</v>
      </c>
      <c r="BC177" s="81">
        <f t="shared" ref="BC177:BC188" si="1210">SUM(G166:G177)</f>
        <v>-10797.4458836878</v>
      </c>
      <c r="BD177" s="81">
        <f t="shared" ref="BD177:BD188" si="1211">SUM(H166:H177)</f>
        <v>-14151.744183687795</v>
      </c>
      <c r="BE177" s="81">
        <f t="shared" ref="BE177:BE188" si="1212">SUM(I166:I177)</f>
        <v>3354.2982999999995</v>
      </c>
      <c r="BF177" s="81">
        <f t="shared" ref="BF177:BF188" si="1213">SUM(J166:J177)</f>
        <v>4472.7990836877852</v>
      </c>
      <c r="BG177" s="81">
        <f t="shared" ref="BG177:BG188" si="1214">SUM(K166:K177)</f>
        <v>-9678.9451000000117</v>
      </c>
      <c r="BH177" s="81">
        <f t="shared" ref="BH177:BH188" si="1215">SUM(L166:L177)</f>
        <v>5392.263259795709</v>
      </c>
      <c r="BI177" s="81">
        <f t="shared" ref="BI177:BI188" si="1216">SUM(M166:M177)</f>
        <v>-919.46417610792184</v>
      </c>
      <c r="BJ177" s="81">
        <f t="shared" ref="BJ177:BJ188" si="1217">SUM(N166:N177)</f>
        <v>-8330.6288507812496</v>
      </c>
      <c r="BK177" s="81">
        <f t="shared" ref="BK177:BK188" si="1218">SUM(O166:O177)</f>
        <v>46.912649218750062</v>
      </c>
      <c r="BL177" s="81">
        <f t="shared" ref="BL177:BL188" si="1219">SUM(P166:P177)</f>
        <v>-4002.5523000000003</v>
      </c>
      <c r="BM177" s="81">
        <f t="shared" ref="BM177:BM188" si="1220">SUM(Q166:Q177)</f>
        <v>-4374.9892</v>
      </c>
      <c r="BN177" s="81">
        <f t="shared" ref="BN177:BN188" si="1221">SUM(R166:R177)</f>
        <v>-2799.8647367724529</v>
      </c>
      <c r="BO177" s="81">
        <f t="shared" ref="BO177:BO188" si="1222">SUM(S166:S177)</f>
        <v>1169.8669593016621</v>
      </c>
      <c r="BP177" s="81">
        <f t="shared" ref="BP177:BP188" si="1223">SUM(T166:T177)</f>
        <v>1039.6279102240455</v>
      </c>
      <c r="BQ177" s="81">
        <f t="shared" ref="BQ177:BQ188" si="1224">SUM(U166:U177)</f>
        <v>-11381.367947881263</v>
      </c>
      <c r="BR177" s="81">
        <f t="shared" ref="BR177:BR188" si="1225">SUM(V166:V177)</f>
        <v>-16760.049602419997</v>
      </c>
      <c r="BS177" s="81">
        <f t="shared" ref="BS177:BS188" si="1226">SUM(W166:W177)</f>
        <v>2453.2146000000002</v>
      </c>
      <c r="BT177" s="81">
        <f t="shared" ref="BT177:BT188" si="1227">SUM(X166:X177)</f>
        <v>-5623.2260241187669</v>
      </c>
      <c r="BU177" s="81">
        <f t="shared" ref="BU177:BU188" si="1228">SUM(Y166:Y177)</f>
        <v>-19930.06102653877</v>
      </c>
      <c r="BV177" s="85">
        <f t="shared" si="1153"/>
        <v>-688.97619197677557</v>
      </c>
      <c r="BW177" s="81">
        <f t="shared" si="1154"/>
        <v>1963.5387333333326</v>
      </c>
      <c r="BX177" s="81">
        <f t="shared" si="1155"/>
        <v>3906.9964999999988</v>
      </c>
      <c r="BY177" s="81">
        <f t="shared" si="1156"/>
        <v>2273.8169666666668</v>
      </c>
      <c r="BZ177" s="81">
        <f t="shared" si="1157"/>
        <v>-313.65880000000101</v>
      </c>
      <c r="CA177" s="81">
        <f t="shared" si="1158"/>
        <v>382.62689999999867</v>
      </c>
      <c r="CB177" s="81">
        <f t="shared" si="1159"/>
        <v>384.21439999999893</v>
      </c>
      <c r="CC177" s="81">
        <f t="shared" si="1160"/>
        <v>-1.5874999999999961</v>
      </c>
      <c r="CD177" s="81">
        <f t="shared" si="1161"/>
        <v>13.271333333333311</v>
      </c>
      <c r="CE177" s="81">
        <f t="shared" si="1162"/>
        <v>397.48573333333223</v>
      </c>
      <c r="CF177" s="81">
        <f t="shared" si="1163"/>
        <v>47.341233333333321</v>
      </c>
      <c r="CG177" s="81">
        <f t="shared" si="1164"/>
        <v>-34.069899999999997</v>
      </c>
      <c r="CH177" s="81">
        <f t="shared" si="1165"/>
        <v>-709.55703333333338</v>
      </c>
      <c r="CI177" s="81">
        <f t="shared" si="1166"/>
        <v>-186.22143333333335</v>
      </c>
      <c r="CJ177" s="81">
        <f t="shared" si="1167"/>
        <v>-182.38296666666676</v>
      </c>
      <c r="CK177" s="81">
        <f t="shared" si="1168"/>
        <v>-340.95263333333327</v>
      </c>
      <c r="CL177" s="81">
        <f t="shared" si="1169"/>
        <v>1946.8383333333329</v>
      </c>
      <c r="CM177" s="81">
        <f t="shared" si="1170"/>
        <v>2015.5721666666666</v>
      </c>
      <c r="CN177" s="81">
        <f t="shared" si="1171"/>
        <v>2020.9237333333331</v>
      </c>
      <c r="CO177" s="81">
        <f t="shared" si="1172"/>
        <v>-423.50406666666669</v>
      </c>
      <c r="CP177" s="81">
        <f t="shared" si="1173"/>
        <v>-801.08753333333323</v>
      </c>
      <c r="CQ177" s="81">
        <f t="shared" si="1174"/>
        <v>145.42923333333343</v>
      </c>
      <c r="CR177" s="81">
        <f t="shared" si="1175"/>
        <v>-1340.7563</v>
      </c>
      <c r="CS177" s="81">
        <f t="shared" si="1176"/>
        <v>-1996.4145999999998</v>
      </c>
      <c r="CT177" s="76">
        <f t="shared" si="1129"/>
        <v>-106.74505454208307</v>
      </c>
      <c r="CU177" s="59">
        <f t="shared" si="1130"/>
        <v>-1.4910066354614226</v>
      </c>
      <c r="CV177" s="59">
        <f t="shared" si="1131"/>
        <v>65.598032249761346</v>
      </c>
      <c r="CW177" s="59">
        <f t="shared" si="1132"/>
        <v>136.08691259233007</v>
      </c>
      <c r="CX177" s="59">
        <f t="shared" si="1133"/>
        <v>-48.688728216884073</v>
      </c>
      <c r="CY177" s="59">
        <f t="shared" si="1134"/>
        <v>-24.983582165435582</v>
      </c>
      <c r="CZ177" s="59">
        <f t="shared" si="1135"/>
        <v>-25.305850606818968</v>
      </c>
      <c r="DA177" s="59">
        <f t="shared" si="1136"/>
        <v>9.7100136509191479</v>
      </c>
      <c r="DB177" s="59">
        <f t="shared" si="1137"/>
        <v>-90.742506926441692</v>
      </c>
      <c r="DC177" s="59">
        <f t="shared" si="1138"/>
        <v>-55.166491193719366</v>
      </c>
      <c r="DD177" s="59">
        <f t="shared" si="1139"/>
        <v>-89.484020023103568</v>
      </c>
      <c r="DE177" s="59">
        <f t="shared" si="1140"/>
        <v>-96.829707084350787</v>
      </c>
      <c r="DF177" s="59">
        <f t="shared" si="1141"/>
        <v>-57.585950588002063</v>
      </c>
      <c r="DG177" s="59">
        <f t="shared" si="1142"/>
        <v>237.58936005282649</v>
      </c>
      <c r="DH177" s="59">
        <f t="shared" si="1143"/>
        <v>-108.18378872292085</v>
      </c>
      <c r="DI177" s="59">
        <f t="shared" si="1144"/>
        <v>-80.207645046454402</v>
      </c>
      <c r="DJ177" s="59">
        <f t="shared" si="1145"/>
        <v>47.556113905108965</v>
      </c>
      <c r="DK177" s="59">
        <f t="shared" si="1146"/>
        <v>16.93965739687966</v>
      </c>
      <c r="DL177" s="59">
        <f t="shared" si="1147"/>
        <v>9.0251479708530535</v>
      </c>
      <c r="DM177" s="59">
        <f t="shared" si="1148"/>
        <v>-120.48131733339082</v>
      </c>
      <c r="DN177" s="59">
        <f t="shared" si="1149"/>
        <v>864.69832640535515</v>
      </c>
      <c r="DO177" s="59">
        <f t="shared" si="1150"/>
        <v>-129.4896149879545</v>
      </c>
      <c r="DP177" s="59">
        <f t="shared" si="1151"/>
        <v>-36.17827003300372</v>
      </c>
      <c r="DQ177" s="59">
        <f t="shared" si="1152"/>
        <v>185.60194844633759</v>
      </c>
      <c r="DR177" s="76">
        <f t="shared" si="1014"/>
        <v>-103.45505916348053</v>
      </c>
      <c r="DS177" s="59">
        <f t="shared" si="1015"/>
        <v>-65.678658284822134</v>
      </c>
      <c r="DT177" s="59">
        <f t="shared" si="1016"/>
        <v>-39.638862422253787</v>
      </c>
      <c r="DU177" s="59">
        <f t="shared" si="1017"/>
        <v>-11.953179826983963</v>
      </c>
      <c r="DV177" s="59">
        <f t="shared" si="1018"/>
        <v>-94.396874898622997</v>
      </c>
      <c r="DW177" s="59">
        <f t="shared" si="1019"/>
        <v>-89.17986132957671</v>
      </c>
      <c r="DX177" s="59">
        <f t="shared" si="1020"/>
        <v>-89.25363368698784</v>
      </c>
      <c r="DY177" s="59">
        <f t="shared" si="1021"/>
        <v>-78.222199711297378</v>
      </c>
      <c r="DZ177" s="59">
        <f t="shared" si="1022"/>
        <v>-71.448853468582271</v>
      </c>
      <c r="EA177" s="59">
        <f t="shared" si="1023"/>
        <v>-88.582756515442966</v>
      </c>
      <c r="EB177" s="59">
        <f t="shared" si="1024"/>
        <v>-70.851563381740391</v>
      </c>
      <c r="EC177" s="59">
        <f t="shared" si="1025"/>
        <v>-78.513065705652835</v>
      </c>
      <c r="ED177" s="59">
        <f t="shared" si="1026"/>
        <v>-73.498977828524275</v>
      </c>
      <c r="EE177" s="59">
        <f t="shared" si="1027"/>
        <v>-75.540819968057249</v>
      </c>
      <c r="EF177" s="59">
        <f t="shared" si="1028"/>
        <v>-162.0831808992005</v>
      </c>
      <c r="EG177" s="59">
        <f t="shared" si="1029"/>
        <v>-16.538792627745281</v>
      </c>
      <c r="EH177" s="59">
        <f t="shared" si="1030"/>
        <v>-7.0296394198540941</v>
      </c>
      <c r="EI177" s="59">
        <f t="shared" si="1031"/>
        <v>-20.158397617590783</v>
      </c>
      <c r="EJ177" s="59">
        <f t="shared" si="1032"/>
        <v>-22.90896924710254</v>
      </c>
      <c r="EK177" s="59">
        <f t="shared" si="1033"/>
        <v>-92.140899485403466</v>
      </c>
      <c r="EL177" s="59">
        <f t="shared" si="1034"/>
        <v>69.85237222484821</v>
      </c>
      <c r="EM177" s="59">
        <f t="shared" si="1035"/>
        <v>-213.89717646808401</v>
      </c>
      <c r="EN177" s="59">
        <f t="shared" si="1036"/>
        <v>-43.076270174733168</v>
      </c>
      <c r="EO177" s="59">
        <f t="shared" si="1037"/>
        <v>14.090483633245942</v>
      </c>
      <c r="EP177" s="76">
        <f t="shared" si="1038"/>
        <v>-64.98501933554077</v>
      </c>
      <c r="EQ177" s="59">
        <f t="shared" si="1039"/>
        <v>-78.907882353104412</v>
      </c>
      <c r="ER177" s="59">
        <f t="shared" si="1040"/>
        <v>-74.301069946292415</v>
      </c>
      <c r="ES177" s="59">
        <f t="shared" si="1041"/>
        <v>-30.934218352899943</v>
      </c>
      <c r="ET177" s="59">
        <f t="shared" si="1042"/>
        <v>-130.97055689360232</v>
      </c>
      <c r="EU177" s="59">
        <f t="shared" si="1043"/>
        <v>-84.217767514654824</v>
      </c>
      <c r="EV177" s="59">
        <f t="shared" si="1044"/>
        <v>-84.111194726006246</v>
      </c>
      <c r="EW177" s="59">
        <f t="shared" si="1045"/>
        <v>-79.452973736361372</v>
      </c>
      <c r="EX177" s="59">
        <f t="shared" si="1046"/>
        <v>-117.22480868259171</v>
      </c>
      <c r="EY177" s="59">
        <f t="shared" si="1047"/>
        <v>-107.34153725392879</v>
      </c>
      <c r="EZ177" s="59">
        <f t="shared" si="1048"/>
        <v>-113.00304089593996</v>
      </c>
      <c r="FA177" s="59">
        <f t="shared" si="1049"/>
        <v>-134.99736238594005</v>
      </c>
      <c r="FB177" s="59">
        <f t="shared" si="1050"/>
        <v>-6.5015870693474369</v>
      </c>
      <c r="FC177" s="59">
        <f t="shared" si="1051"/>
        <v>-110.94220903100967</v>
      </c>
      <c r="FD177" s="59">
        <f t="shared" si="1052"/>
        <v>-192.006643128147</v>
      </c>
      <c r="FE177" s="59">
        <f t="shared" si="1053"/>
        <v>44.53740134553901</v>
      </c>
      <c r="FF177" s="59">
        <f t="shared" si="1054"/>
        <v>-71.331395907488016</v>
      </c>
      <c r="FG177" s="59">
        <f t="shared" si="1055"/>
        <v>-32.752632804658802</v>
      </c>
      <c r="FH177" s="59">
        <f t="shared" si="1056"/>
        <v>-30.146448338889776</v>
      </c>
      <c r="FI177" s="59">
        <f t="shared" si="1057"/>
        <v>59.676480631794803</v>
      </c>
      <c r="FJ177" s="59">
        <f t="shared" si="1058"/>
        <v>-60.630557805197171</v>
      </c>
      <c r="FK177" s="59">
        <f t="shared" si="1059"/>
        <v>-210.80760964009704</v>
      </c>
      <c r="FL177" s="59">
        <f t="shared" si="1060"/>
        <v>16.581233788846063</v>
      </c>
      <c r="FM177" s="59">
        <f t="shared" si="1061"/>
        <v>-45.843850001415909</v>
      </c>
      <c r="FN177" s="76">
        <f t="shared" si="1097"/>
        <v>37.062197540791608</v>
      </c>
      <c r="FO177" s="59">
        <f t="shared" si="1098"/>
        <v>-95.303147017255554</v>
      </c>
      <c r="FP177" s="59">
        <f t="shared" si="1099"/>
        <v>-79.119856507814646</v>
      </c>
      <c r="FQ177" s="59">
        <f t="shared" si="1100"/>
        <v>10.529529698038353</v>
      </c>
      <c r="FR177" s="59">
        <f t="shared" si="1101"/>
        <v>-133.2266507068689</v>
      </c>
      <c r="FS177" s="59">
        <f t="shared" si="1102"/>
        <v>-143.59507494047224</v>
      </c>
      <c r="FT177" s="59">
        <f t="shared" si="1103"/>
        <v>-158.03471930961135</v>
      </c>
      <c r="FU177" s="59">
        <f t="shared" si="1104"/>
        <v>776.66569964978316</v>
      </c>
      <c r="FV177" s="59">
        <f t="shared" si="1105"/>
        <v>-80.648269013414691</v>
      </c>
      <c r="FW177" s="59">
        <f t="shared" si="1106"/>
        <v>-120.3775266123607</v>
      </c>
      <c r="FX177" s="59">
        <f t="shared" si="1107"/>
        <v>-67.836775293470097</v>
      </c>
      <c r="FY177" s="59">
        <f t="shared" si="1108"/>
        <v>-114.48461755334121</v>
      </c>
      <c r="FZ177" s="59">
        <f t="shared" si="1109"/>
        <v>120.75115493120579</v>
      </c>
      <c r="GA177" s="59">
        <f t="shared" si="1110"/>
        <v>-100.59722470873422</v>
      </c>
      <c r="GB177" s="59">
        <f t="shared" si="1111"/>
        <v>-201.04462238836831</v>
      </c>
      <c r="GC177" s="59">
        <f t="shared" si="1112"/>
        <v>-3740.6364264256695</v>
      </c>
      <c r="GD177" s="59">
        <f t="shared" si="1113"/>
        <v>-108.72273952309345</v>
      </c>
      <c r="GE177" s="59">
        <f t="shared" si="1114"/>
        <v>-93.129813751098737</v>
      </c>
      <c r="GF177" s="59">
        <f t="shared" si="1115"/>
        <v>-93.632507425275236</v>
      </c>
      <c r="GG177" s="59">
        <f t="shared" si="1116"/>
        <v>377.1236279550829</v>
      </c>
      <c r="GH177" s="59">
        <f t="shared" si="1117"/>
        <v>5.3856761177988099</v>
      </c>
      <c r="GI177" s="59">
        <f t="shared" si="1118"/>
        <v>-1529.4032267166831</v>
      </c>
      <c r="GJ177" s="59">
        <f t="shared" si="1119"/>
        <v>-45.074530374323871</v>
      </c>
      <c r="GK177" s="59">
        <f t="shared" si="1120"/>
        <v>-24.257976664700941</v>
      </c>
      <c r="GL177" s="76">
        <f t="shared" si="1177"/>
        <v>-58.139167988329767</v>
      </c>
      <c r="GM177" s="59">
        <f t="shared" si="1178"/>
        <v>83.010009600340709</v>
      </c>
      <c r="GN177" s="59">
        <f t="shared" si="1179"/>
        <v>297.34184138089995</v>
      </c>
      <c r="GO177" s="59">
        <f t="shared" si="1180"/>
        <v>27.686157799925539</v>
      </c>
      <c r="GP177" s="59">
        <f t="shared" si="1181"/>
        <v>-73.352217390416513</v>
      </c>
      <c r="GQ177" s="59">
        <f t="shared" si="1182"/>
        <v>-3557.0450637119129</v>
      </c>
      <c r="GR177" s="59">
        <f t="shared" si="1183"/>
        <v>-17660.073126139294</v>
      </c>
      <c r="GS177" s="59">
        <f t="shared" si="1184"/>
        <v>-82.122814854298625</v>
      </c>
      <c r="GT177" s="59">
        <f t="shared" si="1185"/>
        <v>-102.40584257061505</v>
      </c>
      <c r="GU177" s="59">
        <f t="shared" si="1186"/>
        <v>-171.77199220922398</v>
      </c>
      <c r="GV177" s="59">
        <f t="shared" si="1187"/>
        <v>-113.77258278171382</v>
      </c>
      <c r="GW177" s="59">
        <f t="shared" si="1188"/>
        <v>-83.611888750998105</v>
      </c>
      <c r="GX177" s="59">
        <f t="shared" si="1189"/>
        <v>15.495944266902551</v>
      </c>
      <c r="GY177" s="59">
        <f t="shared" si="1190"/>
        <v>-182.50727984603961</v>
      </c>
      <c r="GZ177" s="59">
        <f t="shared" si="1191"/>
        <v>-54.647544024670289</v>
      </c>
      <c r="HA177" s="59">
        <f t="shared" si="1192"/>
        <v>-22.141639845695739</v>
      </c>
      <c r="HB177" s="59">
        <f t="shared" si="1193"/>
        <v>412.93104583917034</v>
      </c>
      <c r="HC177" s="59">
        <f t="shared" si="1194"/>
        <v>39.717281407240598</v>
      </c>
      <c r="HD177" s="59">
        <f t="shared" si="1195"/>
        <v>34.615811779965291</v>
      </c>
      <c r="HE177" s="59">
        <f t="shared" si="1196"/>
        <v>-60.978854089711596</v>
      </c>
      <c r="HF177" s="59">
        <f t="shared" si="1197"/>
        <v>-712.35658140050941</v>
      </c>
      <c r="HG177" s="59">
        <f t="shared" si="1198"/>
        <v>-28.689965203710045</v>
      </c>
      <c r="HH177" s="59">
        <f t="shared" si="1199"/>
        <v>328.23341994667817</v>
      </c>
      <c r="HI177" s="59">
        <f t="shared" si="1200"/>
        <v>-9312.9172486353873</v>
      </c>
      <c r="HJ177" s="76">
        <f t="shared" si="1064"/>
        <v>-78.389532056790017</v>
      </c>
      <c r="HK177" s="59">
        <f t="shared" si="1065"/>
        <v>-70.043535573718103</v>
      </c>
      <c r="HL177" s="59">
        <f t="shared" si="1066"/>
        <v>-63.137006363400829</v>
      </c>
      <c r="HM177" s="59">
        <f t="shared" si="1067"/>
        <v>-13.04900895850909</v>
      </c>
      <c r="HN177" s="59">
        <f t="shared" si="1068"/>
        <v>-107.60475059105994</v>
      </c>
      <c r="HO177" s="59">
        <f t="shared" si="1069"/>
        <v>-83.409146052723443</v>
      </c>
      <c r="HP177" s="59">
        <f t="shared" si="1070"/>
        <v>-83.609544630989504</v>
      </c>
      <c r="HQ177" s="59">
        <f t="shared" si="1071"/>
        <v>-95.809465987382211</v>
      </c>
      <c r="HR177" s="59">
        <f t="shared" si="1072"/>
        <v>-99.472109051143093</v>
      </c>
      <c r="HS177" s="59">
        <f t="shared" si="1073"/>
        <v>-91.818190862625571</v>
      </c>
      <c r="HT177" s="59">
        <f t="shared" si="1074"/>
        <v>-97.778122154941528</v>
      </c>
      <c r="HU177" s="59">
        <f t="shared" si="1075"/>
        <v>-108.88756086794731</v>
      </c>
      <c r="HV177" s="59">
        <f t="shared" si="1076"/>
        <v>1.9815504165648701</v>
      </c>
      <c r="HW177" s="59">
        <f t="shared" si="1077"/>
        <v>-77.624294831871097</v>
      </c>
      <c r="HX177" s="59">
        <f t="shared" si="1078"/>
        <v>-215.59833854123758</v>
      </c>
      <c r="HY177" s="59">
        <f t="shared" si="1079"/>
        <v>1501.1174942082519</v>
      </c>
      <c r="HZ177" s="59">
        <f t="shared" si="1080"/>
        <v>-49.552383451635173</v>
      </c>
      <c r="IA177" s="59">
        <f t="shared" si="1081"/>
        <v>-20.143187115428329</v>
      </c>
      <c r="IB177" s="59">
        <f t="shared" si="1082"/>
        <v>-17.758802380039651</v>
      </c>
      <c r="IC177" s="59">
        <f t="shared" si="1083"/>
        <v>-36.259878272335676</v>
      </c>
      <c r="ID177" s="59">
        <f t="shared" si="1084"/>
        <v>-49.40480007000162</v>
      </c>
      <c r="IE177" s="59">
        <f t="shared" si="1085"/>
        <v>-245.04679328836315</v>
      </c>
      <c r="IF177" s="59">
        <f t="shared" si="1086"/>
        <v>8.4334432381432123</v>
      </c>
      <c r="IG177" s="59">
        <f t="shared" si="1087"/>
        <v>-31.631261680070722</v>
      </c>
    </row>
    <row r="178" spans="1:241">
      <c r="A178" s="70">
        <v>39935</v>
      </c>
      <c r="B178" s="80">
        <f>'Balanço de Pagamentos 1'!FR$5</f>
        <v>-1769.9798394315612</v>
      </c>
      <c r="C178" s="81">
        <f>'Balanço de Pagamentos 1'!FR$131</f>
        <v>3746.2883999999963</v>
      </c>
      <c r="D178" s="81">
        <f t="shared" si="1203"/>
        <v>9654.256999999996</v>
      </c>
      <c r="E178" s="81">
        <f>'Balanço de Pagamentos 1'!FR$148</f>
        <v>2482.6579999999994</v>
      </c>
      <c r="F178" s="81">
        <f>'Balanço de Pagamentos 1'!FR$193</f>
        <v>3746.4589999999966</v>
      </c>
      <c r="G178" s="81">
        <f>'Balanço de Pagamentos 1'!FR$196</f>
        <v>2509.3920999999973</v>
      </c>
      <c r="H178" s="81">
        <f>'Balanço de Pagamentos 1'!FR$199</f>
        <v>2526.6643999999978</v>
      </c>
      <c r="I178" s="81">
        <f>'Balanço de Pagamentos 1'!FR$202</f>
        <v>-17.272300000000001</v>
      </c>
      <c r="J178" s="81">
        <f>'Balanço de Pagamentos 1'!FR$208</f>
        <v>967.85199999999952</v>
      </c>
      <c r="K178" s="82">
        <f t="shared" si="1204"/>
        <v>3494.5163999999972</v>
      </c>
      <c r="L178" s="81">
        <f>'Balanço de Pagamentos 1'!FR$209</f>
        <v>906.85319999999956</v>
      </c>
      <c r="M178" s="81">
        <f>'Balanço de Pagamentos 1'!FR$212</f>
        <v>60.998799999999989</v>
      </c>
      <c r="N178" s="81">
        <f>'Balanço de Pagamentos 1'!FR$215</f>
        <v>269.21489999999994</v>
      </c>
      <c r="O178" s="81">
        <f>'Balanço de Pagamentos 1'!FR$216</f>
        <v>750</v>
      </c>
      <c r="P178" s="81">
        <f>'Balanço de Pagamentos 1'!FR$230</f>
        <v>-423.78740000000005</v>
      </c>
      <c r="Q178" s="81">
        <f>'Balanço de Pagamentos 1'!FR$233</f>
        <v>-56.997700000000009</v>
      </c>
      <c r="R178" s="81">
        <f>'Balanço de Pagamentos 1'!FR$253</f>
        <v>3425.14</v>
      </c>
      <c r="S178" s="81">
        <f>'Balanço de Pagamentos 1'!FR$254</f>
        <v>1881.7406000000001</v>
      </c>
      <c r="T178" s="81">
        <f>'Balanço de Pagamentos 1'!FR$260</f>
        <v>1944.2008000000001</v>
      </c>
      <c r="U178" s="81">
        <f>'Balanço de Pagamentos 1'!FR$298</f>
        <v>1212.2819999999999</v>
      </c>
      <c r="V178" s="82">
        <f>'Balanço de Pagamentos 1'!$FR$133</f>
        <v>1456.2635999999998</v>
      </c>
      <c r="W178" s="82">
        <f>'Balanço de Pagamentos 1'!$FR$170</f>
        <v>-1410.0195000000001</v>
      </c>
      <c r="X178" s="82">
        <f>'Balanço de Pagamentos 1'!$FR$240</f>
        <v>-5950.7377000000006</v>
      </c>
      <c r="Y178" s="105">
        <f t="shared" si="905"/>
        <v>-5904.4936000000007</v>
      </c>
      <c r="Z178" s="89">
        <f>SUM(B$174:B178)</f>
        <v>-6602.4338193801168</v>
      </c>
      <c r="AA178" s="89">
        <f>SUM(C$174:C178)</f>
        <v>9802.1869999999944</v>
      </c>
      <c r="AB178" s="89">
        <f>SUM(D$174:D178)</f>
        <v>20085.712299999992</v>
      </c>
      <c r="AC178" s="89">
        <f>SUM(E$174:E178)</f>
        <v>11234.1489</v>
      </c>
      <c r="AD178" s="89">
        <f>SUM(F$174:F178)</f>
        <v>462.28539999999384</v>
      </c>
      <c r="AE178" s="89">
        <f>SUM(G$174:G178)</f>
        <v>3115.0767999999935</v>
      </c>
      <c r="AF178" s="89">
        <f>SUM(H$174:H178)</f>
        <v>3150.3897999999945</v>
      </c>
      <c r="AG178" s="89">
        <f>SUM(I$174:I178)</f>
        <v>-35.312999999999988</v>
      </c>
      <c r="AH178" s="89">
        <f>SUM(J$174:J178)</f>
        <v>-621.46850000000029</v>
      </c>
      <c r="AI178" s="89">
        <f>SUM(K$174:K178)</f>
        <v>2528.9212999999941</v>
      </c>
      <c r="AJ178" s="89">
        <f>SUM(L$174:L178)</f>
        <v>-62.632200000000239</v>
      </c>
      <c r="AK178" s="89">
        <f>SUM(M$174:M178)</f>
        <v>-558.83630000000005</v>
      </c>
      <c r="AL178" s="89">
        <f>SUM(N$174:N178)</f>
        <v>-2031.3228999999997</v>
      </c>
      <c r="AM178" s="89">
        <f>SUM(O$174:O178)</f>
        <v>1050.8346999999999</v>
      </c>
      <c r="AN178" s="89">
        <f>SUM(P$174:P178)</f>
        <v>-1597.9816999999998</v>
      </c>
      <c r="AO178" s="89">
        <f>SUM(Q$174:Q178)</f>
        <v>-1484.1759000000002</v>
      </c>
      <c r="AP178" s="89">
        <f>SUM(R$174:R178)</f>
        <v>8389.2779999999984</v>
      </c>
      <c r="AQ178" s="89">
        <f>SUM(S$174:S178)</f>
        <v>8862.9772999999986</v>
      </c>
      <c r="AR178" s="89">
        <f>SUM(T$174:T178)</f>
        <v>8975.4832999999999</v>
      </c>
      <c r="AS178" s="89">
        <f>SUM(U$174:U178)</f>
        <v>-2155.7828</v>
      </c>
      <c r="AT178" s="89">
        <f>SUM(V$174:V178)</f>
        <v>-944.33239999999978</v>
      </c>
      <c r="AU178" s="89">
        <f>SUM(W$174:W178)</f>
        <v>-1119.2558999999999</v>
      </c>
      <c r="AV178" s="89">
        <f>SUM(X$174:X178)</f>
        <v>-8442.9817999999996</v>
      </c>
      <c r="AW178" s="89">
        <f>SUM(Y$174:Y178)</f>
        <v>-10506.570100000001</v>
      </c>
      <c r="AX178" s="85">
        <f t="shared" si="1205"/>
        <v>-20704.82240439978</v>
      </c>
      <c r="AY178" s="81">
        <f t="shared" si="1206"/>
        <v>3667.2510731377934</v>
      </c>
      <c r="AZ178" s="81">
        <f t="shared" si="1207"/>
        <v>29024.016532388523</v>
      </c>
      <c r="BA178" s="81">
        <f t="shared" si="1208"/>
        <v>42308.311488437859</v>
      </c>
      <c r="BB178" s="81">
        <f t="shared" si="1209"/>
        <v>-13182.277600000007</v>
      </c>
      <c r="BC178" s="81">
        <f t="shared" si="1210"/>
        <v>-9680.0531100938279</v>
      </c>
      <c r="BD178" s="81">
        <f t="shared" si="1211"/>
        <v>-13142.927110093824</v>
      </c>
      <c r="BE178" s="81">
        <f t="shared" si="1212"/>
        <v>3462.8739999999993</v>
      </c>
      <c r="BF178" s="81">
        <f t="shared" si="1213"/>
        <v>5404.2774100938159</v>
      </c>
      <c r="BG178" s="81">
        <f t="shared" si="1214"/>
        <v>-7738.649700000009</v>
      </c>
      <c r="BH178" s="81">
        <f t="shared" si="1215"/>
        <v>6265.5708899939218</v>
      </c>
      <c r="BI178" s="81">
        <f t="shared" si="1216"/>
        <v>-861.29347990010478</v>
      </c>
      <c r="BJ178" s="81">
        <f t="shared" si="1217"/>
        <v>-8906.5018999999993</v>
      </c>
      <c r="BK178" s="81">
        <f t="shared" si="1218"/>
        <v>450.4876999999999</v>
      </c>
      <c r="BL178" s="81">
        <f t="shared" si="1219"/>
        <v>-4942.3367000000007</v>
      </c>
      <c r="BM178" s="81">
        <f t="shared" si="1220"/>
        <v>-4414.6529</v>
      </c>
      <c r="BN178" s="81">
        <f t="shared" si="1221"/>
        <v>-102.01735604933583</v>
      </c>
      <c r="BO178" s="81">
        <f t="shared" si="1222"/>
        <v>4383.4860913939792</v>
      </c>
      <c r="BP178" s="81">
        <f t="shared" si="1223"/>
        <v>4398.3104154355296</v>
      </c>
      <c r="BQ178" s="81">
        <f t="shared" si="1224"/>
        <v>-11598.635437020906</v>
      </c>
      <c r="BR178" s="81">
        <f t="shared" si="1225"/>
        <v>-13864.306002419999</v>
      </c>
      <c r="BS178" s="81">
        <f t="shared" si="1226"/>
        <v>768.19809999999984</v>
      </c>
      <c r="BT178" s="81">
        <f t="shared" si="1227"/>
        <v>-12448.659356830729</v>
      </c>
      <c r="BU178" s="81">
        <f t="shared" si="1228"/>
        <v>-25544.76725925073</v>
      </c>
      <c r="BV178" s="85">
        <f t="shared" si="1153"/>
        <v>-1074.6544717906297</v>
      </c>
      <c r="BW178" s="81">
        <f t="shared" si="1154"/>
        <v>3154.5160999999985</v>
      </c>
      <c r="BX178" s="81">
        <f t="shared" si="1155"/>
        <v>7217.9310333333315</v>
      </c>
      <c r="BY178" s="81">
        <f t="shared" si="1156"/>
        <v>2445.2692666666667</v>
      </c>
      <c r="BZ178" s="81">
        <f t="shared" si="1157"/>
        <v>1491.6002666666652</v>
      </c>
      <c r="CA178" s="81">
        <f t="shared" si="1158"/>
        <v>1333.3153999999984</v>
      </c>
      <c r="CB178" s="81">
        <f t="shared" si="1159"/>
        <v>1333.5935999999986</v>
      </c>
      <c r="CC178" s="81">
        <f t="shared" si="1160"/>
        <v>-0.27819999999999706</v>
      </c>
      <c r="CD178" s="81">
        <f t="shared" si="1161"/>
        <v>580.56119999999987</v>
      </c>
      <c r="CE178" s="81">
        <f t="shared" si="1162"/>
        <v>1914.1547999999984</v>
      </c>
      <c r="CF178" s="81">
        <f t="shared" si="1163"/>
        <v>518.4985999999999</v>
      </c>
      <c r="CG178" s="81">
        <f t="shared" si="1164"/>
        <v>62.062599999999982</v>
      </c>
      <c r="CH178" s="81">
        <f t="shared" si="1165"/>
        <v>-422.27633333333341</v>
      </c>
      <c r="CI178" s="81">
        <f t="shared" si="1166"/>
        <v>87.422133333333321</v>
      </c>
      <c r="CJ178" s="81">
        <f t="shared" si="1167"/>
        <v>-261.84316666666678</v>
      </c>
      <c r="CK178" s="81">
        <f t="shared" si="1168"/>
        <v>-247.85529999999997</v>
      </c>
      <c r="CL178" s="81">
        <f t="shared" si="1169"/>
        <v>3281.0614999999993</v>
      </c>
      <c r="CM178" s="81">
        <f t="shared" si="1170"/>
        <v>2268.0665666666669</v>
      </c>
      <c r="CN178" s="81">
        <f t="shared" si="1171"/>
        <v>2263.3397</v>
      </c>
      <c r="CO178" s="81">
        <f t="shared" si="1172"/>
        <v>549.1785666666666</v>
      </c>
      <c r="CP178" s="81">
        <f t="shared" si="1173"/>
        <v>-542.10673333333341</v>
      </c>
      <c r="CQ178" s="81">
        <f t="shared" si="1174"/>
        <v>-214.12346666666659</v>
      </c>
      <c r="CR178" s="81">
        <f t="shared" si="1175"/>
        <v>-3312.3370666666669</v>
      </c>
      <c r="CS178" s="81">
        <f t="shared" si="1176"/>
        <v>-4068.5672666666665</v>
      </c>
      <c r="CT178" s="76">
        <f t="shared" si="1129"/>
        <v>-1783.043052514191</v>
      </c>
      <c r="CU178" s="59">
        <f t="shared" si="1130"/>
        <v>32.043667490295832</v>
      </c>
      <c r="CV178" s="59">
        <f t="shared" si="1131"/>
        <v>29.039918573621559</v>
      </c>
      <c r="CW178" s="59">
        <f t="shared" si="1132"/>
        <v>-27.176275144402538</v>
      </c>
      <c r="CX178" s="59">
        <f t="shared" si="1133"/>
        <v>1416.855643076512</v>
      </c>
      <c r="CY178" s="59">
        <f t="shared" si="1134"/>
        <v>292.77447029905812</v>
      </c>
      <c r="CZ178" s="59">
        <f t="shared" si="1135"/>
        <v>300.87369389363153</v>
      </c>
      <c r="DA178" s="59">
        <f t="shared" si="1136"/>
        <v>-300.85471079377629</v>
      </c>
      <c r="DB178" s="59">
        <f t="shared" si="1137"/>
        <v>1376.1154535402422</v>
      </c>
      <c r="DC178" s="59">
        <f t="shared" si="1138"/>
        <v>402.18894143321819</v>
      </c>
      <c r="DD178" s="59">
        <f t="shared" si="1139"/>
        <v>1369.2877256539925</v>
      </c>
      <c r="DE178" s="59">
        <f t="shared" si="1140"/>
        <v>1485.6611817307537</v>
      </c>
      <c r="DF178" s="59">
        <f t="shared" si="1141"/>
        <v>-158.84892882078253</v>
      </c>
      <c r="DG178" s="59">
        <f t="shared" si="1142"/>
        <v>-299.32262200139047</v>
      </c>
      <c r="DH178" s="59">
        <f t="shared" si="1143"/>
        <v>-1414.3588200813313</v>
      </c>
      <c r="DI178" s="59">
        <f t="shared" si="1144"/>
        <v>-49.753562131345952</v>
      </c>
      <c r="DJ178" s="59">
        <f t="shared" si="1145"/>
        <v>-10.465162176906805</v>
      </c>
      <c r="DK178" s="59">
        <f t="shared" si="1146"/>
        <v>-29.082278836418197</v>
      </c>
      <c r="DL178" s="59">
        <f t="shared" si="1147"/>
        <v>-23.078836168473018</v>
      </c>
      <c r="DM178" s="59">
        <f t="shared" si="1148"/>
        <v>-1181.3654147035054</v>
      </c>
      <c r="DN178" s="59">
        <f t="shared" si="1149"/>
        <v>-152.13869403968187</v>
      </c>
      <c r="DO178" s="59">
        <f t="shared" si="1150"/>
        <v>339.1838457333568</v>
      </c>
      <c r="DP178" s="59">
        <f t="shared" si="1151"/>
        <v>283.18336837470349</v>
      </c>
      <c r="DQ178" s="59">
        <f t="shared" si="1152"/>
        <v>26.513502848254955</v>
      </c>
      <c r="DR178" s="76">
        <f t="shared" ref="DR178:DR188" si="1229">(B178/B166-1)*100</f>
        <v>125.32472100195213</v>
      </c>
      <c r="DS178" s="59">
        <f t="shared" ref="DS178:DS188" si="1230">(C178/C166-1)*100</f>
        <v>-5.850694871845219</v>
      </c>
      <c r="DT178" s="59">
        <f t="shared" ref="DT178:DT188" si="1231">(D178/D166-1)*100</f>
        <v>123.81454815067556</v>
      </c>
      <c r="DU178" s="59">
        <f t="shared" ref="DU178:DU188" si="1232">(E178/E166-1)*100</f>
        <v>89.118326846671309</v>
      </c>
      <c r="DV178" s="59">
        <f t="shared" ref="DV178:DV188" si="1233">(F178/F166-1)*100</f>
        <v>64.790998556075124</v>
      </c>
      <c r="DW178" s="59">
        <f t="shared" ref="DW178:DW188" si="1234">(G178/G166-1)*100</f>
        <v>80.272508211548228</v>
      </c>
      <c r="DX178" s="59">
        <f t="shared" ref="DX178:DX188" si="1235">(H178/H166-1)*100</f>
        <v>66.463672336707134</v>
      </c>
      <c r="DY178" s="59">
        <f t="shared" ref="DY178:DY188" si="1236">(I178/I166-1)*100</f>
        <v>-86.275268577967068</v>
      </c>
      <c r="DZ178" s="59">
        <f t="shared" ref="DZ178:DZ188" si="1237">(J178/J166-1)*100</f>
        <v>2560.8585396237213</v>
      </c>
      <c r="EA178" s="59">
        <f t="shared" ref="EA178:EA188" si="1238">(K178/K166-1)*100</f>
        <v>124.84037984302137</v>
      </c>
      <c r="EB178" s="59">
        <f t="shared" ref="EB178:EB188" si="1239">(L178/L166-1)*100</f>
        <v>2603.3471345348721</v>
      </c>
      <c r="EC178" s="59">
        <f t="shared" ref="EC178:EC188" si="1240">(M178/M166-1)*100</f>
        <v>2056.8798206277793</v>
      </c>
      <c r="ED178" s="59">
        <f t="shared" ref="ED178:ED188" si="1241">(N178/N166-1)*100</f>
        <v>-68.143564199574925</v>
      </c>
      <c r="EE178" s="59">
        <f t="shared" ref="EE178:EE188" si="1242">(O178/O166-1)*100</f>
        <v>116.49710902502366</v>
      </c>
      <c r="EF178" s="59">
        <f t="shared" ref="EF178:EF188" si="1243">(P178/P166-1)*100</f>
        <v>-182.12981858421657</v>
      </c>
      <c r="EG178" s="59">
        <f t="shared" ref="EG178:EG188" si="1244">(Q178/Q166-1)*100</f>
        <v>228.82023768316611</v>
      </c>
      <c r="EH178" s="59">
        <f t="shared" ref="EH178:EH188" si="1245">(R178/R166-1)*100</f>
        <v>370.943868976077</v>
      </c>
      <c r="EI178" s="59">
        <f t="shared" ref="EI178:EI188" si="1246">(S178/S166-1)*100</f>
        <v>-241.28470086862026</v>
      </c>
      <c r="EJ178" s="59">
        <f t="shared" ref="EJ178:EJ188" si="1247">(T178/T166-1)*100</f>
        <v>-237.449695732142</v>
      </c>
      <c r="EK178" s="59">
        <f t="shared" ref="EK178:EK188" si="1248">(U178/U166-1)*100</f>
        <v>-15.198318826332002</v>
      </c>
      <c r="EL178" s="59">
        <f t="shared" ref="EL178:EL188" si="1249">(V178/V166-1)*100</f>
        <v>-201.1659488148498</v>
      </c>
      <c r="EM178" s="59">
        <f t="shared" ref="EM178:EM188" si="1250">(W178/W166-1)*100</f>
        <v>-612.73995716316904</v>
      </c>
      <c r="EN178" s="59">
        <f t="shared" ref="EN178:EN188" si="1251">(X178/X166-1)*100</f>
        <v>-780.32095707966005</v>
      </c>
      <c r="EO178" s="59">
        <f t="shared" ref="EO178:EO188" si="1252">(Y178/Y166-1)*100</f>
        <v>1937.5262231949296</v>
      </c>
      <c r="EP178" s="76">
        <f t="shared" ref="EP178:EP188" si="1253">(Z178/Z166-1)*100</f>
        <v>-54.73639489137183</v>
      </c>
      <c r="EQ178" s="59">
        <f t="shared" ref="EQ178:EQ188" si="1254">(AA178/AA166-1)*100</f>
        <v>-70.015420327944383</v>
      </c>
      <c r="ER178" s="59">
        <f t="shared" ref="ER178:ER188" si="1255">(AB178/AB166-1)*100</f>
        <v>-55.270174524515795</v>
      </c>
      <c r="ES178" s="59">
        <f t="shared" ref="ES178:ES188" si="1256">(AC178/AC166-1)*100</f>
        <v>-19.664230915054503</v>
      </c>
      <c r="ET178" s="59">
        <f t="shared" ref="ET178:ET188" si="1257">(AD178/AD166-1)*100</f>
        <v>-96.410170140455435</v>
      </c>
      <c r="EU178" s="59">
        <f t="shared" ref="EU178:EU188" si="1258">(AE178/AE166-1)*100</f>
        <v>-40.435596764617642</v>
      </c>
      <c r="EV178" s="59">
        <f t="shared" ref="EV178:EV188" si="1259">(AF178/AF166-1)*100</f>
        <v>-42.124727400702596</v>
      </c>
      <c r="EW178" s="59">
        <f t="shared" ref="EW178:EW188" si="1260">(AG178/AG166-1)*100</f>
        <v>-83.471565644746079</v>
      </c>
      <c r="EX178" s="59">
        <f t="shared" ref="EX178:EX188" si="1261">(AH178/AH166-1)*100</f>
        <v>-106.70893163106005</v>
      </c>
      <c r="EY178" s="59">
        <f t="shared" ref="EY178:EY188" si="1262">(AI178/AI166-1)*100</f>
        <v>-82.804306441554999</v>
      </c>
      <c r="EZ178" s="59">
        <f t="shared" ref="EZ178:EZ188" si="1263">(AJ178/AJ166-1)*100</f>
        <v>-100.83628000105611</v>
      </c>
      <c r="FA178" s="59">
        <f t="shared" ref="FA178:FA188" si="1264">(AK178/AK166-1)*100</f>
        <v>-131.50292088968476</v>
      </c>
      <c r="FB178" s="59">
        <f t="shared" ref="FB178:FB188" si="1265">(AL178/AL166-1)*100</f>
        <v>25.745646409717615</v>
      </c>
      <c r="FC178" s="59">
        <f t="shared" ref="FC178:FC188" si="1266">(AM178/AM166-1)*100</f>
        <v>-143.73229948196297</v>
      </c>
      <c r="FD178" s="59">
        <f t="shared" ref="FD178:FD188" si="1267">(AN178/AN166-1)*100</f>
        <v>-189.16298544305525</v>
      </c>
      <c r="FE178" s="59">
        <f t="shared" ref="FE178:FE188" si="1268">(AO178/AO166-1)*100</f>
        <v>47.716674380066614</v>
      </c>
      <c r="FF178" s="59">
        <f t="shared" ref="FF178:FF188" si="1269">(AP178/AP166-1)*100</f>
        <v>-53.503671862212755</v>
      </c>
      <c r="FG178" s="59">
        <f t="shared" ref="FG178:FG188" si="1270">(AQ178/AQ166-1)*100</f>
        <v>-2.0616686062674638</v>
      </c>
      <c r="FH178" s="59">
        <f t="shared" ref="FH178:FH188" si="1271">(AR178/AR166-1)*100</f>
        <v>3.7476244905234823</v>
      </c>
      <c r="FI178" s="59">
        <f t="shared" ref="FI178:FI188" si="1272">(AS178/AS166-1)*100</f>
        <v>217.14067136840563</v>
      </c>
      <c r="FJ178" s="59">
        <f t="shared" ref="FJ178:FJ188" si="1273">(AT178/AT166-1)*100</f>
        <v>-87.470866132341399</v>
      </c>
      <c r="FK178" s="59">
        <f t="shared" ref="FK178:FK188" si="1274">(AU178/AU166-1)*100</f>
        <v>-8987.9210672595746</v>
      </c>
      <c r="FL178" s="59">
        <f t="shared" ref="FL178:FL188" si="1275">(AV178/AV166-1)*100</f>
        <v>568.44444963222702</v>
      </c>
      <c r="FM178" s="59">
        <f t="shared" ref="FM178:FM188" si="1276">(AW178/AW166-1)*100</f>
        <v>19.561607641638943</v>
      </c>
      <c r="FN178" s="76">
        <f t="shared" si="1097"/>
        <v>37.822621624304233</v>
      </c>
      <c r="FO178" s="59">
        <f t="shared" si="1098"/>
        <v>-94.855397628810252</v>
      </c>
      <c r="FP178" s="59">
        <f t="shared" si="1099"/>
        <v>-70.873128237790567</v>
      </c>
      <c r="FQ178" s="59">
        <f t="shared" si="1100"/>
        <v>11.234961339870964</v>
      </c>
      <c r="FR178" s="59">
        <f t="shared" si="1101"/>
        <v>-131.69655779107748</v>
      </c>
      <c r="FS178" s="59">
        <f t="shared" si="1102"/>
        <v>-139.75542526843225</v>
      </c>
      <c r="FT178" s="59">
        <f t="shared" si="1103"/>
        <v>-154.14755699515283</v>
      </c>
      <c r="FU178" s="59">
        <f t="shared" si="1104"/>
        <v>4421.7267539793493</v>
      </c>
      <c r="FV178" s="59">
        <f t="shared" si="1105"/>
        <v>-73.182396433238949</v>
      </c>
      <c r="FW178" s="59">
        <f t="shared" si="1106"/>
        <v>-117.41981581025532</v>
      </c>
      <c r="FX178" s="59">
        <f t="shared" si="1107"/>
        <v>-57.672641312033157</v>
      </c>
      <c r="FY178" s="59">
        <f t="shared" si="1108"/>
        <v>-116.10096867460319</v>
      </c>
      <c r="FZ178" s="59">
        <f t="shared" si="1109"/>
        <v>205.85503728248344</v>
      </c>
      <c r="GA178" s="59">
        <f t="shared" si="1110"/>
        <v>-106.60049817376023</v>
      </c>
      <c r="GB178" s="59">
        <f t="shared" si="1111"/>
        <v>-220.90275819065278</v>
      </c>
      <c r="GC178" s="59">
        <f t="shared" si="1112"/>
        <v>2425.4584510829181</v>
      </c>
      <c r="GD178" s="59">
        <f t="shared" si="1113"/>
        <v>-100.50950596160966</v>
      </c>
      <c r="GE178" s="59">
        <f t="shared" si="1114"/>
        <v>-66.266095021016184</v>
      </c>
      <c r="GF178" s="59">
        <f t="shared" si="1115"/>
        <v>-63.948934041931835</v>
      </c>
      <c r="GG178" s="59">
        <f t="shared" si="1116"/>
        <v>11.588865706258877</v>
      </c>
      <c r="GH178" s="59">
        <f t="shared" si="1117"/>
        <v>-23.446987785385321</v>
      </c>
      <c r="GI178" s="59">
        <f t="shared" si="1118"/>
        <v>83.390771796383063</v>
      </c>
      <c r="GJ178" s="59">
        <f t="shared" si="1119"/>
        <v>88.230778761769173</v>
      </c>
      <c r="GK178" s="59">
        <f t="shared" si="1120"/>
        <v>5.0993656995927727</v>
      </c>
      <c r="GL178" s="76">
        <f t="shared" si="1177"/>
        <v>55.978462580439192</v>
      </c>
      <c r="GM178" s="59">
        <f t="shared" si="1178"/>
        <v>60.654640850646466</v>
      </c>
      <c r="GN178" s="59">
        <f t="shared" si="1179"/>
        <v>84.743729187710642</v>
      </c>
      <c r="GO178" s="59">
        <f t="shared" si="1180"/>
        <v>7.5402858943102613</v>
      </c>
      <c r="GP178" s="59">
        <f t="shared" si="1181"/>
        <v>-575.54867475953506</v>
      </c>
      <c r="GQ178" s="59">
        <f t="shared" si="1182"/>
        <v>248.46358162481596</v>
      </c>
      <c r="GR178" s="59">
        <f t="shared" si="1183"/>
        <v>247.09620461908827</v>
      </c>
      <c r="GS178" s="59">
        <f t="shared" si="1184"/>
        <v>-82.475590551181241</v>
      </c>
      <c r="GT178" s="59">
        <f t="shared" si="1185"/>
        <v>4274.5506605716646</v>
      </c>
      <c r="GU178" s="59">
        <f t="shared" si="1186"/>
        <v>381.5656612245715</v>
      </c>
      <c r="GV178" s="59">
        <f t="shared" si="1187"/>
        <v>995.23678090346903</v>
      </c>
      <c r="GW178" s="59">
        <f t="shared" si="1188"/>
        <v>-282.16255404330502</v>
      </c>
      <c r="GX178" s="59">
        <f t="shared" si="1189"/>
        <v>-40.48733033487418</v>
      </c>
      <c r="GY178" s="59">
        <f t="shared" si="1190"/>
        <v>-146.94525853898307</v>
      </c>
      <c r="GZ178" s="59">
        <f t="shared" si="1191"/>
        <v>43.567774695334279</v>
      </c>
      <c r="HA178" s="59">
        <f t="shared" si="1192"/>
        <v>-27.305063587033928</v>
      </c>
      <c r="HB178" s="59">
        <f t="shared" si="1193"/>
        <v>68.532817739531524</v>
      </c>
      <c r="HC178" s="59">
        <f t="shared" si="1194"/>
        <v>12.527182314566932</v>
      </c>
      <c r="HD178" s="59">
        <f t="shared" si="1195"/>
        <v>11.995305051261052</v>
      </c>
      <c r="HE178" s="59">
        <f t="shared" si="1196"/>
        <v>-229.67492165758028</v>
      </c>
      <c r="HF178" s="59">
        <f t="shared" si="1197"/>
        <v>-32.32865189180739</v>
      </c>
      <c r="HG178" s="59">
        <f t="shared" si="1198"/>
        <v>-247.23550537867541</v>
      </c>
      <c r="HH178" s="59">
        <f t="shared" si="1199"/>
        <v>147.04989763364657</v>
      </c>
      <c r="HI178" s="59">
        <f t="shared" si="1200"/>
        <v>103.79370430704458</v>
      </c>
      <c r="HJ178" s="76">
        <f t="shared" si="1064"/>
        <v>-60.959522435816396</v>
      </c>
      <c r="HK178" s="59">
        <f t="shared" si="1065"/>
        <v>-47.44580987381196</v>
      </c>
      <c r="HL178" s="59">
        <f t="shared" si="1066"/>
        <v>-24.227531213198471</v>
      </c>
      <c r="HM178" s="59">
        <f t="shared" si="1067"/>
        <v>-11.273979205537598</v>
      </c>
      <c r="HN178" s="59">
        <f t="shared" si="1068"/>
        <v>-62.80387619241823</v>
      </c>
      <c r="HO178" s="59">
        <f t="shared" si="1069"/>
        <v>-53.382211864125459</v>
      </c>
      <c r="HP178" s="59">
        <f t="shared" si="1070"/>
        <v>-54.545013032471502</v>
      </c>
      <c r="HQ178" s="59">
        <f t="shared" si="1071"/>
        <v>-99.622919415177208</v>
      </c>
      <c r="HR178" s="59">
        <f t="shared" si="1072"/>
        <v>-61.657504496741709</v>
      </c>
      <c r="HS178" s="59">
        <f t="shared" si="1073"/>
        <v>-56.966166766673666</v>
      </c>
      <c r="HT178" s="59">
        <f t="shared" si="1074"/>
        <v>-64.526939480431267</v>
      </c>
      <c r="HU178" s="59">
        <f t="shared" si="1075"/>
        <v>18.266420719128252</v>
      </c>
      <c r="HV178" s="59">
        <f t="shared" si="1076"/>
        <v>15.962295824601181</v>
      </c>
      <c r="HW178" s="59">
        <f t="shared" si="1077"/>
        <v>-113.55587141185508</v>
      </c>
      <c r="HX178" s="59">
        <f t="shared" si="1078"/>
        <v>-181.13255973683263</v>
      </c>
      <c r="HY178" s="59">
        <f t="shared" si="1079"/>
        <v>490.38000111157862</v>
      </c>
      <c r="HZ178" s="59">
        <f t="shared" si="1080"/>
        <v>18.890984324986793</v>
      </c>
      <c r="IA178" s="59">
        <f t="shared" si="1081"/>
        <v>32.867455800388832</v>
      </c>
      <c r="IB178" s="59">
        <f t="shared" si="1082"/>
        <v>36.676501110617956</v>
      </c>
      <c r="IC178" s="59">
        <f t="shared" si="1083"/>
        <v>-314.79399844201106</v>
      </c>
      <c r="ID178" s="59">
        <f t="shared" si="1084"/>
        <v>-68.591611257037982</v>
      </c>
      <c r="IE178" s="59">
        <f t="shared" si="1085"/>
        <v>-259.03800351563461</v>
      </c>
      <c r="IF178" s="59">
        <f t="shared" si="1086"/>
        <v>296.5005163612326</v>
      </c>
      <c r="IG178" s="59">
        <f t="shared" si="1087"/>
        <v>67.655004975893561</v>
      </c>
    </row>
    <row r="179" spans="1:241">
      <c r="A179" s="70">
        <v>39967</v>
      </c>
      <c r="B179" s="80">
        <f>'Balanço de Pagamentos 1'!FS$5</f>
        <v>-574.5155500473594</v>
      </c>
      <c r="C179" s="81">
        <f>'Balanço de Pagamentos 1'!FS$131</f>
        <v>8307.6209000000017</v>
      </c>
      <c r="D179" s="81">
        <f t="shared" si="1203"/>
        <v>9241.139000000001</v>
      </c>
      <c r="E179" s="81">
        <f>'Balanço de Pagamentos 1'!FS$148</f>
        <v>1431.3463999999999</v>
      </c>
      <c r="F179" s="81">
        <f>'Balanço de Pagamentos 1'!FS$193</f>
        <v>1800.2158000000004</v>
      </c>
      <c r="G179" s="81">
        <f>'Balanço de Pagamentos 1'!FS$196</f>
        <v>-84.867899999999281</v>
      </c>
      <c r="H179" s="81">
        <f>'Balanço de Pagamentos 1'!FS$199</f>
        <v>-64.66530000000057</v>
      </c>
      <c r="I179" s="81">
        <f>'Balanço de Pagamentos 1'!FS$202</f>
        <v>-20.2026</v>
      </c>
      <c r="J179" s="81">
        <f>'Balanço de Pagamentos 1'!FS$208</f>
        <v>1707.6431</v>
      </c>
      <c r="K179" s="82">
        <f t="shared" si="1204"/>
        <v>1642.9777999999994</v>
      </c>
      <c r="L179" s="81">
        <f>'Balanço de Pagamentos 1'!FS$209</f>
        <v>1466.5922</v>
      </c>
      <c r="M179" s="81">
        <f>'Balanço de Pagamentos 1'!FS$212</f>
        <v>241.05089999999996</v>
      </c>
      <c r="N179" s="81">
        <f>'Balanço de Pagamentos 1'!FS$215</f>
        <v>177.44060000000002</v>
      </c>
      <c r="O179" s="81">
        <f>'Balanço de Pagamentos 1'!FS$216</f>
        <v>-358.41390000000001</v>
      </c>
      <c r="P179" s="81">
        <f>'Balanço de Pagamentos 1'!FS$230</f>
        <v>958.10339999999997</v>
      </c>
      <c r="Q179" s="81">
        <f>'Balanço de Pagamentos 1'!FS$233</f>
        <v>-422.24889999999994</v>
      </c>
      <c r="R179" s="81">
        <f>'Balanço de Pagamentos 1'!FS$253</f>
        <v>6009.5768000000007</v>
      </c>
      <c r="S179" s="81">
        <f>'Balanço de Pagamentos 1'!FS$254</f>
        <v>-853.18610000000001</v>
      </c>
      <c r="T179" s="81">
        <f>'Balanço de Pagamentos 1'!FS$260</f>
        <v>-625.95460000000003</v>
      </c>
      <c r="U179" s="81">
        <f>'Balanço de Pagamentos 1'!FS$298</f>
        <v>6863.6895000000004</v>
      </c>
      <c r="V179" s="82">
        <f>'Balanço de Pagamentos 1'!$FS$133</f>
        <v>2742.4108999999999</v>
      </c>
      <c r="W179" s="82">
        <f>'Balanço de Pagamentos 1'!$FS$170</f>
        <v>253.32130000000004</v>
      </c>
      <c r="X179" s="82">
        <f>'Balanço de Pagamentos 1'!$FS$240</f>
        <v>-3918.4893999999986</v>
      </c>
      <c r="Y179" s="105">
        <f t="shared" si="905"/>
        <v>-922.75719999999865</v>
      </c>
      <c r="Z179" s="89">
        <f>SUM(B$174:B179)</f>
        <v>-7176.9493694274761</v>
      </c>
      <c r="AA179" s="89">
        <f>SUM(C$174:C179)</f>
        <v>18109.807899999996</v>
      </c>
      <c r="AB179" s="89">
        <f>SUM(D$174:D179)</f>
        <v>29326.851299999995</v>
      </c>
      <c r="AC179" s="89">
        <f>SUM(E$174:E179)</f>
        <v>12665.4953</v>
      </c>
      <c r="AD179" s="89">
        <f>SUM(F$174:F179)</f>
        <v>2262.5011999999942</v>
      </c>
      <c r="AE179" s="89">
        <f>SUM(G$174:G179)</f>
        <v>3030.2088999999942</v>
      </c>
      <c r="AF179" s="89">
        <f>SUM(H$174:H179)</f>
        <v>3085.7244999999939</v>
      </c>
      <c r="AG179" s="89">
        <f>SUM(I$174:I179)</f>
        <v>-55.515599999999992</v>
      </c>
      <c r="AH179" s="89">
        <f>SUM(J$174:J179)</f>
        <v>1086.1745999999998</v>
      </c>
      <c r="AI179" s="89">
        <f>SUM(K$174:K179)</f>
        <v>4171.8990999999933</v>
      </c>
      <c r="AJ179" s="89">
        <f>SUM(L$174:L179)</f>
        <v>1403.9599999999998</v>
      </c>
      <c r="AK179" s="89">
        <f>SUM(M$174:M179)</f>
        <v>-317.7854000000001</v>
      </c>
      <c r="AL179" s="89">
        <f>SUM(N$174:N179)</f>
        <v>-1853.8822999999998</v>
      </c>
      <c r="AM179" s="89">
        <f>SUM(O$174:O179)</f>
        <v>692.42079999999987</v>
      </c>
      <c r="AN179" s="89">
        <f>SUM(P$174:P179)</f>
        <v>-639.87829999999985</v>
      </c>
      <c r="AO179" s="89">
        <f>SUM(Q$174:Q179)</f>
        <v>-1906.4248000000002</v>
      </c>
      <c r="AP179" s="89">
        <f>SUM(R$174:R179)</f>
        <v>14398.854799999999</v>
      </c>
      <c r="AQ179" s="89">
        <f>SUM(S$174:S179)</f>
        <v>8009.7911999999988</v>
      </c>
      <c r="AR179" s="89">
        <f>SUM(T$174:T179)</f>
        <v>8349.5286999999989</v>
      </c>
      <c r="AS179" s="89">
        <f>SUM(U$174:U179)</f>
        <v>4707.9067000000005</v>
      </c>
      <c r="AT179" s="89">
        <f>SUM(V$174:V179)</f>
        <v>1798.0785000000001</v>
      </c>
      <c r="AU179" s="89">
        <f>SUM(W$174:W179)</f>
        <v>-865.93459999999982</v>
      </c>
      <c r="AV179" s="89">
        <f>SUM(X$174:X179)</f>
        <v>-12361.471199999998</v>
      </c>
      <c r="AW179" s="89">
        <f>SUM(Y$174:Y179)</f>
        <v>-11429.327299999999</v>
      </c>
      <c r="AX179" s="85">
        <f t="shared" si="1205"/>
        <v>-18497.935280292986</v>
      </c>
      <c r="AY179" s="81">
        <f t="shared" si="1206"/>
        <v>6581.5325929203864</v>
      </c>
      <c r="AZ179" s="81">
        <f t="shared" si="1207"/>
        <v>31410.0886334487</v>
      </c>
      <c r="BA179" s="81">
        <f t="shared" si="1208"/>
        <v>41013.88845121787</v>
      </c>
      <c r="BB179" s="81">
        <f t="shared" si="1209"/>
        <v>-11787.188800000007</v>
      </c>
      <c r="BC179" s="81">
        <f t="shared" si="1210"/>
        <v>-9363.2394201664338</v>
      </c>
      <c r="BD179" s="81">
        <f t="shared" si="1211"/>
        <v>-12930.863820166425</v>
      </c>
      <c r="BE179" s="81">
        <f t="shared" si="1212"/>
        <v>3567.6243999999988</v>
      </c>
      <c r="BF179" s="81">
        <f t="shared" si="1213"/>
        <v>6204.5529201664176</v>
      </c>
      <c r="BG179" s="81">
        <f t="shared" si="1214"/>
        <v>-6726.3109000000086</v>
      </c>
      <c r="BH179" s="81">
        <f t="shared" si="1215"/>
        <v>6932.6154966937183</v>
      </c>
      <c r="BI179" s="81">
        <f t="shared" si="1216"/>
        <v>-728.06257652729948</v>
      </c>
      <c r="BJ179" s="81">
        <f t="shared" si="1217"/>
        <v>-8628.5022999999983</v>
      </c>
      <c r="BK179" s="81">
        <f t="shared" si="1218"/>
        <v>120.27179999999987</v>
      </c>
      <c r="BL179" s="81">
        <f t="shared" si="1219"/>
        <v>-3684.5453000000007</v>
      </c>
      <c r="BM179" s="81">
        <f t="shared" si="1220"/>
        <v>-5064.2287999999999</v>
      </c>
      <c r="BN179" s="81">
        <f t="shared" si="1221"/>
        <v>2183.3889822308397</v>
      </c>
      <c r="BO179" s="81">
        <f t="shared" si="1222"/>
        <v>2826.3406522644773</v>
      </c>
      <c r="BP179" s="81">
        <f t="shared" si="1223"/>
        <v>3202.0026075257474</v>
      </c>
      <c r="BQ179" s="81">
        <f t="shared" si="1224"/>
        <v>-7051.4554877278006</v>
      </c>
      <c r="BR179" s="81">
        <f t="shared" si="1225"/>
        <v>-10080.38760242</v>
      </c>
      <c r="BS179" s="81">
        <f t="shared" si="1226"/>
        <v>1024.6104000000003</v>
      </c>
      <c r="BT179" s="81">
        <f t="shared" si="1227"/>
        <v>-16052.957738108311</v>
      </c>
      <c r="BU179" s="81">
        <f t="shared" si="1228"/>
        <v>-25108.734940528313</v>
      </c>
      <c r="BV179" s="85">
        <f t="shared" si="1153"/>
        <v>-746.44331237611357</v>
      </c>
      <c r="BW179" s="81">
        <f t="shared" si="1154"/>
        <v>4963.6893333333319</v>
      </c>
      <c r="BX179" s="81">
        <f t="shared" si="1155"/>
        <v>8792.3336666666655</v>
      </c>
      <c r="BY179" s="81">
        <f t="shared" si="1156"/>
        <v>2441.0459666666666</v>
      </c>
      <c r="BZ179" s="81">
        <f t="shared" si="1157"/>
        <v>1931.2210999999982</v>
      </c>
      <c r="CA179" s="81">
        <f t="shared" si="1158"/>
        <v>1021.137666666665</v>
      </c>
      <c r="CB179" s="81">
        <f t="shared" si="1159"/>
        <v>1030.7628333333316</v>
      </c>
      <c r="CC179" s="81">
        <f t="shared" si="1160"/>
        <v>-9.6251666666666669</v>
      </c>
      <c r="CD179" s="81">
        <f t="shared" si="1161"/>
        <v>913.68753333333314</v>
      </c>
      <c r="CE179" s="81">
        <f t="shared" si="1162"/>
        <v>1944.4503666666651</v>
      </c>
      <c r="CF179" s="81">
        <f t="shared" si="1163"/>
        <v>811.72199999999987</v>
      </c>
      <c r="CG179" s="81">
        <f t="shared" si="1164"/>
        <v>101.96553333333331</v>
      </c>
      <c r="CH179" s="81">
        <f t="shared" si="1165"/>
        <v>-3.6041000000000927</v>
      </c>
      <c r="CI179" s="81">
        <f t="shared" si="1166"/>
        <v>5.1038999999999914</v>
      </c>
      <c r="CJ179" s="81">
        <f t="shared" si="1167"/>
        <v>188.85296666666656</v>
      </c>
      <c r="CK179" s="81">
        <f t="shared" si="1168"/>
        <v>-197.56096666666664</v>
      </c>
      <c r="CL179" s="81">
        <f t="shared" si="1169"/>
        <v>4420.0666000000001</v>
      </c>
      <c r="CM179" s="81">
        <f t="shared" si="1170"/>
        <v>1227.3227666666664</v>
      </c>
      <c r="CN179" s="81">
        <f t="shared" si="1171"/>
        <v>1281.9233666666667</v>
      </c>
      <c r="CO179" s="81">
        <f t="shared" si="1172"/>
        <v>2654.6216333333336</v>
      </c>
      <c r="CP179" s="81">
        <f t="shared" si="1173"/>
        <v>468.53906666666654</v>
      </c>
      <c r="CQ179" s="81">
        <f t="shared" si="1174"/>
        <v>-492.58423333333332</v>
      </c>
      <c r="CR179" s="81">
        <f t="shared" si="1175"/>
        <v>-3807.400333333333</v>
      </c>
      <c r="CS179" s="81">
        <f t="shared" si="1176"/>
        <v>-3831.4454999999998</v>
      </c>
      <c r="CT179" s="76">
        <f t="shared" si="1129"/>
        <v>-67.541124636093699</v>
      </c>
      <c r="CU179" s="59">
        <f t="shared" si="1130"/>
        <v>121.75604259405151</v>
      </c>
      <c r="CV179" s="59">
        <f t="shared" si="1131"/>
        <v>-4.2791278500250769</v>
      </c>
      <c r="CW179" s="59">
        <f t="shared" si="1132"/>
        <v>-42.34621119783715</v>
      </c>
      <c r="CX179" s="59">
        <f t="shared" si="1133"/>
        <v>-51.948872255108036</v>
      </c>
      <c r="CY179" s="59">
        <f t="shared" si="1134"/>
        <v>-103.38201032831813</v>
      </c>
      <c r="CZ179" s="59">
        <f t="shared" si="1135"/>
        <v>-102.55931496086306</v>
      </c>
      <c r="DA179" s="59">
        <f t="shared" si="1136"/>
        <v>16.965314405145815</v>
      </c>
      <c r="DB179" s="59">
        <f t="shared" si="1137"/>
        <v>76.436386968255562</v>
      </c>
      <c r="DC179" s="59">
        <f t="shared" si="1138"/>
        <v>-52.984115341395999</v>
      </c>
      <c r="DD179" s="59">
        <f t="shared" si="1139"/>
        <v>61.723220472729288</v>
      </c>
      <c r="DE179" s="59">
        <f t="shared" si="1140"/>
        <v>295.17318373476201</v>
      </c>
      <c r="DF179" s="59">
        <f t="shared" si="1141"/>
        <v>-34.089606481662024</v>
      </c>
      <c r="DG179" s="59">
        <f t="shared" si="1142"/>
        <v>-147.78852000000001</v>
      </c>
      <c r="DH179" s="59">
        <f t="shared" si="1143"/>
        <v>-326.08114351677273</v>
      </c>
      <c r="DI179" s="59">
        <f t="shared" si="1144"/>
        <v>640.81743649305122</v>
      </c>
      <c r="DJ179" s="59">
        <f t="shared" si="1145"/>
        <v>75.45492447024067</v>
      </c>
      <c r="DK179" s="59">
        <f t="shared" si="1146"/>
        <v>-145.34026103279061</v>
      </c>
      <c r="DL179" s="59">
        <f t="shared" si="1147"/>
        <v>-132.19598510606519</v>
      </c>
      <c r="DM179" s="59">
        <f t="shared" si="1148"/>
        <v>466.17928006849894</v>
      </c>
      <c r="DN179" s="59">
        <f t="shared" si="1149"/>
        <v>88.318303087435552</v>
      </c>
      <c r="DO179" s="59">
        <f t="shared" si="1150"/>
        <v>-117.96580118218223</v>
      </c>
      <c r="DP179" s="59">
        <f t="shared" si="1151"/>
        <v>-34.151199438684756</v>
      </c>
      <c r="DQ179" s="59">
        <f t="shared" si="1152"/>
        <v>-84.37195020416317</v>
      </c>
      <c r="DR179" s="76">
        <f t="shared" si="1229"/>
        <v>-79.344394992282986</v>
      </c>
      <c r="DS179" s="59">
        <f t="shared" si="1230"/>
        <v>54.034825445475974</v>
      </c>
      <c r="DT179" s="59">
        <f t="shared" si="1231"/>
        <v>34.807422542137331</v>
      </c>
      <c r="DU179" s="59">
        <f t="shared" si="1232"/>
        <v>-47.488353913754942</v>
      </c>
      <c r="DV179" s="59">
        <f t="shared" si="1233"/>
        <v>344.35838638254086</v>
      </c>
      <c r="DW179" s="59">
        <f t="shared" si="1234"/>
        <v>-78.871847222238955</v>
      </c>
      <c r="DX179" s="59">
        <f t="shared" si="1235"/>
        <v>-76.632230151222998</v>
      </c>
      <c r="DY179" s="59">
        <f t="shared" si="1236"/>
        <v>-83.83184077213032</v>
      </c>
      <c r="DZ179" s="59">
        <f t="shared" si="1237"/>
        <v>88.197497789912887</v>
      </c>
      <c r="EA179" s="59">
        <f t="shared" si="1238"/>
        <v>160.52587930654519</v>
      </c>
      <c r="EB179" s="59">
        <f t="shared" si="1239"/>
        <v>83.427754931574768</v>
      </c>
      <c r="EC179" s="59">
        <f t="shared" si="1240"/>
        <v>123.56789792293567</v>
      </c>
      <c r="ED179" s="59">
        <f t="shared" si="1241"/>
        <v>-276.45422090514023</v>
      </c>
      <c r="EE179" s="59">
        <f t="shared" si="1242"/>
        <v>1171.0614227959431</v>
      </c>
      <c r="EF179" s="59">
        <f t="shared" si="1243"/>
        <v>-419.70028829983175</v>
      </c>
      <c r="EG179" s="59">
        <f t="shared" si="1244"/>
        <v>-285.74516005577857</v>
      </c>
      <c r="EH179" s="59">
        <f t="shared" si="1245"/>
        <v>61.366856371681045</v>
      </c>
      <c r="EI179" s="59">
        <f t="shared" si="1246"/>
        <v>-221.19820742133021</v>
      </c>
      <c r="EJ179" s="59">
        <f t="shared" si="1247"/>
        <v>-209.74858935114682</v>
      </c>
      <c r="EK179" s="59">
        <f t="shared" si="1248"/>
        <v>196.29446154907973</v>
      </c>
      <c r="EL179" s="59">
        <f t="shared" si="1249"/>
        <v>-363.31168042476889</v>
      </c>
      <c r="EM179" s="59">
        <f t="shared" si="1250"/>
        <v>-8295.4480750565945</v>
      </c>
      <c r="EN179" s="59">
        <f t="shared" si="1251"/>
        <v>1147.1678585637515</v>
      </c>
      <c r="EO179" s="59">
        <f t="shared" si="1252"/>
        <v>-32.089761711761767</v>
      </c>
      <c r="EP179" s="76">
        <f t="shared" si="1253"/>
        <v>-58.677242158471763</v>
      </c>
      <c r="EQ179" s="59">
        <f t="shared" si="1254"/>
        <v>-52.44785052240475</v>
      </c>
      <c r="ER179" s="59">
        <f t="shared" si="1255"/>
        <v>-43.34024963463925</v>
      </c>
      <c r="ES179" s="59">
        <f t="shared" si="1256"/>
        <v>-24.203023200433972</v>
      </c>
      <c r="ET179" s="59">
        <f t="shared" si="1257"/>
        <v>-82.966643634446186</v>
      </c>
      <c r="EU179" s="59">
        <f t="shared" si="1258"/>
        <v>-37.237818059216409</v>
      </c>
      <c r="EV179" s="59">
        <f t="shared" si="1259"/>
        <v>-40.276498862248033</v>
      </c>
      <c r="EW179" s="59">
        <f t="shared" si="1260"/>
        <v>-83.604516203341376</v>
      </c>
      <c r="EX179" s="59">
        <f t="shared" si="1261"/>
        <v>-89.320518709906707</v>
      </c>
      <c r="EY179" s="59">
        <f t="shared" si="1262"/>
        <v>-72.799091394655392</v>
      </c>
      <c r="EZ179" s="59">
        <f t="shared" si="1263"/>
        <v>-83.062227003469388</v>
      </c>
      <c r="FA179" s="59">
        <f t="shared" si="1264"/>
        <v>-116.88785746322398</v>
      </c>
      <c r="FB179" s="59">
        <f t="shared" si="1265"/>
        <v>8.036292076533492</v>
      </c>
      <c r="FC179" s="59">
        <f t="shared" si="1266"/>
        <v>-128.48204728669589</v>
      </c>
      <c r="FD179" s="59">
        <f t="shared" si="1267"/>
        <v>-142.8724870436813</v>
      </c>
      <c r="FE179" s="59">
        <f t="shared" si="1268"/>
        <v>145.22519416838824</v>
      </c>
      <c r="FF179" s="59">
        <f t="shared" si="1269"/>
        <v>-33.850234040491344</v>
      </c>
      <c r="FG179" s="59">
        <f t="shared" si="1270"/>
        <v>-17.877845463473662</v>
      </c>
      <c r="FH179" s="59">
        <f t="shared" si="1271"/>
        <v>-9.4570246509262379</v>
      </c>
      <c r="FI179" s="59">
        <f t="shared" si="1272"/>
        <v>187.63687425697952</v>
      </c>
      <c r="FJ179" s="59">
        <f t="shared" si="1273"/>
        <v>-120.96004610480624</v>
      </c>
      <c r="FK179" s="59">
        <f t="shared" si="1274"/>
        <v>-9213.1824878972729</v>
      </c>
      <c r="FL179" s="59">
        <f t="shared" si="1275"/>
        <v>683.72572015699575</v>
      </c>
      <c r="FM179" s="59">
        <f t="shared" si="1276"/>
        <v>12.644517769291696</v>
      </c>
      <c r="FN179" s="76">
        <f t="shared" si="1097"/>
        <v>0.83269677043125157</v>
      </c>
      <c r="FO179" s="59">
        <f t="shared" si="1098"/>
        <v>-90.052460155754076</v>
      </c>
      <c r="FP179" s="59">
        <f t="shared" si="1099"/>
        <v>-65.040857295175385</v>
      </c>
      <c r="FQ179" s="59">
        <f t="shared" si="1100"/>
        <v>34.726156479176673</v>
      </c>
      <c r="FR179" s="59">
        <f t="shared" si="1101"/>
        <v>-131.67928428952914</v>
      </c>
      <c r="FS179" s="59">
        <f t="shared" si="1102"/>
        <v>-139.90856843038983</v>
      </c>
      <c r="FT179" s="59">
        <f t="shared" si="1103"/>
        <v>-154.92912304589322</v>
      </c>
      <c r="FU179" s="59">
        <f t="shared" si="1104"/>
        <v>-4600.541686114715</v>
      </c>
      <c r="FV179" s="59">
        <f t="shared" si="1105"/>
        <v>-65.796820021182327</v>
      </c>
      <c r="FW179" s="59">
        <f t="shared" si="1106"/>
        <v>-116.13748680792644</v>
      </c>
      <c r="FX179" s="59">
        <f t="shared" si="1107"/>
        <v>-49.046026360669494</v>
      </c>
      <c r="FY179" s="59">
        <f t="shared" si="1108"/>
        <v>-116.05558185050506</v>
      </c>
      <c r="FZ179" s="59">
        <f t="shared" si="1109"/>
        <v>96.364201166104607</v>
      </c>
      <c r="GA179" s="59">
        <f t="shared" si="1110"/>
        <v>-101.74914338935046</v>
      </c>
      <c r="GB179" s="59">
        <f t="shared" si="1111"/>
        <v>-234.17633784126784</v>
      </c>
      <c r="GC179" s="59">
        <f t="shared" si="1112"/>
        <v>1817.259018925643</v>
      </c>
      <c r="GD179" s="59">
        <f t="shared" si="1113"/>
        <v>-90.163899409741163</v>
      </c>
      <c r="GE179" s="59">
        <f t="shared" si="1114"/>
        <v>-71.881397065570681</v>
      </c>
      <c r="GF179" s="59">
        <f t="shared" si="1115"/>
        <v>-64.671022038910095</v>
      </c>
      <c r="GG179" s="59">
        <f t="shared" si="1116"/>
        <v>10.667958350871265</v>
      </c>
      <c r="GH179" s="59">
        <f t="shared" si="1117"/>
        <v>-47.143124756398777</v>
      </c>
      <c r="GI179" s="59">
        <f t="shared" si="1118"/>
        <v>195.19093029868819</v>
      </c>
      <c r="GJ179" s="59">
        <f t="shared" si="1119"/>
        <v>1748.5884760526037</v>
      </c>
      <c r="GK179" s="59">
        <f t="shared" si="1120"/>
        <v>28.155553871590744</v>
      </c>
      <c r="GL179" s="76">
        <f t="shared" si="1177"/>
        <v>-30.541087208024955</v>
      </c>
      <c r="GM179" s="59">
        <f t="shared" si="1178"/>
        <v>57.351846558441544</v>
      </c>
      <c r="GN179" s="59">
        <f t="shared" si="1179"/>
        <v>21.812381222022491</v>
      </c>
      <c r="GO179" s="59">
        <f t="shared" si="1180"/>
        <v>-0.1727130855309511</v>
      </c>
      <c r="GP179" s="59">
        <f t="shared" si="1181"/>
        <v>29.47309967406817</v>
      </c>
      <c r="GQ179" s="59">
        <f t="shared" si="1182"/>
        <v>-23.413644913524113</v>
      </c>
      <c r="GR179" s="59">
        <f t="shared" si="1183"/>
        <v>-22.707874922815108</v>
      </c>
      <c r="GS179" s="59">
        <f t="shared" si="1184"/>
        <v>3359.8011023245035</v>
      </c>
      <c r="GT179" s="59">
        <f t="shared" si="1185"/>
        <v>57.380054563297264</v>
      </c>
      <c r="GU179" s="59">
        <f t="shared" si="1186"/>
        <v>1.5827124674904436</v>
      </c>
      <c r="GV179" s="59">
        <f t="shared" si="1187"/>
        <v>56.552399562891779</v>
      </c>
      <c r="GW179" s="59">
        <f t="shared" si="1188"/>
        <v>64.294653033120341</v>
      </c>
      <c r="GX179" s="59">
        <f t="shared" si="1189"/>
        <v>-99.146506750319091</v>
      </c>
      <c r="GY179" s="59">
        <f t="shared" si="1190"/>
        <v>-94.161775965201798</v>
      </c>
      <c r="GZ179" s="59">
        <f t="shared" si="1191"/>
        <v>-172.1244587249746</v>
      </c>
      <c r="HA179" s="59">
        <f t="shared" si="1192"/>
        <v>-20.291812736436675</v>
      </c>
      <c r="HB179" s="59">
        <f t="shared" si="1193"/>
        <v>34.714530648084498</v>
      </c>
      <c r="HC179" s="59">
        <f t="shared" si="1194"/>
        <v>-45.886827807243826</v>
      </c>
      <c r="HD179" s="59">
        <f t="shared" si="1195"/>
        <v>-43.361424417789927</v>
      </c>
      <c r="HE179" s="59">
        <f t="shared" si="1196"/>
        <v>383.38041476127057</v>
      </c>
      <c r="HF179" s="59">
        <f t="shared" si="1197"/>
        <v>-186.4293021755494</v>
      </c>
      <c r="HG179" s="59">
        <f t="shared" si="1198"/>
        <v>130.0468234526374</v>
      </c>
      <c r="HH179" s="59">
        <f t="shared" si="1199"/>
        <v>14.946041320754455</v>
      </c>
      <c r="HI179" s="59">
        <f t="shared" si="1200"/>
        <v>-5.8281392717623115</v>
      </c>
      <c r="HJ179" s="76">
        <f t="shared" si="1064"/>
        <v>-66.125866470760556</v>
      </c>
      <c r="HK179" s="59">
        <f t="shared" si="1065"/>
        <v>-15.578195914656479</v>
      </c>
      <c r="HL179" s="59">
        <f t="shared" si="1066"/>
        <v>11.940971828507241</v>
      </c>
      <c r="HM179" s="59">
        <f t="shared" si="1067"/>
        <v>-7.4248429142827916</v>
      </c>
      <c r="HN179" s="59">
        <f t="shared" si="1068"/>
        <v>-18.245236188673285</v>
      </c>
      <c r="HO179" s="59">
        <f t="shared" si="1069"/>
        <v>-55.570157010869558</v>
      </c>
      <c r="HP179" s="59">
        <f t="shared" si="1070"/>
        <v>-56.484998185504296</v>
      </c>
      <c r="HQ179" s="59">
        <f t="shared" si="1071"/>
        <v>-86.335264109334915</v>
      </c>
      <c r="HR179" s="59">
        <f t="shared" si="1072"/>
        <v>133.60190135393165</v>
      </c>
      <c r="HS179" s="59">
        <f t="shared" si="1073"/>
        <v>-29.545913117814536</v>
      </c>
      <c r="HT179" s="59">
        <f t="shared" si="1074"/>
        <v>133.06614784438042</v>
      </c>
      <c r="HU179" s="59">
        <f t="shared" si="1075"/>
        <v>137.95638956371585</v>
      </c>
      <c r="HV179" s="59">
        <f t="shared" si="1076"/>
        <v>-98.898612461194588</v>
      </c>
      <c r="HW179" s="59">
        <f t="shared" si="1077"/>
        <v>-101.25490303345855</v>
      </c>
      <c r="HX179" s="59">
        <f t="shared" si="1078"/>
        <v>244.67671286213121</v>
      </c>
      <c r="HY179" s="59">
        <f t="shared" si="1079"/>
        <v>-900.07951078592771</v>
      </c>
      <c r="HZ179" s="59">
        <f t="shared" si="1080"/>
        <v>54.796810483680439</v>
      </c>
      <c r="IA179" s="59">
        <f t="shared" si="1081"/>
        <v>36.600497067265138</v>
      </c>
      <c r="IB179" s="59">
        <f t="shared" si="1082"/>
        <v>57.969995170871378</v>
      </c>
      <c r="IC179" s="59">
        <f t="shared" si="1083"/>
        <v>243.3287631460089</v>
      </c>
      <c r="ID179" s="59">
        <f t="shared" si="1084"/>
        <v>-134.07234396379991</v>
      </c>
      <c r="IE179" s="59">
        <f t="shared" si="1085"/>
        <v>-366.84496024644847</v>
      </c>
      <c r="IF179" s="59">
        <f t="shared" si="1086"/>
        <v>426.93656612157696</v>
      </c>
      <c r="IG179" s="59">
        <f t="shared" si="1087"/>
        <v>100.27541451545865</v>
      </c>
    </row>
    <row r="180" spans="1:241">
      <c r="A180" s="70">
        <v>39997</v>
      </c>
      <c r="B180" s="80">
        <f>'Balanço de Pagamentos 1'!FT$5</f>
        <v>-1623.2656832715884</v>
      </c>
      <c r="C180" s="81">
        <f>'Balanço de Pagamentos 1'!FT$131</f>
        <v>5839.8730999999998</v>
      </c>
      <c r="D180" s="81">
        <f t="shared" si="1203"/>
        <v>5889.0092999999997</v>
      </c>
      <c r="E180" s="81">
        <f>'Balanço de Pagamentos 1'!FT$148</f>
        <v>1287.2197999999999</v>
      </c>
      <c r="F180" s="81">
        <f>'Balanço de Pagamentos 1'!FT$193</f>
        <v>7516.7524000000003</v>
      </c>
      <c r="G180" s="81">
        <f>'Balanço de Pagamentos 1'!FT$196</f>
        <v>6706.3768</v>
      </c>
      <c r="H180" s="81">
        <f>'Balanço de Pagamentos 1'!FT$199</f>
        <v>6697.6172999999999</v>
      </c>
      <c r="I180" s="81">
        <f>'Balanço de Pagamentos 1'!FT$202</f>
        <v>8.7594999999999956</v>
      </c>
      <c r="J180" s="81">
        <f>'Balanço de Pagamentos 1'!FT$208</f>
        <v>920.76759999999979</v>
      </c>
      <c r="K180" s="82">
        <f t="shared" si="1204"/>
        <v>7618.3849</v>
      </c>
      <c r="L180" s="81">
        <f>'Balanço de Pagamentos 1'!FT$209</f>
        <v>891.3775999999998</v>
      </c>
      <c r="M180" s="81">
        <f>'Balanço de Pagamentos 1'!FT$212</f>
        <v>29.39</v>
      </c>
      <c r="N180" s="81">
        <f>'Balanço de Pagamentos 1'!FT$215</f>
        <v>-110.39200000000017</v>
      </c>
      <c r="O180" s="81">
        <f>'Balanço de Pagamentos 1'!FT$216</f>
        <v>-238.81700000000001</v>
      </c>
      <c r="P180" s="81">
        <f>'Balanço de Pagamentos 1'!FT$230</f>
        <v>-885.5381000000001</v>
      </c>
      <c r="Q180" s="81">
        <f>'Balanço de Pagamentos 1'!FT$233</f>
        <v>1013.9631000000001</v>
      </c>
      <c r="R180" s="81">
        <f>'Balanço de Pagamentos 1'!FT$253</f>
        <v>-2914.9629000000004</v>
      </c>
      <c r="S180" s="81">
        <f>'Balanço de Pagamentos 1'!FT$254</f>
        <v>-1577.2948000000001</v>
      </c>
      <c r="T180" s="81">
        <f>'Balanço de Pagamentos 1'!FT$260</f>
        <v>-1419.4657</v>
      </c>
      <c r="U180" s="81">
        <f>'Balanço de Pagamentos 1'!FT$298</f>
        <v>-992.58209999999985</v>
      </c>
      <c r="V180" s="82">
        <f>'Balanço de Pagamentos 1'!$FT$133</f>
        <v>3577.4031000000004</v>
      </c>
      <c r="W180" s="82">
        <f>'Balanço de Pagamentos 1'!$FT$170</f>
        <v>401.96800000000002</v>
      </c>
      <c r="X180" s="82">
        <f>'Balanço de Pagamentos 1'!$FT$240</f>
        <v>-4043.2208000000001</v>
      </c>
      <c r="Y180" s="105">
        <f t="shared" si="905"/>
        <v>-63.849699999999757</v>
      </c>
      <c r="Z180" s="89">
        <f>SUM(B$174:B180)</f>
        <v>-8800.2150526990645</v>
      </c>
      <c r="AA180" s="89">
        <f>SUM(C$174:C180)</f>
        <v>23949.680999999997</v>
      </c>
      <c r="AB180" s="89">
        <f>SUM(D$174:D180)</f>
        <v>35215.860599999993</v>
      </c>
      <c r="AC180" s="89">
        <f>SUM(E$174:E180)</f>
        <v>13952.715100000001</v>
      </c>
      <c r="AD180" s="89">
        <f>SUM(F$174:F180)</f>
        <v>9779.2535999999945</v>
      </c>
      <c r="AE180" s="89">
        <f>SUM(G$174:G180)</f>
        <v>9736.5856999999942</v>
      </c>
      <c r="AF180" s="89">
        <f>SUM(H$174:H180)</f>
        <v>9783.3417999999947</v>
      </c>
      <c r="AG180" s="89">
        <f>SUM(I$174:I180)</f>
        <v>-46.756099999999996</v>
      </c>
      <c r="AH180" s="89">
        <f>SUM(J$174:J180)</f>
        <v>2006.9421999999995</v>
      </c>
      <c r="AI180" s="89">
        <f>SUM(K$174:K180)</f>
        <v>11790.283999999992</v>
      </c>
      <c r="AJ180" s="89">
        <f>SUM(L$174:L180)</f>
        <v>2295.3375999999998</v>
      </c>
      <c r="AK180" s="89">
        <f>SUM(M$174:M180)</f>
        <v>-288.39540000000011</v>
      </c>
      <c r="AL180" s="89">
        <f>SUM(N$174:N180)</f>
        <v>-1964.2743</v>
      </c>
      <c r="AM180" s="89">
        <f>SUM(O$174:O180)</f>
        <v>453.60379999999986</v>
      </c>
      <c r="AN180" s="89">
        <f>SUM(P$174:P180)</f>
        <v>-1525.4164000000001</v>
      </c>
      <c r="AO180" s="89">
        <f>SUM(Q$174:Q180)</f>
        <v>-892.46170000000018</v>
      </c>
      <c r="AP180" s="89">
        <f>SUM(R$174:R180)</f>
        <v>11483.891899999999</v>
      </c>
      <c r="AQ180" s="89">
        <f>SUM(S$174:S180)</f>
        <v>6432.4963999999982</v>
      </c>
      <c r="AR180" s="89">
        <f>SUM(T$174:T180)</f>
        <v>6930.0629999999992</v>
      </c>
      <c r="AS180" s="89">
        <f>SUM(U$174:U180)</f>
        <v>3715.3246000000008</v>
      </c>
      <c r="AT180" s="89">
        <f>SUM(V$174:V180)</f>
        <v>5375.481600000001</v>
      </c>
      <c r="AU180" s="89">
        <f>SUM(W$174:W180)</f>
        <v>-463.9665999999998</v>
      </c>
      <c r="AV180" s="89">
        <f>SUM(X$174:X180)</f>
        <v>-16404.691999999999</v>
      </c>
      <c r="AW180" s="89">
        <f>SUM(Y$174:Y180)</f>
        <v>-11493.177</v>
      </c>
      <c r="AX180" s="85">
        <f t="shared" si="1205"/>
        <v>-17953.449223178428</v>
      </c>
      <c r="AY180" s="81">
        <f t="shared" si="1206"/>
        <v>6861.1365394886498</v>
      </c>
      <c r="AZ180" s="81">
        <f t="shared" si="1207"/>
        <v>28313.602973596513</v>
      </c>
      <c r="BA180" s="81">
        <f t="shared" si="1208"/>
        <v>39034.786408617874</v>
      </c>
      <c r="BB180" s="81">
        <f t="shared" si="1209"/>
        <v>-8452.6594000000077</v>
      </c>
      <c r="BC180" s="81">
        <f t="shared" si="1210"/>
        <v>-2499.6587928205226</v>
      </c>
      <c r="BD180" s="81">
        <f t="shared" si="1211"/>
        <v>-2454.5726928205167</v>
      </c>
      <c r="BE180" s="81">
        <f t="shared" si="1212"/>
        <v>-45.086100000000009</v>
      </c>
      <c r="BF180" s="81">
        <f t="shared" si="1213"/>
        <v>2957.1676928205125</v>
      </c>
      <c r="BG180" s="81">
        <f t="shared" si="1214"/>
        <v>502.59499999999207</v>
      </c>
      <c r="BH180" s="81">
        <f t="shared" si="1215"/>
        <v>3782.8362455481702</v>
      </c>
      <c r="BI180" s="81">
        <f t="shared" si="1216"/>
        <v>-825.66855272765804</v>
      </c>
      <c r="BJ180" s="81">
        <f t="shared" si="1217"/>
        <v>-8910.1682999999994</v>
      </c>
      <c r="BK180" s="81">
        <f t="shared" si="1218"/>
        <v>110.29579999999999</v>
      </c>
      <c r="BL180" s="81">
        <f t="shared" si="1219"/>
        <v>-4643.5464000000002</v>
      </c>
      <c r="BM180" s="81">
        <f t="shared" si="1220"/>
        <v>-4376.9177</v>
      </c>
      <c r="BN180" s="81">
        <f t="shared" si="1221"/>
        <v>-2268.5240350213462</v>
      </c>
      <c r="BO180" s="81">
        <f t="shared" si="1222"/>
        <v>3337.2861974686825</v>
      </c>
      <c r="BP180" s="81">
        <f t="shared" si="1223"/>
        <v>3805.8314372917685</v>
      </c>
      <c r="BQ180" s="81">
        <f t="shared" si="1224"/>
        <v>-10542.97977955149</v>
      </c>
      <c r="BR180" s="81">
        <f t="shared" si="1225"/>
        <v>-6090.8405024199992</v>
      </c>
      <c r="BS180" s="81">
        <f t="shared" si="1226"/>
        <v>993.90940000000023</v>
      </c>
      <c r="BT180" s="81">
        <f t="shared" si="1227"/>
        <v>-16651.941731687868</v>
      </c>
      <c r="BU180" s="81">
        <f t="shared" si="1228"/>
        <v>-21748.872834107868</v>
      </c>
      <c r="BV180" s="85">
        <f t="shared" si="1153"/>
        <v>-1322.5870242501696</v>
      </c>
      <c r="BW180" s="81">
        <f t="shared" si="1154"/>
        <v>5964.5941333333321</v>
      </c>
      <c r="BX180" s="81">
        <f t="shared" si="1155"/>
        <v>8261.4684333333335</v>
      </c>
      <c r="BY180" s="81">
        <f t="shared" si="1156"/>
        <v>1733.7413999999997</v>
      </c>
      <c r="BZ180" s="81">
        <f t="shared" si="1157"/>
        <v>4354.4757333333328</v>
      </c>
      <c r="CA180" s="81">
        <f t="shared" si="1158"/>
        <v>3043.6336666666662</v>
      </c>
      <c r="CB180" s="81">
        <f t="shared" si="1159"/>
        <v>3053.2054666666659</v>
      </c>
      <c r="CC180" s="81">
        <f t="shared" si="1160"/>
        <v>-9.5718000000000032</v>
      </c>
      <c r="CD180" s="81">
        <f t="shared" si="1161"/>
        <v>1198.7542333333331</v>
      </c>
      <c r="CE180" s="81">
        <f t="shared" si="1162"/>
        <v>4251.9596999999985</v>
      </c>
      <c r="CF180" s="81">
        <f t="shared" si="1163"/>
        <v>1088.2743333333331</v>
      </c>
      <c r="CG180" s="81">
        <f t="shared" si="1164"/>
        <v>110.47989999999997</v>
      </c>
      <c r="CH180" s="81">
        <f t="shared" si="1165"/>
        <v>112.08783333333326</v>
      </c>
      <c r="CI180" s="81">
        <f t="shared" si="1166"/>
        <v>50.923033333333329</v>
      </c>
      <c r="CJ180" s="81">
        <f t="shared" si="1167"/>
        <v>-117.07403333333339</v>
      </c>
      <c r="CK180" s="81">
        <f t="shared" si="1168"/>
        <v>178.23883333333336</v>
      </c>
      <c r="CL180" s="81">
        <f t="shared" si="1169"/>
        <v>2173.2512999999999</v>
      </c>
      <c r="CM180" s="81">
        <f t="shared" si="1170"/>
        <v>-182.9134333333333</v>
      </c>
      <c r="CN180" s="81">
        <f t="shared" si="1171"/>
        <v>-33.739833333333308</v>
      </c>
      <c r="CO180" s="81">
        <f t="shared" si="1172"/>
        <v>2361.1298000000002</v>
      </c>
      <c r="CP180" s="81">
        <f t="shared" si="1173"/>
        <v>2592.0258666666664</v>
      </c>
      <c r="CQ180" s="81">
        <f t="shared" si="1174"/>
        <v>-251.57673333333332</v>
      </c>
      <c r="CR180" s="81">
        <f t="shared" si="1175"/>
        <v>-4637.4826333333331</v>
      </c>
      <c r="CS180" s="81">
        <f t="shared" si="1176"/>
        <v>-2297.0335</v>
      </c>
      <c r="CT180" s="76">
        <f t="shared" si="1129"/>
        <v>182.54512573902946</v>
      </c>
      <c r="CU180" s="59">
        <f t="shared" si="1130"/>
        <v>-29.704626988937367</v>
      </c>
      <c r="CV180" s="59">
        <f t="shared" si="1131"/>
        <v>-36.27398852024627</v>
      </c>
      <c r="CW180" s="59">
        <f t="shared" si="1132"/>
        <v>-10.06930258112223</v>
      </c>
      <c r="CX180" s="59">
        <f t="shared" si="1133"/>
        <v>317.54729627414662</v>
      </c>
      <c r="CY180" s="59">
        <f t="shared" si="1134"/>
        <v>-8002.1359076871904</v>
      </c>
      <c r="CZ180" s="59">
        <f t="shared" si="1135"/>
        <v>-10457.359047278744</v>
      </c>
      <c r="DA180" s="59">
        <f t="shared" si="1136"/>
        <v>-143.35828061734625</v>
      </c>
      <c r="DB180" s="59">
        <f t="shared" si="1137"/>
        <v>-46.079622843906918</v>
      </c>
      <c r="DC180" s="59">
        <f t="shared" si="1138"/>
        <v>363.69372124200356</v>
      </c>
      <c r="DD180" s="59">
        <f t="shared" si="1139"/>
        <v>-39.221168638425887</v>
      </c>
      <c r="DE180" s="59">
        <f t="shared" si="1140"/>
        <v>-87.807554338108673</v>
      </c>
      <c r="DF180" s="59">
        <f t="shared" si="1141"/>
        <v>-162.21349567122752</v>
      </c>
      <c r="DG180" s="59">
        <f t="shared" si="1142"/>
        <v>-33.368376617089915</v>
      </c>
      <c r="DH180" s="59">
        <f t="shared" si="1143"/>
        <v>-192.42615149888834</v>
      </c>
      <c r="DI180" s="59">
        <f t="shared" si="1144"/>
        <v>-340.13398258704768</v>
      </c>
      <c r="DJ180" s="59">
        <f t="shared" si="1145"/>
        <v>-148.50529408327054</v>
      </c>
      <c r="DK180" s="59">
        <f t="shared" si="1146"/>
        <v>84.871131866775613</v>
      </c>
      <c r="DL180" s="59">
        <f t="shared" si="1147"/>
        <v>126.76815539018324</v>
      </c>
      <c r="DM180" s="59">
        <f t="shared" si="1148"/>
        <v>-114.46134910386026</v>
      </c>
      <c r="DN180" s="59">
        <f t="shared" si="1149"/>
        <v>30.44737752464448</v>
      </c>
      <c r="DO180" s="59">
        <f t="shared" si="1150"/>
        <v>58.679116205388169</v>
      </c>
      <c r="DP180" s="59">
        <f t="shared" si="1151"/>
        <v>3.1831501190229483</v>
      </c>
      <c r="DQ180" s="59">
        <f t="shared" si="1152"/>
        <v>-93.080552500701174</v>
      </c>
      <c r="DR180" s="76">
        <f t="shared" si="1229"/>
        <v>-25.117546763799115</v>
      </c>
      <c r="DS180" s="59">
        <f t="shared" si="1230"/>
        <v>5.0286045306942473</v>
      </c>
      <c r="DT180" s="59">
        <f t="shared" si="1231"/>
        <v>-34.460935916023502</v>
      </c>
      <c r="DU180" s="59">
        <f t="shared" si="1232"/>
        <v>-60.591152310472573</v>
      </c>
      <c r="DV180" s="59">
        <f t="shared" si="1233"/>
        <v>79.731028211551731</v>
      </c>
      <c r="DW180" s="59">
        <f t="shared" si="1234"/>
        <v>-4366.0391373571938</v>
      </c>
      <c r="DX180" s="59">
        <f t="shared" si="1235"/>
        <v>-277.24782836586661</v>
      </c>
      <c r="DY180" s="59">
        <f t="shared" si="1236"/>
        <v>-99.758123082615626</v>
      </c>
      <c r="DZ180" s="59">
        <f t="shared" si="1237"/>
        <v>-77.909456823196592</v>
      </c>
      <c r="EA180" s="59">
        <f t="shared" si="1238"/>
        <v>1856.0451012763326</v>
      </c>
      <c r="EB180" s="59">
        <f t="shared" si="1239"/>
        <v>-77.942514165286099</v>
      </c>
      <c r="EC180" s="59">
        <f t="shared" si="1240"/>
        <v>-76.857534483114549</v>
      </c>
      <c r="ED180" s="59">
        <f t="shared" si="1241"/>
        <v>-164.45344885972193</v>
      </c>
      <c r="EE180" s="59">
        <f t="shared" si="1242"/>
        <v>4.3593586813551966</v>
      </c>
      <c r="EF180" s="59">
        <f t="shared" si="1243"/>
        <v>-1305.4205518424237</v>
      </c>
      <c r="EG180" s="59">
        <f t="shared" si="1244"/>
        <v>210.4108041585541</v>
      </c>
      <c r="EH180" s="59">
        <f t="shared" si="1245"/>
        <v>-289.65891392828536</v>
      </c>
      <c r="EI180" s="59">
        <f t="shared" si="1246"/>
        <v>-24.467755657418856</v>
      </c>
      <c r="EJ180" s="59">
        <f t="shared" si="1247"/>
        <v>-29.84384235130856</v>
      </c>
      <c r="EK180" s="59">
        <f t="shared" si="1248"/>
        <v>-139.72009049459558</v>
      </c>
      <c r="EL180" s="59">
        <f t="shared" si="1249"/>
        <v>-967.99834523855725</v>
      </c>
      <c r="EM180" s="59">
        <f t="shared" si="1250"/>
        <v>-7.0957244452456774</v>
      </c>
      <c r="EN180" s="59">
        <f t="shared" si="1251"/>
        <v>17.390906236847069</v>
      </c>
      <c r="EO180" s="59">
        <f t="shared" si="1252"/>
        <v>-98.135073755908337</v>
      </c>
      <c r="EP180" s="76">
        <f t="shared" si="1253"/>
        <v>-54.953353063851672</v>
      </c>
      <c r="EQ180" s="59">
        <f t="shared" si="1254"/>
        <v>-45.125380974313011</v>
      </c>
      <c r="ER180" s="59">
        <f t="shared" si="1255"/>
        <v>-42.026809442737303</v>
      </c>
      <c r="ES180" s="59">
        <f t="shared" si="1256"/>
        <v>-30.152904818995896</v>
      </c>
      <c r="ET180" s="59">
        <f t="shared" si="1257"/>
        <v>-44.006534967958608</v>
      </c>
      <c r="EU180" s="59">
        <f t="shared" si="1258"/>
        <v>108.45305090841886</v>
      </c>
      <c r="EV180" s="59">
        <f t="shared" si="1259"/>
        <v>604.84661479234308</v>
      </c>
      <c r="EW180" s="59">
        <f t="shared" si="1260"/>
        <v>-101.42424594112403</v>
      </c>
      <c r="EX180" s="59">
        <f t="shared" si="1261"/>
        <v>-86.003436363440144</v>
      </c>
      <c r="EY180" s="59">
        <f t="shared" si="1262"/>
        <v>-25.030770661934397</v>
      </c>
      <c r="EZ180" s="59">
        <f t="shared" si="1263"/>
        <v>-81.384253091333065</v>
      </c>
      <c r="FA180" s="59">
        <f t="shared" si="1264"/>
        <v>-114.35706569280484</v>
      </c>
      <c r="FB180" s="59">
        <f t="shared" si="1265"/>
        <v>27.161606403398618</v>
      </c>
      <c r="FC180" s="59">
        <f t="shared" si="1266"/>
        <v>-117.05329340254814</v>
      </c>
      <c r="FD180" s="59">
        <f t="shared" si="1267"/>
        <v>-197.40982312650624</v>
      </c>
      <c r="FE180" s="59">
        <f t="shared" si="1268"/>
        <v>97.987802984253562</v>
      </c>
      <c r="FF180" s="59">
        <f t="shared" si="1269"/>
        <v>-50.721377331672571</v>
      </c>
      <c r="FG180" s="59">
        <f t="shared" si="1270"/>
        <v>-16.082563637778314</v>
      </c>
      <c r="FH180" s="59">
        <f t="shared" si="1271"/>
        <v>-3.7267281281286313</v>
      </c>
      <c r="FI180" s="59">
        <f t="shared" si="1272"/>
        <v>-10.164459677172765</v>
      </c>
      <c r="FJ180" s="59">
        <f t="shared" si="1273"/>
        <v>-159.78906354365043</v>
      </c>
      <c r="FK180" s="59">
        <f t="shared" si="1274"/>
        <v>-204.92922421416148</v>
      </c>
      <c r="FL180" s="59">
        <f t="shared" si="1275"/>
        <v>226.68862972695359</v>
      </c>
      <c r="FM180" s="59">
        <f t="shared" si="1276"/>
        <v>-15.305015390592436</v>
      </c>
      <c r="FN180" s="76">
        <f t="shared" si="1097"/>
        <v>-8.8187279268694851</v>
      </c>
      <c r="FO180" s="59">
        <f t="shared" si="1098"/>
        <v>-88.951412398757924</v>
      </c>
      <c r="FP180" s="59">
        <f t="shared" si="1099"/>
        <v>-68.137102304922365</v>
      </c>
      <c r="FQ180" s="59">
        <f t="shared" si="1100"/>
        <v>29.703757161637199</v>
      </c>
      <c r="FR180" s="59">
        <f t="shared" si="1101"/>
        <v>-125.04284137624295</v>
      </c>
      <c r="FS180" s="59">
        <f t="shared" si="1102"/>
        <v>-114.8775374362145</v>
      </c>
      <c r="FT180" s="59">
        <f t="shared" si="1103"/>
        <v>-118.21798389014609</v>
      </c>
      <c r="FU180" s="59">
        <f t="shared" si="1104"/>
        <v>-101.35466389921559</v>
      </c>
      <c r="FV180" s="59">
        <f t="shared" si="1105"/>
        <v>-86.516120582367122</v>
      </c>
      <c r="FW180" s="59">
        <f t="shared" si="1106"/>
        <v>-98.580419926470356</v>
      </c>
      <c r="FX180" s="59">
        <f t="shared" si="1107"/>
        <v>-78.31713731085334</v>
      </c>
      <c r="FY180" s="59">
        <f t="shared" si="1108"/>
        <v>-118.40983766669927</v>
      </c>
      <c r="FZ180" s="59">
        <f t="shared" si="1109"/>
        <v>78.92263316267065</v>
      </c>
      <c r="GA180" s="59">
        <f t="shared" si="1110"/>
        <v>-102.02365248085347</v>
      </c>
      <c r="GB180" s="59">
        <f t="shared" si="1111"/>
        <v>-1227.2056938672461</v>
      </c>
      <c r="GC180" s="59">
        <f t="shared" si="1112"/>
        <v>-7584.3414100305727</v>
      </c>
      <c r="GD180" s="59">
        <f t="shared" si="1113"/>
        <v>-109.06952812354416</v>
      </c>
      <c r="GE180" s="59">
        <f t="shared" si="1114"/>
        <v>-56.009029437440191</v>
      </c>
      <c r="GF180" s="59">
        <f t="shared" si="1115"/>
        <v>-42.968746775304986</v>
      </c>
      <c r="GG180" s="59">
        <f t="shared" si="1116"/>
        <v>450.52889196658776</v>
      </c>
      <c r="GH180" s="59">
        <f t="shared" si="1117"/>
        <v>-69.02195271143006</v>
      </c>
      <c r="GI180" s="59">
        <f t="shared" si="1118"/>
        <v>17.367898343540578</v>
      </c>
      <c r="GJ180" s="59">
        <f t="shared" si="1119"/>
        <v>323.58123630474199</v>
      </c>
      <c r="GK180" s="59">
        <f t="shared" si="1120"/>
        <v>-4.3845508257925658</v>
      </c>
      <c r="GL180" s="76">
        <f t="shared" si="1177"/>
        <v>77.185193077830405</v>
      </c>
      <c r="GM180" s="59">
        <f t="shared" si="1178"/>
        <v>20.164533531107388</v>
      </c>
      <c r="GN180" s="59">
        <f t="shared" si="1179"/>
        <v>-6.0378194624930881</v>
      </c>
      <c r="GO180" s="59">
        <f t="shared" si="1180"/>
        <v>-28.975471020421462</v>
      </c>
      <c r="GP180" s="59">
        <f t="shared" si="1181"/>
        <v>125.47784576987775</v>
      </c>
      <c r="GQ180" s="59">
        <f t="shared" si="1182"/>
        <v>198.06301011323035</v>
      </c>
      <c r="GR180" s="59">
        <f t="shared" si="1183"/>
        <v>196.20833890498938</v>
      </c>
      <c r="GS180" s="59">
        <f t="shared" si="1184"/>
        <v>-0.55444927360561724</v>
      </c>
      <c r="GT180" s="59">
        <f t="shared" si="1185"/>
        <v>31.199582964650286</v>
      </c>
      <c r="GU180" s="59">
        <f t="shared" si="1186"/>
        <v>118.67154713180228</v>
      </c>
      <c r="GV180" s="59">
        <f t="shared" si="1187"/>
        <v>34.06983343229988</v>
      </c>
      <c r="GW180" s="59">
        <f t="shared" si="1188"/>
        <v>8.3502399176715194</v>
      </c>
      <c r="GX180" s="59">
        <f t="shared" si="1189"/>
        <v>-3210.0089712641266</v>
      </c>
      <c r="GY180" s="59">
        <f t="shared" si="1190"/>
        <v>897.72788129339153</v>
      </c>
      <c r="GZ180" s="59">
        <f t="shared" si="1191"/>
        <v>-161.99216003843563</v>
      </c>
      <c r="HA180" s="59">
        <f t="shared" si="1192"/>
        <v>-190.21966046261841</v>
      </c>
      <c r="HB180" s="59">
        <f t="shared" si="1193"/>
        <v>-50.832159406828858</v>
      </c>
      <c r="HC180" s="59">
        <f t="shared" si="1194"/>
        <v>-114.90344987489436</v>
      </c>
      <c r="HD180" s="59">
        <f t="shared" si="1195"/>
        <v>-102.63196960213507</v>
      </c>
      <c r="HE180" s="59">
        <f t="shared" si="1196"/>
        <v>-11.055881924867917</v>
      </c>
      <c r="HF180" s="59">
        <f t="shared" si="1197"/>
        <v>453.21445981167568</v>
      </c>
      <c r="HG180" s="59">
        <f t="shared" si="1198"/>
        <v>-48.927164876775386</v>
      </c>
      <c r="HH180" s="59">
        <f t="shared" si="1199"/>
        <v>21.80181297807664</v>
      </c>
      <c r="HI180" s="59">
        <f t="shared" si="1200"/>
        <v>-40.04786183178124</v>
      </c>
      <c r="HJ180" s="76">
        <f t="shared" ref="HJ180:HJ188" si="1277">(BV180/BV168-1)*100</f>
        <v>-30.811097641837048</v>
      </c>
      <c r="HK180" s="59">
        <f t="shared" ref="HK180:HK188" si="1278">(BW180/BW168-1)*100</f>
        <v>19.829505547155037</v>
      </c>
      <c r="HL180" s="59">
        <f t="shared" ref="HL180:HL188" si="1279">(BX180/BX168-1)*100</f>
        <v>22.974695754558503</v>
      </c>
      <c r="HM180" s="59">
        <f t="shared" ref="HM180:HM188" si="1280">(BY180/BY168-1)*100</f>
        <v>-28.79761101685969</v>
      </c>
      <c r="HN180" s="59">
        <f t="shared" ref="HN180:HN188" si="1281">(BZ180/BZ168-1)*100</f>
        <v>90.406459188145362</v>
      </c>
      <c r="HO180" s="59">
        <f t="shared" ref="HO180:HO188" si="1282">(CA180/CA168-1)*100</f>
        <v>995.99670584126409</v>
      </c>
      <c r="HP180" s="59">
        <f t="shared" ref="HP180:HP188" si="1283">(CB180/CB168-1)*100</f>
        <v>-460.96226769482433</v>
      </c>
      <c r="HQ180" s="59">
        <f t="shared" ref="HQ180:HQ188" si="1284">(CC180/CC168-1)*100</f>
        <v>-100.85191990076747</v>
      </c>
      <c r="HR180" s="59">
        <f t="shared" ref="HR180:HR188" si="1285">(CD180/CD168-1)*100</f>
        <v>-29.649115649227696</v>
      </c>
      <c r="HS180" s="59">
        <f t="shared" ref="HS180:HS188" si="1286">(CE180/CE168-1)*100</f>
        <v>395.50114029271333</v>
      </c>
      <c r="HT180" s="59">
        <f t="shared" ref="HT180:HT188" si="1287">(CF180/CF168-1)*100</f>
        <v>-33.018967216354277</v>
      </c>
      <c r="HU180" s="59">
        <f t="shared" ref="HU180:HU188" si="1288">(CG180/CG168-1)*100</f>
        <v>39.468950673805296</v>
      </c>
      <c r="HV180" s="59">
        <f t="shared" ref="HV180:HV188" si="1289">(CH180/CH168-1)*100</f>
        <v>-63.28211213046886</v>
      </c>
      <c r="HW180" s="59">
        <f t="shared" ref="HW180:HW188" si="1290">(CI180/CI168-1)*100</f>
        <v>70.909523627852707</v>
      </c>
      <c r="HX180" s="59">
        <f t="shared" ref="HX180:HX188" si="1291">(CJ180/CJ168-1)*100</f>
        <v>-221.20636224341899</v>
      </c>
      <c r="HY180" s="59">
        <f t="shared" ref="HY180:HY188" si="1292">(CK180/CK168-1)*100</f>
        <v>-0.35936233450416522</v>
      </c>
      <c r="HZ180" s="59">
        <f t="shared" ref="HZ180:HZ188" si="1293">(CL180/CL168-1)*100</f>
        <v>8.8728129499560993</v>
      </c>
      <c r="IA180" s="59">
        <f t="shared" ref="IA180:IA188" si="1294">(CM180/CM168-1)*100</f>
        <v>-79.797199233358967</v>
      </c>
      <c r="IB180" s="59">
        <f t="shared" ref="IB180:IB188" si="1295">(CN180/CN168-1)*100</f>
        <v>-96.470018583079153</v>
      </c>
      <c r="IC180" s="59">
        <f t="shared" ref="IC180:IC188" si="1296">(CO180/CO168-1)*100</f>
        <v>13.424948006063818</v>
      </c>
      <c r="ID180" s="59">
        <f t="shared" ref="ID180:ID188" si="1297">(CP180/CP168-1)*100</f>
        <v>-368.77719177299747</v>
      </c>
      <c r="IE180" s="59">
        <f t="shared" ref="IE180:IE188" si="1298">(CQ180/CQ168-1)*100</f>
        <v>-207.11850406273285</v>
      </c>
      <c r="IF180" s="59">
        <f t="shared" ref="IF180:IF188" si="1299">(CR180/CR168-1)*100</f>
        <v>382.44590591722806</v>
      </c>
      <c r="IG180" s="59">
        <f t="shared" ref="IG180:IG188" si="1300">(CS180/CS168-1)*100</f>
        <v>35.857813264517311</v>
      </c>
    </row>
    <row r="181" spans="1:241">
      <c r="A181" s="70">
        <v>40026</v>
      </c>
      <c r="B181" s="80">
        <f>'Balanço de Pagamentos 1'!FU$5</f>
        <v>-809.23647815233198</v>
      </c>
      <c r="C181" s="81">
        <f>'Balanço de Pagamentos 1'!FU$131</f>
        <v>8400.8171000000038</v>
      </c>
      <c r="D181" s="81">
        <f t="shared" si="1203"/>
        <v>10617.758</v>
      </c>
      <c r="E181" s="81">
        <f>'Balanço de Pagamentos 1'!FU$148</f>
        <v>1903.1612</v>
      </c>
      <c r="F181" s="81">
        <f>'Balanço de Pagamentos 1'!FU$193</f>
        <v>6078.8645999999999</v>
      </c>
      <c r="G181" s="81">
        <f>'Balanço de Pagamentos 1'!FU$196</f>
        <v>3543.1039999999994</v>
      </c>
      <c r="H181" s="81">
        <f>'Balanço de Pagamentos 1'!FU$199</f>
        <v>3268.9953000000005</v>
      </c>
      <c r="I181" s="81">
        <f>'Balanço de Pagamentos 1'!FU$202</f>
        <v>274.1087</v>
      </c>
      <c r="J181" s="81">
        <f>'Balanço de Pagamentos 1'!FU$208</f>
        <v>1435.4673</v>
      </c>
      <c r="K181" s="82">
        <f t="shared" si="1204"/>
        <v>4704.4626000000007</v>
      </c>
      <c r="L181" s="81">
        <f>'Balanço de Pagamentos 1'!FU$209</f>
        <v>1383.3598</v>
      </c>
      <c r="M181" s="81">
        <f>'Balanço de Pagamentos 1'!FU$212</f>
        <v>52.107500000000002</v>
      </c>
      <c r="N181" s="81">
        <f>'Balanço de Pagamentos 1'!FU$215</f>
        <v>1100.2932999999998</v>
      </c>
      <c r="O181" s="81">
        <f>'Balanço de Pagamentos 1'!FU$216</f>
        <v>315.39919999999995</v>
      </c>
      <c r="P181" s="81">
        <f>'Balanço de Pagamentos 1'!FU$230</f>
        <v>808.08500000000004</v>
      </c>
      <c r="Q181" s="81">
        <f>'Balanço de Pagamentos 1'!FU$233</f>
        <v>-23.190899999999971</v>
      </c>
      <c r="R181" s="81">
        <f>'Balanço de Pagamentos 1'!FU$253</f>
        <v>2635.7322000000004</v>
      </c>
      <c r="S181" s="81">
        <f>'Balanço de Pagamentos 1'!FU$254</f>
        <v>405.51170000000002</v>
      </c>
      <c r="T181" s="81">
        <f>'Balanço de Pagamentos 1'!FU$260</f>
        <v>479.65090000000004</v>
      </c>
      <c r="U181" s="81">
        <f>'Balanço de Pagamentos 1'!FU$298</f>
        <v>-1478.2576999999999</v>
      </c>
      <c r="V181" s="82">
        <f>'Balanço de Pagamentos 1'!$FU$133</f>
        <v>663.96380000000011</v>
      </c>
      <c r="W181" s="82">
        <f>'Balanço de Pagamentos 1'!$FU$170</f>
        <v>-327.80070000000001</v>
      </c>
      <c r="X181" s="82">
        <f>'Balanço de Pagamentos 1'!$FU$240</f>
        <v>-2531.6193999999987</v>
      </c>
      <c r="Y181" s="105">
        <f t="shared" si="905"/>
        <v>-2195.4562999999985</v>
      </c>
      <c r="Z181" s="89">
        <f>SUM(B$174:B181)</f>
        <v>-9609.4515308513965</v>
      </c>
      <c r="AA181" s="89">
        <f>SUM(C$174:C181)</f>
        <v>32350.498100000001</v>
      </c>
      <c r="AB181" s="89">
        <f>SUM(D$174:D181)</f>
        <v>45833.618599999994</v>
      </c>
      <c r="AC181" s="89">
        <f>SUM(E$174:E181)</f>
        <v>15855.876300000002</v>
      </c>
      <c r="AD181" s="89">
        <f>SUM(F$174:F181)</f>
        <v>15858.118199999994</v>
      </c>
      <c r="AE181" s="89">
        <f>SUM(G$174:G181)</f>
        <v>13279.689699999994</v>
      </c>
      <c r="AF181" s="89">
        <f>SUM(H$174:H181)</f>
        <v>13052.337099999995</v>
      </c>
      <c r="AG181" s="89">
        <f>SUM(I$174:I181)</f>
        <v>227.3526</v>
      </c>
      <c r="AH181" s="89">
        <f>SUM(J$174:J181)</f>
        <v>3442.4094999999998</v>
      </c>
      <c r="AI181" s="89">
        <f>SUM(K$174:K181)</f>
        <v>16494.746599999991</v>
      </c>
      <c r="AJ181" s="89">
        <f>SUM(L$174:L181)</f>
        <v>3678.6974</v>
      </c>
      <c r="AK181" s="89">
        <f>SUM(M$174:M181)</f>
        <v>-236.28790000000009</v>
      </c>
      <c r="AL181" s="89">
        <f>SUM(N$174:N181)</f>
        <v>-863.98100000000022</v>
      </c>
      <c r="AM181" s="89">
        <f>SUM(O$174:O181)</f>
        <v>769.00299999999982</v>
      </c>
      <c r="AN181" s="89">
        <f>SUM(P$174:P181)</f>
        <v>-717.33140000000003</v>
      </c>
      <c r="AO181" s="89">
        <f>SUM(Q$174:Q181)</f>
        <v>-915.65260000000012</v>
      </c>
      <c r="AP181" s="89">
        <f>SUM(R$174:R181)</f>
        <v>14119.624099999999</v>
      </c>
      <c r="AQ181" s="89">
        <f>SUM(S$174:S181)</f>
        <v>6838.0080999999982</v>
      </c>
      <c r="AR181" s="89">
        <f>SUM(T$174:T181)</f>
        <v>7409.7138999999988</v>
      </c>
      <c r="AS181" s="89">
        <f>SUM(U$174:U181)</f>
        <v>2237.0669000000007</v>
      </c>
      <c r="AT181" s="89">
        <f>SUM(V$174:V181)</f>
        <v>6039.4454000000014</v>
      </c>
      <c r="AU181" s="89">
        <f>SUM(W$174:W181)</f>
        <v>-791.76729999999975</v>
      </c>
      <c r="AV181" s="89">
        <f>SUM(X$174:X181)</f>
        <v>-18936.311399999999</v>
      </c>
      <c r="AW181" s="89">
        <f>SUM(Y$174:Y181)</f>
        <v>-13688.633299999998</v>
      </c>
      <c r="AX181" s="85">
        <f t="shared" si="1205"/>
        <v>-17678.88352951382</v>
      </c>
      <c r="AY181" s="81">
        <f t="shared" si="1206"/>
        <v>12418.641819771878</v>
      </c>
      <c r="AZ181" s="81">
        <f t="shared" si="1207"/>
        <v>30669.892637049845</v>
      </c>
      <c r="BA181" s="81">
        <f t="shared" si="1208"/>
        <v>36300.153568627866</v>
      </c>
      <c r="BB181" s="81">
        <f t="shared" si="1209"/>
        <v>-3121.1578000000018</v>
      </c>
      <c r="BC181" s="81">
        <f t="shared" si="1210"/>
        <v>2669.501965934629</v>
      </c>
      <c r="BD181" s="81">
        <f t="shared" si="1211"/>
        <v>2457.8063659346335</v>
      </c>
      <c r="BE181" s="81">
        <f t="shared" si="1212"/>
        <v>211.69559999999998</v>
      </c>
      <c r="BF181" s="81">
        <f t="shared" si="1213"/>
        <v>3070.3432340653626</v>
      </c>
      <c r="BG181" s="81">
        <f t="shared" si="1214"/>
        <v>5528.1495999999934</v>
      </c>
      <c r="BH181" s="81">
        <f t="shared" si="1215"/>
        <v>3886.5971797274178</v>
      </c>
      <c r="BI181" s="81">
        <f t="shared" si="1216"/>
        <v>-816.25394566205478</v>
      </c>
      <c r="BJ181" s="81">
        <f t="shared" si="1217"/>
        <v>-8861.0030000000006</v>
      </c>
      <c r="BK181" s="81">
        <f t="shared" si="1218"/>
        <v>426.404</v>
      </c>
      <c r="BL181" s="81">
        <f t="shared" si="1219"/>
        <v>-3865.5784000000003</v>
      </c>
      <c r="BM181" s="81">
        <f t="shared" si="1220"/>
        <v>-5421.8285999999998</v>
      </c>
      <c r="BN181" s="81">
        <f t="shared" si="1221"/>
        <v>-2509.1031315780219</v>
      </c>
      <c r="BO181" s="81">
        <f t="shared" si="1222"/>
        <v>3844.5215963012383</v>
      </c>
      <c r="BP181" s="81">
        <f t="shared" si="1223"/>
        <v>4495.2655799285449</v>
      </c>
      <c r="BQ181" s="81">
        <f t="shared" si="1224"/>
        <v>-13626.481697299247</v>
      </c>
      <c r="BR181" s="81">
        <f t="shared" si="1225"/>
        <v>-2043.189068879999</v>
      </c>
      <c r="BS181" s="81">
        <f t="shared" si="1226"/>
        <v>424.88970000000018</v>
      </c>
      <c r="BT181" s="81">
        <f t="shared" si="1227"/>
        <v>-16937.669248397964</v>
      </c>
      <c r="BU181" s="81">
        <f t="shared" si="1228"/>
        <v>-18555.968617277962</v>
      </c>
      <c r="BV181" s="85">
        <f t="shared" si="1153"/>
        <v>-1002.3392371570932</v>
      </c>
      <c r="BW181" s="81">
        <f t="shared" si="1154"/>
        <v>7516.1037000000024</v>
      </c>
      <c r="BX181" s="81">
        <f t="shared" si="1155"/>
        <v>8582.6354333333347</v>
      </c>
      <c r="BY181" s="81">
        <f t="shared" si="1156"/>
        <v>1540.5757999999998</v>
      </c>
      <c r="BZ181" s="81">
        <f t="shared" si="1157"/>
        <v>5131.9442666666664</v>
      </c>
      <c r="CA181" s="81">
        <f t="shared" si="1158"/>
        <v>3388.2042999999999</v>
      </c>
      <c r="CB181" s="81">
        <f t="shared" si="1159"/>
        <v>3300.6491000000001</v>
      </c>
      <c r="CC181" s="81">
        <f t="shared" si="1160"/>
        <v>87.555199999999999</v>
      </c>
      <c r="CD181" s="81">
        <f t="shared" si="1161"/>
        <v>1354.626</v>
      </c>
      <c r="CE181" s="81">
        <f t="shared" si="1162"/>
        <v>4655.2750999999998</v>
      </c>
      <c r="CF181" s="81">
        <f t="shared" si="1163"/>
        <v>1247.1098666666667</v>
      </c>
      <c r="CG181" s="81">
        <f t="shared" si="1164"/>
        <v>107.51613333333331</v>
      </c>
      <c r="CH181" s="81">
        <f t="shared" si="1165"/>
        <v>389.11396666666656</v>
      </c>
      <c r="CI181" s="81">
        <f t="shared" si="1166"/>
        <v>-93.943900000000028</v>
      </c>
      <c r="CJ181" s="81">
        <f t="shared" si="1167"/>
        <v>293.55009999999999</v>
      </c>
      <c r="CK181" s="81">
        <f t="shared" si="1168"/>
        <v>189.50776666666673</v>
      </c>
      <c r="CL181" s="81">
        <f t="shared" si="1169"/>
        <v>1910.1153666666669</v>
      </c>
      <c r="CM181" s="81">
        <f t="shared" si="1170"/>
        <v>-674.98973333333333</v>
      </c>
      <c r="CN181" s="81">
        <f t="shared" si="1171"/>
        <v>-521.92313333333334</v>
      </c>
      <c r="CO181" s="81">
        <f t="shared" si="1172"/>
        <v>1464.2832333333336</v>
      </c>
      <c r="CP181" s="81">
        <f t="shared" si="1173"/>
        <v>2327.9259333333334</v>
      </c>
      <c r="CQ181" s="81">
        <f t="shared" si="1174"/>
        <v>109.16286666666667</v>
      </c>
      <c r="CR181" s="81">
        <f t="shared" si="1175"/>
        <v>-3497.7765333333323</v>
      </c>
      <c r="CS181" s="81">
        <f t="shared" si="1176"/>
        <v>-1060.6877333333323</v>
      </c>
      <c r="CT181" s="76">
        <f t="shared" si="1129"/>
        <v>-50.147626079215357</v>
      </c>
      <c r="CU181" s="59">
        <f t="shared" si="1130"/>
        <v>43.852733717792681</v>
      </c>
      <c r="CV181" s="59">
        <f t="shared" si="1131"/>
        <v>80.297864362346999</v>
      </c>
      <c r="CW181" s="59">
        <f t="shared" si="1132"/>
        <v>47.850522498177874</v>
      </c>
      <c r="CX181" s="59">
        <f t="shared" si="1133"/>
        <v>-19.129109534058884</v>
      </c>
      <c r="CY181" s="59">
        <f t="shared" si="1134"/>
        <v>-47.168134066072767</v>
      </c>
      <c r="CZ181" s="59">
        <f t="shared" si="1135"/>
        <v>-51.191667818942108</v>
      </c>
      <c r="DA181" s="59">
        <f t="shared" si="1136"/>
        <v>3029.2733603516199</v>
      </c>
      <c r="DB181" s="59">
        <f t="shared" si="1137"/>
        <v>55.898980372463193</v>
      </c>
      <c r="DC181" s="59">
        <f t="shared" si="1138"/>
        <v>-38.248557118714224</v>
      </c>
      <c r="DD181" s="59">
        <f t="shared" si="1139"/>
        <v>55.193466831565004</v>
      </c>
      <c r="DE181" s="59">
        <f t="shared" si="1140"/>
        <v>77.296699557672682</v>
      </c>
      <c r="DF181" s="59">
        <f t="shared" si="1141"/>
        <v>-1096.7147075875048</v>
      </c>
      <c r="DG181" s="59">
        <f t="shared" si="1142"/>
        <v>-232.0673151408819</v>
      </c>
      <c r="DH181" s="59">
        <f t="shared" si="1143"/>
        <v>-191.25355532415827</v>
      </c>
      <c r="DI181" s="59">
        <f t="shared" si="1144"/>
        <v>-102.28715423667785</v>
      </c>
      <c r="DJ181" s="59">
        <f t="shared" si="1145"/>
        <v>-190.42078031250415</v>
      </c>
      <c r="DK181" s="59">
        <f t="shared" si="1146"/>
        <v>-125.70931572208315</v>
      </c>
      <c r="DL181" s="59">
        <f t="shared" si="1147"/>
        <v>-133.79094683302318</v>
      </c>
      <c r="DM181" s="59">
        <f t="shared" si="1148"/>
        <v>48.930521717044883</v>
      </c>
      <c r="DN181" s="59">
        <f t="shared" si="1149"/>
        <v>-81.440061926485157</v>
      </c>
      <c r="DO181" s="59">
        <f t="shared" si="1150"/>
        <v>-181.54895414560363</v>
      </c>
      <c r="DP181" s="59">
        <f t="shared" si="1151"/>
        <v>-37.386071025356848</v>
      </c>
      <c r="DQ181" s="59">
        <f t="shared" si="1152"/>
        <v>3338.475513588955</v>
      </c>
      <c r="DR181" s="76">
        <f t="shared" si="1229"/>
        <v>-25.333561862522568</v>
      </c>
      <c r="DS181" s="59">
        <f t="shared" si="1230"/>
        <v>195.4588744626968</v>
      </c>
      <c r="DT181" s="59">
        <f t="shared" si="1231"/>
        <v>28.521439137274029</v>
      </c>
      <c r="DU181" s="59">
        <f t="shared" si="1232"/>
        <v>-58.964085433942572</v>
      </c>
      <c r="DV181" s="59">
        <f t="shared" si="1233"/>
        <v>713.37510687577662</v>
      </c>
      <c r="DW181" s="59">
        <f t="shared" si="1234"/>
        <v>-317.89546895721315</v>
      </c>
      <c r="DX181" s="59">
        <f t="shared" si="1235"/>
        <v>-298.91855950166126</v>
      </c>
      <c r="DY181" s="59">
        <f t="shared" si="1236"/>
        <v>1481.9743752524962</v>
      </c>
      <c r="DZ181" s="59">
        <f t="shared" si="1237"/>
        <v>8.5590445902345991</v>
      </c>
      <c r="EA181" s="59">
        <f t="shared" si="1238"/>
        <v>-1565.1447560200802</v>
      </c>
      <c r="EB181" s="59">
        <f t="shared" si="1239"/>
        <v>8.1088641878948273</v>
      </c>
      <c r="EC181" s="59">
        <f t="shared" si="1240"/>
        <v>22.0519304701835</v>
      </c>
      <c r="ED181" s="59">
        <f t="shared" si="1241"/>
        <v>4.6773846762715454</v>
      </c>
      <c r="EE181" s="59">
        <f t="shared" si="1242"/>
        <v>-44585.077574047973</v>
      </c>
      <c r="EF181" s="59">
        <f t="shared" si="1243"/>
        <v>2583.1523724142494</v>
      </c>
      <c r="EG181" s="59">
        <f t="shared" si="1244"/>
        <v>-102.26979015777316</v>
      </c>
      <c r="EH181" s="59">
        <f t="shared" si="1245"/>
        <v>-8.3641536590521639</v>
      </c>
      <c r="EI181" s="59">
        <f t="shared" si="1246"/>
        <v>-498.64034109445561</v>
      </c>
      <c r="EJ181" s="59">
        <f t="shared" si="1247"/>
        <v>-328.64118886296296</v>
      </c>
      <c r="EK181" s="59">
        <f t="shared" si="1248"/>
        <v>-192.08927113122212</v>
      </c>
      <c r="EL181" s="59">
        <f t="shared" si="1249"/>
        <v>-119.62249095982196</v>
      </c>
      <c r="EM181" s="59">
        <f t="shared" si="1250"/>
        <v>-235.89339977364966</v>
      </c>
      <c r="EN181" s="59">
        <f t="shared" si="1251"/>
        <v>12.722229366248406</v>
      </c>
      <c r="EO181" s="59">
        <f t="shared" si="1252"/>
        <v>-59.255578888184033</v>
      </c>
      <c r="EP181" s="76">
        <f t="shared" si="1253"/>
        <v>-53.396483987466794</v>
      </c>
      <c r="EQ181" s="59">
        <f t="shared" si="1254"/>
        <v>-30.410599534953963</v>
      </c>
      <c r="ER181" s="59">
        <f t="shared" si="1255"/>
        <v>-33.580768574650513</v>
      </c>
      <c r="ES181" s="59">
        <f t="shared" si="1256"/>
        <v>-35.581562429213186</v>
      </c>
      <c r="ET181" s="59">
        <f t="shared" si="1257"/>
        <v>-12.926586842003163</v>
      </c>
      <c r="EU181" s="59">
        <f t="shared" si="1258"/>
        <v>336.14034527333098</v>
      </c>
      <c r="EV181" s="59">
        <f t="shared" si="1259"/>
        <v>-5211.0730224110021</v>
      </c>
      <c r="EW181" s="59">
        <f t="shared" si="1260"/>
        <v>-93.110932266406152</v>
      </c>
      <c r="EX181" s="59">
        <f t="shared" si="1261"/>
        <v>-78.019381110106153</v>
      </c>
      <c r="EY181" s="59">
        <f t="shared" si="1262"/>
        <v>7.0688436302860591</v>
      </c>
      <c r="EZ181" s="59">
        <f t="shared" si="1263"/>
        <v>-72.970003044318716</v>
      </c>
      <c r="FA181" s="59">
        <f t="shared" si="1264"/>
        <v>-111.51821634371655</v>
      </c>
      <c r="FB181" s="59">
        <f t="shared" si="1265"/>
        <v>75.044098535476422</v>
      </c>
      <c r="FC181" s="59">
        <f t="shared" si="1266"/>
        <v>-128.90306293561758</v>
      </c>
      <c r="FD181" s="59">
        <f t="shared" si="1267"/>
        <v>-144.94290126840821</v>
      </c>
      <c r="FE181" s="59">
        <f t="shared" si="1268"/>
        <v>-260.37239427344406</v>
      </c>
      <c r="FF181" s="59">
        <f t="shared" si="1269"/>
        <v>-46.067783118911144</v>
      </c>
      <c r="FG181" s="59">
        <f t="shared" si="1270"/>
        <v>-9.5925425528251793</v>
      </c>
      <c r="FH181" s="59">
        <f t="shared" si="1271"/>
        <v>6.0266097631553439</v>
      </c>
      <c r="FI181" s="59">
        <f t="shared" si="1272"/>
        <v>-61.033090006227241</v>
      </c>
      <c r="FJ181" s="59">
        <f t="shared" si="1273"/>
        <v>-148.80584106101784</v>
      </c>
      <c r="FK181" s="59">
        <f t="shared" si="1274"/>
        <v>-215.85877756478729</v>
      </c>
      <c r="FL181" s="59">
        <f t="shared" si="1275"/>
        <v>160.56519025684963</v>
      </c>
      <c r="FM181" s="59">
        <f t="shared" si="1276"/>
        <v>-27.796627414420616</v>
      </c>
      <c r="FN181" s="76">
        <f t="shared" si="1097"/>
        <v>-19.877784187937753</v>
      </c>
      <c r="FO181" s="59">
        <f t="shared" si="1098"/>
        <v>-79.814736898444679</v>
      </c>
      <c r="FP181" s="59">
        <f t="shared" si="1099"/>
        <v>-66.85611926263843</v>
      </c>
      <c r="FQ181" s="59">
        <f t="shared" si="1100"/>
        <v>10.826682348836435</v>
      </c>
      <c r="FR181" s="59">
        <f t="shared" si="1101"/>
        <v>-109.487427316507</v>
      </c>
      <c r="FS181" s="59">
        <f t="shared" si="1102"/>
        <v>-82.466954145426996</v>
      </c>
      <c r="FT181" s="59">
        <f t="shared" si="1103"/>
        <v>-79.364487287543156</v>
      </c>
      <c r="FU181" s="59">
        <f t="shared" si="1104"/>
        <v>-93.613970521692437</v>
      </c>
      <c r="FV181" s="59">
        <f t="shared" si="1105"/>
        <v>-86.048587757527372</v>
      </c>
      <c r="FW181" s="59">
        <f t="shared" si="1106"/>
        <v>-83.701412292782777</v>
      </c>
      <c r="FX181" s="59">
        <f t="shared" si="1107"/>
        <v>-78.287089588054613</v>
      </c>
      <c r="FY181" s="59">
        <f t="shared" si="1108"/>
        <v>-119.87245303606315</v>
      </c>
      <c r="FZ181" s="59">
        <f t="shared" si="1109"/>
        <v>104.40059495272874</v>
      </c>
      <c r="GA181" s="59">
        <f t="shared" si="1110"/>
        <v>-108.88655093293819</v>
      </c>
      <c r="GB181" s="59">
        <f t="shared" si="1111"/>
        <v>1362.5556274427452</v>
      </c>
      <c r="GC181" s="59">
        <f t="shared" si="1112"/>
        <v>-845.27468267779489</v>
      </c>
      <c r="GD181" s="59">
        <f t="shared" si="1113"/>
        <v>-109.33314284302131</v>
      </c>
      <c r="GE181" s="59">
        <f t="shared" si="1114"/>
        <v>-47.817371395101461</v>
      </c>
      <c r="GF181" s="59">
        <f t="shared" si="1115"/>
        <v>-31.452359083206993</v>
      </c>
      <c r="GG181" s="59">
        <f t="shared" si="1116"/>
        <v>-1441.5288527397565</v>
      </c>
      <c r="GH181" s="59">
        <f t="shared" si="1117"/>
        <v>-91.760407542470475</v>
      </c>
      <c r="GI181" s="59">
        <f t="shared" si="1118"/>
        <v>-64.890963751130641</v>
      </c>
      <c r="GJ181" s="59">
        <f t="shared" si="1119"/>
        <v>381.64609915487864</v>
      </c>
      <c r="GK181" s="59">
        <f t="shared" si="1120"/>
        <v>-31.536964546030234</v>
      </c>
      <c r="GL181" s="76">
        <f t="shared" si="1177"/>
        <v>-24.213740284851081</v>
      </c>
      <c r="GM181" s="59">
        <f t="shared" si="1178"/>
        <v>26.011988946506982</v>
      </c>
      <c r="GN181" s="59">
        <f t="shared" si="1179"/>
        <v>3.8875292279052731</v>
      </c>
      <c r="GO181" s="59">
        <f t="shared" si="1180"/>
        <v>-11.141546253668499</v>
      </c>
      <c r="GP181" s="59">
        <f t="shared" si="1181"/>
        <v>17.854469308023567</v>
      </c>
      <c r="GQ181" s="59">
        <f t="shared" si="1182"/>
        <v>11.321028450532999</v>
      </c>
      <c r="GR181" s="59">
        <f t="shared" si="1183"/>
        <v>8.1043885200258181</v>
      </c>
      <c r="GS181" s="59">
        <f t="shared" si="1184"/>
        <v>-1014.7203242859229</v>
      </c>
      <c r="GT181" s="59">
        <f t="shared" si="1185"/>
        <v>13.002812614328786</v>
      </c>
      <c r="GU181" s="59">
        <f t="shared" si="1186"/>
        <v>9.485400343752115</v>
      </c>
      <c r="GV181" s="59">
        <f t="shared" si="1187"/>
        <v>14.595174072223859</v>
      </c>
      <c r="GW181" s="59">
        <f t="shared" si="1188"/>
        <v>-2.6826297513544595</v>
      </c>
      <c r="GX181" s="59">
        <f t="shared" si="1189"/>
        <v>247.15093966487603</v>
      </c>
      <c r="GY181" s="59">
        <f t="shared" si="1190"/>
        <v>-284.48213676718666</v>
      </c>
      <c r="GZ181" s="59">
        <f t="shared" si="1191"/>
        <v>-350.73886295879436</v>
      </c>
      <c r="HA181" s="59">
        <f t="shared" si="1192"/>
        <v>6.3223783070094353</v>
      </c>
      <c r="HB181" s="59">
        <f t="shared" si="1193"/>
        <v>-12.107938614063318</v>
      </c>
      <c r="HC181" s="59">
        <f t="shared" si="1194"/>
        <v>269.02141140353649</v>
      </c>
      <c r="HD181" s="59">
        <f t="shared" si="1195"/>
        <v>1446.9048948078198</v>
      </c>
      <c r="HE181" s="59">
        <f t="shared" si="1196"/>
        <v>-37.983789229489481</v>
      </c>
      <c r="HF181" s="59">
        <f t="shared" si="1197"/>
        <v>-10.188938958119442</v>
      </c>
      <c r="HG181" s="59">
        <f t="shared" si="1198"/>
        <v>-143.39147949823658</v>
      </c>
      <c r="HH181" s="59">
        <f t="shared" si="1199"/>
        <v>-24.575964809183603</v>
      </c>
      <c r="HI181" s="59">
        <f t="shared" si="1200"/>
        <v>-53.823584491330564</v>
      </c>
      <c r="HJ181" s="76">
        <f t="shared" si="1277"/>
        <v>-50.156815013864552</v>
      </c>
      <c r="HK181" s="59">
        <f t="shared" si="1278"/>
        <v>63.430030198725348</v>
      </c>
      <c r="HL181" s="59">
        <f t="shared" si="1279"/>
        <v>6.8287861699701802</v>
      </c>
      <c r="HM181" s="59">
        <f t="shared" si="1280"/>
        <v>-56.521380419910216</v>
      </c>
      <c r="HN181" s="59">
        <f t="shared" si="1281"/>
        <v>188.59720850962378</v>
      </c>
      <c r="HO181" s="59">
        <f t="shared" si="1282"/>
        <v>-565.21198645522486</v>
      </c>
      <c r="HP181" s="59">
        <f t="shared" si="1283"/>
        <v>-273.75537516483502</v>
      </c>
      <c r="HQ181" s="59">
        <f t="shared" si="1284"/>
        <v>-92.524836048498443</v>
      </c>
      <c r="HR181" s="59">
        <f t="shared" si="1285"/>
        <v>-36.480192162772759</v>
      </c>
      <c r="HS181" s="59">
        <f t="shared" si="1286"/>
        <v>1897.8978321264283</v>
      </c>
      <c r="HT181" s="59">
        <f t="shared" si="1287"/>
        <v>-38.870193022556464</v>
      </c>
      <c r="HU181" s="59">
        <f t="shared" si="1288"/>
        <v>16.229944263000597</v>
      </c>
      <c r="HV181" s="59">
        <f t="shared" si="1289"/>
        <v>4.0557279405406543</v>
      </c>
      <c r="HW181" s="59">
        <f t="shared" si="1290"/>
        <v>9.3438940360352376</v>
      </c>
      <c r="HX181" s="59">
        <f t="shared" si="1291"/>
        <v>-549.06393415872867</v>
      </c>
      <c r="HY181" s="59">
        <f t="shared" si="1292"/>
        <v>-63.919295499965401</v>
      </c>
      <c r="HZ181" s="59">
        <f t="shared" si="1293"/>
        <v>-29.580410777599266</v>
      </c>
      <c r="IA181" s="59">
        <f t="shared" si="1294"/>
        <v>36.26936666572518</v>
      </c>
      <c r="IB181" s="59">
        <f t="shared" si="1295"/>
        <v>-5.8311019493825667</v>
      </c>
      <c r="IC181" s="59">
        <f t="shared" si="1296"/>
        <v>-31.582966594643636</v>
      </c>
      <c r="ID181" s="59">
        <f t="shared" si="1297"/>
        <v>-244.37230070510313</v>
      </c>
      <c r="IE181" s="59">
        <f t="shared" si="1298"/>
        <v>-51.179179394064079</v>
      </c>
      <c r="IF181" s="59">
        <f t="shared" si="1299"/>
        <v>74.763005795021968</v>
      </c>
      <c r="IG181" s="59">
        <f t="shared" si="1300"/>
        <v>-68.713927595905716</v>
      </c>
    </row>
    <row r="182" spans="1:241">
      <c r="A182" s="70">
        <v>40057</v>
      </c>
      <c r="B182" s="80">
        <f>'Balanço de Pagamentos 1'!FV$5</f>
        <v>-2451.675614246391</v>
      </c>
      <c r="C182" s="81">
        <f>'Balanço de Pagamentos 1'!FV$131</f>
        <v>6150.2494999999981</v>
      </c>
      <c r="D182" s="81">
        <f t="shared" ref="D182:D187" si="1301">E182+F182+R182</f>
        <v>12169.484499999997</v>
      </c>
      <c r="E182" s="81">
        <f>'Balanço de Pagamentos 1'!FV$148</f>
        <v>1816.2386000000001</v>
      </c>
      <c r="F182" s="81">
        <f>'Balanço de Pagamentos 1'!FV$193</f>
        <v>6835.2352999999976</v>
      </c>
      <c r="G182" s="81">
        <f>'Balanço de Pagamentos 1'!FV$196</f>
        <v>3987.3524999999991</v>
      </c>
      <c r="H182" s="81">
        <f>'Balanço de Pagamentos 1'!FV$199</f>
        <v>3981.4506999999994</v>
      </c>
      <c r="I182" s="81">
        <f>'Balanço de Pagamentos 1'!FV$202</f>
        <v>5.901800000000005</v>
      </c>
      <c r="J182" s="81">
        <f>'Balanço de Pagamentos 1'!FV$208</f>
        <v>2872.0275999999999</v>
      </c>
      <c r="K182" s="82">
        <f t="shared" ref="K182:K187" si="1302">H182+J182</f>
        <v>6853.4782999999989</v>
      </c>
      <c r="L182" s="81">
        <f>'Balanço de Pagamentos 1'!FV$209</f>
        <v>2636.1551999999997</v>
      </c>
      <c r="M182" s="81">
        <f>'Balanço de Pagamentos 1'!FV$212</f>
        <v>235.87240000000003</v>
      </c>
      <c r="N182" s="81">
        <f>'Balanço de Pagamentos 1'!FV$215</f>
        <v>-24.144800000000089</v>
      </c>
      <c r="O182" s="81">
        <f>'Balanço de Pagamentos 1'!FV$216</f>
        <v>-118.5582</v>
      </c>
      <c r="P182" s="81">
        <f>'Balanço de Pagamentos 1'!FV$230</f>
        <v>-163.78270000000009</v>
      </c>
      <c r="Q182" s="81">
        <f>'Balanço de Pagamentos 1'!FV$233</f>
        <v>258.1961</v>
      </c>
      <c r="R182" s="81">
        <f>'Balanço de Pagamentos 1'!FV$253</f>
        <v>3518.0105999999996</v>
      </c>
      <c r="S182" s="81">
        <f>'Balanço de Pagamentos 1'!FV$254</f>
        <v>399.61279999999994</v>
      </c>
      <c r="T182" s="81">
        <f>'Balanço de Pagamentos 1'!FV$260</f>
        <v>642.97119999999995</v>
      </c>
      <c r="U182" s="81">
        <f>'Balanço de Pagamentos 1'!FV$298</f>
        <v>2010.057</v>
      </c>
      <c r="V182" s="82">
        <f>'Balanço de Pagamentos 1'!$FV$133</f>
        <v>-871.0053999999999</v>
      </c>
      <c r="W182" s="82">
        <f>'Balanço de Pagamentos 1'!$FV$170</f>
        <v>-349.04689999999999</v>
      </c>
      <c r="X182" s="82">
        <f>'Balanço de Pagamentos 1'!$FV$240</f>
        <v>-4762.9669999999996</v>
      </c>
      <c r="Y182" s="105">
        <f t="shared" si="905"/>
        <v>-5983.0192999999999</v>
      </c>
      <c r="Z182" s="89">
        <f>SUM(B$174:B182)</f>
        <v>-12061.127145097787</v>
      </c>
      <c r="AA182" s="89">
        <f>SUM(C$174:C182)</f>
        <v>38500.747600000002</v>
      </c>
      <c r="AB182" s="89">
        <f>SUM(D$174:D182)</f>
        <v>58003.103099999993</v>
      </c>
      <c r="AC182" s="89">
        <f>SUM(E$174:E182)</f>
        <v>17672.1149</v>
      </c>
      <c r="AD182" s="89">
        <f>SUM(F$174:F182)</f>
        <v>22693.35349999999</v>
      </c>
      <c r="AE182" s="89">
        <f>SUM(G$174:G182)</f>
        <v>17267.042199999993</v>
      </c>
      <c r="AF182" s="89">
        <f>SUM(H$174:H182)</f>
        <v>17033.787799999995</v>
      </c>
      <c r="AG182" s="89">
        <f>SUM(I$174:I182)</f>
        <v>233.2544</v>
      </c>
      <c r="AH182" s="89">
        <f>SUM(J$174:J182)</f>
        <v>6314.4370999999992</v>
      </c>
      <c r="AI182" s="89">
        <f>SUM(K$174:K182)</f>
        <v>23348.22489999999</v>
      </c>
      <c r="AJ182" s="89">
        <f>SUM(L$174:L182)</f>
        <v>6314.8526000000002</v>
      </c>
      <c r="AK182" s="89">
        <f>SUM(M$174:M182)</f>
        <v>-0.41550000000006548</v>
      </c>
      <c r="AL182" s="89">
        <f>SUM(N$174:N182)</f>
        <v>-888.12580000000025</v>
      </c>
      <c r="AM182" s="89">
        <f>SUM(O$174:O182)</f>
        <v>650.44479999999976</v>
      </c>
      <c r="AN182" s="89">
        <f>SUM(P$174:P182)</f>
        <v>-881.11410000000012</v>
      </c>
      <c r="AO182" s="89">
        <f>SUM(Q$174:Q182)</f>
        <v>-657.45650000000012</v>
      </c>
      <c r="AP182" s="89">
        <f>SUM(R$174:R182)</f>
        <v>17637.634699999999</v>
      </c>
      <c r="AQ182" s="89">
        <f>SUM(S$174:S182)</f>
        <v>7237.6208999999981</v>
      </c>
      <c r="AR182" s="89">
        <f>SUM(T$174:T182)</f>
        <v>8052.6850999999988</v>
      </c>
      <c r="AS182" s="89">
        <f>SUM(U$174:U182)</f>
        <v>4247.1239000000005</v>
      </c>
      <c r="AT182" s="89">
        <f>SUM(V$174:V182)</f>
        <v>5168.4400000000014</v>
      </c>
      <c r="AU182" s="89">
        <f>SUM(W$174:W182)</f>
        <v>-1140.8141999999998</v>
      </c>
      <c r="AV182" s="89">
        <f>SUM(X$174:X182)</f>
        <v>-23699.278399999999</v>
      </c>
      <c r="AW182" s="89">
        <f>SUM(Y$174:Y182)</f>
        <v>-19671.652599999998</v>
      </c>
      <c r="AX182" s="85">
        <f t="shared" si="1205"/>
        <v>-17369.34411521969</v>
      </c>
      <c r="AY182" s="81">
        <f t="shared" si="1206"/>
        <v>13396.891681124507</v>
      </c>
      <c r="AZ182" s="81">
        <f t="shared" si="1207"/>
        <v>33822.168934140383</v>
      </c>
      <c r="BA182" s="81">
        <f t="shared" si="1208"/>
        <v>31875.024073439996</v>
      </c>
      <c r="BB182" s="81">
        <f t="shared" si="1209"/>
        <v>4959.5854999999947</v>
      </c>
      <c r="BC182" s="81">
        <f t="shared" si="1210"/>
        <v>8533.8887661537556</v>
      </c>
      <c r="BD182" s="81">
        <f t="shared" si="1211"/>
        <v>8302.4893661537626</v>
      </c>
      <c r="BE182" s="81">
        <f t="shared" si="1212"/>
        <v>231.39940000000001</v>
      </c>
      <c r="BF182" s="81">
        <f t="shared" si="1213"/>
        <v>4760.5585338462352</v>
      </c>
      <c r="BG182" s="81">
        <f t="shared" si="1214"/>
        <v>13063.047899999994</v>
      </c>
      <c r="BH182" s="81">
        <f t="shared" si="1215"/>
        <v>5466.7513550144595</v>
      </c>
      <c r="BI182" s="81">
        <f t="shared" si="1216"/>
        <v>-706.19282116822319</v>
      </c>
      <c r="BJ182" s="81">
        <f t="shared" si="1217"/>
        <v>-8334.8618000000006</v>
      </c>
      <c r="BK182" s="81">
        <f t="shared" si="1218"/>
        <v>467.74079999999998</v>
      </c>
      <c r="BL182" s="81">
        <f t="shared" si="1219"/>
        <v>-3828.9640999999997</v>
      </c>
      <c r="BM182" s="81">
        <f t="shared" si="1220"/>
        <v>-4973.6385</v>
      </c>
      <c r="BN182" s="81">
        <f t="shared" si="1221"/>
        <v>-3012.4406392996098</v>
      </c>
      <c r="BO182" s="81">
        <f t="shared" si="1222"/>
        <v>3263.5820268318289</v>
      </c>
      <c r="BP182" s="81">
        <f t="shared" si="1223"/>
        <v>4209.1859315619349</v>
      </c>
      <c r="BQ182" s="81">
        <f t="shared" si="1224"/>
        <v>-12168.919738875806</v>
      </c>
      <c r="BR182" s="81">
        <f t="shared" si="1225"/>
        <v>118.69253112000001</v>
      </c>
      <c r="BS182" s="81">
        <f t="shared" si="1226"/>
        <v>639.48679999999968</v>
      </c>
      <c r="BT182" s="81">
        <f t="shared" si="1227"/>
        <v>-21441.854684135877</v>
      </c>
      <c r="BU182" s="81">
        <f t="shared" si="1228"/>
        <v>-20683.675353015875</v>
      </c>
      <c r="BV182" s="85">
        <f t="shared" si="1153"/>
        <v>-1628.0592585567704</v>
      </c>
      <c r="BW182" s="81">
        <f t="shared" si="1154"/>
        <v>6796.9799000000012</v>
      </c>
      <c r="BX182" s="81">
        <f t="shared" si="1155"/>
        <v>9558.7505999999994</v>
      </c>
      <c r="BY182" s="81">
        <f t="shared" si="1156"/>
        <v>1668.8732</v>
      </c>
      <c r="BZ182" s="81">
        <f t="shared" si="1157"/>
        <v>6810.2840999999999</v>
      </c>
      <c r="CA182" s="81">
        <f t="shared" si="1158"/>
        <v>4745.6110999999992</v>
      </c>
      <c r="CB182" s="81">
        <f t="shared" si="1159"/>
        <v>4649.354433333333</v>
      </c>
      <c r="CC182" s="81">
        <f t="shared" si="1160"/>
        <v>96.256666666666661</v>
      </c>
      <c r="CD182" s="81">
        <f t="shared" si="1161"/>
        <v>1742.7541666666666</v>
      </c>
      <c r="CE182" s="81">
        <f t="shared" si="1162"/>
        <v>6392.1085999999996</v>
      </c>
      <c r="CF182" s="81">
        <f t="shared" si="1163"/>
        <v>1636.9641999999997</v>
      </c>
      <c r="CG182" s="81">
        <f t="shared" si="1164"/>
        <v>105.78996666666667</v>
      </c>
      <c r="CH182" s="81">
        <f t="shared" si="1165"/>
        <v>321.91883333333317</v>
      </c>
      <c r="CI182" s="81">
        <f t="shared" si="1166"/>
        <v>-13.992000000000019</v>
      </c>
      <c r="CJ182" s="81">
        <f t="shared" si="1167"/>
        <v>-80.41193333333338</v>
      </c>
      <c r="CK182" s="81">
        <f t="shared" si="1168"/>
        <v>416.32276666666667</v>
      </c>
      <c r="CL182" s="81">
        <f t="shared" si="1169"/>
        <v>1079.5932999999998</v>
      </c>
      <c r="CM182" s="81">
        <f t="shared" si="1170"/>
        <v>-257.39010000000007</v>
      </c>
      <c r="CN182" s="81">
        <f t="shared" si="1171"/>
        <v>-98.947866666666641</v>
      </c>
      <c r="CO182" s="81">
        <f t="shared" si="1172"/>
        <v>-153.59426666666658</v>
      </c>
      <c r="CP182" s="81">
        <f t="shared" si="1173"/>
        <v>1123.4538333333337</v>
      </c>
      <c r="CQ182" s="81">
        <f t="shared" si="1174"/>
        <v>-91.626533333333327</v>
      </c>
      <c r="CR182" s="81">
        <f t="shared" si="1175"/>
        <v>-3779.2690666666663</v>
      </c>
      <c r="CS182" s="81">
        <f t="shared" si="1176"/>
        <v>-2747.4417666666664</v>
      </c>
      <c r="CT182" s="76">
        <f t="shared" si="1129"/>
        <v>202.9615792708845</v>
      </c>
      <c r="CU182" s="59">
        <f t="shared" si="1130"/>
        <v>-26.78986547629998</v>
      </c>
      <c r="CV182" s="59">
        <f t="shared" si="1131"/>
        <v>14.614445912216102</v>
      </c>
      <c r="CW182" s="59">
        <f t="shared" si="1132"/>
        <v>-4.5672747006401675</v>
      </c>
      <c r="CX182" s="59">
        <f t="shared" si="1133"/>
        <v>12.442631145296401</v>
      </c>
      <c r="CY182" s="59">
        <f t="shared" si="1134"/>
        <v>12.53839853416665</v>
      </c>
      <c r="CZ182" s="59">
        <f t="shared" si="1135"/>
        <v>21.794323167121064</v>
      </c>
      <c r="DA182" s="59">
        <f t="shared" si="1136"/>
        <v>-97.846912556952773</v>
      </c>
      <c r="DB182" s="59">
        <f t="shared" si="1137"/>
        <v>100.07614245200847</v>
      </c>
      <c r="DC182" s="59">
        <f t="shared" si="1138"/>
        <v>45.680365277003119</v>
      </c>
      <c r="DD182" s="59">
        <f t="shared" si="1139"/>
        <v>90.561790215387191</v>
      </c>
      <c r="DE182" s="59">
        <f t="shared" si="1140"/>
        <v>352.6649714532457</v>
      </c>
      <c r="DF182" s="59">
        <f t="shared" si="1141"/>
        <v>-102.1943967122221</v>
      </c>
      <c r="DG182" s="59">
        <f t="shared" si="1142"/>
        <v>-137.58988608721901</v>
      </c>
      <c r="DH182" s="59">
        <f t="shared" si="1143"/>
        <v>-120.26800398472935</v>
      </c>
      <c r="DI182" s="59">
        <f t="shared" si="1144"/>
        <v>-1213.3509264409761</v>
      </c>
      <c r="DJ182" s="59">
        <f t="shared" si="1145"/>
        <v>33.473749723131931</v>
      </c>
      <c r="DK182" s="59">
        <f t="shared" si="1146"/>
        <v>-1.4546805924465556</v>
      </c>
      <c r="DL182" s="59">
        <f t="shared" si="1147"/>
        <v>34.049826655177725</v>
      </c>
      <c r="DM182" s="59">
        <f t="shared" si="1148"/>
        <v>-235.97473566347736</v>
      </c>
      <c r="DN182" s="59">
        <f t="shared" si="1149"/>
        <v>-231.18266387414491</v>
      </c>
      <c r="DO182" s="59">
        <f t="shared" si="1150"/>
        <v>6.481438264164785</v>
      </c>
      <c r="DP182" s="59">
        <f t="shared" si="1151"/>
        <v>88.139141294303641</v>
      </c>
      <c r="DQ182" s="59">
        <f t="shared" si="1152"/>
        <v>172.51825964379267</v>
      </c>
      <c r="DR182" s="76">
        <f t="shared" si="1229"/>
        <v>-11.210261102256169</v>
      </c>
      <c r="DS182" s="59">
        <f t="shared" si="1230"/>
        <v>18.914345121811891</v>
      </c>
      <c r="DT182" s="59">
        <f t="shared" si="1231"/>
        <v>34.958450843726105</v>
      </c>
      <c r="DU182" s="59">
        <f t="shared" si="1232"/>
        <v>-70.899992240477999</v>
      </c>
      <c r="DV182" s="59">
        <f t="shared" si="1233"/>
        <v>-648.79095919094789</v>
      </c>
      <c r="DW182" s="59">
        <f t="shared" si="1234"/>
        <v>-312.42832374104779</v>
      </c>
      <c r="DX182" s="59">
        <f t="shared" si="1235"/>
        <v>-313.68514809086105</v>
      </c>
      <c r="DY182" s="59">
        <f t="shared" si="1236"/>
        <v>-142.76046949717437</v>
      </c>
      <c r="DZ182" s="59">
        <f t="shared" si="1237"/>
        <v>143.01892944145877</v>
      </c>
      <c r="EA182" s="59">
        <f t="shared" si="1238"/>
        <v>-1105.7641836165631</v>
      </c>
      <c r="EB182" s="59">
        <f t="shared" si="1239"/>
        <v>149.63566685141791</v>
      </c>
      <c r="EC182" s="59">
        <f t="shared" si="1240"/>
        <v>87.481129215986471</v>
      </c>
      <c r="ED182" s="59">
        <f t="shared" si="1241"/>
        <v>-95.612317958298036</v>
      </c>
      <c r="EE182" s="59">
        <f t="shared" si="1242"/>
        <v>-25.852465680602897</v>
      </c>
      <c r="EF182" s="59">
        <f t="shared" si="1243"/>
        <v>-18.270882298637137</v>
      </c>
      <c r="EG182" s="59">
        <f t="shared" si="1244"/>
        <v>-235.89697569396924</v>
      </c>
      <c r="EH182" s="59">
        <f t="shared" si="1245"/>
        <v>-12.516636069260102</v>
      </c>
      <c r="EI182" s="59">
        <f t="shared" si="1246"/>
        <v>-59.246154265453875</v>
      </c>
      <c r="EJ182" s="59">
        <f t="shared" si="1247"/>
        <v>-30.792679310241677</v>
      </c>
      <c r="EK182" s="59">
        <f t="shared" si="1248"/>
        <v>263.8144867805957</v>
      </c>
      <c r="EL182" s="59">
        <f t="shared" si="1249"/>
        <v>-71.281310513711844</v>
      </c>
      <c r="EM182" s="59">
        <f t="shared" si="1250"/>
        <v>-38.073163202305004</v>
      </c>
      <c r="EN182" s="59">
        <f t="shared" si="1251"/>
        <v>1740.5356709167233</v>
      </c>
      <c r="EO182" s="59">
        <f t="shared" si="1252"/>
        <v>55.188955506780268</v>
      </c>
      <c r="EP182" s="76">
        <f t="shared" si="1253"/>
        <v>-48.414394700743166</v>
      </c>
      <c r="EQ182" s="59">
        <f t="shared" si="1254"/>
        <v>-25.472346034126414</v>
      </c>
      <c r="ER182" s="59">
        <f t="shared" si="1255"/>
        <v>-25.659688583136187</v>
      </c>
      <c r="ES182" s="59">
        <f t="shared" si="1256"/>
        <v>-42.725738590404902</v>
      </c>
      <c r="ET182" s="59">
        <f t="shared" si="1257"/>
        <v>33.751161340890981</v>
      </c>
      <c r="EU182" s="59">
        <f t="shared" si="1258"/>
        <v>1378.6135848886954</v>
      </c>
      <c r="EV182" s="59">
        <f t="shared" si="1259"/>
        <v>-904.00922447838298</v>
      </c>
      <c r="EW182" s="59">
        <f t="shared" si="1260"/>
        <v>-92.902416997120241</v>
      </c>
      <c r="EX182" s="59">
        <f t="shared" si="1261"/>
        <v>-62.509854470321116</v>
      </c>
      <c r="EY182" s="59">
        <f t="shared" si="1262"/>
        <v>58.56913246717896</v>
      </c>
      <c r="EZ182" s="59">
        <f t="shared" si="1263"/>
        <v>-56.94130738272294</v>
      </c>
      <c r="FA182" s="59">
        <f t="shared" si="1264"/>
        <v>-100.01908380166653</v>
      </c>
      <c r="FB182" s="59">
        <f t="shared" si="1265"/>
        <v>-14.919481274393775</v>
      </c>
      <c r="FC182" s="59">
        <f t="shared" si="1266"/>
        <v>-123.06114108231927</v>
      </c>
      <c r="FD182" s="59">
        <f t="shared" si="1267"/>
        <v>-163.13071309122748</v>
      </c>
      <c r="FE182" s="59">
        <f t="shared" si="1268"/>
        <v>-272.57887967240652</v>
      </c>
      <c r="FF182" s="59">
        <f t="shared" si="1269"/>
        <v>-41.600451548679516</v>
      </c>
      <c r="FG182" s="59">
        <f t="shared" si="1270"/>
        <v>-15.290976040471961</v>
      </c>
      <c r="FH182" s="59">
        <f t="shared" si="1271"/>
        <v>1.7062319107017831</v>
      </c>
      <c r="FI182" s="59">
        <f t="shared" si="1272"/>
        <v>-32.515011101633817</v>
      </c>
      <c r="FJ182" s="59">
        <f t="shared" si="1273"/>
        <v>-133.54535689935463</v>
      </c>
      <c r="FK182" s="59">
        <f t="shared" si="1274"/>
        <v>-1052.6950378300728</v>
      </c>
      <c r="FL182" s="59">
        <f t="shared" si="1275"/>
        <v>214.89118498145606</v>
      </c>
      <c r="FM182" s="59">
        <f t="shared" si="1276"/>
        <v>-13.772833866524037</v>
      </c>
      <c r="FN182" s="76">
        <f t="shared" si="1097"/>
        <v>-31.174618211037952</v>
      </c>
      <c r="FO182" s="59">
        <f t="shared" si="1098"/>
        <v>-80.233221691339779</v>
      </c>
      <c r="FP182" s="59">
        <f t="shared" si="1099"/>
        <v>-65.861056943990448</v>
      </c>
      <c r="FQ182" s="59">
        <f t="shared" si="1100"/>
        <v>-14.905646190050948</v>
      </c>
      <c r="FR182" s="59">
        <f t="shared" si="1101"/>
        <v>-82.993336778857582</v>
      </c>
      <c r="FS182" s="59">
        <f t="shared" si="1102"/>
        <v>-32.579841326248868</v>
      </c>
      <c r="FT182" s="59">
        <f t="shared" si="1103"/>
        <v>-11.130270598896907</v>
      </c>
      <c r="FU182" s="59">
        <f t="shared" si="1104"/>
        <v>-93.020586006872051</v>
      </c>
      <c r="FV182" s="59">
        <f t="shared" si="1105"/>
        <v>-77.399663630035164</v>
      </c>
      <c r="FW182" s="59">
        <f t="shared" si="1106"/>
        <v>-57.038519070594937</v>
      </c>
      <c r="FX182" s="59">
        <f t="shared" si="1107"/>
        <v>-68.844584778116442</v>
      </c>
      <c r="FY182" s="59">
        <f t="shared" si="1108"/>
        <v>-120.07717380154079</v>
      </c>
      <c r="FZ182" s="59">
        <f t="shared" si="1109"/>
        <v>82.811200533226284</v>
      </c>
      <c r="GA182" s="59">
        <f t="shared" si="1110"/>
        <v>-109.7178575675879</v>
      </c>
      <c r="GB182" s="59">
        <f t="shared" si="1111"/>
        <v>1297.9933915075394</v>
      </c>
      <c r="GC182" s="59">
        <f t="shared" si="1112"/>
        <v>-1042.2875152038732</v>
      </c>
      <c r="GD182" s="59">
        <f t="shared" si="1113"/>
        <v>-109.28302876285152</v>
      </c>
      <c r="GE182" s="59">
        <f t="shared" si="1114"/>
        <v>-66.801208138512465</v>
      </c>
      <c r="GF182" s="59">
        <f t="shared" si="1115"/>
        <v>-53.496501929606801</v>
      </c>
      <c r="GG182" s="59">
        <f t="shared" si="1116"/>
        <v>-696.35444076160002</v>
      </c>
      <c r="GH182" s="59">
        <f t="shared" si="1117"/>
        <v>-100.46053046660872</v>
      </c>
      <c r="GI182" s="59">
        <f t="shared" si="1118"/>
        <v>-12.633689905460466</v>
      </c>
      <c r="GJ182" s="59">
        <f t="shared" si="1119"/>
        <v>804.75383221444952</v>
      </c>
      <c r="GK182" s="59">
        <f t="shared" si="1120"/>
        <v>-24.542297469664376</v>
      </c>
      <c r="GL182" s="76">
        <f t="shared" si="1177"/>
        <v>62.425972984394917</v>
      </c>
      <c r="GM182" s="59">
        <f t="shared" si="1178"/>
        <v>-9.5677737921577748</v>
      </c>
      <c r="GN182" s="59">
        <f t="shared" si="1179"/>
        <v>11.37314026966143</v>
      </c>
      <c r="GO182" s="59">
        <f t="shared" si="1180"/>
        <v>8.3278862357827563</v>
      </c>
      <c r="GP182" s="59">
        <f t="shared" si="1181"/>
        <v>32.703781376477401</v>
      </c>
      <c r="GQ182" s="59">
        <f t="shared" si="1182"/>
        <v>40.062719948735072</v>
      </c>
      <c r="GR182" s="59">
        <f t="shared" si="1183"/>
        <v>40.861821189454297</v>
      </c>
      <c r="GS182" s="59">
        <f t="shared" si="1184"/>
        <v>9.9382637086851133</v>
      </c>
      <c r="GT182" s="59">
        <f t="shared" si="1185"/>
        <v>28.652053531134534</v>
      </c>
      <c r="GU182" s="59">
        <f t="shared" si="1186"/>
        <v>37.308933686862034</v>
      </c>
      <c r="GV182" s="59">
        <f t="shared" si="1187"/>
        <v>31.260624565127838</v>
      </c>
      <c r="GW182" s="59">
        <f t="shared" si="1188"/>
        <v>-1.6054954853286896</v>
      </c>
      <c r="GX182" s="59">
        <f t="shared" si="1189"/>
        <v>-17.268753910058422</v>
      </c>
      <c r="GY182" s="59">
        <f t="shared" si="1190"/>
        <v>-85.106004753900976</v>
      </c>
      <c r="GZ182" s="59">
        <f t="shared" si="1191"/>
        <v>-127.39291634829399</v>
      </c>
      <c r="HA182" s="59">
        <f t="shared" si="1192"/>
        <v>119.68638752360717</v>
      </c>
      <c r="HB182" s="59">
        <f t="shared" si="1193"/>
        <v>-43.480204450478141</v>
      </c>
      <c r="HC182" s="59">
        <f t="shared" si="1194"/>
        <v>-61.867553343527383</v>
      </c>
      <c r="HD182" s="59">
        <f t="shared" si="1195"/>
        <v>-81.041678295667296</v>
      </c>
      <c r="HE182" s="59">
        <f t="shared" si="1196"/>
        <v>-110.4893823250998</v>
      </c>
      <c r="HF182" s="59">
        <f t="shared" si="1197"/>
        <v>-51.740138410474621</v>
      </c>
      <c r="HG182" s="59">
        <f t="shared" si="1198"/>
        <v>-183.93562401866811</v>
      </c>
      <c r="HH182" s="59">
        <f t="shared" si="1199"/>
        <v>8.047756357524527</v>
      </c>
      <c r="HI182" s="59">
        <f t="shared" si="1200"/>
        <v>159.02456305707591</v>
      </c>
      <c r="HJ182" s="76">
        <f t="shared" si="1277"/>
        <v>-18.769907445233081</v>
      </c>
      <c r="HK182" s="59">
        <f t="shared" si="1278"/>
        <v>50.203076266824475</v>
      </c>
      <c r="HL182" s="59">
        <f t="shared" si="1279"/>
        <v>9.1839192443409434</v>
      </c>
      <c r="HM182" s="59">
        <f t="shared" si="1280"/>
        <v>-64.606233283603103</v>
      </c>
      <c r="HN182" s="59">
        <f t="shared" si="1281"/>
        <v>454.57165402035537</v>
      </c>
      <c r="HO182" s="59">
        <f t="shared" si="1282"/>
        <v>-488.95317842308418</v>
      </c>
      <c r="HP182" s="59">
        <f t="shared" si="1283"/>
        <v>-291.45515851319391</v>
      </c>
      <c r="HQ182" s="59">
        <f t="shared" si="1284"/>
        <v>-92.033920046786264</v>
      </c>
      <c r="HR182" s="59">
        <f t="shared" si="1285"/>
        <v>-21.641768458896358</v>
      </c>
      <c r="HS182" s="59">
        <f t="shared" si="1286"/>
        <v>-3228.1066109002068</v>
      </c>
      <c r="HT182" s="59">
        <f t="shared" si="1287"/>
        <v>-22.987612685586576</v>
      </c>
      <c r="HU182" s="59">
        <f t="shared" si="1288"/>
        <v>7.4009288170235443</v>
      </c>
      <c r="HV182" s="59">
        <f t="shared" si="1289"/>
        <v>43.688961429276944</v>
      </c>
      <c r="HW182" s="59">
        <f t="shared" si="1290"/>
        <v>-89.221584562646825</v>
      </c>
      <c r="HX182" s="59">
        <f t="shared" si="1291"/>
        <v>149.16677856161664</v>
      </c>
      <c r="HY182" s="59">
        <f t="shared" si="1292"/>
        <v>7.8204437584277198</v>
      </c>
      <c r="HZ182" s="59">
        <f t="shared" si="1293"/>
        <v>-61.601306003169576</v>
      </c>
      <c r="IA182" s="59">
        <f t="shared" si="1294"/>
        <v>-36.153229190859918</v>
      </c>
      <c r="IB182" s="59">
        <f t="shared" si="1295"/>
        <v>-77.236390251727485</v>
      </c>
      <c r="IC182" s="59">
        <f t="shared" si="1296"/>
        <v>-109.89508955753035</v>
      </c>
      <c r="ID182" s="59">
        <f t="shared" si="1297"/>
        <v>-149.35569439698543</v>
      </c>
      <c r="IE182" s="59">
        <f t="shared" si="1298"/>
        <v>-349.33746961285863</v>
      </c>
      <c r="IF182" s="59">
        <f t="shared" si="1299"/>
        <v>90.586287504153987</v>
      </c>
      <c r="IG182" s="59">
        <f t="shared" si="1300"/>
        <v>-34.932700212454094</v>
      </c>
    </row>
    <row r="183" spans="1:241">
      <c r="A183" s="70">
        <v>40087</v>
      </c>
      <c r="B183" s="80">
        <f>'Balanço de Pagamentos 1'!FW$5</f>
        <v>-3017.575725404211</v>
      </c>
      <c r="C183" s="81">
        <f>'Balanço de Pagamentos 1'!FW$131</f>
        <v>12375.680899999998</v>
      </c>
      <c r="D183" s="81">
        <f t="shared" si="1301"/>
        <v>17056.391099999997</v>
      </c>
      <c r="E183" s="81">
        <f>'Balanço de Pagamentos 1'!FW$148</f>
        <v>1562.9725000000001</v>
      </c>
      <c r="F183" s="81">
        <f>'Balanço de Pagamentos 1'!FW$193</f>
        <v>17119.103299999999</v>
      </c>
      <c r="G183" s="81">
        <f>'Balanço de Pagamentos 1'!FW$196</f>
        <v>14448.9038</v>
      </c>
      <c r="H183" s="81">
        <f>'Balanço de Pagamentos 1'!FW$199</f>
        <v>9705.0042000000012</v>
      </c>
      <c r="I183" s="81">
        <f>'Balanço de Pagamentos 1'!FW$202</f>
        <v>4743.8995999999997</v>
      </c>
      <c r="J183" s="81">
        <f>'Balanço de Pagamentos 1'!FW$208</f>
        <v>1974.7563</v>
      </c>
      <c r="K183" s="82">
        <f t="shared" si="1302"/>
        <v>11679.7605</v>
      </c>
      <c r="L183" s="81">
        <f>'Balanço de Pagamentos 1'!FW$209</f>
        <v>1825.194</v>
      </c>
      <c r="M183" s="81">
        <f>'Balanço de Pagamentos 1'!FW$212</f>
        <v>149.56229999999996</v>
      </c>
      <c r="N183" s="81">
        <f>'Balanço de Pagamentos 1'!FW$215</f>
        <v>695.44320000000016</v>
      </c>
      <c r="O183" s="81">
        <f>'Balanço de Pagamentos 1'!FW$216</f>
        <v>125.57439999999997</v>
      </c>
      <c r="P183" s="81">
        <f>'Balanço de Pagamentos 1'!FW$230</f>
        <v>520.69050000000016</v>
      </c>
      <c r="Q183" s="81">
        <f>'Balanço de Pagamentos 1'!FW$233</f>
        <v>49.178299999999979</v>
      </c>
      <c r="R183" s="81">
        <f>'Balanço de Pagamentos 1'!FW$253</f>
        <v>-1625.6847000000005</v>
      </c>
      <c r="S183" s="81">
        <f>'Balanço de Pagamentos 1'!FW$254</f>
        <v>231.7903</v>
      </c>
      <c r="T183" s="81">
        <f>'Balanço de Pagamentos 1'!FW$260</f>
        <v>511.00880000000001</v>
      </c>
      <c r="U183" s="81">
        <f>'Balanço de Pagamentos 1'!FW$298</f>
        <v>-3179.8069</v>
      </c>
      <c r="V183" s="82">
        <f>'Balanço de Pagamentos 1'!$FW$133</f>
        <v>-110.8057</v>
      </c>
      <c r="W183" s="82">
        <f>'Balanço de Pagamentos 1'!$FW$170</f>
        <v>243.38420000000008</v>
      </c>
      <c r="X183" s="82">
        <f>'Balanço de Pagamentos 1'!$FW$240</f>
        <v>-4812.4119999999994</v>
      </c>
      <c r="Y183" s="105">
        <f t="shared" si="905"/>
        <v>-4679.8334999999988</v>
      </c>
      <c r="Z183" s="89">
        <f>SUM(B$174:B183)</f>
        <v>-15078.702870501998</v>
      </c>
      <c r="AA183" s="89">
        <f>SUM(C$174:C183)</f>
        <v>50876.428500000002</v>
      </c>
      <c r="AB183" s="89">
        <f>SUM(D$174:D183)</f>
        <v>75059.494199999986</v>
      </c>
      <c r="AC183" s="89">
        <f>SUM(E$174:E183)</f>
        <v>19235.0874</v>
      </c>
      <c r="AD183" s="89">
        <f>SUM(F$174:F183)</f>
        <v>39812.456799999985</v>
      </c>
      <c r="AE183" s="89">
        <f>SUM(G$174:G183)</f>
        <v>31715.945999999993</v>
      </c>
      <c r="AF183" s="89">
        <f>SUM(H$174:H183)</f>
        <v>26738.791999999994</v>
      </c>
      <c r="AG183" s="89">
        <f>SUM(I$174:I183)</f>
        <v>4977.1539999999995</v>
      </c>
      <c r="AH183" s="89">
        <f>SUM(J$174:J183)</f>
        <v>8289.1934000000001</v>
      </c>
      <c r="AI183" s="89">
        <f>SUM(K$174:K183)</f>
        <v>35027.98539999999</v>
      </c>
      <c r="AJ183" s="89">
        <f>SUM(L$174:L183)</f>
        <v>8140.0465999999997</v>
      </c>
      <c r="AK183" s="89">
        <f>SUM(M$174:M183)</f>
        <v>149.1467999999999</v>
      </c>
      <c r="AL183" s="89">
        <f>SUM(N$174:N183)</f>
        <v>-192.68260000000009</v>
      </c>
      <c r="AM183" s="89">
        <f>SUM(O$174:O183)</f>
        <v>776.01919999999973</v>
      </c>
      <c r="AN183" s="89">
        <f>SUM(P$174:P183)</f>
        <v>-360.42359999999996</v>
      </c>
      <c r="AO183" s="89">
        <f>SUM(Q$174:Q183)</f>
        <v>-608.2782000000002</v>
      </c>
      <c r="AP183" s="89">
        <f>SUM(R$174:R183)</f>
        <v>16011.949999999999</v>
      </c>
      <c r="AQ183" s="89">
        <f>SUM(S$174:S183)</f>
        <v>7469.4111999999977</v>
      </c>
      <c r="AR183" s="89">
        <f>SUM(T$174:T183)</f>
        <v>8563.6938999999984</v>
      </c>
      <c r="AS183" s="89">
        <f>SUM(U$174:U183)</f>
        <v>1067.3170000000005</v>
      </c>
      <c r="AT183" s="89">
        <f>SUM(V$174:V183)</f>
        <v>5057.6343000000015</v>
      </c>
      <c r="AU183" s="89">
        <f>SUM(W$174:W183)</f>
        <v>-897.42999999999972</v>
      </c>
      <c r="AV183" s="89">
        <f>SUM(X$174:X183)</f>
        <v>-28511.690399999999</v>
      </c>
      <c r="AW183" s="89">
        <f>SUM(Y$174:Y183)</f>
        <v>-24351.486099999995</v>
      </c>
      <c r="AX183" s="85">
        <f t="shared" si="1205"/>
        <v>-19148.403463249248</v>
      </c>
      <c r="AY183" s="81">
        <f t="shared" si="1206"/>
        <v>35046.778160622758</v>
      </c>
      <c r="AZ183" s="81">
        <f t="shared" si="1207"/>
        <v>58504.745075494051</v>
      </c>
      <c r="BA183" s="81">
        <f t="shared" si="1208"/>
        <v>29524.802340989994</v>
      </c>
      <c r="BB183" s="81">
        <f t="shared" si="1209"/>
        <v>29955.814799999993</v>
      </c>
      <c r="BC183" s="81">
        <f t="shared" si="1210"/>
        <v>29047.985810069295</v>
      </c>
      <c r="BD183" s="81">
        <f t="shared" si="1211"/>
        <v>24073.404810069296</v>
      </c>
      <c r="BE183" s="81">
        <f t="shared" si="1212"/>
        <v>4974.5810000000001</v>
      </c>
      <c r="BF183" s="81">
        <f t="shared" si="1213"/>
        <v>8451.1385899306952</v>
      </c>
      <c r="BG183" s="81">
        <f t="shared" si="1214"/>
        <v>32524.543399999995</v>
      </c>
      <c r="BH183" s="81">
        <f t="shared" si="1215"/>
        <v>8311.2540230092545</v>
      </c>
      <c r="BI183" s="81">
        <f t="shared" si="1216"/>
        <v>139.88456692144112</v>
      </c>
      <c r="BJ183" s="81">
        <f t="shared" si="1217"/>
        <v>-7543.3096000000005</v>
      </c>
      <c r="BK183" s="81">
        <f t="shared" si="1218"/>
        <v>708.66719999999987</v>
      </c>
      <c r="BL183" s="81">
        <f t="shared" si="1219"/>
        <v>-3279.9735999999994</v>
      </c>
      <c r="BM183" s="81">
        <f t="shared" si="1220"/>
        <v>-4972.003200000001</v>
      </c>
      <c r="BN183" s="81">
        <f t="shared" si="1221"/>
        <v>-975.87206549594589</v>
      </c>
      <c r="BO183" s="81">
        <f t="shared" si="1222"/>
        <v>3626.9119747996338</v>
      </c>
      <c r="BP183" s="81">
        <f t="shared" si="1223"/>
        <v>4859.1203720204176</v>
      </c>
      <c r="BQ183" s="81">
        <f t="shared" si="1224"/>
        <v>-12200.451758365683</v>
      </c>
      <c r="BR183" s="81">
        <f t="shared" si="1225"/>
        <v>247.54683112000157</v>
      </c>
      <c r="BS183" s="81">
        <f t="shared" si="1226"/>
        <v>494.05100000000033</v>
      </c>
      <c r="BT183" s="81">
        <f t="shared" si="1227"/>
        <v>-24400.68914599128</v>
      </c>
      <c r="BU183" s="81">
        <f t="shared" si="1228"/>
        <v>-23659.091314871279</v>
      </c>
      <c r="BV183" s="85">
        <f t="shared" si="1153"/>
        <v>-2092.8292726009781</v>
      </c>
      <c r="BW183" s="81">
        <f t="shared" si="1154"/>
        <v>8975.5824999999986</v>
      </c>
      <c r="BX183" s="81">
        <f t="shared" si="1155"/>
        <v>13281.211199999998</v>
      </c>
      <c r="BY183" s="81">
        <f t="shared" si="1156"/>
        <v>1760.7907666666667</v>
      </c>
      <c r="BZ183" s="81">
        <f t="shared" si="1157"/>
        <v>10011.067733333331</v>
      </c>
      <c r="CA183" s="81">
        <f t="shared" si="1158"/>
        <v>7326.4534333333331</v>
      </c>
      <c r="CB183" s="81">
        <f t="shared" si="1159"/>
        <v>5651.8167333333331</v>
      </c>
      <c r="CC183" s="81">
        <f t="shared" si="1160"/>
        <v>1674.6367</v>
      </c>
      <c r="CD183" s="81">
        <f t="shared" si="1161"/>
        <v>2094.0837333333334</v>
      </c>
      <c r="CE183" s="81">
        <f t="shared" si="1162"/>
        <v>7745.900466666666</v>
      </c>
      <c r="CF183" s="81">
        <f t="shared" si="1163"/>
        <v>1948.2363333333331</v>
      </c>
      <c r="CG183" s="81">
        <f t="shared" si="1164"/>
        <v>145.84739999999999</v>
      </c>
      <c r="CH183" s="81">
        <f t="shared" si="1165"/>
        <v>590.53056666666669</v>
      </c>
      <c r="CI183" s="81">
        <f t="shared" si="1166"/>
        <v>107.47179999999997</v>
      </c>
      <c r="CJ183" s="81">
        <f t="shared" si="1167"/>
        <v>388.33093333333335</v>
      </c>
      <c r="CK183" s="81">
        <f t="shared" si="1168"/>
        <v>94.727833333333322</v>
      </c>
      <c r="CL183" s="81">
        <f t="shared" si="1169"/>
        <v>1509.3526999999997</v>
      </c>
      <c r="CM183" s="81">
        <f t="shared" si="1170"/>
        <v>345.63826666666665</v>
      </c>
      <c r="CN183" s="81">
        <f t="shared" si="1171"/>
        <v>544.54363333333333</v>
      </c>
      <c r="CO183" s="81">
        <f t="shared" si="1172"/>
        <v>-882.66919999999993</v>
      </c>
      <c r="CP183" s="81">
        <f t="shared" si="1173"/>
        <v>-105.94909999999993</v>
      </c>
      <c r="CQ183" s="81">
        <f t="shared" si="1174"/>
        <v>-144.48779999999999</v>
      </c>
      <c r="CR183" s="81">
        <f t="shared" si="1175"/>
        <v>-4035.6661333333323</v>
      </c>
      <c r="CS183" s="81">
        <f t="shared" si="1176"/>
        <v>-4286.103033333332</v>
      </c>
      <c r="CT183" s="76">
        <f t="shared" si="1129"/>
        <v>23.082177261520354</v>
      </c>
      <c r="CU183" s="59">
        <f t="shared" si="1130"/>
        <v>101.22242032619981</v>
      </c>
      <c r="CV183" s="59">
        <f t="shared" si="1131"/>
        <v>40.15705513245036</v>
      </c>
      <c r="CW183" s="59">
        <f t="shared" si="1132"/>
        <v>-13.944539004952327</v>
      </c>
      <c r="CX183" s="59">
        <f t="shared" si="1133"/>
        <v>150.45375248457074</v>
      </c>
      <c r="CY183" s="59">
        <f t="shared" si="1134"/>
        <v>262.36835845338487</v>
      </c>
      <c r="CZ183" s="59">
        <f t="shared" si="1135"/>
        <v>143.75547837374961</v>
      </c>
      <c r="DA183" s="59">
        <f t="shared" si="1136"/>
        <v>80280.555084889289</v>
      </c>
      <c r="DB183" s="59">
        <f t="shared" si="1137"/>
        <v>-31.241736674118314</v>
      </c>
      <c r="DC183" s="59">
        <f t="shared" si="1138"/>
        <v>70.420916047841018</v>
      </c>
      <c r="DD183" s="59">
        <f t="shared" si="1139"/>
        <v>-30.763029430133692</v>
      </c>
      <c r="DE183" s="59">
        <f t="shared" si="1140"/>
        <v>-36.59186068399697</v>
      </c>
      <c r="DF183" s="59">
        <f t="shared" si="1141"/>
        <v>-2980.3021768662306</v>
      </c>
      <c r="DG183" s="59">
        <f t="shared" si="1142"/>
        <v>-205.91793735060077</v>
      </c>
      <c r="DH183" s="59">
        <f t="shared" si="1143"/>
        <v>-417.9154452820718</v>
      </c>
      <c r="DI183" s="59">
        <f t="shared" si="1144"/>
        <v>-80.953120515763018</v>
      </c>
      <c r="DJ183" s="59">
        <f t="shared" si="1145"/>
        <v>-146.21034115133139</v>
      </c>
      <c r="DK183" s="59">
        <f t="shared" si="1146"/>
        <v>-41.996277396519822</v>
      </c>
      <c r="DL183" s="59">
        <f t="shared" si="1147"/>
        <v>-20.523843058600445</v>
      </c>
      <c r="DM183" s="59">
        <f t="shared" si="1148"/>
        <v>-258.19486213575038</v>
      </c>
      <c r="DN183" s="59">
        <f t="shared" si="1149"/>
        <v>-87.278414117754039</v>
      </c>
      <c r="DO183" s="59">
        <f t="shared" si="1150"/>
        <v>-169.72822276891733</v>
      </c>
      <c r="DP183" s="59">
        <f t="shared" si="1151"/>
        <v>1.0381134280376125</v>
      </c>
      <c r="DQ183" s="59">
        <f t="shared" si="1152"/>
        <v>-21.781407257034946</v>
      </c>
      <c r="DR183" s="76">
        <f t="shared" si="1229"/>
        <v>143.6443942550614</v>
      </c>
      <c r="DS183" s="59">
        <f t="shared" si="1230"/>
        <v>-233.44195137703139</v>
      </c>
      <c r="DT183" s="59">
        <f t="shared" si="1231"/>
        <v>-323.65561558643299</v>
      </c>
      <c r="DU183" s="59">
        <f t="shared" si="1232"/>
        <v>-60.058908217764518</v>
      </c>
      <c r="DV183" s="59">
        <f t="shared" si="1233"/>
        <v>-317.32676740222263</v>
      </c>
      <c r="DW183" s="59">
        <f t="shared" si="1234"/>
        <v>-338.2266024993483</v>
      </c>
      <c r="DX183" s="59">
        <f t="shared" si="1235"/>
        <v>-259.99251900915442</v>
      </c>
      <c r="DY183" s="59">
        <f t="shared" si="1236"/>
        <v>660610.2506963755</v>
      </c>
      <c r="DZ183" s="59">
        <f t="shared" si="1237"/>
        <v>-215.09085901144226</v>
      </c>
      <c r="EA183" s="59">
        <f t="shared" si="1238"/>
        <v>-250.0919846281067</v>
      </c>
      <c r="EB183" s="59">
        <f t="shared" si="1239"/>
        <v>-279.06195221419597</v>
      </c>
      <c r="EC183" s="59">
        <f t="shared" si="1240"/>
        <v>-121.47294474412685</v>
      </c>
      <c r="ED183" s="59">
        <f t="shared" si="1241"/>
        <v>-823.59841430042979</v>
      </c>
      <c r="EE183" s="59">
        <f t="shared" si="1242"/>
        <v>-208.86191830224007</v>
      </c>
      <c r="EF183" s="59">
        <f t="shared" si="1243"/>
        <v>-1939.8957597173151</v>
      </c>
      <c r="EG183" s="59">
        <f t="shared" si="1244"/>
        <v>3.4396230780556314</v>
      </c>
      <c r="EH183" s="59">
        <f t="shared" si="1245"/>
        <v>-55.609714062415371</v>
      </c>
      <c r="EI183" s="59">
        <f t="shared" si="1246"/>
        <v>-276.21325857336399</v>
      </c>
      <c r="EJ183" s="59">
        <f t="shared" si="1247"/>
        <v>-467.82900428860046</v>
      </c>
      <c r="EK183" s="59">
        <f t="shared" si="1248"/>
        <v>1.0015650058094128</v>
      </c>
      <c r="EL183" s="59">
        <f t="shared" si="1249"/>
        <v>-53.765459400817825</v>
      </c>
      <c r="EM183" s="59">
        <f t="shared" si="1250"/>
        <v>-37.404403065685898</v>
      </c>
      <c r="EN183" s="59">
        <f t="shared" si="1251"/>
        <v>159.62830801333263</v>
      </c>
      <c r="EO183" s="59">
        <f t="shared" si="1252"/>
        <v>174.57083697310449</v>
      </c>
      <c r="EP183" s="76">
        <f t="shared" si="1253"/>
        <v>-38.752552227377521</v>
      </c>
      <c r="EQ183" s="59">
        <f t="shared" si="1254"/>
        <v>20.032697794481535</v>
      </c>
      <c r="ER183" s="59">
        <f t="shared" si="1255"/>
        <v>6.6222787324663912</v>
      </c>
      <c r="ES183" s="59">
        <f t="shared" si="1256"/>
        <v>-44.676589901458442</v>
      </c>
      <c r="ET183" s="59">
        <f t="shared" si="1257"/>
        <v>337.99431690325969</v>
      </c>
      <c r="EU183" s="59">
        <f t="shared" si="1258"/>
        <v>-747.60687269730226</v>
      </c>
      <c r="EV183" s="59">
        <f t="shared" si="1259"/>
        <v>-426.6996836887011</v>
      </c>
      <c r="EW183" s="59">
        <f t="shared" si="1260"/>
        <v>51.414281846363544</v>
      </c>
      <c r="EX183" s="59">
        <f t="shared" si="1261"/>
        <v>-45.203028276828491</v>
      </c>
      <c r="EY183" s="59">
        <f t="shared" si="1262"/>
        <v>404.53815755056064</v>
      </c>
      <c r="EZ183" s="59">
        <f t="shared" si="1263"/>
        <v>-40.350127524035287</v>
      </c>
      <c r="FA183" s="59">
        <f t="shared" si="1264"/>
        <v>-89.92744127918202</v>
      </c>
      <c r="FB183" s="59">
        <f t="shared" si="1265"/>
        <v>-83.097632804189686</v>
      </c>
      <c r="FC183" s="59">
        <f t="shared" si="1266"/>
        <v>-126.43229655817598</v>
      </c>
      <c r="FD183" s="59">
        <f t="shared" si="1267"/>
        <v>-126.3583536029744</v>
      </c>
      <c r="FE183" s="59">
        <f t="shared" si="1268"/>
        <v>-241.95424536117599</v>
      </c>
      <c r="FF183" s="59">
        <f t="shared" si="1269"/>
        <v>-39.667271104185076</v>
      </c>
      <c r="FG183" s="59">
        <f t="shared" si="1270"/>
        <v>-11.21116712162793</v>
      </c>
      <c r="FH183" s="59">
        <f t="shared" si="1271"/>
        <v>10.092049644770039</v>
      </c>
      <c r="FI183" s="59">
        <f t="shared" si="1272"/>
        <v>-66.064780010542407</v>
      </c>
      <c r="FJ183" s="59">
        <f t="shared" si="1273"/>
        <v>-132.3233925335428</v>
      </c>
      <c r="FK183" s="59">
        <f t="shared" si="1274"/>
        <v>-276.46283864827762</v>
      </c>
      <c r="FL183" s="59">
        <f t="shared" si="1275"/>
        <v>203.97043105923873</v>
      </c>
      <c r="FM183" s="59">
        <f t="shared" si="1276"/>
        <v>-0.67983996611982178</v>
      </c>
      <c r="FN183" s="76">
        <f t="shared" si="1097"/>
        <v>-27.255612570896158</v>
      </c>
      <c r="FO183" s="59">
        <f t="shared" si="1098"/>
        <v>-35.178886224627924</v>
      </c>
      <c r="FP183" s="59">
        <f t="shared" si="1099"/>
        <v>-29.081551535815965</v>
      </c>
      <c r="FQ183" s="59">
        <f t="shared" si="1100"/>
        <v>-22.677737793322684</v>
      </c>
      <c r="FR183" s="59">
        <f t="shared" si="1101"/>
        <v>96.439340519851953</v>
      </c>
      <c r="FS183" s="59">
        <f t="shared" si="1102"/>
        <v>1204.8224055549961</v>
      </c>
      <c r="FT183" s="59">
        <f t="shared" si="1103"/>
        <v>-2329.0318727334984</v>
      </c>
      <c r="FU183" s="59">
        <f t="shared" si="1104"/>
        <v>50.46237428150058</v>
      </c>
      <c r="FV183" s="59">
        <f t="shared" si="1105"/>
        <v>-49.584096693777028</v>
      </c>
      <c r="FW183" s="59">
        <f t="shared" si="1106"/>
        <v>107.38925306237417</v>
      </c>
      <c r="FX183" s="59">
        <f t="shared" si="1107"/>
        <v>-43.826277103625763</v>
      </c>
      <c r="FY183" s="59">
        <f t="shared" si="1108"/>
        <v>-92.889213835617738</v>
      </c>
      <c r="FZ183" s="59">
        <f t="shared" si="1109"/>
        <v>101.71175194190644</v>
      </c>
      <c r="GA183" s="59">
        <f t="shared" si="1110"/>
        <v>-119.67524732569001</v>
      </c>
      <c r="GB183" s="59">
        <f t="shared" si="1111"/>
        <v>-873.08456151846269</v>
      </c>
      <c r="GC183" s="59">
        <f t="shared" si="1112"/>
        <v>784.5438339933612</v>
      </c>
      <c r="GD183" s="59">
        <f t="shared" si="1113"/>
        <v>-103.35786039003185</v>
      </c>
      <c r="GE183" s="59">
        <f t="shared" si="1114"/>
        <v>-62.121101237293217</v>
      </c>
      <c r="GF183" s="59">
        <f t="shared" si="1115"/>
        <v>-45.156283235536918</v>
      </c>
      <c r="GG183" s="59">
        <f t="shared" si="1116"/>
        <v>-812.33512284979452</v>
      </c>
      <c r="GH183" s="59">
        <f t="shared" si="1117"/>
        <v>-101.13211050767271</v>
      </c>
      <c r="GI183" s="59">
        <f t="shared" si="1118"/>
        <v>-73.222304569104494</v>
      </c>
      <c r="GJ183" s="59">
        <f t="shared" si="1119"/>
        <v>438.63849436836358</v>
      </c>
      <c r="GK183" s="59">
        <f t="shared" si="1120"/>
        <v>-3.6329537155065039</v>
      </c>
      <c r="GL183" s="76">
        <f t="shared" si="1177"/>
        <v>28.547487543924753</v>
      </c>
      <c r="GM183" s="59">
        <f t="shared" si="1178"/>
        <v>32.052509085689621</v>
      </c>
      <c r="GN183" s="59">
        <f t="shared" si="1179"/>
        <v>38.942961855286804</v>
      </c>
      <c r="GO183" s="59">
        <f t="shared" si="1180"/>
        <v>5.507762163516472</v>
      </c>
      <c r="GP183" s="59">
        <f t="shared" si="1181"/>
        <v>46.99926737760223</v>
      </c>
      <c r="GQ183" s="59">
        <f t="shared" si="1182"/>
        <v>54.383772267671368</v>
      </c>
      <c r="GR183" s="59">
        <f t="shared" si="1183"/>
        <v>21.561322423880892</v>
      </c>
      <c r="GS183" s="59">
        <f t="shared" si="1184"/>
        <v>1639.7617827336635</v>
      </c>
      <c r="GT183" s="59">
        <f t="shared" si="1185"/>
        <v>20.159444939882043</v>
      </c>
      <c r="GU183" s="59">
        <f t="shared" si="1186"/>
        <v>21.179112424132885</v>
      </c>
      <c r="GV183" s="59">
        <f t="shared" si="1187"/>
        <v>19.015207133627811</v>
      </c>
      <c r="GW183" s="59">
        <f t="shared" si="1188"/>
        <v>37.86505903678956</v>
      </c>
      <c r="GX183" s="59">
        <f t="shared" si="1189"/>
        <v>83.440825922476421</v>
      </c>
      <c r="GY183" s="59">
        <f t="shared" si="1190"/>
        <v>-868.09462550028479</v>
      </c>
      <c r="GZ183" s="59">
        <f t="shared" si="1191"/>
        <v>-582.92699508116095</v>
      </c>
      <c r="HA183" s="59">
        <f t="shared" si="1192"/>
        <v>-77.246540204423127</v>
      </c>
      <c r="HB183" s="59">
        <f t="shared" si="1193"/>
        <v>39.807527519854013</v>
      </c>
      <c r="HC183" s="59">
        <f t="shared" si="1194"/>
        <v>-234.28576571774383</v>
      </c>
      <c r="HD183" s="59">
        <f t="shared" si="1195"/>
        <v>-650.33387952443661</v>
      </c>
      <c r="HE183" s="59">
        <f t="shared" si="1196"/>
        <v>474.67587765862811</v>
      </c>
      <c r="HF183" s="59">
        <f t="shared" si="1197"/>
        <v>-109.43065899607505</v>
      </c>
      <c r="HG183" s="59">
        <f t="shared" si="1198"/>
        <v>57.692095011779699</v>
      </c>
      <c r="HH183" s="59">
        <f t="shared" si="1199"/>
        <v>6.7843030528866199</v>
      </c>
      <c r="HI183" s="59">
        <f t="shared" si="1200"/>
        <v>56.003416899840119</v>
      </c>
      <c r="HJ183" s="76">
        <f t="shared" si="1277"/>
        <v>23.506370555024759</v>
      </c>
      <c r="HK183" s="59">
        <f t="shared" si="1278"/>
        <v>-2238.9207438463709</v>
      </c>
      <c r="HL183" s="59">
        <f t="shared" si="1279"/>
        <v>312.78082045275698</v>
      </c>
      <c r="HM183" s="59">
        <f t="shared" si="1280"/>
        <v>-64.289852348608008</v>
      </c>
      <c r="HN183" s="59">
        <f t="shared" si="1281"/>
        <v>-458.59380788991774</v>
      </c>
      <c r="HO183" s="59">
        <f t="shared" si="1282"/>
        <v>-329.7105688358547</v>
      </c>
      <c r="HP183" s="59">
        <f t="shared" si="1283"/>
        <v>-277.12616181184859</v>
      </c>
      <c r="HQ183" s="59">
        <f t="shared" si="1284"/>
        <v>118304.66886636807</v>
      </c>
      <c r="HR183" s="59">
        <f t="shared" si="1285"/>
        <v>696.95651115084695</v>
      </c>
      <c r="HS183" s="59">
        <f t="shared" si="1286"/>
        <v>-364.53834233031006</v>
      </c>
      <c r="HT183" s="59">
        <f t="shared" si="1287"/>
        <v>344.02856297457436</v>
      </c>
      <c r="HU183" s="59">
        <f t="shared" si="1288"/>
        <v>-182.86612714198748</v>
      </c>
      <c r="HV183" s="59">
        <f t="shared" si="1289"/>
        <v>337.71861943552892</v>
      </c>
      <c r="HW183" s="59">
        <f t="shared" si="1290"/>
        <v>-216.83579991013056</v>
      </c>
      <c r="HX183" s="59">
        <f t="shared" si="1291"/>
        <v>-686.66169805619916</v>
      </c>
      <c r="HY183" s="59">
        <f t="shared" si="1292"/>
        <v>-67.679572463034646</v>
      </c>
      <c r="HZ183" s="59">
        <f t="shared" si="1293"/>
        <v>39.953313970378687</v>
      </c>
      <c r="IA183" s="59">
        <f t="shared" si="1294"/>
        <v>38.756862277531077</v>
      </c>
      <c r="IB183" s="59">
        <f t="shared" si="1295"/>
        <v>181.49453214815588</v>
      </c>
      <c r="IC183" s="59">
        <f t="shared" si="1296"/>
        <v>167.33088072390379</v>
      </c>
      <c r="ID183" s="59">
        <f t="shared" si="1297"/>
        <v>-95.224818271903999</v>
      </c>
      <c r="IE183" s="59">
        <f t="shared" si="1298"/>
        <v>-752.8554861058816</v>
      </c>
      <c r="IF183" s="59">
        <f t="shared" si="1299"/>
        <v>177.79488697952809</v>
      </c>
      <c r="IG183" s="59">
        <f t="shared" si="1300"/>
        <v>17.44796007997067</v>
      </c>
    </row>
    <row r="184" spans="1:241">
      <c r="A184" s="70">
        <v>40119</v>
      </c>
      <c r="B184" s="80">
        <f>'Balanço de Pagamentos 1'!FX$5</f>
        <v>-3273.4952900399994</v>
      </c>
      <c r="C184" s="81">
        <f>'Balanço de Pagamentos 1'!FX$131</f>
        <v>6001.1691999999994</v>
      </c>
      <c r="D184" s="81">
        <f t="shared" si="1301"/>
        <v>4343.2213999999985</v>
      </c>
      <c r="E184" s="81">
        <f>'Balanço de Pagamentos 1'!FX$148</f>
        <v>1604.3991999999994</v>
      </c>
      <c r="F184" s="81">
        <f>'Balanço de Pagamentos 1'!FX$193</f>
        <v>3265.3558999999987</v>
      </c>
      <c r="G184" s="81">
        <f>'Balanço de Pagamentos 1'!FX$196</f>
        <v>1904.5256999999983</v>
      </c>
      <c r="H184" s="81">
        <f>'Balanço de Pagamentos 1'!FX$199</f>
        <v>1913.4737999999988</v>
      </c>
      <c r="I184" s="81">
        <f>'Balanço de Pagamentos 1'!FX$202</f>
        <v>-8.9481000000000037</v>
      </c>
      <c r="J184" s="81">
        <f>'Balanço de Pagamentos 1'!FX$208</f>
        <v>912.1418000000001</v>
      </c>
      <c r="K184" s="82">
        <f t="shared" si="1302"/>
        <v>2825.6155999999992</v>
      </c>
      <c r="L184" s="81">
        <f>'Balanço de Pagamentos 1'!FX$209</f>
        <v>853.7016000000001</v>
      </c>
      <c r="M184" s="81">
        <f>'Balanço de Pagamentos 1'!FX$212</f>
        <v>58.440200000000004</v>
      </c>
      <c r="N184" s="81">
        <f>'Balanço de Pagamentos 1'!FX$215</f>
        <v>448.68839999999994</v>
      </c>
      <c r="O184" s="81">
        <f>'Balanço de Pagamentos 1'!FX$216</f>
        <v>-298.42950000000002</v>
      </c>
      <c r="P184" s="81">
        <f>'Balanço de Pagamentos 1'!FX$230</f>
        <v>729.21299999999997</v>
      </c>
      <c r="Q184" s="81">
        <f>'Balanço de Pagamentos 1'!FX$233</f>
        <v>17.904899999999998</v>
      </c>
      <c r="R184" s="81">
        <f>'Balanço de Pagamentos 1'!FX$253</f>
        <v>-526.53369999999984</v>
      </c>
      <c r="S184" s="81">
        <f>'Balanço de Pagamentos 1'!FX$254</f>
        <v>57.86190000000002</v>
      </c>
      <c r="T184" s="81">
        <f>'Balanço de Pagamentos 1'!FX$260</f>
        <v>134.8124</v>
      </c>
      <c r="U184" s="81">
        <f>'Balanço de Pagamentos 1'!FX$298</f>
        <v>-1617.69</v>
      </c>
      <c r="V184" s="82">
        <f>'Balanço de Pagamentos 1'!$FX$133</f>
        <v>769.71869999999979</v>
      </c>
      <c r="W184" s="82">
        <f>'Balanço de Pagamentos 1'!$FX$170</f>
        <v>361.11990000000037</v>
      </c>
      <c r="X184" s="82">
        <f>'Balanço de Pagamentos 1'!$FX$240</f>
        <v>533.88430000000017</v>
      </c>
      <c r="Y184" s="105">
        <f t="shared" si="905"/>
        <v>1664.7229000000002</v>
      </c>
      <c r="Z184" s="89">
        <f>SUM(B$174:B184)</f>
        <v>-18352.198160541997</v>
      </c>
      <c r="AA184" s="89">
        <f>SUM(C$174:C184)</f>
        <v>56877.597699999998</v>
      </c>
      <c r="AB184" s="89">
        <f>SUM(D$174:D184)</f>
        <v>79402.715599999981</v>
      </c>
      <c r="AC184" s="89">
        <f>SUM(E$174:E184)</f>
        <v>20839.4866</v>
      </c>
      <c r="AD184" s="89">
        <f>SUM(F$174:F184)</f>
        <v>43077.81269999998</v>
      </c>
      <c r="AE184" s="89">
        <f>SUM(G$174:G184)</f>
        <v>33620.471699999995</v>
      </c>
      <c r="AF184" s="89">
        <f>SUM(H$174:H184)</f>
        <v>28652.265799999994</v>
      </c>
      <c r="AG184" s="89">
        <f>SUM(I$174:I184)</f>
        <v>4968.2058999999999</v>
      </c>
      <c r="AH184" s="89">
        <f>SUM(J$174:J184)</f>
        <v>9201.3351999999995</v>
      </c>
      <c r="AI184" s="89">
        <f>SUM(K$174:K184)</f>
        <v>37853.600999999988</v>
      </c>
      <c r="AJ184" s="89">
        <f>SUM(L$174:L184)</f>
        <v>8993.7482</v>
      </c>
      <c r="AK184" s="89">
        <f>SUM(M$174:M184)</f>
        <v>207.5869999999999</v>
      </c>
      <c r="AL184" s="89">
        <f>SUM(N$174:N184)</f>
        <v>256.00579999999985</v>
      </c>
      <c r="AM184" s="89">
        <f>SUM(O$174:O184)</f>
        <v>477.58969999999971</v>
      </c>
      <c r="AN184" s="89">
        <f>SUM(P$174:P184)</f>
        <v>368.7894</v>
      </c>
      <c r="AO184" s="89">
        <f>SUM(Q$174:Q184)</f>
        <v>-590.3733000000002</v>
      </c>
      <c r="AP184" s="89">
        <f>SUM(R$174:R184)</f>
        <v>15485.416299999999</v>
      </c>
      <c r="AQ184" s="89">
        <f>SUM(S$174:S184)</f>
        <v>7527.2730999999976</v>
      </c>
      <c r="AR184" s="89">
        <f>SUM(T$174:T184)</f>
        <v>8698.5062999999991</v>
      </c>
      <c r="AS184" s="89">
        <f>SUM(U$174:U184)</f>
        <v>-550.37299999999959</v>
      </c>
      <c r="AT184" s="89">
        <f>SUM(V$174:V184)</f>
        <v>5827.353000000001</v>
      </c>
      <c r="AU184" s="89">
        <f>SUM(W$174:W184)</f>
        <v>-536.31009999999935</v>
      </c>
      <c r="AV184" s="89">
        <f>SUM(X$174:X184)</f>
        <v>-27977.806099999998</v>
      </c>
      <c r="AW184" s="89">
        <f>SUM(Y$174:Y184)</f>
        <v>-22686.763199999994</v>
      </c>
      <c r="AX184" s="85">
        <f t="shared" si="1205"/>
        <v>-21470.751271796249</v>
      </c>
      <c r="AY184" s="81">
        <f t="shared" si="1206"/>
        <v>50095.761623398233</v>
      </c>
      <c r="AZ184" s="81">
        <f t="shared" si="1207"/>
        <v>71590.105678876571</v>
      </c>
      <c r="BA184" s="81">
        <f t="shared" si="1208"/>
        <v>28954.686869989997</v>
      </c>
      <c r="BB184" s="81">
        <f t="shared" si="1209"/>
        <v>37702.774699999994</v>
      </c>
      <c r="BC184" s="81">
        <f t="shared" si="1210"/>
        <v>32709.048320025402</v>
      </c>
      <c r="BD184" s="81">
        <f t="shared" si="1211"/>
        <v>27748.889420025407</v>
      </c>
      <c r="BE184" s="81">
        <f t="shared" si="1212"/>
        <v>4960.1589000000004</v>
      </c>
      <c r="BF184" s="81">
        <f t="shared" si="1213"/>
        <v>9663.2405799745848</v>
      </c>
      <c r="BG184" s="81">
        <f t="shared" si="1214"/>
        <v>37412.129999999997</v>
      </c>
      <c r="BH184" s="81">
        <f t="shared" si="1215"/>
        <v>9365.0612865499315</v>
      </c>
      <c r="BI184" s="81">
        <f t="shared" si="1216"/>
        <v>298.17929342465573</v>
      </c>
      <c r="BJ184" s="81">
        <f t="shared" si="1217"/>
        <v>-4669.5142000000005</v>
      </c>
      <c r="BK184" s="81">
        <f t="shared" si="1218"/>
        <v>421.0526999999999</v>
      </c>
      <c r="BL184" s="81">
        <f t="shared" si="1219"/>
        <v>-1321.4416000000008</v>
      </c>
      <c r="BM184" s="81">
        <f t="shared" si="1220"/>
        <v>-3769.1252999999992</v>
      </c>
      <c r="BN184" s="81">
        <f t="shared" si="1221"/>
        <v>4932.6441088865913</v>
      </c>
      <c r="BO184" s="81">
        <f t="shared" si="1222"/>
        <v>2805.591426449957</v>
      </c>
      <c r="BP184" s="81">
        <f t="shared" si="1223"/>
        <v>4037.5211304885734</v>
      </c>
      <c r="BQ184" s="81">
        <f t="shared" si="1224"/>
        <v>-7154.2700532765884</v>
      </c>
      <c r="BR184" s="81">
        <f t="shared" si="1225"/>
        <v>2679.7440000000001</v>
      </c>
      <c r="BS184" s="81">
        <f t="shared" si="1226"/>
        <v>579.45190000000048</v>
      </c>
      <c r="BT184" s="81">
        <f t="shared" si="1227"/>
        <v>-24924.354255478345</v>
      </c>
      <c r="BU184" s="81">
        <f t="shared" si="1228"/>
        <v>-21665.158355478343</v>
      </c>
      <c r="BV184" s="85">
        <f t="shared" si="1153"/>
        <v>-2914.2488765635339</v>
      </c>
      <c r="BW184" s="81">
        <f t="shared" si="1154"/>
        <v>8175.6998666666659</v>
      </c>
      <c r="BX184" s="81">
        <f t="shared" si="1155"/>
        <v>11189.698999999999</v>
      </c>
      <c r="BY184" s="81">
        <f t="shared" si="1156"/>
        <v>1661.2034333333334</v>
      </c>
      <c r="BZ184" s="81">
        <f t="shared" si="1157"/>
        <v>9073.2314999999981</v>
      </c>
      <c r="CA184" s="81">
        <f t="shared" si="1158"/>
        <v>6780.2606666666661</v>
      </c>
      <c r="CB184" s="81">
        <f t="shared" si="1159"/>
        <v>5199.9762333333338</v>
      </c>
      <c r="CC184" s="81">
        <f t="shared" si="1160"/>
        <v>1580.2844333333333</v>
      </c>
      <c r="CD184" s="81">
        <f t="shared" si="1161"/>
        <v>1919.6419000000003</v>
      </c>
      <c r="CE184" s="81">
        <f t="shared" si="1162"/>
        <v>7119.6181333333325</v>
      </c>
      <c r="CF184" s="81">
        <f t="shared" si="1163"/>
        <v>1771.6836000000001</v>
      </c>
      <c r="CG184" s="81">
        <f t="shared" si="1164"/>
        <v>147.95830000000001</v>
      </c>
      <c r="CH184" s="81">
        <f t="shared" si="1165"/>
        <v>373.3289333333334</v>
      </c>
      <c r="CI184" s="81">
        <f t="shared" si="1166"/>
        <v>-97.137766666666678</v>
      </c>
      <c r="CJ184" s="81">
        <f t="shared" si="1167"/>
        <v>362.0402666666667</v>
      </c>
      <c r="CK184" s="81">
        <f t="shared" si="1168"/>
        <v>108.42643333333332</v>
      </c>
      <c r="CL184" s="81">
        <f t="shared" si="1169"/>
        <v>455.26406666666645</v>
      </c>
      <c r="CM184" s="81">
        <f t="shared" si="1170"/>
        <v>229.755</v>
      </c>
      <c r="CN184" s="81">
        <f t="shared" si="1171"/>
        <v>429.59746666666666</v>
      </c>
      <c r="CO184" s="81">
        <f t="shared" si="1172"/>
        <v>-929.1466333333334</v>
      </c>
      <c r="CP184" s="81">
        <f t="shared" si="1173"/>
        <v>-70.697466666666699</v>
      </c>
      <c r="CQ184" s="81">
        <f t="shared" si="1174"/>
        <v>85.152400000000156</v>
      </c>
      <c r="CR184" s="81">
        <f t="shared" si="1175"/>
        <v>-3013.8315666666663</v>
      </c>
      <c r="CS184" s="81">
        <f t="shared" si="1176"/>
        <v>-2999.3766333333328</v>
      </c>
      <c r="CT184" s="76">
        <f t="shared" si="1129"/>
        <v>8.4809657792931592</v>
      </c>
      <c r="CU184" s="59">
        <f t="shared" si="1130"/>
        <v>-51.508371551499842</v>
      </c>
      <c r="CV184" s="59">
        <f t="shared" si="1131"/>
        <v>-74.536105706441035</v>
      </c>
      <c r="CW184" s="59">
        <f t="shared" si="1132"/>
        <v>2.6505072865964818</v>
      </c>
      <c r="CX184" s="59">
        <f t="shared" si="1133"/>
        <v>-80.925660399514044</v>
      </c>
      <c r="CY184" s="59">
        <f t="shared" si="1134"/>
        <v>-86.818891409603012</v>
      </c>
      <c r="CZ184" s="59">
        <f t="shared" si="1135"/>
        <v>-80.28363758977045</v>
      </c>
      <c r="DA184" s="59">
        <f t="shared" si="1136"/>
        <v>-100.18862330054372</v>
      </c>
      <c r="DB184" s="59">
        <f t="shared" si="1137"/>
        <v>-53.809905556447646</v>
      </c>
      <c r="DC184" s="59">
        <f t="shared" si="1138"/>
        <v>-75.807589547748009</v>
      </c>
      <c r="DD184" s="59">
        <f t="shared" si="1139"/>
        <v>-53.226802191986167</v>
      </c>
      <c r="DE184" s="59">
        <f t="shared" si="1140"/>
        <v>-60.925848291982668</v>
      </c>
      <c r="DF184" s="59">
        <f t="shared" si="1141"/>
        <v>-35.481661191021807</v>
      </c>
      <c r="DG184" s="59">
        <f t="shared" si="1142"/>
        <v>-337.65154362672655</v>
      </c>
      <c r="DH184" s="59">
        <f t="shared" si="1143"/>
        <v>40.047302572257372</v>
      </c>
      <c r="DI184" s="59">
        <f t="shared" si="1144"/>
        <v>-63.591868771388995</v>
      </c>
      <c r="DJ184" s="59">
        <f t="shared" si="1145"/>
        <v>-67.611573142073638</v>
      </c>
      <c r="DK184" s="59">
        <f t="shared" si="1146"/>
        <v>-75.036962288758403</v>
      </c>
      <c r="DL184" s="59">
        <f t="shared" si="1147"/>
        <v>-73.61837995744888</v>
      </c>
      <c r="DM184" s="59">
        <f t="shared" si="1148"/>
        <v>-49.126156056834766</v>
      </c>
      <c r="DN184" s="59">
        <f t="shared" si="1149"/>
        <v>-794.65623158375399</v>
      </c>
      <c r="DO184" s="59">
        <f t="shared" si="1150"/>
        <v>48.374422004386574</v>
      </c>
      <c r="DP184" s="59">
        <f t="shared" si="1151"/>
        <v>-111.093902600193</v>
      </c>
      <c r="DQ184" s="59">
        <f t="shared" si="1152"/>
        <v>-135.57226768858337</v>
      </c>
      <c r="DR184" s="76">
        <f t="shared" si="1229"/>
        <v>244.16274591839885</v>
      </c>
      <c r="DS184" s="59">
        <f t="shared" si="1230"/>
        <v>-166.3272811057806</v>
      </c>
      <c r="DT184" s="59">
        <f t="shared" si="1231"/>
        <v>-149.68144865869334</v>
      </c>
      <c r="DU184" s="59">
        <f t="shared" si="1232"/>
        <v>-26.218055854174583</v>
      </c>
      <c r="DV184" s="59">
        <f t="shared" si="1233"/>
        <v>-172.86132152684615</v>
      </c>
      <c r="DW184" s="59">
        <f t="shared" si="1234"/>
        <v>-208.42503779055937</v>
      </c>
      <c r="DX184" s="59">
        <f t="shared" si="1235"/>
        <v>-208.59603069334526</v>
      </c>
      <c r="DY184" s="59">
        <f t="shared" si="1236"/>
        <v>-263.46547314578004</v>
      </c>
      <c r="DZ184" s="59">
        <f t="shared" si="1237"/>
        <v>-404.08761904922665</v>
      </c>
      <c r="EA184" s="59">
        <f t="shared" si="1238"/>
        <v>-237.03469156452729</v>
      </c>
      <c r="EB184" s="59">
        <f t="shared" si="1239"/>
        <v>-526.62540624517055</v>
      </c>
      <c r="EC184" s="59">
        <f t="shared" si="1240"/>
        <v>-158.52533885694072</v>
      </c>
      <c r="ED184" s="59">
        <f t="shared" si="1241"/>
        <v>-118.50179806499258</v>
      </c>
      <c r="EE184" s="59">
        <f t="shared" si="1242"/>
        <v>2659.4036061026354</v>
      </c>
      <c r="EF184" s="59">
        <f t="shared" si="1243"/>
        <v>-159.31845192338196</v>
      </c>
      <c r="EG184" s="59">
        <f t="shared" si="1244"/>
        <v>-101.51099645308375</v>
      </c>
      <c r="EH184" s="59">
        <f t="shared" si="1245"/>
        <v>-91.817721536299331</v>
      </c>
      <c r="EI184" s="59">
        <f t="shared" si="1246"/>
        <v>-93.41866979844589</v>
      </c>
      <c r="EJ184" s="59">
        <f t="shared" si="1247"/>
        <v>-85.904353926090181</v>
      </c>
      <c r="EK184" s="59">
        <f t="shared" si="1248"/>
        <v>-75.724472625056777</v>
      </c>
      <c r="EL184" s="59">
        <f t="shared" si="1249"/>
        <v>-146.2994687996503</v>
      </c>
      <c r="EM184" s="59">
        <f t="shared" si="1250"/>
        <v>30.973890083744827</v>
      </c>
      <c r="EN184" s="59">
        <f t="shared" si="1251"/>
        <v>-49.516845717974874</v>
      </c>
      <c r="EO184" s="59">
        <f t="shared" si="1252"/>
        <v>-605.67194182029323</v>
      </c>
      <c r="EP184" s="76">
        <f t="shared" si="1253"/>
        <v>-28.228919336314551</v>
      </c>
      <c r="EQ184" s="59">
        <f t="shared" si="1254"/>
        <v>70.61064668928887</v>
      </c>
      <c r="ER184" s="59">
        <f t="shared" si="1255"/>
        <v>28.784623665094401</v>
      </c>
      <c r="ES184" s="59">
        <f t="shared" si="1256"/>
        <v>-43.590094466326676</v>
      </c>
      <c r="ET184" s="59">
        <f t="shared" si="1257"/>
        <v>834.82484327034547</v>
      </c>
      <c r="EU184" s="59">
        <f t="shared" si="1258"/>
        <v>-605.27133000106937</v>
      </c>
      <c r="EV184" s="59">
        <f t="shared" si="1259"/>
        <v>-388.06298638444684</v>
      </c>
      <c r="EW184" s="59">
        <f t="shared" si="1260"/>
        <v>50.890786689117149</v>
      </c>
      <c r="EX184" s="59">
        <f t="shared" si="1261"/>
        <v>-37.942620518939961</v>
      </c>
      <c r="EY184" s="59">
        <f t="shared" si="1262"/>
        <v>675.59111939422405</v>
      </c>
      <c r="EZ184" s="59">
        <f t="shared" si="1263"/>
        <v>-33.113442096673509</v>
      </c>
      <c r="FA184" s="59">
        <f t="shared" si="1264"/>
        <v>-84.966936005445021</v>
      </c>
      <c r="FB184" s="59">
        <f t="shared" si="1265"/>
        <v>-107.18092509969441</v>
      </c>
      <c r="FC184" s="59">
        <f t="shared" si="1266"/>
        <v>-116.20766662830309</v>
      </c>
      <c r="FD184" s="59">
        <f t="shared" si="1267"/>
        <v>167.08579870943413</v>
      </c>
      <c r="FE184" s="59">
        <f t="shared" si="1268"/>
        <v>-21.95681256361781</v>
      </c>
      <c r="FF184" s="59">
        <f t="shared" si="1269"/>
        <v>-22.974834472828874</v>
      </c>
      <c r="FG184" s="59">
        <f t="shared" si="1270"/>
        <v>-18.989623853382565</v>
      </c>
      <c r="FH184" s="59">
        <f t="shared" si="1271"/>
        <v>-0.41868323189134804</v>
      </c>
      <c r="FI184" s="59">
        <f t="shared" si="1272"/>
        <v>-84.358678338817001</v>
      </c>
      <c r="FJ184" s="59">
        <f t="shared" si="1273"/>
        <v>-133.66571805139995</v>
      </c>
      <c r="FK184" s="59">
        <f t="shared" si="1274"/>
        <v>-168.38204224229702</v>
      </c>
      <c r="FL184" s="59">
        <f t="shared" si="1275"/>
        <v>236.18247206439605</v>
      </c>
      <c r="FM184" s="59">
        <f t="shared" si="1276"/>
        <v>-8.6955535717022521</v>
      </c>
      <c r="FN184" s="76">
        <f t="shared" si="1097"/>
        <v>-17.321392197743769</v>
      </c>
      <c r="FO184" s="59">
        <f t="shared" si="1098"/>
        <v>35.510746991341534</v>
      </c>
      <c r="FP184" s="59">
        <f t="shared" si="1099"/>
        <v>7.6321922064386039</v>
      </c>
      <c r="FQ184" s="59">
        <f t="shared" si="1100"/>
        <v>-23.458812124877515</v>
      </c>
      <c r="FR184" s="59">
        <f t="shared" si="1101"/>
        <v>220.13034258264747</v>
      </c>
      <c r="FS184" s="59">
        <f t="shared" si="1102"/>
        <v>3705.8541164118433</v>
      </c>
      <c r="FT184" s="59">
        <f t="shared" si="1103"/>
        <v>-1233.2110680685134</v>
      </c>
      <c r="FU184" s="59">
        <f t="shared" si="1104"/>
        <v>49.938179687896756</v>
      </c>
      <c r="FV184" s="59">
        <f t="shared" si="1105"/>
        <v>-41.667812169859367</v>
      </c>
      <c r="FW184" s="59">
        <f t="shared" si="1106"/>
        <v>165.01126109773304</v>
      </c>
      <c r="FX184" s="59">
        <f t="shared" si="1107"/>
        <v>-36.148078187827906</v>
      </c>
      <c r="FY184" s="59">
        <f t="shared" si="1108"/>
        <v>-84.298397503809838</v>
      </c>
      <c r="FZ184" s="59">
        <f t="shared" si="1109"/>
        <v>-17.32448068103767</v>
      </c>
      <c r="GA184" s="59">
        <f t="shared" si="1110"/>
        <v>-113.9310250066799</v>
      </c>
      <c r="GB184" s="59">
        <f t="shared" si="1111"/>
        <v>43.904934692695342</v>
      </c>
      <c r="GC184" s="59">
        <f t="shared" si="1112"/>
        <v>120.7630627469884</v>
      </c>
      <c r="GD184" s="59">
        <f t="shared" si="1113"/>
        <v>-70.825598701668667</v>
      </c>
      <c r="GE184" s="59">
        <f t="shared" si="1114"/>
        <v>-67.69924760914958</v>
      </c>
      <c r="GF184" s="59">
        <f t="shared" si="1115"/>
        <v>-50.255798051498871</v>
      </c>
      <c r="GG184" s="59">
        <f t="shared" si="1116"/>
        <v>0.1647159632950812</v>
      </c>
      <c r="GH184" s="59">
        <f t="shared" si="1117"/>
        <v>-112.70667719281397</v>
      </c>
      <c r="GI184" s="59">
        <f t="shared" si="1118"/>
        <v>-74.880763763625737</v>
      </c>
      <c r="GJ184" s="59">
        <f t="shared" si="1119"/>
        <v>254.63922337387461</v>
      </c>
      <c r="GK184" s="59">
        <f t="shared" si="1120"/>
        <v>-16.060810747834108</v>
      </c>
      <c r="GL184" s="76">
        <f t="shared" si="1177"/>
        <v>39.24924095416975</v>
      </c>
      <c r="GM184" s="59">
        <f t="shared" si="1178"/>
        <v>-8.9117629227220991</v>
      </c>
      <c r="GN184" s="59">
        <f t="shared" si="1179"/>
        <v>-15.747902570813721</v>
      </c>
      <c r="GO184" s="59">
        <f t="shared" si="1180"/>
        <v>-5.6558300519635836</v>
      </c>
      <c r="GP184" s="59">
        <f t="shared" si="1181"/>
        <v>-9.3679940872906986</v>
      </c>
      <c r="GQ184" s="59">
        <f t="shared" si="1182"/>
        <v>-7.4550772981322844</v>
      </c>
      <c r="GR184" s="59">
        <f t="shared" si="1183"/>
        <v>-7.9946063596706978</v>
      </c>
      <c r="GS184" s="59">
        <f t="shared" si="1184"/>
        <v>-5.6341931755506618</v>
      </c>
      <c r="GT184" s="59">
        <f t="shared" si="1185"/>
        <v>-8.3302224527411326</v>
      </c>
      <c r="GU184" s="59">
        <f t="shared" si="1186"/>
        <v>-8.085339284030912</v>
      </c>
      <c r="GV184" s="59">
        <f t="shared" si="1187"/>
        <v>-9.0621825654621837</v>
      </c>
      <c r="GW184" s="59">
        <f t="shared" si="1188"/>
        <v>1.4473346799463105</v>
      </c>
      <c r="GX184" s="59">
        <f t="shared" si="1189"/>
        <v>-36.780760487870864</v>
      </c>
      <c r="GY184" s="59">
        <f t="shared" si="1190"/>
        <v>-190.38442332469234</v>
      </c>
      <c r="GZ184" s="59">
        <f t="shared" si="1191"/>
        <v>-6.7701705967624815</v>
      </c>
      <c r="HA184" s="59">
        <f t="shared" si="1192"/>
        <v>14.461008468120063</v>
      </c>
      <c r="HB184" s="59">
        <f t="shared" si="1193"/>
        <v>-69.837131727616324</v>
      </c>
      <c r="HC184" s="59">
        <f t="shared" si="1194"/>
        <v>-33.527325485179681</v>
      </c>
      <c r="HD184" s="59">
        <f t="shared" si="1195"/>
        <v>-21.108715561146653</v>
      </c>
      <c r="HE184" s="59">
        <f t="shared" si="1196"/>
        <v>5.2655551290713865</v>
      </c>
      <c r="HF184" s="59">
        <f t="shared" si="1197"/>
        <v>-33.27223481212512</v>
      </c>
      <c r="HG184" s="59">
        <f t="shared" si="1198"/>
        <v>-158.93397228001268</v>
      </c>
      <c r="HH184" s="59">
        <f t="shared" si="1199"/>
        <v>-25.320096680610771</v>
      </c>
      <c r="HI184" s="59">
        <f t="shared" si="1200"/>
        <v>-30.020892871520712</v>
      </c>
      <c r="HJ184" s="76">
        <f t="shared" si="1277"/>
        <v>76.589789985096957</v>
      </c>
      <c r="HK184" s="59">
        <f t="shared" si="1278"/>
        <v>-286.51758111547383</v>
      </c>
      <c r="HL184" s="59">
        <f t="shared" si="1279"/>
        <v>-556.65306885372092</v>
      </c>
      <c r="HM184" s="59">
        <f t="shared" si="1280"/>
        <v>-59.578399092238655</v>
      </c>
      <c r="HN184" s="59">
        <f t="shared" si="1281"/>
        <v>-300.08246327357693</v>
      </c>
      <c r="HO184" s="59">
        <f t="shared" si="1282"/>
        <v>-309.72549963460648</v>
      </c>
      <c r="HP184" s="59">
        <f t="shared" si="1283"/>
        <v>-260.97080007207853</v>
      </c>
      <c r="HQ184" s="59">
        <f t="shared" si="1284"/>
        <v>-62397.678055190605</v>
      </c>
      <c r="HR184" s="59">
        <f t="shared" si="1285"/>
        <v>-790.54214591689413</v>
      </c>
      <c r="HS184" s="59">
        <f t="shared" si="1286"/>
        <v>-302.93205421008736</v>
      </c>
      <c r="HT184" s="59">
        <f t="shared" si="1287"/>
        <v>-3352.5201914999398</v>
      </c>
      <c r="HU184" s="59">
        <f t="shared" si="1288"/>
        <v>-166.19482215440797</v>
      </c>
      <c r="HV184" s="59">
        <f t="shared" si="1289"/>
        <v>-136.46381477205617</v>
      </c>
      <c r="HW184" s="59">
        <f t="shared" si="1290"/>
        <v>1.8706783844061992</v>
      </c>
      <c r="HX184" s="59">
        <f t="shared" si="1291"/>
        <v>-174.49306454798852</v>
      </c>
      <c r="HY184" s="59">
        <f t="shared" si="1292"/>
        <v>-124.5045516730148</v>
      </c>
      <c r="HZ184" s="59">
        <f t="shared" si="1293"/>
        <v>-122.47864230238874</v>
      </c>
      <c r="IA184" s="59">
        <f t="shared" si="1294"/>
        <v>-60.116483830971809</v>
      </c>
      <c r="IB184" s="59">
        <f t="shared" si="1295"/>
        <v>-26.208691192902567</v>
      </c>
      <c r="IC184" s="59">
        <f t="shared" si="1296"/>
        <v>-69.896924449609955</v>
      </c>
      <c r="ID184" s="59">
        <f t="shared" si="1297"/>
        <v>-95.702303841440269</v>
      </c>
      <c r="IE184" s="59">
        <f t="shared" si="1298"/>
        <v>153.19113930323653</v>
      </c>
      <c r="IF184" s="59">
        <f t="shared" si="1299"/>
        <v>757.16833668582876</v>
      </c>
      <c r="IG184" s="59">
        <f t="shared" si="1300"/>
        <v>52.797101902462408</v>
      </c>
    </row>
    <row r="185" spans="1:241">
      <c r="A185" s="70">
        <v>40148</v>
      </c>
      <c r="B185" s="80">
        <f>'Balanço de Pagamentos 1'!FY$5</f>
        <v>-5950.0632768123551</v>
      </c>
      <c r="C185" s="81">
        <f>'Balanço de Pagamentos 1'!FY$131</f>
        <v>13294.474600000001</v>
      </c>
      <c r="D185" s="81">
        <f t="shared" si="1301"/>
        <v>6780.4930000000013</v>
      </c>
      <c r="E185" s="81">
        <f>'Balanço de Pagamentos 1'!FY$148</f>
        <v>5109.0932000000003</v>
      </c>
      <c r="F185" s="81">
        <f>'Balanço de Pagamentos 1'!FY$193</f>
        <v>3080.7328000000002</v>
      </c>
      <c r="G185" s="81">
        <f>'Balanço de Pagamentos 1'!FY$196</f>
        <v>3450.7665000000006</v>
      </c>
      <c r="H185" s="81">
        <f>'Balanço de Pagamentos 1'!FY$199</f>
        <v>3444.9816000000001</v>
      </c>
      <c r="I185" s="81">
        <f>'Balanço de Pagamentos 1'!FY$202</f>
        <v>5.7849000000000004</v>
      </c>
      <c r="J185" s="81">
        <f>'Balanço de Pagamentos 1'!FY$208</f>
        <v>875.23180000000002</v>
      </c>
      <c r="K185" s="82">
        <f t="shared" si="1302"/>
        <v>4320.2134000000005</v>
      </c>
      <c r="L185" s="81">
        <f>'Balanço de Pagamentos 1'!FY$209</f>
        <v>683.93240000000003</v>
      </c>
      <c r="M185" s="81">
        <f>'Balanço de Pagamentos 1'!FY$212</f>
        <v>191.29939999999999</v>
      </c>
      <c r="N185" s="81">
        <f>'Balanço de Pagamentos 1'!FY$215</f>
        <v>-1245.2655000000002</v>
      </c>
      <c r="O185" s="81">
        <f>'Balanço de Pagamentos 1'!FY$216</f>
        <v>-383.81700000000001</v>
      </c>
      <c r="P185" s="81">
        <f>'Balanço de Pagamentos 1'!FY$230</f>
        <v>-884.5518000000003</v>
      </c>
      <c r="Q185" s="81">
        <f>'Balanço de Pagamentos 1'!FY$233</f>
        <v>23.10329999999999</v>
      </c>
      <c r="R185" s="81">
        <f>'Balanço de Pagamentos 1'!FY$253</f>
        <v>-1409.3329999999994</v>
      </c>
      <c r="S185" s="81">
        <f>'Balanço de Pagamentos 1'!FY$254</f>
        <v>-3426.9154999999996</v>
      </c>
      <c r="T185" s="81">
        <f>'Balanço de Pagamentos 1'!FY$260</f>
        <v>-3553.6448999999998</v>
      </c>
      <c r="U185" s="81">
        <f>'Balanço de Pagamentos 1'!FY$298</f>
        <v>-1699.0708</v>
      </c>
      <c r="V185" s="82">
        <f>'Balanço de Pagamentos 1'!$FY$133</f>
        <v>4256.8729999999987</v>
      </c>
      <c r="W185" s="82">
        <f>'Balanço de Pagamentos 1'!$FY$170</f>
        <v>4660.8130999999994</v>
      </c>
      <c r="X185" s="82">
        <f>'Balanço de Pagamentos 1'!$FY$240</f>
        <v>-2398.2911999999997</v>
      </c>
      <c r="Y185" s="105">
        <f t="shared" si="905"/>
        <v>6519.3948999999993</v>
      </c>
      <c r="Z185" s="89">
        <f>SUM(B$174:B185)</f>
        <v>-24302.261437354351</v>
      </c>
      <c r="AA185" s="89">
        <f>SUM(C$174:C185)</f>
        <v>70172.0723</v>
      </c>
      <c r="AB185" s="89">
        <f>SUM(D$174:D185)</f>
        <v>86183.208599999984</v>
      </c>
      <c r="AC185" s="89">
        <f>SUM(E$174:E185)</f>
        <v>25948.5798</v>
      </c>
      <c r="AD185" s="89">
        <f>SUM(F$174:F185)</f>
        <v>46158.545499999978</v>
      </c>
      <c r="AE185" s="89">
        <f>SUM(G$174:G185)</f>
        <v>37071.238199999993</v>
      </c>
      <c r="AF185" s="89">
        <f>SUM(H$174:H185)</f>
        <v>32097.247399999993</v>
      </c>
      <c r="AG185" s="89">
        <f>SUM(I$174:I185)</f>
        <v>4973.9907999999996</v>
      </c>
      <c r="AH185" s="89">
        <f>SUM(J$174:J185)</f>
        <v>10076.566999999999</v>
      </c>
      <c r="AI185" s="89">
        <f>SUM(K$174:K185)</f>
        <v>42173.814399999988</v>
      </c>
      <c r="AJ185" s="89">
        <f>SUM(L$174:L185)</f>
        <v>9677.6805999999997</v>
      </c>
      <c r="AK185" s="89">
        <f>SUM(M$174:M185)</f>
        <v>398.88639999999987</v>
      </c>
      <c r="AL185" s="89">
        <f>SUM(N$174:N185)</f>
        <v>-989.25970000000029</v>
      </c>
      <c r="AM185" s="89">
        <f>SUM(O$174:O185)</f>
        <v>93.772699999999702</v>
      </c>
      <c r="AN185" s="89">
        <f>SUM(P$174:P185)</f>
        <v>-515.7624000000003</v>
      </c>
      <c r="AO185" s="89">
        <f>SUM(Q$174:Q185)</f>
        <v>-567.27000000000021</v>
      </c>
      <c r="AP185" s="89">
        <f>SUM(R$174:R185)</f>
        <v>14076.0833</v>
      </c>
      <c r="AQ185" s="89">
        <f>SUM(S$174:S185)</f>
        <v>4100.3575999999975</v>
      </c>
      <c r="AR185" s="89">
        <f>SUM(T$174:T185)</f>
        <v>5144.8613999999998</v>
      </c>
      <c r="AS185" s="89">
        <f>SUM(U$174:U185)</f>
        <v>-2249.4437999999996</v>
      </c>
      <c r="AT185" s="89">
        <f>SUM(V$174:V185)</f>
        <v>10084.225999999999</v>
      </c>
      <c r="AU185" s="89">
        <f>SUM(W$174:W185)</f>
        <v>4124.5029999999997</v>
      </c>
      <c r="AV185" s="89">
        <f>SUM(X$174:X185)</f>
        <v>-30376.097299999998</v>
      </c>
      <c r="AW185" s="89">
        <f>SUM(Y$174:Y185)</f>
        <v>-16167.368299999995</v>
      </c>
      <c r="AX185" s="85">
        <f t="shared" si="1205"/>
        <v>-24302.261437354351</v>
      </c>
      <c r="AY185" s="81">
        <f t="shared" si="1206"/>
        <v>70172.0723</v>
      </c>
      <c r="AZ185" s="81">
        <f t="shared" si="1207"/>
        <v>86183.208599999984</v>
      </c>
      <c r="BA185" s="81">
        <f t="shared" si="1208"/>
        <v>25948.5798</v>
      </c>
      <c r="BB185" s="81">
        <f t="shared" si="1209"/>
        <v>46158.545499999978</v>
      </c>
      <c r="BC185" s="81">
        <f t="shared" si="1210"/>
        <v>37071.238199999993</v>
      </c>
      <c r="BD185" s="81">
        <f t="shared" si="1211"/>
        <v>32097.247399999993</v>
      </c>
      <c r="BE185" s="81">
        <f t="shared" si="1212"/>
        <v>4973.9907999999996</v>
      </c>
      <c r="BF185" s="81">
        <f t="shared" si="1213"/>
        <v>10076.566999999999</v>
      </c>
      <c r="BG185" s="81">
        <f t="shared" si="1214"/>
        <v>42173.814399999988</v>
      </c>
      <c r="BH185" s="81">
        <f t="shared" si="1215"/>
        <v>9677.6805999999997</v>
      </c>
      <c r="BI185" s="81">
        <f t="shared" si="1216"/>
        <v>398.88639999999987</v>
      </c>
      <c r="BJ185" s="81">
        <f t="shared" si="1217"/>
        <v>-989.25970000000029</v>
      </c>
      <c r="BK185" s="81">
        <f t="shared" si="1218"/>
        <v>93.772699999999702</v>
      </c>
      <c r="BL185" s="81">
        <f t="shared" si="1219"/>
        <v>-515.7624000000003</v>
      </c>
      <c r="BM185" s="81">
        <f t="shared" si="1220"/>
        <v>-567.27000000000021</v>
      </c>
      <c r="BN185" s="81">
        <f t="shared" si="1221"/>
        <v>14076.0833</v>
      </c>
      <c r="BO185" s="81">
        <f t="shared" si="1222"/>
        <v>4100.3575999999975</v>
      </c>
      <c r="BP185" s="81">
        <f t="shared" si="1223"/>
        <v>5144.8613999999998</v>
      </c>
      <c r="BQ185" s="81">
        <f t="shared" si="1224"/>
        <v>-2249.4437999999996</v>
      </c>
      <c r="BR185" s="81">
        <f t="shared" si="1225"/>
        <v>10084.225999999999</v>
      </c>
      <c r="BS185" s="81">
        <f t="shared" si="1226"/>
        <v>4124.5029999999997</v>
      </c>
      <c r="BT185" s="81">
        <f t="shared" si="1227"/>
        <v>-30376.097299999998</v>
      </c>
      <c r="BU185" s="81">
        <f t="shared" si="1228"/>
        <v>-16167.368299999995</v>
      </c>
      <c r="BV185" s="85">
        <f t="shared" si="1153"/>
        <v>-4080.3780974188553</v>
      </c>
      <c r="BW185" s="81">
        <f t="shared" si="1154"/>
        <v>10557.108233333332</v>
      </c>
      <c r="BX185" s="81">
        <f t="shared" si="1155"/>
        <v>9393.3684999999987</v>
      </c>
      <c r="BY185" s="81">
        <f t="shared" si="1156"/>
        <v>2758.821633333333</v>
      </c>
      <c r="BZ185" s="81">
        <f t="shared" si="1157"/>
        <v>7821.7306666666664</v>
      </c>
      <c r="CA185" s="81">
        <f t="shared" si="1158"/>
        <v>6601.3986666666669</v>
      </c>
      <c r="CB185" s="81">
        <f t="shared" si="1159"/>
        <v>5021.1531999999997</v>
      </c>
      <c r="CC185" s="81">
        <f t="shared" si="1160"/>
        <v>1580.2454666666665</v>
      </c>
      <c r="CD185" s="81">
        <f t="shared" si="1161"/>
        <v>1254.0433</v>
      </c>
      <c r="CE185" s="81">
        <f t="shared" si="1162"/>
        <v>6275.1965000000009</v>
      </c>
      <c r="CF185" s="81">
        <f t="shared" si="1163"/>
        <v>1120.9426666666666</v>
      </c>
      <c r="CG185" s="81">
        <f t="shared" si="1164"/>
        <v>133.10063333333332</v>
      </c>
      <c r="CH185" s="81">
        <f t="shared" si="1165"/>
        <v>-33.711300000000016</v>
      </c>
      <c r="CI185" s="81">
        <f t="shared" si="1166"/>
        <v>-185.55736666666667</v>
      </c>
      <c r="CJ185" s="81">
        <f t="shared" si="1167"/>
        <v>121.78389999999995</v>
      </c>
      <c r="CK185" s="81">
        <f t="shared" si="1168"/>
        <v>30.062166666666656</v>
      </c>
      <c r="CL185" s="81">
        <f t="shared" si="1169"/>
        <v>-1187.1837999999998</v>
      </c>
      <c r="CM185" s="81">
        <f t="shared" si="1170"/>
        <v>-1045.7544333333333</v>
      </c>
      <c r="CN185" s="81">
        <f t="shared" si="1171"/>
        <v>-969.2745666666666</v>
      </c>
      <c r="CO185" s="81">
        <f t="shared" si="1172"/>
        <v>-2165.5225666666665</v>
      </c>
      <c r="CP185" s="81">
        <f t="shared" si="1173"/>
        <v>1638.5953333333327</v>
      </c>
      <c r="CQ185" s="81">
        <f t="shared" si="1174"/>
        <v>1755.1057333333331</v>
      </c>
      <c r="CR185" s="81">
        <f t="shared" si="1175"/>
        <v>-2225.6062999999995</v>
      </c>
      <c r="CS185" s="81">
        <f t="shared" si="1176"/>
        <v>1168.0947666666668</v>
      </c>
      <c r="CT185" s="76">
        <f t="shared" si="1129"/>
        <v>81.764833904485329</v>
      </c>
      <c r="CU185" s="59">
        <f t="shared" si="1130"/>
        <v>121.53140757970968</v>
      </c>
      <c r="CV185" s="59">
        <f t="shared" si="1131"/>
        <v>56.116678739886574</v>
      </c>
      <c r="CW185" s="59">
        <f t="shared" si="1132"/>
        <v>218.44276661319716</v>
      </c>
      <c r="CX185" s="59">
        <f t="shared" si="1133"/>
        <v>-5.6539962458609372</v>
      </c>
      <c r="CY185" s="59">
        <f t="shared" si="1134"/>
        <v>81.187709884933753</v>
      </c>
      <c r="CZ185" s="59">
        <f t="shared" si="1135"/>
        <v>80.03808570569413</v>
      </c>
      <c r="DA185" s="59">
        <f t="shared" si="1136"/>
        <v>-164.64947866027421</v>
      </c>
      <c r="DB185" s="59">
        <f t="shared" si="1137"/>
        <v>-4.0465199599448276</v>
      </c>
      <c r="DC185" s="59">
        <f t="shared" si="1138"/>
        <v>52.894590474373146</v>
      </c>
      <c r="DD185" s="59">
        <f t="shared" si="1139"/>
        <v>-19.886245966974879</v>
      </c>
      <c r="DE185" s="59">
        <f t="shared" si="1140"/>
        <v>227.3421377750247</v>
      </c>
      <c r="DF185" s="59">
        <f t="shared" si="1141"/>
        <v>-377.53458747763489</v>
      </c>
      <c r="DG185" s="59">
        <f t="shared" si="1142"/>
        <v>28.61228531361677</v>
      </c>
      <c r="DH185" s="59">
        <f t="shared" si="1143"/>
        <v>-221.30225325110774</v>
      </c>
      <c r="DI185" s="59">
        <f t="shared" si="1144"/>
        <v>29.033393093510675</v>
      </c>
      <c r="DJ185" s="59">
        <f t="shared" si="1145"/>
        <v>167.66244971594406</v>
      </c>
      <c r="DK185" s="59">
        <f t="shared" si="1146"/>
        <v>-6022.576859729802</v>
      </c>
      <c r="DL185" s="59">
        <f t="shared" si="1147"/>
        <v>-2735.9926089884902</v>
      </c>
      <c r="DM185" s="59">
        <f t="shared" si="1148"/>
        <v>5.0306795492337741</v>
      </c>
      <c r="DN185" s="59">
        <f t="shared" si="1149"/>
        <v>453.04268949162855</v>
      </c>
      <c r="DO185" s="59">
        <f t="shared" si="1150"/>
        <v>1190.6552920511981</v>
      </c>
      <c r="DP185" s="59">
        <f t="shared" si="1151"/>
        <v>-549.21553227918457</v>
      </c>
      <c r="DQ185" s="59">
        <f t="shared" si="1152"/>
        <v>291.62042523713694</v>
      </c>
      <c r="DR185" s="76">
        <f t="shared" si="1229"/>
        <v>90.795637096566864</v>
      </c>
      <c r="DS185" s="59">
        <f t="shared" si="1230"/>
        <v>-296.03060955524592</v>
      </c>
      <c r="DT185" s="59">
        <f t="shared" si="1231"/>
        <v>-186.78908928586318</v>
      </c>
      <c r="DU185" s="59">
        <f t="shared" si="1232"/>
        <v>-37.042919089829219</v>
      </c>
      <c r="DV185" s="59">
        <f t="shared" si="1233"/>
        <v>-157.31555386213083</v>
      </c>
      <c r="DW185" s="59">
        <f t="shared" si="1234"/>
        <v>-478.61290107526287</v>
      </c>
      <c r="DX185" s="59">
        <f t="shared" si="1235"/>
        <v>-481.34510447316688</v>
      </c>
      <c r="DY185" s="59">
        <f t="shared" si="1236"/>
        <v>-171.88890269665706</v>
      </c>
      <c r="DZ185" s="59">
        <f t="shared" si="1237"/>
        <v>89.482919650806508</v>
      </c>
      <c r="EA185" s="59">
        <f t="shared" si="1238"/>
        <v>-1078.5950606042093</v>
      </c>
      <c r="EB185" s="59">
        <f t="shared" si="1239"/>
        <v>84.192915567501686</v>
      </c>
      <c r="EC185" s="59">
        <f t="shared" si="1240"/>
        <v>111.16520265501472</v>
      </c>
      <c r="ED185" s="59">
        <f t="shared" si="1241"/>
        <v>-74.71809067875067</v>
      </c>
      <c r="EE185" s="59">
        <f t="shared" si="1242"/>
        <v>578.87754921555802</v>
      </c>
      <c r="EF185" s="59">
        <f t="shared" si="1243"/>
        <v>-47.666810039574457</v>
      </c>
      <c r="EG185" s="59">
        <f t="shared" si="1244"/>
        <v>-100.72680410425224</v>
      </c>
      <c r="EH185" s="59">
        <f t="shared" si="1245"/>
        <v>-86.644902642863713</v>
      </c>
      <c r="EI185" s="59">
        <f t="shared" si="1246"/>
        <v>-27.421716732897838</v>
      </c>
      <c r="EJ185" s="59">
        <f t="shared" si="1247"/>
        <v>-23.757644129717338</v>
      </c>
      <c r="EK185" s="59">
        <f t="shared" si="1248"/>
        <v>-74.271694632838205</v>
      </c>
      <c r="EL185" s="59">
        <f t="shared" si="1249"/>
        <v>-235.24148012030713</v>
      </c>
      <c r="EM185" s="59">
        <f t="shared" si="1250"/>
        <v>317.72466708850089</v>
      </c>
      <c r="EN185" s="59">
        <f t="shared" si="1251"/>
        <v>-178.54360645323067</v>
      </c>
      <c r="EO185" s="59">
        <f t="shared" si="1252"/>
        <v>538.15230859174164</v>
      </c>
      <c r="EP185" s="76">
        <f t="shared" si="1253"/>
        <v>-15.290713658562771</v>
      </c>
      <c r="EQ185" s="59">
        <f t="shared" si="1254"/>
        <v>164.24362471049284</v>
      </c>
      <c r="ER185" s="59">
        <f t="shared" si="1255"/>
        <v>60.064435438136243</v>
      </c>
      <c r="ES185" s="59">
        <f t="shared" si="1256"/>
        <v>-42.410915295638283</v>
      </c>
      <c r="ET185" s="59">
        <f t="shared" si="1257"/>
        <v>-6118.6749687245392</v>
      </c>
      <c r="EU185" s="59">
        <f t="shared" si="1258"/>
        <v>-590.01239457496956</v>
      </c>
      <c r="EV185" s="59">
        <f t="shared" si="1259"/>
        <v>-395.82977018829615</v>
      </c>
      <c r="EW185" s="59">
        <f t="shared" si="1260"/>
        <v>51.436589083940909</v>
      </c>
      <c r="EX185" s="59">
        <f t="shared" si="1261"/>
        <v>-34.092900868785847</v>
      </c>
      <c r="EY185" s="59">
        <f t="shared" si="1262"/>
        <v>850.04427432147975</v>
      </c>
      <c r="EZ185" s="59">
        <f t="shared" si="1263"/>
        <v>-29.961126629765854</v>
      </c>
      <c r="FA185" s="59">
        <f t="shared" si="1264"/>
        <v>-72.891828121016019</v>
      </c>
      <c r="FB185" s="59">
        <f t="shared" si="1265"/>
        <v>-88.348767135761548</v>
      </c>
      <c r="FC185" s="59">
        <f t="shared" si="1266"/>
        <v>-103.12239795441394</v>
      </c>
      <c r="FD185" s="59">
        <f t="shared" si="1267"/>
        <v>-66.771140970729647</v>
      </c>
      <c r="FE185" s="59">
        <f t="shared" si="1268"/>
        <v>-85.584803093700941</v>
      </c>
      <c r="FF185" s="59">
        <f t="shared" si="1269"/>
        <v>47.369045804075171</v>
      </c>
      <c r="FG185" s="59">
        <f t="shared" si="1270"/>
        <v>-10.277773776059117</v>
      </c>
      <c r="FH185" s="59">
        <f t="shared" si="1271"/>
        <v>26.282361361416417</v>
      </c>
      <c r="FI185" s="59">
        <f t="shared" si="1272"/>
        <v>-77.778022675757015</v>
      </c>
      <c r="FJ185" s="59">
        <f t="shared" si="1273"/>
        <v>-149.29458596426056</v>
      </c>
      <c r="FK185" s="59">
        <f t="shared" si="1274"/>
        <v>117.0737355444365</v>
      </c>
      <c r="FL185" s="59">
        <f t="shared" si="1275"/>
        <v>476.53255920447384</v>
      </c>
      <c r="FM185" s="59">
        <f t="shared" si="1276"/>
        <v>-32.143370496074262</v>
      </c>
      <c r="FN185" s="76">
        <f t="shared" si="1097"/>
        <v>-15.290713658562771</v>
      </c>
      <c r="FO185" s="59">
        <f t="shared" si="1098"/>
        <v>164.24362471049284</v>
      </c>
      <c r="FP185" s="59">
        <f t="shared" si="1099"/>
        <v>60.064435438136243</v>
      </c>
      <c r="FQ185" s="59">
        <f t="shared" si="1100"/>
        <v>-42.410915295638283</v>
      </c>
      <c r="FR185" s="59">
        <f t="shared" si="1101"/>
        <v>-6118.6749687245392</v>
      </c>
      <c r="FS185" s="59">
        <f t="shared" si="1102"/>
        <v>-590.01239457496956</v>
      </c>
      <c r="FT185" s="59">
        <f t="shared" si="1103"/>
        <v>-395.82977018829615</v>
      </c>
      <c r="FU185" s="59">
        <f t="shared" si="1104"/>
        <v>51.436589083940909</v>
      </c>
      <c r="FV185" s="59">
        <f t="shared" si="1105"/>
        <v>-34.092900868785847</v>
      </c>
      <c r="FW185" s="59">
        <f t="shared" si="1106"/>
        <v>850.04427432147975</v>
      </c>
      <c r="FX185" s="59">
        <f t="shared" si="1107"/>
        <v>-29.961126629765854</v>
      </c>
      <c r="FY185" s="59">
        <f t="shared" si="1108"/>
        <v>-72.891828121016019</v>
      </c>
      <c r="FZ185" s="59">
        <f t="shared" si="1109"/>
        <v>-88.348767135761548</v>
      </c>
      <c r="GA185" s="59">
        <f t="shared" si="1110"/>
        <v>-103.12239795441394</v>
      </c>
      <c r="GB185" s="59">
        <f t="shared" si="1111"/>
        <v>-66.771140970729647</v>
      </c>
      <c r="GC185" s="59">
        <f t="shared" si="1112"/>
        <v>-85.584803093700941</v>
      </c>
      <c r="GD185" s="59">
        <f t="shared" si="1113"/>
        <v>47.369045804075171</v>
      </c>
      <c r="GE185" s="59">
        <f t="shared" si="1114"/>
        <v>-10.277773776059117</v>
      </c>
      <c r="GF185" s="59">
        <f t="shared" si="1115"/>
        <v>26.282361361416417</v>
      </c>
      <c r="GG185" s="59">
        <f t="shared" si="1116"/>
        <v>-77.778022675757015</v>
      </c>
      <c r="GH185" s="59">
        <f t="shared" si="1117"/>
        <v>-149.29458596426056</v>
      </c>
      <c r="GI185" s="59">
        <f t="shared" si="1118"/>
        <v>117.0737355444365</v>
      </c>
      <c r="GJ185" s="59">
        <f t="shared" si="1119"/>
        <v>476.53255920447384</v>
      </c>
      <c r="GK185" s="59">
        <f t="shared" si="1120"/>
        <v>-32.143370496074262</v>
      </c>
      <c r="GL185" s="76">
        <f t="shared" si="1177"/>
        <v>40.014743772687481</v>
      </c>
      <c r="GM185" s="59">
        <f t="shared" si="1178"/>
        <v>29.127883918243636</v>
      </c>
      <c r="GN185" s="59">
        <f t="shared" si="1179"/>
        <v>-16.053430034176973</v>
      </c>
      <c r="GO185" s="59">
        <f t="shared" si="1180"/>
        <v>66.073677550590176</v>
      </c>
      <c r="GP185" s="59">
        <f t="shared" si="1181"/>
        <v>-13.793330781137147</v>
      </c>
      <c r="GQ185" s="59">
        <f t="shared" si="1182"/>
        <v>-2.637981174961701</v>
      </c>
      <c r="GR185" s="59">
        <f t="shared" si="1183"/>
        <v>-3.4389202048083822</v>
      </c>
      <c r="GS185" s="59">
        <f t="shared" si="1184"/>
        <v>-2.46580082957637E-3</v>
      </c>
      <c r="GT185" s="59">
        <f t="shared" si="1185"/>
        <v>-34.67306063698652</v>
      </c>
      <c r="GU185" s="59">
        <f t="shared" si="1186"/>
        <v>-11.860490513948141</v>
      </c>
      <c r="GV185" s="59">
        <f t="shared" si="1187"/>
        <v>-36.730087321084504</v>
      </c>
      <c r="GW185" s="59">
        <f t="shared" si="1188"/>
        <v>-10.041793307078207</v>
      </c>
      <c r="GX185" s="59">
        <f t="shared" si="1189"/>
        <v>-109.02991892404445</v>
      </c>
      <c r="GY185" s="59">
        <f t="shared" si="1190"/>
        <v>91.024946356257573</v>
      </c>
      <c r="GZ185" s="59">
        <f t="shared" si="1191"/>
        <v>-66.361780383913114</v>
      </c>
      <c r="HA185" s="59">
        <f t="shared" si="1192"/>
        <v>-72.274134874244993</v>
      </c>
      <c r="HB185" s="59">
        <f t="shared" si="1193"/>
        <v>-360.7681754222935</v>
      </c>
      <c r="HC185" s="59">
        <f t="shared" si="1194"/>
        <v>-555.1606856579109</v>
      </c>
      <c r="HD185" s="59">
        <f t="shared" si="1195"/>
        <v>-325.62390187899928</v>
      </c>
      <c r="HE185" s="59">
        <f t="shared" si="1196"/>
        <v>133.06574968665689</v>
      </c>
      <c r="HF185" s="59">
        <f t="shared" si="1197"/>
        <v>-2417.7567890221417</v>
      </c>
      <c r="HG185" s="59">
        <f t="shared" si="1198"/>
        <v>1961.1347810905268</v>
      </c>
      <c r="HH185" s="59">
        <f t="shared" si="1199"/>
        <v>-26.153593830011324</v>
      </c>
      <c r="HI185" s="59">
        <f t="shared" si="1200"/>
        <v>-138.94458447415838</v>
      </c>
      <c r="HJ185" s="76">
        <f t="shared" si="1277"/>
        <v>130.60727097550125</v>
      </c>
      <c r="HK185" s="59">
        <f t="shared" si="1278"/>
        <v>-226.16119532532232</v>
      </c>
      <c r="HL185" s="59">
        <f t="shared" si="1279"/>
        <v>-216.53853116967957</v>
      </c>
      <c r="HM185" s="59">
        <f t="shared" si="1280"/>
        <v>-41.726974390026271</v>
      </c>
      <c r="HN185" s="59">
        <f t="shared" si="1281"/>
        <v>-232.31926796380785</v>
      </c>
      <c r="HO185" s="59">
        <f t="shared" si="1282"/>
        <v>-326.77027433466128</v>
      </c>
      <c r="HP185" s="59">
        <f t="shared" si="1283"/>
        <v>-272.52256023694724</v>
      </c>
      <c r="HQ185" s="59">
        <f t="shared" si="1284"/>
        <v>-255665.30458220968</v>
      </c>
      <c r="HR185" s="59">
        <f t="shared" si="1285"/>
        <v>-342.11222047500206</v>
      </c>
      <c r="HS185" s="59">
        <f t="shared" si="1286"/>
        <v>-283.03612567873165</v>
      </c>
      <c r="HT185" s="59">
        <f t="shared" si="1287"/>
        <v>-496.51256496591213</v>
      </c>
      <c r="HU185" s="59">
        <f t="shared" si="1288"/>
        <v>-156.57618742113502</v>
      </c>
      <c r="HV185" s="59">
        <f t="shared" si="1289"/>
        <v>-98.64190297601526</v>
      </c>
      <c r="HW185" s="59">
        <f t="shared" si="1290"/>
        <v>204.68522856642437</v>
      </c>
      <c r="HX185" s="59">
        <f t="shared" si="1291"/>
        <v>-112.39383618569465</v>
      </c>
      <c r="HY185" s="59">
        <f t="shared" si="1292"/>
        <v>-102.08949715280772</v>
      </c>
      <c r="HZ185" s="59">
        <f t="shared" si="1293"/>
        <v>-82.752840648373166</v>
      </c>
      <c r="IA185" s="59">
        <f t="shared" si="1294"/>
        <v>-21.056049018994106</v>
      </c>
      <c r="IB185" s="59">
        <f t="shared" si="1295"/>
        <v>-24.34436505467772</v>
      </c>
      <c r="IC185" s="59">
        <f t="shared" si="1296"/>
        <v>-60.425496892472367</v>
      </c>
      <c r="ID185" s="59">
        <f t="shared" si="1297"/>
        <v>-197.34716498784218</v>
      </c>
      <c r="IE185" s="59">
        <f t="shared" si="1298"/>
        <v>195.75432469003832</v>
      </c>
      <c r="IF185" s="59">
        <f t="shared" si="1299"/>
        <v>-395.77162909552294</v>
      </c>
      <c r="IG185" s="59">
        <f t="shared" si="1300"/>
        <v>-446.2653670144328</v>
      </c>
    </row>
    <row r="186" spans="1:241">
      <c r="A186" s="70">
        <v>40179</v>
      </c>
      <c r="B186" s="80">
        <f>'Balanço de Pagamentos 1'!FZ$5</f>
        <v>-3841.0753908499992</v>
      </c>
      <c r="C186" s="81">
        <f>'Balanço de Pagamentos 1'!FZ$131</f>
        <v>6023.9496181099994</v>
      </c>
      <c r="D186" s="81">
        <f t="shared" si="1301"/>
        <v>2754.8778050299989</v>
      </c>
      <c r="E186" s="81">
        <f>'Balanço de Pagamentos 1'!FZ$148</f>
        <v>585.2272948699997</v>
      </c>
      <c r="F186" s="81">
        <f>'Balanço de Pagamentos 1'!FZ$193</f>
        <v>3688.7947714899992</v>
      </c>
      <c r="G186" s="81">
        <f>'Balanço de Pagamentos 1'!FZ$196</f>
        <v>1261.0879914299994</v>
      </c>
      <c r="H186" s="81">
        <f>'Balanço de Pagamentos 1'!FZ$199</f>
        <v>1278.483920489999</v>
      </c>
      <c r="I186" s="81">
        <f>'Balanço de Pagamentos 1'!FZ$202</f>
        <v>-17.395929059999997</v>
      </c>
      <c r="J186" s="81">
        <f>'Balanço de Pagamentos 1'!FZ$208</f>
        <v>1129.0324624300004</v>
      </c>
      <c r="K186" s="82">
        <f t="shared" si="1302"/>
        <v>2407.5163829199992</v>
      </c>
      <c r="L186" s="81">
        <f>'Balanço de Pagamentos 1'!FZ$209</f>
        <v>1104.5759236200004</v>
      </c>
      <c r="M186" s="81">
        <f>'Balanço de Pagamentos 1'!FZ$212</f>
        <v>24.456538810000005</v>
      </c>
      <c r="N186" s="81">
        <f>'Balanço de Pagamentos 1'!FZ$215</f>
        <v>1298.6743176299999</v>
      </c>
      <c r="O186" s="81">
        <f>'Balanço de Pagamentos 1'!FZ$216</f>
        <v>-468.64035787</v>
      </c>
      <c r="P186" s="81">
        <f>'Balanço de Pagamentos 1'!FZ$230</f>
        <v>1796.8571262799999</v>
      </c>
      <c r="Q186" s="81">
        <f>'Balanço de Pagamentos 1'!FZ$233</f>
        <v>-29.542450779999996</v>
      </c>
      <c r="R186" s="81">
        <f>'Balanço de Pagamentos 1'!FZ$253</f>
        <v>-1519.1442613300003</v>
      </c>
      <c r="S186" s="81">
        <f>'Balanço de Pagamentos 1'!FZ$254</f>
        <v>-589.09768659999997</v>
      </c>
      <c r="T186" s="81">
        <f>'Balanço de Pagamentos 1'!FZ$260</f>
        <v>-495.79156021999995</v>
      </c>
      <c r="U186" s="81">
        <f>'Balanço de Pagamentos 1'!FZ$298</f>
        <v>-772.69097292000004</v>
      </c>
      <c r="V186" s="82">
        <f>'Balanço de Pagamentos 1'!$FZ$133</f>
        <v>-1418.0389403799998</v>
      </c>
      <c r="W186" s="82">
        <f>'Balanço de Pagamentos 1'!$FZ$170</f>
        <v>-332.07298376000011</v>
      </c>
      <c r="X186" s="82">
        <f>'Balanço de Pagamentos 1'!$FZ$240</f>
        <v>5047.3694290400008</v>
      </c>
      <c r="Y186" s="105">
        <f t="shared" si="905"/>
        <v>3297.2575049000006</v>
      </c>
      <c r="Z186" s="89">
        <f>SUM(B$186:B186)</f>
        <v>-3841.0753908499992</v>
      </c>
      <c r="AA186" s="89">
        <f>SUM(C$186:C186)</f>
        <v>6023.9496181099994</v>
      </c>
      <c r="AB186" s="89">
        <f>SUM(D$186:D186)</f>
        <v>2754.8778050299989</v>
      </c>
      <c r="AC186" s="89">
        <f>SUM(E$186:E186)</f>
        <v>585.2272948699997</v>
      </c>
      <c r="AD186" s="89">
        <f>SUM(F$186:F186)</f>
        <v>3688.7947714899992</v>
      </c>
      <c r="AE186" s="89">
        <f>SUM(G$186:G186)</f>
        <v>1261.0879914299994</v>
      </c>
      <c r="AF186" s="89">
        <f>SUM(H$186:H186)</f>
        <v>1278.483920489999</v>
      </c>
      <c r="AG186" s="89">
        <f>SUM(I$186:I186)</f>
        <v>-17.395929059999997</v>
      </c>
      <c r="AH186" s="89">
        <f>SUM(J$186:J186)</f>
        <v>1129.0324624300004</v>
      </c>
      <c r="AI186" s="89">
        <f>SUM(K$186:K186)</f>
        <v>2407.5163829199992</v>
      </c>
      <c r="AJ186" s="89">
        <f>SUM(L$186:L186)</f>
        <v>1104.5759236200004</v>
      </c>
      <c r="AK186" s="89">
        <f>SUM(M$186:M186)</f>
        <v>24.456538810000005</v>
      </c>
      <c r="AL186" s="89">
        <f>SUM(N$186:N186)</f>
        <v>1298.6743176299999</v>
      </c>
      <c r="AM186" s="89">
        <f>SUM(O$186:O186)</f>
        <v>-468.64035787</v>
      </c>
      <c r="AN186" s="89">
        <f>SUM(P$186:P186)</f>
        <v>1796.8571262799999</v>
      </c>
      <c r="AO186" s="89">
        <f>SUM(Q$186:Q186)</f>
        <v>-29.542450779999996</v>
      </c>
      <c r="AP186" s="89">
        <f>SUM(R$186:R186)</f>
        <v>-1519.1442613300003</v>
      </c>
      <c r="AQ186" s="89">
        <f>SUM(S$186:S186)</f>
        <v>-589.09768659999997</v>
      </c>
      <c r="AR186" s="89">
        <f>SUM(T$186:T186)</f>
        <v>-495.79156021999995</v>
      </c>
      <c r="AS186" s="89">
        <f>SUM(U$186:U186)</f>
        <v>-772.69097292000004</v>
      </c>
      <c r="AT186" s="89">
        <f>SUM(V$186:V186)</f>
        <v>-1418.0389403799998</v>
      </c>
      <c r="AU186" s="89">
        <f>SUM(W$186:W186)</f>
        <v>-332.07298376000011</v>
      </c>
      <c r="AV186" s="89">
        <f>SUM(X$186:X186)</f>
        <v>5047.3694290400008</v>
      </c>
      <c r="AW186" s="89">
        <f>SUM(Y$186:Y186)</f>
        <v>3297.2575049000006</v>
      </c>
      <c r="AX186" s="85">
        <f t="shared" si="1205"/>
        <v>-25377.811424186119</v>
      </c>
      <c r="AY186" s="81">
        <f t="shared" si="1206"/>
        <v>76030.73951811</v>
      </c>
      <c r="AZ186" s="81">
        <f t="shared" si="1207"/>
        <v>90227.620605029995</v>
      </c>
      <c r="BA186" s="81">
        <f t="shared" si="1208"/>
        <v>24603.767094870003</v>
      </c>
      <c r="BB186" s="81">
        <f t="shared" si="1209"/>
        <v>52190.537471489988</v>
      </c>
      <c r="BC186" s="81">
        <f t="shared" si="1210"/>
        <v>38874.522191429991</v>
      </c>
      <c r="BD186" s="81">
        <f t="shared" si="1211"/>
        <v>33904.649120489994</v>
      </c>
      <c r="BE186" s="81">
        <f t="shared" si="1212"/>
        <v>4969.8730709399997</v>
      </c>
      <c r="BF186" s="81">
        <f t="shared" si="1213"/>
        <v>12834.73396243</v>
      </c>
      <c r="BG186" s="81">
        <f t="shared" si="1214"/>
        <v>46739.383082919987</v>
      </c>
      <c r="BH186" s="81">
        <f t="shared" si="1215"/>
        <v>11893.76562362</v>
      </c>
      <c r="BI186" s="81">
        <f t="shared" si="1216"/>
        <v>940.96833880999998</v>
      </c>
      <c r="BJ186" s="81">
        <f t="shared" si="1217"/>
        <v>481.28131762999919</v>
      </c>
      <c r="BK186" s="81">
        <f t="shared" si="1218"/>
        <v>-1234.3666578700002</v>
      </c>
      <c r="BL186" s="81">
        <f t="shared" si="1219"/>
        <v>1908.1401262799991</v>
      </c>
      <c r="BM186" s="81">
        <f t="shared" si="1220"/>
        <v>-192.49215077999983</v>
      </c>
      <c r="BN186" s="81">
        <f t="shared" si="1221"/>
        <v>13433.316038669998</v>
      </c>
      <c r="BO186" s="81">
        <f t="shared" si="1222"/>
        <v>2576.7397133999989</v>
      </c>
      <c r="BP186" s="81">
        <f t="shared" si="1223"/>
        <v>3680.5585397799996</v>
      </c>
      <c r="BQ186" s="81">
        <f t="shared" si="1224"/>
        <v>-924.58217291999961</v>
      </c>
      <c r="BR186" s="81">
        <f t="shared" si="1225"/>
        <v>8663.5204596199983</v>
      </c>
      <c r="BS186" s="81">
        <f t="shared" si="1226"/>
        <v>3937.9541162400001</v>
      </c>
      <c r="BT186" s="81">
        <f t="shared" si="1227"/>
        <v>-26858.752670959995</v>
      </c>
      <c r="BU186" s="81">
        <f t="shared" si="1228"/>
        <v>-14257.278095099995</v>
      </c>
      <c r="BV186" s="85">
        <f t="shared" si="1153"/>
        <v>-4354.8779859007846</v>
      </c>
      <c r="BW186" s="81">
        <f t="shared" si="1154"/>
        <v>8439.8644727033334</v>
      </c>
      <c r="BX186" s="81">
        <f t="shared" si="1155"/>
        <v>4626.1974016766662</v>
      </c>
      <c r="BY186" s="81">
        <f t="shared" si="1156"/>
        <v>2432.906564956666</v>
      </c>
      <c r="BZ186" s="81">
        <f t="shared" si="1157"/>
        <v>3344.9611571633322</v>
      </c>
      <c r="CA186" s="81">
        <f t="shared" si="1158"/>
        <v>2205.4600638099996</v>
      </c>
      <c r="CB186" s="81">
        <f t="shared" si="1159"/>
        <v>2212.3131068299995</v>
      </c>
      <c r="CC186" s="81">
        <f t="shared" si="1160"/>
        <v>-6.8530430200000003</v>
      </c>
      <c r="CD186" s="81">
        <f t="shared" si="1161"/>
        <v>972.13535414333353</v>
      </c>
      <c r="CE186" s="81">
        <f t="shared" si="1162"/>
        <v>3184.4484609733331</v>
      </c>
      <c r="CF186" s="81">
        <f t="shared" si="1163"/>
        <v>880.73664120666672</v>
      </c>
      <c r="CG186" s="81">
        <f t="shared" si="1164"/>
        <v>91.398712936666655</v>
      </c>
      <c r="CH186" s="81">
        <f t="shared" si="1165"/>
        <v>167.3657392099999</v>
      </c>
      <c r="CI186" s="81">
        <f t="shared" si="1166"/>
        <v>-383.6289526233333</v>
      </c>
      <c r="CJ186" s="81">
        <f t="shared" si="1167"/>
        <v>547.17277542666659</v>
      </c>
      <c r="CK186" s="81">
        <f t="shared" si="1168"/>
        <v>3.8219164066666642</v>
      </c>
      <c r="CL186" s="81">
        <f t="shared" si="1169"/>
        <v>-1151.6703204433331</v>
      </c>
      <c r="CM186" s="81">
        <f t="shared" si="1170"/>
        <v>-1319.3837621999999</v>
      </c>
      <c r="CN186" s="81">
        <f t="shared" si="1171"/>
        <v>-1304.87468674</v>
      </c>
      <c r="CO186" s="81">
        <f t="shared" si="1172"/>
        <v>-1363.1505909733335</v>
      </c>
      <c r="CP186" s="81">
        <f t="shared" si="1173"/>
        <v>1202.8509198733327</v>
      </c>
      <c r="CQ186" s="81">
        <f t="shared" si="1174"/>
        <v>1563.28667208</v>
      </c>
      <c r="CR186" s="81">
        <f t="shared" si="1175"/>
        <v>1060.9875096800004</v>
      </c>
      <c r="CS186" s="81">
        <f t="shared" si="1176"/>
        <v>3827.1251016333335</v>
      </c>
      <c r="CT186" s="76">
        <f t="shared" si="1129"/>
        <v>-35.44479760713083</v>
      </c>
      <c r="CU186" s="59">
        <f t="shared" si="1130"/>
        <v>-54.688321281158423</v>
      </c>
      <c r="CV186" s="59">
        <f t="shared" si="1131"/>
        <v>-59.370538321771015</v>
      </c>
      <c r="CW186" s="59">
        <f t="shared" si="1132"/>
        <v>-88.545378368317898</v>
      </c>
      <c r="CX186" s="59">
        <f t="shared" si="1133"/>
        <v>19.737575796576667</v>
      </c>
      <c r="CY186" s="59">
        <f t="shared" si="1134"/>
        <v>-63.454844266339116</v>
      </c>
      <c r="CZ186" s="59">
        <f t="shared" si="1135"/>
        <v>-62.888512365639372</v>
      </c>
      <c r="DA186" s="59">
        <f t="shared" si="1136"/>
        <v>-400.71270134315193</v>
      </c>
      <c r="DB186" s="59">
        <f t="shared" si="1137"/>
        <v>28.998107978937739</v>
      </c>
      <c r="DC186" s="59">
        <f t="shared" si="1138"/>
        <v>-44.273206899455495</v>
      </c>
      <c r="DD186" s="59">
        <f t="shared" si="1139"/>
        <v>61.503669605358709</v>
      </c>
      <c r="DE186" s="59">
        <f t="shared" si="1140"/>
        <v>-87.215569515638833</v>
      </c>
      <c r="DF186" s="59">
        <f t="shared" si="1141"/>
        <v>-204.28895023832263</v>
      </c>
      <c r="DG186" s="59">
        <f t="shared" si="1142"/>
        <v>22.099948118504397</v>
      </c>
      <c r="DH186" s="59">
        <f t="shared" si="1143"/>
        <v>-303.1375806685374</v>
      </c>
      <c r="DI186" s="59">
        <f t="shared" si="1144"/>
        <v>-227.87113001172995</v>
      </c>
      <c r="DJ186" s="59">
        <f t="shared" si="1145"/>
        <v>7.7917185881548834</v>
      </c>
      <c r="DK186" s="59">
        <f t="shared" si="1146"/>
        <v>-82.809681575165769</v>
      </c>
      <c r="DL186" s="59">
        <f t="shared" si="1147"/>
        <v>-86.048365152635256</v>
      </c>
      <c r="DM186" s="59">
        <f t="shared" si="1148"/>
        <v>-54.522732488840361</v>
      </c>
      <c r="DN186" s="59">
        <f t="shared" si="1149"/>
        <v>-133.31175114644012</v>
      </c>
      <c r="DO186" s="59">
        <f t="shared" si="1150"/>
        <v>-107.12478652619649</v>
      </c>
      <c r="DP186" s="59">
        <f t="shared" si="1151"/>
        <v>-310.45690485959341</v>
      </c>
      <c r="DQ186" s="59">
        <f t="shared" si="1152"/>
        <v>-49.423872069783634</v>
      </c>
      <c r="DR186" s="76">
        <f t="shared" si="1229"/>
        <v>38.891343585888862</v>
      </c>
      <c r="DS186" s="59">
        <f t="shared" si="1230"/>
        <v>3544.6406986527222</v>
      </c>
      <c r="DT186" s="59">
        <f t="shared" si="1231"/>
        <v>-313.63355892616107</v>
      </c>
      <c r="DU186" s="59">
        <f t="shared" si="1232"/>
        <v>-69.677970670556064</v>
      </c>
      <c r="DV186" s="59">
        <f t="shared" si="1233"/>
        <v>-257.42570755419132</v>
      </c>
      <c r="DW186" s="59">
        <f t="shared" si="1234"/>
        <v>-332.58895149171138</v>
      </c>
      <c r="DX186" s="59">
        <f t="shared" si="1235"/>
        <v>-341.71693985152297</v>
      </c>
      <c r="DY186" s="59">
        <f t="shared" si="1236"/>
        <v>31.011199258935672</v>
      </c>
      <c r="DZ186" s="59">
        <f t="shared" si="1237"/>
        <v>-169.3025936428208</v>
      </c>
      <c r="EA186" s="59">
        <f t="shared" si="1238"/>
        <v>-211.55968661741883</v>
      </c>
      <c r="EB186" s="59">
        <f t="shared" si="1239"/>
        <v>-199.37623755127157</v>
      </c>
      <c r="EC186" s="59">
        <f t="shared" si="1240"/>
        <v>-104.72475632184974</v>
      </c>
      <c r="ED186" s="59">
        <f t="shared" si="1241"/>
        <v>-855.62882026012198</v>
      </c>
      <c r="EE186" s="59">
        <f t="shared" si="1242"/>
        <v>-154.52482875140052</v>
      </c>
      <c r="EF186" s="59">
        <f t="shared" si="1243"/>
        <v>-386.559334663806</v>
      </c>
      <c r="EG186" s="59">
        <f t="shared" si="1244"/>
        <v>-92.693305090048668</v>
      </c>
      <c r="EH186" s="59">
        <f t="shared" si="1245"/>
        <v>73.343693562245477</v>
      </c>
      <c r="EI186" s="59">
        <f t="shared" si="1246"/>
        <v>-163.03744815788895</v>
      </c>
      <c r="EJ186" s="59">
        <f t="shared" si="1247"/>
        <v>-151.19109712194373</v>
      </c>
      <c r="EK186" s="59">
        <f t="shared" si="1248"/>
        <v>-63.162260011024273</v>
      </c>
      <c r="EL186" s="59">
        <f t="shared" si="1249"/>
        <v>-53277.78970899267</v>
      </c>
      <c r="EM186" s="59">
        <f t="shared" si="1250"/>
        <v>128.19105822334592</v>
      </c>
      <c r="EN186" s="59">
        <f t="shared" si="1251"/>
        <v>229.88807952916846</v>
      </c>
      <c r="EO186" s="59">
        <f t="shared" si="1252"/>
        <v>137.69717646170005</v>
      </c>
      <c r="EP186" s="76">
        <f t="shared" si="1253"/>
        <v>38.891343585888862</v>
      </c>
      <c r="EQ186" s="59">
        <f t="shared" si="1254"/>
        <v>3544.6406986527222</v>
      </c>
      <c r="ER186" s="59">
        <f t="shared" si="1255"/>
        <v>-313.63355892616107</v>
      </c>
      <c r="ES186" s="59">
        <f t="shared" si="1256"/>
        <v>-69.677970670556064</v>
      </c>
      <c r="ET186" s="59">
        <f t="shared" si="1257"/>
        <v>-257.42570755419132</v>
      </c>
      <c r="EU186" s="59">
        <f t="shared" si="1258"/>
        <v>-332.58895149171138</v>
      </c>
      <c r="EV186" s="59">
        <f t="shared" si="1259"/>
        <v>-341.71693985152297</v>
      </c>
      <c r="EW186" s="59">
        <f t="shared" si="1260"/>
        <v>31.011199258935672</v>
      </c>
      <c r="EX186" s="59">
        <f t="shared" si="1261"/>
        <v>-169.3025936428208</v>
      </c>
      <c r="EY186" s="59">
        <f t="shared" si="1262"/>
        <v>-211.55968661741883</v>
      </c>
      <c r="EZ186" s="59">
        <f t="shared" si="1263"/>
        <v>-199.37623755127157</v>
      </c>
      <c r="FA186" s="59">
        <f t="shared" si="1264"/>
        <v>-104.72475632184974</v>
      </c>
      <c r="FB186" s="59">
        <f t="shared" si="1265"/>
        <v>-855.62882026012198</v>
      </c>
      <c r="FC186" s="59">
        <f t="shared" si="1266"/>
        <v>-154.52482875140052</v>
      </c>
      <c r="FD186" s="59">
        <f t="shared" si="1267"/>
        <v>-386.559334663806</v>
      </c>
      <c r="FE186" s="59">
        <f t="shared" si="1268"/>
        <v>-92.693305090048668</v>
      </c>
      <c r="FF186" s="59">
        <f t="shared" si="1269"/>
        <v>73.343693562245477</v>
      </c>
      <c r="FG186" s="59">
        <f t="shared" si="1270"/>
        <v>-163.03744815788895</v>
      </c>
      <c r="FH186" s="59">
        <f t="shared" si="1271"/>
        <v>-151.19109712194373</v>
      </c>
      <c r="FI186" s="59">
        <f t="shared" si="1272"/>
        <v>-63.162260011024273</v>
      </c>
      <c r="FJ186" s="59">
        <f t="shared" si="1273"/>
        <v>-53277.78970899267</v>
      </c>
      <c r="FK186" s="59">
        <f t="shared" si="1274"/>
        <v>128.19105822334592</v>
      </c>
      <c r="FL186" s="59">
        <f t="shared" si="1275"/>
        <v>229.88807952916846</v>
      </c>
      <c r="FM186" s="59">
        <f t="shared" si="1276"/>
        <v>137.69717646170005</v>
      </c>
      <c r="FN186" s="76">
        <f t="shared" si="1097"/>
        <v>-6.7606393231691264</v>
      </c>
      <c r="FO186" s="59">
        <f t="shared" si="1098"/>
        <v>330.19961944716607</v>
      </c>
      <c r="FP186" s="59">
        <f t="shared" si="1099"/>
        <v>106.19514010261869</v>
      </c>
      <c r="FQ186" s="59">
        <f t="shared" si="1100"/>
        <v>-41.644858403763351</v>
      </c>
      <c r="FR186" s="59">
        <f t="shared" si="1101"/>
        <v>-3992.5932366668185</v>
      </c>
      <c r="FS186" s="59">
        <f t="shared" si="1102"/>
        <v>-873.38060627411949</v>
      </c>
      <c r="FT186" s="59">
        <f t="shared" si="1103"/>
        <v>-509.87332268747298</v>
      </c>
      <c r="FU186" s="59">
        <f t="shared" si="1104"/>
        <v>53.135360848198076</v>
      </c>
      <c r="FV186" s="59">
        <f t="shared" si="1105"/>
        <v>7.1787525121261631</v>
      </c>
      <c r="FW186" s="59">
        <f t="shared" si="1106"/>
        <v>1162.1722466295535</v>
      </c>
      <c r="FX186" s="59">
        <f t="shared" si="1107"/>
        <v>2.1599603273042112</v>
      </c>
      <c r="FY186" s="59">
        <f t="shared" si="1108"/>
        <v>182.76288569513787</v>
      </c>
      <c r="FZ186" s="59">
        <f t="shared" si="1109"/>
        <v>-105.80607759454554</v>
      </c>
      <c r="GA186" s="59">
        <f t="shared" si="1110"/>
        <v>-34.729932786244021</v>
      </c>
      <c r="GB186" s="59">
        <f t="shared" si="1111"/>
        <v>-163.98679146304508</v>
      </c>
      <c r="GC186" s="59">
        <f t="shared" si="1112"/>
        <v>-94.36500911515239</v>
      </c>
      <c r="GD186" s="59">
        <f t="shared" si="1113"/>
        <v>357.38134395364193</v>
      </c>
      <c r="GE186" s="59">
        <f t="shared" si="1114"/>
        <v>-4.3916365940918745</v>
      </c>
      <c r="GF186" s="59">
        <f t="shared" si="1115"/>
        <v>56.699792704316401</v>
      </c>
      <c r="GG186" s="59">
        <f t="shared" si="1116"/>
        <v>-92.361429028272497</v>
      </c>
      <c r="GH186" s="59">
        <f t="shared" si="1117"/>
        <v>-145.34267786460003</v>
      </c>
      <c r="GI186" s="59">
        <f t="shared" si="1118"/>
        <v>129.46633283762671</v>
      </c>
      <c r="GJ186" s="59">
        <f t="shared" si="1119"/>
        <v>405.77713075034251</v>
      </c>
      <c r="GK186" s="59">
        <f t="shared" si="1120"/>
        <v>-37.195444496089316</v>
      </c>
      <c r="GL186" s="76">
        <f t="shared" si="1177"/>
        <v>6.7273150166052176</v>
      </c>
      <c r="GM186" s="59">
        <f t="shared" si="1178"/>
        <v>-20.055148756976358</v>
      </c>
      <c r="GN186" s="59">
        <f t="shared" si="1179"/>
        <v>-50.750389472353106</v>
      </c>
      <c r="GO186" s="59">
        <f t="shared" si="1180"/>
        <v>-11.813560704280901</v>
      </c>
      <c r="GP186" s="59">
        <f t="shared" si="1181"/>
        <v>-57.23502508954541</v>
      </c>
      <c r="GQ186" s="59">
        <f t="shared" si="1182"/>
        <v>-66.591018431498057</v>
      </c>
      <c r="GR186" s="59">
        <f t="shared" si="1183"/>
        <v>-55.940139272587828</v>
      </c>
      <c r="GS186" s="59">
        <f t="shared" si="1184"/>
        <v>-100.43366952568805</v>
      </c>
      <c r="GT186" s="59">
        <f t="shared" si="1185"/>
        <v>-22.479921216170652</v>
      </c>
      <c r="GU186" s="59">
        <f t="shared" si="1186"/>
        <v>-49.253406471441451</v>
      </c>
      <c r="GV186" s="59">
        <f t="shared" si="1187"/>
        <v>-21.428930542388713</v>
      </c>
      <c r="GW186" s="59">
        <f t="shared" si="1188"/>
        <v>-31.331120936314104</v>
      </c>
      <c r="GX186" s="59">
        <f t="shared" si="1189"/>
        <v>-596.46776959061151</v>
      </c>
      <c r="GY186" s="59">
        <f t="shared" si="1190"/>
        <v>106.7441242106439</v>
      </c>
      <c r="GZ186" s="59">
        <f t="shared" si="1191"/>
        <v>349.29812185901977</v>
      </c>
      <c r="HA186" s="59">
        <f t="shared" si="1192"/>
        <v>-87.286623585569913</v>
      </c>
      <c r="HB186" s="59">
        <f t="shared" si="1193"/>
        <v>-2.9914053372920524</v>
      </c>
      <c r="HC186" s="59">
        <f t="shared" si="1194"/>
        <v>26.165734530474371</v>
      </c>
      <c r="HD186" s="59">
        <f t="shared" si="1195"/>
        <v>34.623844637486116</v>
      </c>
      <c r="HE186" s="59">
        <f t="shared" si="1196"/>
        <v>-37.052117952684448</v>
      </c>
      <c r="HF186" s="59">
        <f t="shared" si="1197"/>
        <v>-26.592557942514194</v>
      </c>
      <c r="HG186" s="59">
        <f t="shared" si="1198"/>
        <v>-10.929202589352061</v>
      </c>
      <c r="HH186" s="59">
        <f t="shared" si="1199"/>
        <v>-147.67184158671731</v>
      </c>
      <c r="HI186" s="59">
        <f t="shared" si="1200"/>
        <v>227.63823714017718</v>
      </c>
      <c r="HJ186" s="76">
        <f t="shared" si="1277"/>
        <v>91.136825086466985</v>
      </c>
      <c r="HK186" s="59">
        <f t="shared" si="1278"/>
        <v>-261.63814279707623</v>
      </c>
      <c r="HL186" s="59">
        <f t="shared" si="1279"/>
        <v>-177.77612556717378</v>
      </c>
      <c r="HM186" s="59">
        <f t="shared" si="1280"/>
        <v>-40.271145124300809</v>
      </c>
      <c r="HN186" s="59">
        <f t="shared" si="1281"/>
        <v>-182.25422734661944</v>
      </c>
      <c r="HO186" s="59">
        <f t="shared" si="1282"/>
        <v>-306.10773432718355</v>
      </c>
      <c r="HP186" s="59">
        <f t="shared" si="1283"/>
        <v>-307.7741274365286</v>
      </c>
      <c r="HQ186" s="59">
        <f t="shared" si="1284"/>
        <v>29.70077382154026</v>
      </c>
      <c r="HR186" s="59">
        <f t="shared" si="1285"/>
        <v>-298.7750348516542</v>
      </c>
      <c r="HS186" s="59">
        <f t="shared" si="1286"/>
        <v>-304.94169397396888</v>
      </c>
      <c r="HT186" s="59">
        <f t="shared" si="1287"/>
        <v>-380.99598121274119</v>
      </c>
      <c r="HU186" s="59">
        <f t="shared" si="1288"/>
        <v>-152.04072397901916</v>
      </c>
      <c r="HV186" s="59">
        <f t="shared" si="1289"/>
        <v>-106.67461134105037</v>
      </c>
      <c r="HW186" s="59">
        <f t="shared" si="1290"/>
        <v>-245.28703105231727</v>
      </c>
      <c r="HX186" s="59">
        <f t="shared" si="1291"/>
        <v>-146.28434149212509</v>
      </c>
      <c r="HY186" s="59">
        <f t="shared" si="1292"/>
        <v>-100.24047064359895</v>
      </c>
      <c r="HZ186" s="59">
        <f t="shared" si="1293"/>
        <v>-80.65958093803809</v>
      </c>
      <c r="IA186" s="59">
        <f t="shared" si="1294"/>
        <v>36.113474419825778</v>
      </c>
      <c r="IB186" s="59">
        <f t="shared" si="1295"/>
        <v>43.075110653119751</v>
      </c>
      <c r="IC186" s="59">
        <f t="shared" si="1296"/>
        <v>-73.385185525628543</v>
      </c>
      <c r="ID186" s="59">
        <f t="shared" si="1297"/>
        <v>-175.06213535368485</v>
      </c>
      <c r="IE186" s="59">
        <f t="shared" si="1298"/>
        <v>276.40627988335712</v>
      </c>
      <c r="IF186" s="59">
        <f t="shared" si="1299"/>
        <v>-43.574759297945917</v>
      </c>
      <c r="IG186" s="59">
        <f t="shared" si="1300"/>
        <v>452.1054354185992</v>
      </c>
    </row>
    <row r="187" spans="1:241">
      <c r="A187" s="70">
        <v>40210</v>
      </c>
      <c r="B187" s="80">
        <f>'Balanço de Pagamentos 1'!GA$5</f>
        <v>-3092.1995249600009</v>
      </c>
      <c r="C187" s="81">
        <f>'Balanço de Pagamentos 1'!GA$131</f>
        <v>4447.3883800900012</v>
      </c>
      <c r="D187" s="81">
        <f t="shared" si="1301"/>
        <v>12250.04025002</v>
      </c>
      <c r="E187" s="81">
        <f>'Balanço de Pagamentos 1'!GA$148</f>
        <v>2843.4201003399999</v>
      </c>
      <c r="F187" s="81">
        <f>'Balanço de Pagamentos 1'!GA$193</f>
        <v>1990.5713925999994</v>
      </c>
      <c r="G187" s="81">
        <f>'Balanço de Pagamentos 1'!GA$196</f>
        <v>1851.3758897899997</v>
      </c>
      <c r="H187" s="81">
        <f>'Balanço de Pagamentos 1'!GA$199</f>
        <v>1859.1391208299992</v>
      </c>
      <c r="I187" s="81">
        <f>'Balanço de Pagamentos 1'!GA$202</f>
        <v>-7.7632310400000009</v>
      </c>
      <c r="J187" s="81">
        <f>'Balanço de Pagamentos 1'!GA$208</f>
        <v>1388.2275162500002</v>
      </c>
      <c r="K187" s="82">
        <f t="shared" si="1302"/>
        <v>3247.3666370799992</v>
      </c>
      <c r="L187" s="81">
        <f>'Balanço de Pagamentos 1'!GA$209</f>
        <v>1346.3306675600002</v>
      </c>
      <c r="M187" s="81">
        <f>'Balanço de Pagamentos 1'!GA$212</f>
        <v>41.896848689999999</v>
      </c>
      <c r="N187" s="81">
        <f>'Balanço de Pagamentos 1'!GA$215</f>
        <v>-1249.0320134400001</v>
      </c>
      <c r="O187" s="81">
        <f>'Balanço de Pagamentos 1'!GA$216</f>
        <v>-1109.7134398800001</v>
      </c>
      <c r="P187" s="81">
        <f>'Balanço de Pagamentos 1'!GA$230</f>
        <v>-64.561112619999903</v>
      </c>
      <c r="Q187" s="81">
        <f>'Balanço de Pagamentos 1'!GA$233</f>
        <v>-74.757460940000044</v>
      </c>
      <c r="R187" s="81">
        <f>'Balanço de Pagamentos 1'!GA$253</f>
        <v>7416.0487570800005</v>
      </c>
      <c r="S187" s="81">
        <f>'Balanço de Pagamentos 1'!GA$254</f>
        <v>-1057.9266661199999</v>
      </c>
      <c r="T187" s="81">
        <f>'Balanço de Pagamentos 1'!GA$260</f>
        <v>-1002.4450074499999</v>
      </c>
      <c r="U187" s="81">
        <f>'Balanço de Pagamentos 1'!GA$298</f>
        <v>4595.0202005800002</v>
      </c>
      <c r="V187" s="82">
        <f>'Balanço de Pagamentos 1'!$GA$133</f>
        <v>-4180.6587427399991</v>
      </c>
      <c r="W187" s="82">
        <f>'Balanço de Pagamentos 1'!$GA$170</f>
        <v>-103.57719220000001</v>
      </c>
      <c r="X187" s="82">
        <f>'Balanço de Pagamentos 1'!$GA$240</f>
        <v>-3511.7908403999995</v>
      </c>
      <c r="Y187" s="105">
        <f t="shared" si="905"/>
        <v>-7796.0267753399985</v>
      </c>
      <c r="Z187" s="89">
        <f>SUM(B$186:B187)</f>
        <v>-6933.2749158099996</v>
      </c>
      <c r="AA187" s="89">
        <f>SUM(C$186:C187)</f>
        <v>10471.337998200001</v>
      </c>
      <c r="AB187" s="89">
        <f>SUM(D$186:D187)</f>
        <v>15004.918055049999</v>
      </c>
      <c r="AC187" s="89">
        <f>SUM(E$186:E187)</f>
        <v>3428.6473952099996</v>
      </c>
      <c r="AD187" s="89">
        <f>SUM(F$186:F187)</f>
        <v>5679.3661640899991</v>
      </c>
      <c r="AE187" s="89">
        <f>SUM(G$186:G187)</f>
        <v>3112.4638812199992</v>
      </c>
      <c r="AF187" s="89">
        <f>SUM(H$186:H187)</f>
        <v>3137.6230413199983</v>
      </c>
      <c r="AG187" s="89">
        <f>SUM(I$186:I187)</f>
        <v>-25.159160099999998</v>
      </c>
      <c r="AH187" s="89">
        <f>SUM(J$186:J187)</f>
        <v>2517.2599786800006</v>
      </c>
      <c r="AI187" s="89">
        <f>SUM(K$186:K187)</f>
        <v>5654.8830199999984</v>
      </c>
      <c r="AJ187" s="89">
        <f>SUM(L$186:L187)</f>
        <v>2450.9065911800008</v>
      </c>
      <c r="AK187" s="89">
        <f>SUM(M$186:M187)</f>
        <v>66.353387499999997</v>
      </c>
      <c r="AL187" s="89">
        <f>SUM(N$186:N187)</f>
        <v>49.642304189999777</v>
      </c>
      <c r="AM187" s="89">
        <f>SUM(O$186:O187)</f>
        <v>-1578.35379775</v>
      </c>
      <c r="AN187" s="89">
        <f>SUM(P$186:P187)</f>
        <v>1732.29601366</v>
      </c>
      <c r="AO187" s="89">
        <f>SUM(Q$186:Q187)</f>
        <v>-104.29991172000004</v>
      </c>
      <c r="AP187" s="89">
        <f>SUM(R$186:R187)</f>
        <v>5896.90449575</v>
      </c>
      <c r="AQ187" s="89">
        <f>SUM(S$186:S187)</f>
        <v>-1647.02435272</v>
      </c>
      <c r="AR187" s="89">
        <f>SUM(T$186:T187)</f>
        <v>-1498.2365676699999</v>
      </c>
      <c r="AS187" s="89">
        <f>SUM(U$186:U187)</f>
        <v>3822.32922766</v>
      </c>
      <c r="AT187" s="89">
        <f>SUM(V$186:V187)</f>
        <v>-5598.6976831199991</v>
      </c>
      <c r="AU187" s="89">
        <f>SUM(W$186:W187)</f>
        <v>-435.65017596000013</v>
      </c>
      <c r="AV187" s="89">
        <f>SUM(X$186:X187)</f>
        <v>1535.5785886400013</v>
      </c>
      <c r="AW187" s="89">
        <f>SUM(Y$186:Y187)</f>
        <v>-4498.7692704399979</v>
      </c>
      <c r="AX187" s="85">
        <f t="shared" si="1205"/>
        <v>-27857.065949156124</v>
      </c>
      <c r="AY187" s="81">
        <f t="shared" si="1206"/>
        <v>80304.771598199994</v>
      </c>
      <c r="AZ187" s="81">
        <f t="shared" si="1207"/>
        <v>102756.20745505</v>
      </c>
      <c r="BA187" s="81">
        <f t="shared" si="1208"/>
        <v>25478.88609521</v>
      </c>
      <c r="BB187" s="81">
        <f t="shared" si="1209"/>
        <v>55850.427064089985</v>
      </c>
      <c r="BC187" s="81">
        <f t="shared" si="1210"/>
        <v>41068.571481219988</v>
      </c>
      <c r="BD187" s="81">
        <f t="shared" si="1211"/>
        <v>36085.261441319992</v>
      </c>
      <c r="BE187" s="81">
        <f t="shared" si="1212"/>
        <v>4983.3100398999995</v>
      </c>
      <c r="BF187" s="81">
        <f t="shared" si="1213"/>
        <v>14956.97907868</v>
      </c>
      <c r="BG187" s="81">
        <f t="shared" si="1214"/>
        <v>51042.240519999985</v>
      </c>
      <c r="BH187" s="81">
        <f t="shared" si="1215"/>
        <v>13746.715191179999</v>
      </c>
      <c r="BI187" s="81">
        <f t="shared" si="1216"/>
        <v>1210.2638875</v>
      </c>
      <c r="BJ187" s="81">
        <f t="shared" si="1217"/>
        <v>-175.12349581000103</v>
      </c>
      <c r="BK187" s="81">
        <f t="shared" si="1218"/>
        <v>-2273.1493977500004</v>
      </c>
      <c r="BL187" s="81">
        <f t="shared" si="1219"/>
        <v>2028.9858136599994</v>
      </c>
      <c r="BM187" s="81">
        <f t="shared" si="1220"/>
        <v>69.040088280000134</v>
      </c>
      <c r="BN187" s="81">
        <f t="shared" si="1221"/>
        <v>21426.89429575</v>
      </c>
      <c r="BO187" s="81">
        <f t="shared" si="1222"/>
        <v>394.55564728000036</v>
      </c>
      <c r="BP187" s="81">
        <f t="shared" si="1223"/>
        <v>1461.1606323299989</v>
      </c>
      <c r="BQ187" s="81">
        <f t="shared" si="1224"/>
        <v>5376.2039276600008</v>
      </c>
      <c r="BR187" s="81">
        <f t="shared" si="1225"/>
        <v>3803.5405168800007</v>
      </c>
      <c r="BS187" s="81">
        <f t="shared" si="1226"/>
        <v>4165.7383240399995</v>
      </c>
      <c r="BT187" s="81">
        <f t="shared" si="1227"/>
        <v>-30334.548111359996</v>
      </c>
      <c r="BU187" s="81">
        <f t="shared" si="1228"/>
        <v>-22365.269270439989</v>
      </c>
      <c r="BV187" s="85">
        <f t="shared" si="1153"/>
        <v>-4294.4460642074519</v>
      </c>
      <c r="BW187" s="81">
        <f t="shared" si="1154"/>
        <v>7921.9375327333337</v>
      </c>
      <c r="BX187" s="81">
        <f t="shared" si="1155"/>
        <v>7261.8036850166673</v>
      </c>
      <c r="BY187" s="81">
        <f t="shared" si="1156"/>
        <v>2845.9135317366668</v>
      </c>
      <c r="BZ187" s="81">
        <f t="shared" si="1157"/>
        <v>2920.0329880299996</v>
      </c>
      <c r="CA187" s="81">
        <f t="shared" si="1158"/>
        <v>2187.7434604066666</v>
      </c>
      <c r="CB187" s="81">
        <f t="shared" si="1159"/>
        <v>2194.2015471066661</v>
      </c>
      <c r="CC187" s="81">
        <f t="shared" si="1160"/>
        <v>-6.4580866999999991</v>
      </c>
      <c r="CD187" s="81">
        <f t="shared" si="1161"/>
        <v>1130.8305928933335</v>
      </c>
      <c r="CE187" s="81">
        <f t="shared" si="1162"/>
        <v>3325.0321399999993</v>
      </c>
      <c r="CF187" s="81">
        <f t="shared" si="1163"/>
        <v>1044.9463303933335</v>
      </c>
      <c r="CG187" s="81">
        <f t="shared" si="1164"/>
        <v>85.884262499999991</v>
      </c>
      <c r="CH187" s="81">
        <f t="shared" si="1165"/>
        <v>-398.54106527000016</v>
      </c>
      <c r="CI187" s="81">
        <f t="shared" si="1166"/>
        <v>-654.05693258333338</v>
      </c>
      <c r="CJ187" s="81">
        <f t="shared" si="1167"/>
        <v>282.58140455333324</v>
      </c>
      <c r="CK187" s="81">
        <f t="shared" si="1168"/>
        <v>-27.065537240000015</v>
      </c>
      <c r="CL187" s="81">
        <f t="shared" si="1169"/>
        <v>1495.8571652500002</v>
      </c>
      <c r="CM187" s="81">
        <f t="shared" si="1170"/>
        <v>-1691.3132842399998</v>
      </c>
      <c r="CN187" s="81">
        <f t="shared" si="1171"/>
        <v>-1683.9604892233331</v>
      </c>
      <c r="CO187" s="81">
        <f t="shared" si="1172"/>
        <v>707.75280922000002</v>
      </c>
      <c r="CP187" s="81">
        <f t="shared" si="1173"/>
        <v>-447.27489437333344</v>
      </c>
      <c r="CQ187" s="81">
        <f t="shared" si="1174"/>
        <v>1408.3876413466662</v>
      </c>
      <c r="CR187" s="81">
        <f t="shared" si="1175"/>
        <v>-287.57087045333282</v>
      </c>
      <c r="CS187" s="81">
        <f t="shared" si="1176"/>
        <v>673.54187652000053</v>
      </c>
      <c r="CT187" s="76">
        <f t="shared" si="1129"/>
        <v>-19.496515680841085</v>
      </c>
      <c r="CU187" s="59">
        <f t="shared" si="1130"/>
        <v>-26.171554179011224</v>
      </c>
      <c r="CV187" s="59">
        <f t="shared" si="1131"/>
        <v>344.66728170858391</v>
      </c>
      <c r="CW187" s="59">
        <f t="shared" si="1132"/>
        <v>385.86594050976845</v>
      </c>
      <c r="CX187" s="59">
        <f t="shared" si="1133"/>
        <v>-46.037350519341679</v>
      </c>
      <c r="CY187" s="59">
        <f t="shared" si="1134"/>
        <v>46.807828031939991</v>
      </c>
      <c r="CZ187" s="59">
        <f t="shared" si="1135"/>
        <v>45.417481677630711</v>
      </c>
      <c r="DA187" s="59">
        <f t="shared" si="1136"/>
        <v>-55.373288697464943</v>
      </c>
      <c r="DB187" s="59">
        <f t="shared" si="1137"/>
        <v>22.957272040002998</v>
      </c>
      <c r="DC187" s="59">
        <f t="shared" si="1138"/>
        <v>34.884508372124671</v>
      </c>
      <c r="DD187" s="59">
        <f t="shared" si="1139"/>
        <v>21.88665702106767</v>
      </c>
      <c r="DE187" s="59">
        <f t="shared" si="1140"/>
        <v>71.311439511092416</v>
      </c>
      <c r="DF187" s="59">
        <f t="shared" si="1141"/>
        <v>-196.17746316254303</v>
      </c>
      <c r="DG187" s="59">
        <f t="shared" si="1142"/>
        <v>136.79425411070395</v>
      </c>
      <c r="DH187" s="59">
        <f t="shared" si="1143"/>
        <v>-103.59300200754747</v>
      </c>
      <c r="DI187" s="59">
        <f t="shared" si="1144"/>
        <v>153.05097906978742</v>
      </c>
      <c r="DJ187" s="59">
        <f t="shared" si="1145"/>
        <v>-588.17277896881899</v>
      </c>
      <c r="DK187" s="59">
        <f t="shared" si="1146"/>
        <v>79.584250657283093</v>
      </c>
      <c r="DL187" s="59">
        <f t="shared" si="1147"/>
        <v>102.19081724690517</v>
      </c>
      <c r="DM187" s="59">
        <f t="shared" si="1148"/>
        <v>-694.67760872311135</v>
      </c>
      <c r="DN187" s="59">
        <f t="shared" si="1149"/>
        <v>194.81974180622183</v>
      </c>
      <c r="DO187" s="59">
        <f t="shared" si="1150"/>
        <v>-68.808907298866984</v>
      </c>
      <c r="DP187" s="59">
        <f t="shared" si="1151"/>
        <v>-169.57665551871312</v>
      </c>
      <c r="DQ187" s="59">
        <f t="shared" si="1152"/>
        <v>-336.43973101143752</v>
      </c>
      <c r="DR187" s="76">
        <f t="shared" si="1229"/>
        <v>404.48238015000629</v>
      </c>
      <c r="DS187" s="59">
        <f t="shared" si="1230"/>
        <v>2465.4610649223782</v>
      </c>
      <c r="DT187" s="59">
        <f t="shared" si="1231"/>
        <v>-4497.8423179532401</v>
      </c>
      <c r="DU187" s="59">
        <f t="shared" si="1232"/>
        <v>44.460626493578623</v>
      </c>
      <c r="DV187" s="59">
        <f t="shared" si="1233"/>
        <v>-219.24457497677778</v>
      </c>
      <c r="DW187" s="59">
        <f t="shared" si="1234"/>
        <v>-640.27417645781429</v>
      </c>
      <c r="DX187" s="59">
        <f t="shared" si="1235"/>
        <v>-678.31854127497775</v>
      </c>
      <c r="DY187" s="59">
        <f t="shared" si="1236"/>
        <v>-63.381331119517739</v>
      </c>
      <c r="DZ187" s="59">
        <f t="shared" si="1237"/>
        <v>-289.12727927096029</v>
      </c>
      <c r="EA187" s="59">
        <f t="shared" si="1238"/>
        <v>-407.66413473997079</v>
      </c>
      <c r="EB187" s="59">
        <f t="shared" si="1239"/>
        <v>-365.74821183339185</v>
      </c>
      <c r="EC187" s="59">
        <f t="shared" si="1240"/>
        <v>-118.4244011465325</v>
      </c>
      <c r="ED187" s="59">
        <f t="shared" si="1241"/>
        <v>110.7618437763235</v>
      </c>
      <c r="EE187" s="59">
        <f t="shared" si="1242"/>
        <v>1464.5037196587657</v>
      </c>
      <c r="EF187" s="59">
        <f t="shared" si="1243"/>
        <v>-65.178670566559632</v>
      </c>
      <c r="EG187" s="59">
        <f t="shared" si="1244"/>
        <v>-77.769922498369695</v>
      </c>
      <c r="EH187" s="59">
        <f t="shared" si="1245"/>
        <v>-1384.098692288446</v>
      </c>
      <c r="EI187" s="59">
        <f t="shared" si="1246"/>
        <v>-194.10004026835847</v>
      </c>
      <c r="EJ187" s="59">
        <f t="shared" si="1247"/>
        <v>-182.37336115884187</v>
      </c>
      <c r="EK187" s="59">
        <f t="shared" si="1248"/>
        <v>-369.38164261461674</v>
      </c>
      <c r="EL187" s="59">
        <f t="shared" si="1249"/>
        <v>-715.41708734248198</v>
      </c>
      <c r="EM187" s="59">
        <f t="shared" si="1250"/>
        <v>-68.741925824794308</v>
      </c>
      <c r="EN187" s="59">
        <f t="shared" si="1251"/>
        <v>9656.2211849291562</v>
      </c>
      <c r="EO187" s="59">
        <f t="shared" si="1252"/>
        <v>-2599.0116741974384</v>
      </c>
      <c r="EP187" s="76">
        <f t="shared" si="1253"/>
        <v>105.2193474178238</v>
      </c>
      <c r="EQ187" s="59">
        <f t="shared" si="1254"/>
        <v>2992.1858600921951</v>
      </c>
      <c r="ER187" s="59">
        <f t="shared" si="1255"/>
        <v>-1056.8969950432393</v>
      </c>
      <c r="ES187" s="59">
        <f t="shared" si="1256"/>
        <v>-12.048553288217922</v>
      </c>
      <c r="ET187" s="59">
        <f t="shared" si="1257"/>
        <v>-241.54129262880826</v>
      </c>
      <c r="EU187" s="59">
        <f t="shared" si="1258"/>
        <v>-451.74274093103389</v>
      </c>
      <c r="EV187" s="59">
        <f t="shared" si="1259"/>
        <v>-468.96239980432443</v>
      </c>
      <c r="EW187" s="59">
        <f t="shared" si="1260"/>
        <v>-27.029212202422393</v>
      </c>
      <c r="EX187" s="59">
        <f t="shared" si="1261"/>
        <v>-206.5212847992307</v>
      </c>
      <c r="EY187" s="59">
        <f t="shared" si="1262"/>
        <v>-275.97034936298178</v>
      </c>
      <c r="EZ187" s="59">
        <f t="shared" si="1263"/>
        <v>-251.46555718583454</v>
      </c>
      <c r="FA187" s="59">
        <f t="shared" si="1264"/>
        <v>-108.90620685961703</v>
      </c>
      <c r="FB187" s="59">
        <f t="shared" si="1265"/>
        <v>-106.49348597680111</v>
      </c>
      <c r="FC187" s="59">
        <f t="shared" si="1266"/>
        <v>-300.15435539952591</v>
      </c>
      <c r="FD187" s="59">
        <f t="shared" si="1267"/>
        <v>-313.21820701082487</v>
      </c>
      <c r="FE187" s="59">
        <f t="shared" si="1268"/>
        <v>-85.917026272937164</v>
      </c>
      <c r="FF187" s="59">
        <f t="shared" si="1269"/>
        <v>-505.59035231976742</v>
      </c>
      <c r="FG187" s="59">
        <f t="shared" si="1270"/>
        <v>-180.00011039171983</v>
      </c>
      <c r="FH187" s="59">
        <f t="shared" si="1271"/>
        <v>-168.55461497241637</v>
      </c>
      <c r="FI187" s="59">
        <f t="shared" si="1272"/>
        <v>-200.49984579676931</v>
      </c>
      <c r="FJ187" s="59">
        <f t="shared" si="1273"/>
        <v>-920.93809935016372</v>
      </c>
      <c r="FK187" s="59">
        <f t="shared" si="1274"/>
        <v>-8.6467976149410823</v>
      </c>
      <c r="FL187" s="59">
        <f t="shared" si="1275"/>
        <v>2.7810154632834649</v>
      </c>
      <c r="FM187" s="59">
        <f t="shared" si="1276"/>
        <v>-364.76872101438619</v>
      </c>
      <c r="FN187" s="76">
        <f t="shared" si="1097"/>
        <v>8.2295986931310452</v>
      </c>
      <c r="FO187" s="59">
        <f t="shared" si="1098"/>
        <v>557.6470696380245</v>
      </c>
      <c r="FP187" s="59">
        <f t="shared" si="1099"/>
        <v>185.84988189430604</v>
      </c>
      <c r="FQ187" s="59">
        <f t="shared" si="1100"/>
        <v>-41.076251425709174</v>
      </c>
      <c r="FR187" s="59">
        <f t="shared" si="1101"/>
        <v>-1092.5805404097709</v>
      </c>
      <c r="FS187" s="59">
        <f t="shared" si="1102"/>
        <v>-905.31363000142233</v>
      </c>
      <c r="FT187" s="59">
        <f t="shared" si="1103"/>
        <v>-532.56933868966621</v>
      </c>
      <c r="FU187" s="59">
        <f t="shared" si="1104"/>
        <v>53.693128672961699</v>
      </c>
      <c r="FV187" s="59">
        <f t="shared" si="1105"/>
        <v>82.290352248497811</v>
      </c>
      <c r="FW187" s="59">
        <f t="shared" si="1106"/>
        <v>-37344.848973072854</v>
      </c>
      <c r="FX187" s="59">
        <f t="shared" si="1107"/>
        <v>51.144505389406646</v>
      </c>
      <c r="FY187" s="59">
        <f t="shared" si="1108"/>
        <v>-235.97699756524278</v>
      </c>
      <c r="FZ187" s="59">
        <f t="shared" si="1109"/>
        <v>-97.994490951946304</v>
      </c>
      <c r="GA187" s="59">
        <f t="shared" si="1110"/>
        <v>30.15562232518414</v>
      </c>
      <c r="GB187" s="59">
        <f t="shared" si="1111"/>
        <v>-163.63245354531836</v>
      </c>
      <c r="GC187" s="59">
        <f t="shared" si="1112"/>
        <v>-101.81826363103413</v>
      </c>
      <c r="GD187" s="59">
        <f t="shared" si="1113"/>
        <v>-1386.1020840872745</v>
      </c>
      <c r="GE187" s="59">
        <f t="shared" si="1114"/>
        <v>-85.388611054562247</v>
      </c>
      <c r="GF187" s="59">
        <f t="shared" si="1115"/>
        <v>-43.283220583168834</v>
      </c>
      <c r="GG187" s="59">
        <f t="shared" si="1116"/>
        <v>-138.36527888245703</v>
      </c>
      <c r="GH187" s="59">
        <f t="shared" si="1117"/>
        <v>-121.8393885343956</v>
      </c>
      <c r="GI187" s="59">
        <f t="shared" si="1118"/>
        <v>129.58322868196012</v>
      </c>
      <c r="GJ187" s="59">
        <f t="shared" si="1119"/>
        <v>504.53557712513071</v>
      </c>
      <c r="GK187" s="59">
        <f t="shared" si="1120"/>
        <v>8.4675697131164398</v>
      </c>
      <c r="GL187" s="76">
        <f t="shared" si="1177"/>
        <v>-1.3876834641288527</v>
      </c>
      <c r="GM187" s="59">
        <f t="shared" si="1178"/>
        <v>-6.1366736592170064</v>
      </c>
      <c r="GN187" s="59">
        <f t="shared" si="1179"/>
        <v>56.971332057399508</v>
      </c>
      <c r="GO187" s="59">
        <f t="shared" si="1180"/>
        <v>16.975866345584745</v>
      </c>
      <c r="GP187" s="59">
        <f t="shared" si="1181"/>
        <v>-12.703530748730419</v>
      </c>
      <c r="GQ187" s="59">
        <f t="shared" si="1182"/>
        <v>-0.80330647079263073</v>
      </c>
      <c r="GR187" s="59">
        <f t="shared" si="1183"/>
        <v>-0.81867072375144678</v>
      </c>
      <c r="GS187" s="59">
        <f t="shared" si="1184"/>
        <v>-5.7632254583453779</v>
      </c>
      <c r="GT187" s="59">
        <f t="shared" si="1185"/>
        <v>16.32439742815912</v>
      </c>
      <c r="GU187" s="59">
        <f t="shared" si="1186"/>
        <v>4.4146947501136902</v>
      </c>
      <c r="GV187" s="59">
        <f t="shared" si="1187"/>
        <v>18.644584715095846</v>
      </c>
      <c r="GW187" s="59">
        <f t="shared" si="1188"/>
        <v>-6.0334005364909409</v>
      </c>
      <c r="GX187" s="59">
        <f t="shared" si="1189"/>
        <v>-338.12583576017079</v>
      </c>
      <c r="GY187" s="59">
        <f t="shared" si="1190"/>
        <v>70.492067428894046</v>
      </c>
      <c r="GZ187" s="59">
        <f t="shared" si="1191"/>
        <v>-48.356092034552354</v>
      </c>
      <c r="HA187" s="59">
        <f t="shared" si="1192"/>
        <v>-808.16664626125578</v>
      </c>
      <c r="HB187" s="59">
        <f t="shared" si="1193"/>
        <v>-229.88588302546279</v>
      </c>
      <c r="HC187" s="59">
        <f t="shared" si="1194"/>
        <v>28.189639185783811</v>
      </c>
      <c r="HD187" s="59">
        <f t="shared" si="1195"/>
        <v>29.051510182208553</v>
      </c>
      <c r="HE187" s="59">
        <f t="shared" si="1196"/>
        <v>-151.92036843960443</v>
      </c>
      <c r="HF187" s="59">
        <f t="shared" si="1197"/>
        <v>-137.18456601591441</v>
      </c>
      <c r="HG187" s="59">
        <f t="shared" si="1198"/>
        <v>-9.9085493083131091</v>
      </c>
      <c r="HH187" s="59">
        <f t="shared" si="1199"/>
        <v>-127.10407689342786</v>
      </c>
      <c r="HI187" s="59">
        <f t="shared" si="1200"/>
        <v>-82.400839830593782</v>
      </c>
      <c r="HJ187" s="76">
        <f t="shared" si="1277"/>
        <v>98.296006815389674</v>
      </c>
      <c r="HK187" s="59">
        <f t="shared" si="1278"/>
        <v>-468.85122725721084</v>
      </c>
      <c r="HL187" s="59">
        <f t="shared" si="1279"/>
        <v>-332.23674783343705</v>
      </c>
      <c r="HM187" s="59">
        <f t="shared" si="1280"/>
        <v>-28.93235780968466</v>
      </c>
      <c r="HN187" s="59">
        <f t="shared" si="1281"/>
        <v>-193.31610261828175</v>
      </c>
      <c r="HO187" s="59">
        <f t="shared" si="1282"/>
        <v>-465.37642718314817</v>
      </c>
      <c r="HP187" s="59">
        <f t="shared" si="1283"/>
        <v>-475.34080725206439</v>
      </c>
      <c r="HQ187" s="59">
        <f t="shared" si="1284"/>
        <v>-54.440734008380886</v>
      </c>
      <c r="HR187" s="59">
        <f t="shared" si="1285"/>
        <v>-278.43511538758401</v>
      </c>
      <c r="HS187" s="59">
        <f t="shared" si="1286"/>
        <v>-372.91540188586407</v>
      </c>
      <c r="HT187" s="59">
        <f t="shared" si="1287"/>
        <v>-351.42777467311254</v>
      </c>
      <c r="HU187" s="59">
        <f t="shared" si="1288"/>
        <v>-139.37045615926013</v>
      </c>
      <c r="HV187" s="59">
        <f t="shared" si="1289"/>
        <v>-78.987341387513993</v>
      </c>
      <c r="HW187" s="59">
        <f t="shared" si="1290"/>
        <v>-368.04465843878535</v>
      </c>
      <c r="HX187" s="59">
        <f t="shared" si="1291"/>
        <v>-133.87341288981364</v>
      </c>
      <c r="HY187" s="59">
        <f t="shared" si="1292"/>
        <v>-97.92832068790787</v>
      </c>
      <c r="HZ187" s="59">
        <f t="shared" si="1293"/>
        <v>-137.37562744201207</v>
      </c>
      <c r="IA187" s="59">
        <f t="shared" si="1294"/>
        <v>90.541593409923024</v>
      </c>
      <c r="IB187" s="59">
        <f t="shared" si="1295"/>
        <v>104.07346695459619</v>
      </c>
      <c r="IC187" s="59">
        <f t="shared" si="1296"/>
        <v>-120.40179159152244</v>
      </c>
      <c r="ID187" s="59">
        <f t="shared" si="1297"/>
        <v>-45.578636202511547</v>
      </c>
      <c r="IE187" s="59">
        <f t="shared" si="1298"/>
        <v>561.34267327722944</v>
      </c>
      <c r="IF187" s="59">
        <f t="shared" si="1299"/>
        <v>-118.97121868065553</v>
      </c>
      <c r="IG187" s="59">
        <f t="shared" si="1300"/>
        <v>-25.732403836430318</v>
      </c>
    </row>
    <row r="188" spans="1:241">
      <c r="A188" s="70">
        <v>40238</v>
      </c>
      <c r="B188" s="80">
        <f>'Balanço de Pagamentos 1'!GB$5</f>
        <v>-5017.52000503</v>
      </c>
      <c r="C188" s="81">
        <f>'Balanço de Pagamentos 1'!GB$131</f>
        <v>8716.652424609998</v>
      </c>
      <c r="D188" s="81">
        <f t="shared" ref="D188:D193" si="1303">E188+F188+R188</f>
        <v>13059.832231229999</v>
      </c>
      <c r="E188" s="81">
        <f>'Balanço de Pagamentos 1'!GB$148</f>
        <v>2083.2107882200003</v>
      </c>
      <c r="F188" s="81">
        <f>'Balanço de Pagamentos 1'!GB$193</f>
        <v>3649.0640737400008</v>
      </c>
      <c r="G188" s="81">
        <f>'Balanço de Pagamentos 1'!GB$196</f>
        <v>2157.831121950001</v>
      </c>
      <c r="H188" s="81">
        <f>'Balanço de Pagamentos 1'!GB$199</f>
        <v>1885.2055904100007</v>
      </c>
      <c r="I188" s="81">
        <f>'Balanço de Pagamentos 1'!GB$202</f>
        <v>272.62553154</v>
      </c>
      <c r="J188" s="81">
        <f>'Balanço de Pagamentos 1'!GB$208</f>
        <v>1961.9169451400001</v>
      </c>
      <c r="K188" s="82">
        <f t="shared" ref="K188:K193" si="1304">H188+J188</f>
        <v>3847.122535550001</v>
      </c>
      <c r="L188" s="81">
        <f>'Balanço de Pagamentos 1'!GB$209</f>
        <v>1805.5340171600001</v>
      </c>
      <c r="M188" s="81">
        <f>'Balanço de Pagamentos 1'!GB$212</f>
        <v>156.38292798000001</v>
      </c>
      <c r="N188" s="81">
        <f>'Balanço de Pagamentos 1'!GB$215</f>
        <v>-470.68399334999992</v>
      </c>
      <c r="O188" s="81">
        <f>'Balanço de Pagamentos 1'!GB$216</f>
        <v>-354.66145078</v>
      </c>
      <c r="P188" s="81">
        <f>'Balanço de Pagamentos 1'!GB$230</f>
        <v>-55.742276539999921</v>
      </c>
      <c r="Q188" s="81">
        <f>'Balanço de Pagamentos 1'!GB$233</f>
        <v>-60.280266030000007</v>
      </c>
      <c r="R188" s="81">
        <f>'Balanço de Pagamentos 1'!GB$253</f>
        <v>7327.5573692699982</v>
      </c>
      <c r="S188" s="81">
        <f>'Balanço de Pagamentos 1'!GB$254</f>
        <v>2269.7332371699995</v>
      </c>
      <c r="T188" s="81">
        <f>'Balanço de Pagamentos 1'!GB$260</f>
        <v>2300.4065274799996</v>
      </c>
      <c r="U188" s="81">
        <f>'Balanço de Pagamentos 1'!GB$298</f>
        <v>2356.51027114</v>
      </c>
      <c r="V188" s="82">
        <f>'Balanço de Pagamentos 1'!$GB$133</f>
        <v>-499.85968949000005</v>
      </c>
      <c r="W188" s="82">
        <f>'Balanço de Pagamentos 1'!$GB$170</f>
        <v>-679.99033385000007</v>
      </c>
      <c r="X188" s="82">
        <f>'Balanço de Pagamentos 1'!$GB$240</f>
        <v>-3172.6016119100009</v>
      </c>
      <c r="Y188" s="105">
        <f t="shared" si="905"/>
        <v>-4352.4516352500013</v>
      </c>
      <c r="Z188" s="89">
        <f>SUM(B$186:B188)</f>
        <v>-11950.794920839999</v>
      </c>
      <c r="AA188" s="89">
        <f>SUM(C$186:C188)</f>
        <v>19187.990422809999</v>
      </c>
      <c r="AB188" s="89">
        <f>SUM(D$186:D188)</f>
        <v>28064.750286279996</v>
      </c>
      <c r="AC188" s="89">
        <f>SUM(E$186:E188)</f>
        <v>5511.8581834300003</v>
      </c>
      <c r="AD188" s="89">
        <f>SUM(F$186:F188)</f>
        <v>9328.4302378299999</v>
      </c>
      <c r="AE188" s="89">
        <f>SUM(G$186:G188)</f>
        <v>5270.2950031700002</v>
      </c>
      <c r="AF188" s="89">
        <f>SUM(H$186:H188)</f>
        <v>5022.828631729999</v>
      </c>
      <c r="AG188" s="89">
        <f>SUM(I$186:I188)</f>
        <v>247.46637143999999</v>
      </c>
      <c r="AH188" s="89">
        <f>SUM(J$186:J188)</f>
        <v>4479.1769238200004</v>
      </c>
      <c r="AI188" s="89">
        <f>SUM(K$186:K188)</f>
        <v>9502.0055555500003</v>
      </c>
      <c r="AJ188" s="89">
        <f>SUM(L$186:L188)</f>
        <v>4256.4406083400008</v>
      </c>
      <c r="AK188" s="89">
        <f>SUM(M$186:M188)</f>
        <v>222.73631548</v>
      </c>
      <c r="AL188" s="89">
        <f>SUM(N$186:N188)</f>
        <v>-421.04168916000015</v>
      </c>
      <c r="AM188" s="89">
        <f>SUM(O$186:O188)</f>
        <v>-1933.01524853</v>
      </c>
      <c r="AN188" s="89">
        <f>SUM(P$186:P188)</f>
        <v>1676.5537371200001</v>
      </c>
      <c r="AO188" s="89">
        <f>SUM(Q$186:Q188)</f>
        <v>-164.58017775000005</v>
      </c>
      <c r="AP188" s="89">
        <f>SUM(R$186:R188)</f>
        <v>13224.461865019999</v>
      </c>
      <c r="AQ188" s="89">
        <f>SUM(S$186:S188)</f>
        <v>622.70888444999946</v>
      </c>
      <c r="AR188" s="89">
        <f>SUM(T$186:T188)</f>
        <v>802.16995980999968</v>
      </c>
      <c r="AS188" s="89">
        <f>SUM(U$186:U188)</f>
        <v>6178.8394988</v>
      </c>
      <c r="AT188" s="89">
        <f>SUM(V$186:V188)</f>
        <v>-6098.5573726099992</v>
      </c>
      <c r="AU188" s="89">
        <f>SUM(W$186:W188)</f>
        <v>-1115.6405098100001</v>
      </c>
      <c r="AV188" s="89">
        <f>SUM(X$186:X188)</f>
        <v>-1637.0230232699996</v>
      </c>
      <c r="AW188" s="89">
        <f>SUM(Y$186:Y188)</f>
        <v>-8851.2209056899992</v>
      </c>
      <c r="AX188" s="85">
        <f t="shared" si="1205"/>
        <v>-31315.436925895217</v>
      </c>
      <c r="AY188" s="81">
        <f t="shared" si="1206"/>
        <v>86141.322822810005</v>
      </c>
      <c r="AZ188" s="81">
        <f t="shared" si="1207"/>
        <v>111298.10858628</v>
      </c>
      <c r="BA188" s="81">
        <f t="shared" si="1208"/>
        <v>26118.080583430004</v>
      </c>
      <c r="BB188" s="81">
        <f t="shared" si="1209"/>
        <v>59018.137837829985</v>
      </c>
      <c r="BC188" s="81">
        <f t="shared" si="1210"/>
        <v>42374.73730316999</v>
      </c>
      <c r="BD188" s="81">
        <f t="shared" si="1211"/>
        <v>37126.640031729992</v>
      </c>
      <c r="BE188" s="81">
        <f t="shared" si="1212"/>
        <v>5248.0972714400004</v>
      </c>
      <c r="BF188" s="81">
        <f t="shared" si="1213"/>
        <v>16210.631923819999</v>
      </c>
      <c r="BG188" s="81">
        <f t="shared" si="1214"/>
        <v>53337.271955549993</v>
      </c>
      <c r="BH188" s="81">
        <f t="shared" si="1215"/>
        <v>14965.327208339999</v>
      </c>
      <c r="BI188" s="81">
        <f t="shared" si="1216"/>
        <v>1245.3047154799999</v>
      </c>
      <c r="BJ188" s="81">
        <f t="shared" si="1217"/>
        <v>432.76861083999881</v>
      </c>
      <c r="BK188" s="81">
        <f t="shared" si="1218"/>
        <v>-2516.3516485300001</v>
      </c>
      <c r="BL188" s="81">
        <f t="shared" si="1219"/>
        <v>2367.2285371199996</v>
      </c>
      <c r="BM188" s="81">
        <f t="shared" si="1220"/>
        <v>581.89172225000027</v>
      </c>
      <c r="BN188" s="81">
        <f t="shared" si="1221"/>
        <v>26161.890165019999</v>
      </c>
      <c r="BO188" s="81">
        <f t="shared" si="1222"/>
        <v>395.24358444999916</v>
      </c>
      <c r="BP188" s="81">
        <f t="shared" si="1223"/>
        <v>1443.2727598099998</v>
      </c>
      <c r="BQ188" s="81">
        <f t="shared" si="1224"/>
        <v>7185.3538988</v>
      </c>
      <c r="BR188" s="81">
        <f t="shared" si="1225"/>
        <v>3593.2073273900005</v>
      </c>
      <c r="BS188" s="81">
        <f t="shared" si="1226"/>
        <v>2397.0443901899998</v>
      </c>
      <c r="BT188" s="81">
        <f t="shared" si="1227"/>
        <v>-31073.85012327</v>
      </c>
      <c r="BU188" s="81">
        <f t="shared" si="1228"/>
        <v>-25083.598405689991</v>
      </c>
      <c r="BV188" s="85">
        <f t="shared" si="1153"/>
        <v>-3983.5983069466661</v>
      </c>
      <c r="BW188" s="81">
        <f t="shared" si="1154"/>
        <v>6395.9968076033329</v>
      </c>
      <c r="BX188" s="81">
        <f t="shared" si="1155"/>
        <v>9354.9167620933313</v>
      </c>
      <c r="BY188" s="81">
        <f t="shared" si="1156"/>
        <v>1837.2860611433334</v>
      </c>
      <c r="BZ188" s="81">
        <f t="shared" si="1157"/>
        <v>3109.4767459433333</v>
      </c>
      <c r="CA188" s="81">
        <f t="shared" si="1158"/>
        <v>1756.7650010566667</v>
      </c>
      <c r="CB188" s="81">
        <f t="shared" si="1159"/>
        <v>1674.2762105766662</v>
      </c>
      <c r="CC188" s="81">
        <f t="shared" si="1160"/>
        <v>82.488790479999992</v>
      </c>
      <c r="CD188" s="81">
        <f t="shared" si="1161"/>
        <v>1493.0589746066669</v>
      </c>
      <c r="CE188" s="81">
        <f t="shared" si="1162"/>
        <v>3167.3351851833336</v>
      </c>
      <c r="CF188" s="81">
        <f t="shared" si="1163"/>
        <v>1418.8135361133336</v>
      </c>
      <c r="CG188" s="81">
        <f t="shared" si="1164"/>
        <v>74.245438493333339</v>
      </c>
      <c r="CH188" s="81">
        <f t="shared" si="1165"/>
        <v>-140.34722972000006</v>
      </c>
      <c r="CI188" s="81">
        <f t="shared" si="1166"/>
        <v>-644.33841617666667</v>
      </c>
      <c r="CJ188" s="81">
        <f t="shared" si="1167"/>
        <v>558.85124570666665</v>
      </c>
      <c r="CK188" s="81">
        <f t="shared" si="1168"/>
        <v>-54.860059250000013</v>
      </c>
      <c r="CL188" s="81">
        <f t="shared" si="1169"/>
        <v>4408.1539550066664</v>
      </c>
      <c r="CM188" s="81">
        <f t="shared" si="1170"/>
        <v>207.56962814999983</v>
      </c>
      <c r="CN188" s="81">
        <f t="shared" si="1171"/>
        <v>267.38998660333323</v>
      </c>
      <c r="CO188" s="81">
        <f t="shared" si="1172"/>
        <v>2059.6131662666667</v>
      </c>
      <c r="CP188" s="81">
        <f t="shared" si="1173"/>
        <v>-2032.8524575366664</v>
      </c>
      <c r="CQ188" s="81">
        <f t="shared" si="1174"/>
        <v>-371.88016993666673</v>
      </c>
      <c r="CR188" s="81">
        <f t="shared" si="1175"/>
        <v>-545.67434108999987</v>
      </c>
      <c r="CS188" s="81">
        <f t="shared" si="1176"/>
        <v>-2950.4069685633331</v>
      </c>
      <c r="CT188" s="76">
        <f t="shared" si="1129"/>
        <v>62.263785519949735</v>
      </c>
      <c r="CU188" s="59">
        <f t="shared" si="1130"/>
        <v>95.994855399464797</v>
      </c>
      <c r="CV188" s="59">
        <f t="shared" si="1131"/>
        <v>6.6105250650803082</v>
      </c>
      <c r="CW188" s="59">
        <f t="shared" si="1132"/>
        <v>-26.735736728775962</v>
      </c>
      <c r="CX188" s="59">
        <f t="shared" si="1133"/>
        <v>83.317417667383893</v>
      </c>
      <c r="CY188" s="59">
        <f t="shared" si="1134"/>
        <v>16.55283693873546</v>
      </c>
      <c r="CZ188" s="59">
        <f t="shared" si="1135"/>
        <v>1.4020720282817978</v>
      </c>
      <c r="DA188" s="59">
        <f t="shared" si="1136"/>
        <v>-3611.7534198750313</v>
      </c>
      <c r="DB188" s="59">
        <f t="shared" si="1137"/>
        <v>41.325317512773353</v>
      </c>
      <c r="DC188" s="59">
        <f t="shared" si="1138"/>
        <v>18.468992432874675</v>
      </c>
      <c r="DD188" s="59">
        <f t="shared" si="1139"/>
        <v>34.107768668170465</v>
      </c>
      <c r="DE188" s="59">
        <f t="shared" si="1140"/>
        <v>273.2570178179671</v>
      </c>
      <c r="DF188" s="59">
        <f t="shared" si="1141"/>
        <v>-62.31609852387421</v>
      </c>
      <c r="DG188" s="59">
        <f t="shared" si="1142"/>
        <v>-68.040267150558108</v>
      </c>
      <c r="DH188" s="59">
        <f t="shared" si="1143"/>
        <v>-13.659671777818872</v>
      </c>
      <c r="DI188" s="59">
        <f t="shared" si="1144"/>
        <v>-19.365551916777058</v>
      </c>
      <c r="DJ188" s="59">
        <f t="shared" si="1145"/>
        <v>-1.1932417208762369</v>
      </c>
      <c r="DK188" s="59">
        <f t="shared" si="1146"/>
        <v>-314.54542265149269</v>
      </c>
      <c r="DL188" s="59">
        <f t="shared" si="1147"/>
        <v>-329.4795734812156</v>
      </c>
      <c r="DM188" s="59">
        <f t="shared" si="1148"/>
        <v>-48.715997574013869</v>
      </c>
      <c r="DN188" s="59">
        <f t="shared" si="1149"/>
        <v>-88.043518491959176</v>
      </c>
      <c r="DO188" s="59">
        <f t="shared" si="1150"/>
        <v>556.50585752217364</v>
      </c>
      <c r="DP188" s="59">
        <f t="shared" si="1151"/>
        <v>-9.6585828685447623</v>
      </c>
      <c r="DQ188" s="59">
        <f t="shared" si="1152"/>
        <v>-44.170899348146698</v>
      </c>
      <c r="DR188" s="76">
        <f t="shared" si="1229"/>
        <v>221.81144419081309</v>
      </c>
      <c r="DS188" s="59">
        <f t="shared" si="1230"/>
        <v>202.6509077045624</v>
      </c>
      <c r="DT188" s="59">
        <f t="shared" si="1231"/>
        <v>189.06665334559881</v>
      </c>
      <c r="DU188" s="59">
        <f t="shared" si="1232"/>
        <v>44.26504660785335</v>
      </c>
      <c r="DV188" s="59">
        <f t="shared" si="1233"/>
        <v>658.08435794249169</v>
      </c>
      <c r="DW188" s="59">
        <f t="shared" si="1234"/>
        <v>153.36609604148478</v>
      </c>
      <c r="DX188" s="59">
        <f t="shared" si="1235"/>
        <v>123.41138532068778</v>
      </c>
      <c r="DY188" s="59">
        <f t="shared" si="1236"/>
        <v>3378.1206580508497</v>
      </c>
      <c r="DZ188" s="59">
        <f t="shared" si="1237"/>
        <v>177.00358455835899</v>
      </c>
      <c r="EA188" s="59">
        <f t="shared" si="1238"/>
        <v>147.86705725907461</v>
      </c>
      <c r="EB188" s="59">
        <f t="shared" si="1239"/>
        <v>207.62759227972373</v>
      </c>
      <c r="EC188" s="59">
        <f t="shared" si="1240"/>
        <v>28.877716785847628</v>
      </c>
      <c r="ED188" s="59">
        <f t="shared" si="1241"/>
        <v>-56.360613465290029</v>
      </c>
      <c r="EE188" s="59">
        <f t="shared" si="1242"/>
        <v>218.19845358660385</v>
      </c>
      <c r="EF188" s="59">
        <f t="shared" si="1243"/>
        <v>-85.85167543434396</v>
      </c>
      <c r="EG188" s="59">
        <f t="shared" si="1244"/>
        <v>-89.482304853385415</v>
      </c>
      <c r="EH188" s="59">
        <f t="shared" si="1245"/>
        <v>182.63774530594551</v>
      </c>
      <c r="EI188" s="59">
        <f t="shared" si="1246"/>
        <v>3.031835327393928E-2</v>
      </c>
      <c r="EJ188" s="59">
        <f t="shared" si="1247"/>
        <v>-0.77159624420436446</v>
      </c>
      <c r="EK188" s="59">
        <f t="shared" si="1248"/>
        <v>330.52268700159664</v>
      </c>
      <c r="EL188" s="59">
        <f t="shared" si="1249"/>
        <v>72.647301538892009</v>
      </c>
      <c r="EM188" s="59">
        <f t="shared" si="1250"/>
        <v>-162.45872006393657</v>
      </c>
      <c r="EN188" s="59">
        <f t="shared" si="1251"/>
        <v>30.382695657780978</v>
      </c>
      <c r="EO188" s="59">
        <f t="shared" si="1252"/>
        <v>166.34794118861981</v>
      </c>
      <c r="EP188" s="76">
        <f t="shared" si="1253"/>
        <v>142.03556156362728</v>
      </c>
      <c r="EQ188" s="59">
        <f t="shared" si="1254"/>
        <v>496.13361187743055</v>
      </c>
      <c r="ER188" s="59">
        <f t="shared" si="1255"/>
        <v>851.39574663432938</v>
      </c>
      <c r="ES188" s="59">
        <f t="shared" si="1256"/>
        <v>3.1727713205784269</v>
      </c>
      <c r="ET188" s="59">
        <f t="shared" si="1257"/>
        <v>-364.17451177984719</v>
      </c>
      <c r="EU188" s="59">
        <f t="shared" si="1258"/>
        <v>-15972.422391119975</v>
      </c>
      <c r="EV188" s="59">
        <f t="shared" si="1259"/>
        <v>-76620.850574787764</v>
      </c>
      <c r="EW188" s="59">
        <f t="shared" si="1260"/>
        <v>-1028.9243337675161</v>
      </c>
      <c r="EX188" s="59">
        <f t="shared" si="1261"/>
        <v>-370.66344814996546</v>
      </c>
      <c r="EY188" s="59">
        <f t="shared" si="1262"/>
        <v>-671.90972447894933</v>
      </c>
      <c r="EZ188" s="59">
        <f t="shared" si="1263"/>
        <v>-512.76336719724304</v>
      </c>
      <c r="FA188" s="59">
        <f t="shared" si="1264"/>
        <v>-135.71312230912548</v>
      </c>
      <c r="FB188" s="59">
        <f t="shared" si="1265"/>
        <v>-77.155415195299142</v>
      </c>
      <c r="FC188" s="59">
        <f t="shared" si="1266"/>
        <v>-385.48061878506729</v>
      </c>
      <c r="FD188" s="59">
        <f t="shared" si="1267"/>
        <v>-238.96734426955675</v>
      </c>
      <c r="FE188" s="59">
        <f t="shared" si="1268"/>
        <v>-87.472411609160062</v>
      </c>
      <c r="FF188" s="59">
        <f t="shared" si="1269"/>
        <v>1061.4107754341755</v>
      </c>
      <c r="FG188" s="59">
        <f t="shared" si="1270"/>
        <v>-85.611498001685788</v>
      </c>
      <c r="FH188" s="59">
        <f t="shared" si="1271"/>
        <v>-82.188877534199989</v>
      </c>
      <c r="FI188" s="59">
        <f t="shared" si="1272"/>
        <v>-289.77023411418486</v>
      </c>
      <c r="FJ188" s="59">
        <f t="shared" si="1273"/>
        <v>-1653.9257941126916</v>
      </c>
      <c r="FK188" s="59">
        <f t="shared" si="1274"/>
        <v>-282.34839894569967</v>
      </c>
      <c r="FL188" s="59">
        <f t="shared" si="1275"/>
        <v>74.286698680528886</v>
      </c>
      <c r="FM188" s="59">
        <f t="shared" si="1276"/>
        <v>-13715.33583814263</v>
      </c>
      <c r="FN188" s="76">
        <f t="shared" si="1097"/>
        <v>36.931951166714818</v>
      </c>
      <c r="FO188" s="59">
        <f t="shared" si="1098"/>
        <v>823.33649275498306</v>
      </c>
      <c r="FP188" s="59">
        <f t="shared" si="1099"/>
        <v>289.20321471558844</v>
      </c>
      <c r="FQ188" s="59">
        <f t="shared" si="1100"/>
        <v>-37.218007310189179</v>
      </c>
      <c r="FR188" s="59">
        <f t="shared" si="1101"/>
        <v>-662.38734378755601</v>
      </c>
      <c r="FS188" s="59">
        <f t="shared" si="1102"/>
        <v>-866.03352250028559</v>
      </c>
      <c r="FT188" s="59">
        <f t="shared" si="1103"/>
        <v>-516.36292452150758</v>
      </c>
      <c r="FU188" s="59">
        <f t="shared" si="1104"/>
        <v>55.031287098294989</v>
      </c>
      <c r="FV188" s="59">
        <f t="shared" si="1105"/>
        <v>249.6020801539137</v>
      </c>
      <c r="FW188" s="59">
        <f t="shared" si="1106"/>
        <v>-1346.1941577175087</v>
      </c>
      <c r="FX188" s="59">
        <f t="shared" si="1107"/>
        <v>170.02071846471529</v>
      </c>
      <c r="FY188" s="59">
        <f t="shared" si="1108"/>
        <v>-237.54077868634883</v>
      </c>
      <c r="FZ188" s="59">
        <f t="shared" si="1109"/>
        <v>-104.50829374279517</v>
      </c>
      <c r="GA188" s="59">
        <f t="shared" si="1110"/>
        <v>125.64332172892705</v>
      </c>
      <c r="GB188" s="59">
        <f t="shared" si="1111"/>
        <v>-157.92475698836199</v>
      </c>
      <c r="GC188" s="59">
        <f t="shared" si="1112"/>
        <v>-113.23242683022201</v>
      </c>
      <c r="GD188" s="59">
        <f t="shared" si="1113"/>
        <v>-1142.0515657318138</v>
      </c>
      <c r="GE188" s="59">
        <f t="shared" si="1114"/>
        <v>-78.517041589240364</v>
      </c>
      <c r="GF188" s="59">
        <f t="shared" si="1115"/>
        <v>-19.40295012135995</v>
      </c>
      <c r="GG188" s="59">
        <f t="shared" si="1116"/>
        <v>-156.59667571314716</v>
      </c>
      <c r="GH188" s="59">
        <f t="shared" si="1117"/>
        <v>-123.01656761286446</v>
      </c>
      <c r="GI188" s="59">
        <f t="shared" si="1118"/>
        <v>-21.566535943702526</v>
      </c>
      <c r="GJ188" s="59">
        <f t="shared" si="1119"/>
        <v>357.07470618115025</v>
      </c>
      <c r="GK188" s="59">
        <f t="shared" si="1120"/>
        <v>29.60646265643372</v>
      </c>
      <c r="GL188" s="76">
        <f t="shared" si="1177"/>
        <v>-7.2383667791658057</v>
      </c>
      <c r="GM188" s="59">
        <f t="shared" si="1178"/>
        <v>-19.262216078135374</v>
      </c>
      <c r="GN188" s="59">
        <f t="shared" si="1179"/>
        <v>28.823597660666579</v>
      </c>
      <c r="GO188" s="59">
        <f t="shared" si="1180"/>
        <v>-35.441254955410997</v>
      </c>
      <c r="GP188" s="59">
        <f t="shared" si="1181"/>
        <v>6.4877266349357976</v>
      </c>
      <c r="GQ188" s="59">
        <f t="shared" si="1182"/>
        <v>-19.699679928189017</v>
      </c>
      <c r="GR188" s="59">
        <f t="shared" si="1183"/>
        <v>-23.695422930294963</v>
      </c>
      <c r="GS188" s="59">
        <f t="shared" si="1184"/>
        <v>-1377.2945658967385</v>
      </c>
      <c r="GT188" s="59">
        <f t="shared" si="1185"/>
        <v>32.032064218084066</v>
      </c>
      <c r="GU188" s="59">
        <f t="shared" si="1186"/>
        <v>-4.7427197144826909</v>
      </c>
      <c r="GV188" s="59">
        <f t="shared" si="1187"/>
        <v>35.77860363213783</v>
      </c>
      <c r="GW188" s="59">
        <f t="shared" si="1188"/>
        <v>-13.551754032546592</v>
      </c>
      <c r="GX188" s="59">
        <f t="shared" si="1189"/>
        <v>-64.784750694406142</v>
      </c>
      <c r="GY188" s="59">
        <f t="shared" si="1190"/>
        <v>-1.4858823326405868</v>
      </c>
      <c r="GZ188" s="59">
        <f t="shared" si="1191"/>
        <v>97.766461876719617</v>
      </c>
      <c r="HA188" s="59">
        <f t="shared" si="1192"/>
        <v>102.69340587454745</v>
      </c>
      <c r="HB188" s="59">
        <f t="shared" si="1193"/>
        <v>194.69083395204638</v>
      </c>
      <c r="HC188" s="59">
        <f t="shared" si="1194"/>
        <v>-112.27268951791342</v>
      </c>
      <c r="HD188" s="59">
        <f t="shared" si="1195"/>
        <v>-115.87863778957529</v>
      </c>
      <c r="HE188" s="59">
        <f t="shared" si="1196"/>
        <v>191.00741663413876</v>
      </c>
      <c r="HF188" s="59">
        <f t="shared" si="1197"/>
        <v>354.49733108424277</v>
      </c>
      <c r="HG188" s="59">
        <f t="shared" si="1198"/>
        <v>-126.40467432539269</v>
      </c>
      <c r="HH188" s="59">
        <f t="shared" si="1199"/>
        <v>89.75299557628604</v>
      </c>
      <c r="HI188" s="59">
        <f t="shared" si="1200"/>
        <v>-538.04358294798942</v>
      </c>
      <c r="HJ188" s="76">
        <f t="shared" si="1277"/>
        <v>142.03556156362728</v>
      </c>
      <c r="HK188" s="59">
        <f t="shared" si="1278"/>
        <v>496.13361187743055</v>
      </c>
      <c r="HL188" s="59">
        <f t="shared" si="1279"/>
        <v>851.39574663432938</v>
      </c>
      <c r="HM188" s="59">
        <f t="shared" si="1280"/>
        <v>3.1727713205784269</v>
      </c>
      <c r="HN188" s="59">
        <f t="shared" si="1281"/>
        <v>-364.17451177984719</v>
      </c>
      <c r="HO188" s="59">
        <f t="shared" si="1282"/>
        <v>-15972.422391119977</v>
      </c>
      <c r="HP188" s="59">
        <f t="shared" si="1283"/>
        <v>-76620.85057478775</v>
      </c>
      <c r="HQ188" s="59">
        <f t="shared" si="1284"/>
        <v>-1028.9243337675159</v>
      </c>
      <c r="HR188" s="59">
        <f t="shared" si="1285"/>
        <v>-370.66344814996552</v>
      </c>
      <c r="HS188" s="59">
        <f t="shared" si="1286"/>
        <v>-671.90972447894933</v>
      </c>
      <c r="HT188" s="59">
        <f t="shared" si="1287"/>
        <v>-512.76336719724304</v>
      </c>
      <c r="HU188" s="59">
        <f t="shared" si="1288"/>
        <v>-135.71312230912548</v>
      </c>
      <c r="HV188" s="59">
        <f t="shared" si="1289"/>
        <v>-77.155415195299128</v>
      </c>
      <c r="HW188" s="59">
        <f t="shared" si="1290"/>
        <v>-385.48061878506729</v>
      </c>
      <c r="HX188" s="59">
        <f t="shared" si="1291"/>
        <v>-238.96734426955669</v>
      </c>
      <c r="HY188" s="59">
        <f t="shared" si="1292"/>
        <v>-87.472411609160062</v>
      </c>
      <c r="HZ188" s="59">
        <f t="shared" si="1293"/>
        <v>1061.4107754341755</v>
      </c>
      <c r="IA188" s="59">
        <f t="shared" si="1294"/>
        <v>-85.611498001685788</v>
      </c>
      <c r="IB188" s="59">
        <f t="shared" si="1295"/>
        <v>-82.188877534199989</v>
      </c>
      <c r="IC188" s="59">
        <f t="shared" si="1296"/>
        <v>-289.77023411418486</v>
      </c>
      <c r="ID188" s="59">
        <f t="shared" si="1297"/>
        <v>-1653.9257941126921</v>
      </c>
      <c r="IE188" s="59">
        <f t="shared" si="1298"/>
        <v>-282.34839894569967</v>
      </c>
      <c r="IF188" s="59">
        <f t="shared" si="1299"/>
        <v>74.286698680528886</v>
      </c>
      <c r="IG188" s="59">
        <f t="shared" si="1300"/>
        <v>-13715.33583814263</v>
      </c>
    </row>
    <row r="189" spans="1:241">
      <c r="A189" s="70">
        <v>40269</v>
      </c>
      <c r="B189" s="80">
        <f>'Balanço de Pagamentos 1'!GC$5</f>
        <v>-4617.1309895700006</v>
      </c>
      <c r="C189" s="81">
        <f>'Balanço de Pagamentos 1'!GC$131</f>
        <v>8140.6783840199987</v>
      </c>
      <c r="D189" s="81">
        <f t="shared" si="1303"/>
        <v>11599.746010399998</v>
      </c>
      <c r="E189" s="81">
        <f>'Balanço de Pagamentos 1'!GC$148</f>
        <v>2228.4478716900007</v>
      </c>
      <c r="F189" s="81">
        <f>'Balanço de Pagamentos 1'!GC$193</f>
        <v>7296.9844909999983</v>
      </c>
      <c r="G189" s="81">
        <f>'Balanço de Pagamentos 1'!GC$196</f>
        <v>3302.3627127000009</v>
      </c>
      <c r="H189" s="81">
        <f>'Balanço de Pagamentos 1'!GC$199</f>
        <v>3550.1010557400004</v>
      </c>
      <c r="I189" s="81">
        <f>'Balanço de Pagamentos 1'!GC$202</f>
        <v>-247.73834303999999</v>
      </c>
      <c r="J189" s="81">
        <f>'Balanço de Pagamentos 1'!GC$208</f>
        <v>1256.7262226600001</v>
      </c>
      <c r="K189" s="82">
        <f t="shared" si="1304"/>
        <v>4806.8272784000001</v>
      </c>
      <c r="L189" s="81">
        <f>'Balanço de Pagamentos 1'!GC$209</f>
        <v>1013.7942178200001</v>
      </c>
      <c r="M189" s="81">
        <f>'Balanço de Pagamentos 1'!GC$212</f>
        <v>242.93200484000002</v>
      </c>
      <c r="N189" s="81">
        <f>'Balanço de Pagamentos 1'!GC$215</f>
        <v>2737.8955556400001</v>
      </c>
      <c r="O189" s="81">
        <f>'Balanço de Pagamentos 1'!GC$216</f>
        <v>199.2465450499999</v>
      </c>
      <c r="P189" s="81">
        <f>'Balanço de Pagamentos 1'!GC$230</f>
        <v>2461.0109982600002</v>
      </c>
      <c r="Q189" s="81">
        <f>'Balanço de Pagamentos 1'!GC$233</f>
        <v>77.638012329999981</v>
      </c>
      <c r="R189" s="81">
        <f>'Balanço de Pagamentos 1'!GC$253</f>
        <v>2074.3136477100002</v>
      </c>
      <c r="S189" s="81">
        <f>'Balanço de Pagamentos 1'!GC$254</f>
        <v>497.40797508999992</v>
      </c>
      <c r="T189" s="81">
        <f>'Balanço de Pagamentos 1'!GC$260</f>
        <v>531.12427389999993</v>
      </c>
      <c r="U189" s="81">
        <f>'Balanço de Pagamentos 1'!GC$298</f>
        <v>1477.8402380000002</v>
      </c>
      <c r="V189" s="82">
        <f>'Balanço de Pagamentos 1'!$GC$133</f>
        <v>350.08056762000007</v>
      </c>
      <c r="W189" s="82">
        <f>'Balanço de Pagamentos 1'!$GC$170</f>
        <v>-235.41658294999996</v>
      </c>
      <c r="X189" s="82">
        <f>'Balanço de Pagamentos 1'!$GC$240</f>
        <v>-3598.0688201000003</v>
      </c>
      <c r="Y189" s="105">
        <f t="shared" ref="Y189:Y194" si="1305">V189+W189+X189</f>
        <v>-3483.4048354300003</v>
      </c>
      <c r="Z189" s="89">
        <f>SUM(B$186:B189)</f>
        <v>-16567.925910409998</v>
      </c>
      <c r="AA189" s="89">
        <f>SUM(C$186:C189)</f>
        <v>27328.668806829999</v>
      </c>
      <c r="AB189" s="89">
        <f>SUM(D$186:D189)</f>
        <v>39664.496296679994</v>
      </c>
      <c r="AC189" s="89">
        <f>SUM(E$186:E189)</f>
        <v>7740.3060551200015</v>
      </c>
      <c r="AD189" s="89">
        <f>SUM(F$186:F189)</f>
        <v>16625.414728829997</v>
      </c>
      <c r="AE189" s="89">
        <f>SUM(G$186:G189)</f>
        <v>8572.657715870002</v>
      </c>
      <c r="AF189" s="89">
        <f>SUM(H$186:H189)</f>
        <v>8572.9296874699994</v>
      </c>
      <c r="AG189" s="89">
        <f>SUM(I$186:I189)</f>
        <v>-0.27197160000000054</v>
      </c>
      <c r="AH189" s="89">
        <f>SUM(J$186:J189)</f>
        <v>5735.9031464800009</v>
      </c>
      <c r="AI189" s="89">
        <f>SUM(K$186:K189)</f>
        <v>14308.83283395</v>
      </c>
      <c r="AJ189" s="89">
        <f>SUM(L$186:L189)</f>
        <v>5270.2348261600009</v>
      </c>
      <c r="AK189" s="89">
        <f>SUM(M$186:M189)</f>
        <v>465.66832032000002</v>
      </c>
      <c r="AL189" s="89">
        <f>SUM(N$186:N189)</f>
        <v>2316.8538664799999</v>
      </c>
      <c r="AM189" s="89">
        <f>SUM(O$186:O189)</f>
        <v>-1733.7687034800001</v>
      </c>
      <c r="AN189" s="89">
        <f>SUM(P$186:P189)</f>
        <v>4137.5647353800005</v>
      </c>
      <c r="AO189" s="89">
        <f>SUM(Q$186:Q189)</f>
        <v>-86.942165420000066</v>
      </c>
      <c r="AP189" s="89">
        <f>SUM(R$186:R189)</f>
        <v>15298.775512729999</v>
      </c>
      <c r="AQ189" s="89">
        <f>SUM(S$186:S189)</f>
        <v>1120.1168595399995</v>
      </c>
      <c r="AR189" s="89">
        <f>SUM(T$186:T189)</f>
        <v>1333.2942337099996</v>
      </c>
      <c r="AS189" s="89">
        <f>SUM(U$186:U189)</f>
        <v>7656.6797368000007</v>
      </c>
      <c r="AT189" s="89">
        <f>SUM(V$186:V189)</f>
        <v>-5748.4768049899994</v>
      </c>
      <c r="AU189" s="89">
        <f>SUM(W$186:W189)</f>
        <v>-1351.0570927600002</v>
      </c>
      <c r="AV189" s="89">
        <f>SUM(X$186:X189)</f>
        <v>-5235.0918433699999</v>
      </c>
      <c r="AW189" s="89">
        <f>SUM(Y$186:Y189)</f>
        <v>-12334.625741119999</v>
      </c>
      <c r="AX189" s="85">
        <f t="shared" ref="AX189:BU189" si="1306">SUM(B178:B189)</f>
        <v>-36037.733367815796</v>
      </c>
      <c r="AY189" s="81">
        <f t="shared" si="1306"/>
        <v>91444.842506829998</v>
      </c>
      <c r="AZ189" s="81">
        <f t="shared" si="1306"/>
        <v>115416.24959667999</v>
      </c>
      <c r="BA189" s="81">
        <f t="shared" si="1306"/>
        <v>24937.394955120002</v>
      </c>
      <c r="BB189" s="81">
        <f t="shared" si="1306"/>
        <v>66068.133828829988</v>
      </c>
      <c r="BC189" s="81">
        <f t="shared" si="1306"/>
        <v>45038.211215869997</v>
      </c>
      <c r="BD189" s="81">
        <f t="shared" si="1306"/>
        <v>40046.451687469991</v>
      </c>
      <c r="BE189" s="81">
        <f t="shared" si="1306"/>
        <v>4991.7595284000008</v>
      </c>
      <c r="BF189" s="81">
        <f t="shared" si="1306"/>
        <v>17401.79064648</v>
      </c>
      <c r="BG189" s="81">
        <f t="shared" si="1306"/>
        <v>57448.242333949995</v>
      </c>
      <c r="BH189" s="81">
        <f t="shared" si="1306"/>
        <v>15917.400826159999</v>
      </c>
      <c r="BI189" s="81">
        <f t="shared" si="1306"/>
        <v>1484.3898203199999</v>
      </c>
      <c r="BJ189" s="81">
        <f t="shared" si="1306"/>
        <v>3628.1319664799998</v>
      </c>
      <c r="BK189" s="81">
        <f t="shared" si="1306"/>
        <v>-1940.8307034800005</v>
      </c>
      <c r="BL189" s="81">
        <f t="shared" si="1306"/>
        <v>4795.9966353799991</v>
      </c>
      <c r="BM189" s="81">
        <f t="shared" si="1306"/>
        <v>772.96603458000004</v>
      </c>
      <c r="BN189" s="81">
        <f t="shared" si="1306"/>
        <v>24410.72081273</v>
      </c>
      <c r="BO189" s="81">
        <f t="shared" si="1306"/>
        <v>-1760.7622404600006</v>
      </c>
      <c r="BP189" s="81">
        <f t="shared" si="1306"/>
        <v>-553.12686629000018</v>
      </c>
      <c r="BQ189" s="81">
        <f t="shared" si="1306"/>
        <v>8775.3007368000017</v>
      </c>
      <c r="BR189" s="81">
        <f t="shared" si="1306"/>
        <v>6736.3451950100007</v>
      </c>
      <c r="BS189" s="81">
        <f t="shared" si="1306"/>
        <v>2482.6823072399993</v>
      </c>
      <c r="BT189" s="81">
        <f t="shared" si="1306"/>
        <v>-33118.945043369997</v>
      </c>
      <c r="BU189" s="81">
        <f t="shared" si="1306"/>
        <v>-23899.917541119998</v>
      </c>
      <c r="BV189" s="85">
        <f t="shared" ref="BV189:CS189" si="1307">AVERAGE(B187:B189)</f>
        <v>-4242.2835065200006</v>
      </c>
      <c r="BW189" s="81">
        <f t="shared" si="1307"/>
        <v>7101.5730629066647</v>
      </c>
      <c r="BX189" s="81">
        <f t="shared" si="1307"/>
        <v>12303.206163883333</v>
      </c>
      <c r="BY189" s="81">
        <f t="shared" si="1307"/>
        <v>2385.0262534166668</v>
      </c>
      <c r="BZ189" s="81">
        <f t="shared" si="1307"/>
        <v>4312.2066524466654</v>
      </c>
      <c r="CA189" s="81">
        <f t="shared" si="1307"/>
        <v>2437.1899081466672</v>
      </c>
      <c r="CB189" s="81">
        <f t="shared" si="1307"/>
        <v>2431.4819223266668</v>
      </c>
      <c r="CC189" s="81">
        <f t="shared" si="1307"/>
        <v>5.7079858200000047</v>
      </c>
      <c r="CD189" s="81">
        <f t="shared" si="1307"/>
        <v>1535.62356135</v>
      </c>
      <c r="CE189" s="81">
        <f t="shared" si="1307"/>
        <v>3967.1054836766671</v>
      </c>
      <c r="CF189" s="81">
        <f t="shared" si="1307"/>
        <v>1388.5529675133337</v>
      </c>
      <c r="CG189" s="81">
        <f t="shared" si="1307"/>
        <v>147.07059383666669</v>
      </c>
      <c r="CH189" s="81">
        <f t="shared" si="1307"/>
        <v>339.39318295000004</v>
      </c>
      <c r="CI189" s="81">
        <f t="shared" si="1307"/>
        <v>-421.70944853666674</v>
      </c>
      <c r="CJ189" s="81">
        <f t="shared" si="1307"/>
        <v>780.23586970000008</v>
      </c>
      <c r="CK189" s="81">
        <f t="shared" si="1307"/>
        <v>-19.133238213333357</v>
      </c>
      <c r="CL189" s="81">
        <f t="shared" si="1307"/>
        <v>5605.9732580199998</v>
      </c>
      <c r="CM189" s="81">
        <f t="shared" si="1307"/>
        <v>569.73818204666657</v>
      </c>
      <c r="CN189" s="81">
        <f t="shared" si="1307"/>
        <v>609.69526464333319</v>
      </c>
      <c r="CO189" s="81">
        <f t="shared" si="1307"/>
        <v>2809.7902365733335</v>
      </c>
      <c r="CP189" s="81">
        <f t="shared" si="1307"/>
        <v>-1443.4792882033332</v>
      </c>
      <c r="CQ189" s="81">
        <f t="shared" si="1307"/>
        <v>-339.66136966666664</v>
      </c>
      <c r="CR189" s="81">
        <f t="shared" si="1307"/>
        <v>-3427.4870908033336</v>
      </c>
      <c r="CS189" s="81">
        <f t="shared" si="1307"/>
        <v>-5210.6277486733334</v>
      </c>
      <c r="CT189" s="76">
        <f t="shared" ref="CT189:DQ189" si="1308">(B189/B188-1)*100</f>
        <v>-7.9798190153425264</v>
      </c>
      <c r="CU189" s="59">
        <f t="shared" si="1308"/>
        <v>-6.6077435755478087</v>
      </c>
      <c r="CV189" s="59">
        <f t="shared" si="1308"/>
        <v>-11.179976855586959</v>
      </c>
      <c r="CW189" s="59">
        <f t="shared" si="1308"/>
        <v>6.9717900987877668</v>
      </c>
      <c r="CX189" s="59">
        <f t="shared" si="1308"/>
        <v>99.968658909328738</v>
      </c>
      <c r="CY189" s="59">
        <f t="shared" si="1308"/>
        <v>53.040832487192176</v>
      </c>
      <c r="CZ189" s="59">
        <f t="shared" si="1308"/>
        <v>88.313734788358687</v>
      </c>
      <c r="DA189" s="59">
        <f t="shared" si="1308"/>
        <v>-190.87129207619773</v>
      </c>
      <c r="DB189" s="59">
        <f t="shared" si="1308"/>
        <v>-35.943964102398759</v>
      </c>
      <c r="DC189" s="59">
        <f t="shared" si="1308"/>
        <v>24.946040423243133</v>
      </c>
      <c r="DD189" s="59">
        <f t="shared" si="1308"/>
        <v>-43.850727364603223</v>
      </c>
      <c r="DE189" s="59">
        <f t="shared" si="1308"/>
        <v>55.344325610189941</v>
      </c>
      <c r="DF189" s="59">
        <f t="shared" si="1308"/>
        <v>-681.68444100968293</v>
      </c>
      <c r="DG189" s="59">
        <f t="shared" si="1308"/>
        <v>-156.17936333700797</v>
      </c>
      <c r="DH189" s="59">
        <f t="shared" si="1308"/>
        <v>-4514.9811436101136</v>
      </c>
      <c r="DI189" s="59">
        <f t="shared" si="1308"/>
        <v>-228.79507248916494</v>
      </c>
      <c r="DJ189" s="59">
        <f t="shared" si="1308"/>
        <v>-71.691608223919616</v>
      </c>
      <c r="DK189" s="59">
        <f t="shared" si="1308"/>
        <v>-78.085179044644491</v>
      </c>
      <c r="DL189" s="59">
        <f t="shared" si="1308"/>
        <v>-76.911721143400484</v>
      </c>
      <c r="DM189" s="59">
        <f t="shared" si="1308"/>
        <v>-37.28691718007785</v>
      </c>
      <c r="DN189" s="59">
        <f t="shared" si="1308"/>
        <v>-170.0357670323811</v>
      </c>
      <c r="DO189" s="59">
        <f t="shared" si="1308"/>
        <v>-65.379422143090224</v>
      </c>
      <c r="DP189" s="59">
        <f t="shared" si="1308"/>
        <v>13.410672382967604</v>
      </c>
      <c r="DQ189" s="59">
        <f t="shared" si="1308"/>
        <v>-19.966834158056844</v>
      </c>
      <c r="DR189" s="76">
        <f t="shared" ref="DR189:EW189" si="1309">(B189/B177-1)*100</f>
        <v>-4490.3495742863415</v>
      </c>
      <c r="DS189" s="59">
        <f t="shared" si="1309"/>
        <v>186.93066707970925</v>
      </c>
      <c r="DT189" s="59">
        <f t="shared" si="1309"/>
        <v>55.043550286335652</v>
      </c>
      <c r="DU189" s="59">
        <f t="shared" si="1309"/>
        <v>-34.63301241532487</v>
      </c>
      <c r="DV189" s="59">
        <f t="shared" si="1309"/>
        <v>2854.3822854100758</v>
      </c>
      <c r="DW189" s="59">
        <f t="shared" si="1309"/>
        <v>416.89162694666368</v>
      </c>
      <c r="DX189" s="59">
        <f t="shared" si="1309"/>
        <v>463.24936699554405</v>
      </c>
      <c r="DY189" s="59">
        <f t="shared" si="1309"/>
        <v>-2980.8793990278382</v>
      </c>
      <c r="DZ189" s="59">
        <f t="shared" si="1309"/>
        <v>1816.6907731116767</v>
      </c>
      <c r="EA189" s="59">
        <f t="shared" si="1309"/>
        <v>590.77812958382879</v>
      </c>
      <c r="EB189" s="59">
        <f t="shared" si="1309"/>
        <v>1542.5540545944116</v>
      </c>
      <c r="EC189" s="59">
        <f t="shared" si="1309"/>
        <v>6215.0070144792298</v>
      </c>
      <c r="ED189" s="59">
        <f t="shared" si="1309"/>
        <v>-698.48923916393653</v>
      </c>
      <c r="EE189" s="59">
        <f t="shared" si="1309"/>
        <v>-152.95245837877886</v>
      </c>
      <c r="EF189" s="59">
        <f t="shared" si="1309"/>
        <v>7532.7222373298309</v>
      </c>
      <c r="EG189" s="59">
        <f t="shared" si="1309"/>
        <v>-168.44194700461844</v>
      </c>
      <c r="EH189" s="59">
        <f t="shared" si="1309"/>
        <v>-45.776424893013498</v>
      </c>
      <c r="EI189" s="59">
        <f t="shared" si="1309"/>
        <v>-81.254036777452512</v>
      </c>
      <c r="EJ189" s="59">
        <f t="shared" si="1309"/>
        <v>-78.986379756883807</v>
      </c>
      <c r="EK189" s="59">
        <f t="shared" si="1309"/>
        <v>-1418.2455252411546</v>
      </c>
      <c r="EL189" s="59">
        <f t="shared" si="1309"/>
        <v>-112.53395580606242</v>
      </c>
      <c r="EM189" s="59">
        <f t="shared" si="1309"/>
        <v>-26.673950077011867</v>
      </c>
      <c r="EN189" s="59">
        <f t="shared" si="1309"/>
        <v>131.68894339434809</v>
      </c>
      <c r="EO189" s="59">
        <f t="shared" si="1309"/>
        <v>-25.362312600559278</v>
      </c>
      <c r="EP189" s="76">
        <f t="shared" si="1309"/>
        <v>242.84704994927594</v>
      </c>
      <c r="EQ189" s="59">
        <f t="shared" si="1309"/>
        <v>351.27355347115633</v>
      </c>
      <c r="ER189" s="59">
        <f t="shared" si="1309"/>
        <v>280.23933531767142</v>
      </c>
      <c r="ES189" s="59">
        <f t="shared" si="1309"/>
        <v>-11.554429484466455</v>
      </c>
      <c r="ET189" s="59">
        <f t="shared" si="1309"/>
        <v>-606.22825568142878</v>
      </c>
      <c r="EU189" s="59">
        <f t="shared" si="1309"/>
        <v>1315.3663970494972</v>
      </c>
      <c r="EV189" s="59">
        <f t="shared" si="1309"/>
        <v>1274.4717927905526</v>
      </c>
      <c r="EW189" s="59">
        <f t="shared" si="1309"/>
        <v>-98.492455392529109</v>
      </c>
      <c r="EX189" s="59">
        <f t="shared" ref="EX189:GC189" si="1310">(AH189/AH177-1)*100</f>
        <v>-460.90286046646992</v>
      </c>
      <c r="EY189" s="59">
        <f t="shared" si="1310"/>
        <v>-1581.8667611248186</v>
      </c>
      <c r="EZ189" s="59">
        <f t="shared" si="1310"/>
        <v>-643.61157230010906</v>
      </c>
      <c r="FA189" s="59">
        <f t="shared" si="1310"/>
        <v>-175.12777516471721</v>
      </c>
      <c r="FB189" s="59">
        <f t="shared" si="1310"/>
        <v>-200.70922835869075</v>
      </c>
      <c r="FC189" s="59">
        <f t="shared" si="1310"/>
        <v>-676.31938851468942</v>
      </c>
      <c r="FD189" s="59">
        <f t="shared" si="1310"/>
        <v>-452.3747931138825</v>
      </c>
      <c r="FE189" s="59">
        <f t="shared" si="1310"/>
        <v>-93.908107241268112</v>
      </c>
      <c r="FF189" s="59">
        <f t="shared" si="1310"/>
        <v>208.18594311298361</v>
      </c>
      <c r="FG189" s="59">
        <f t="shared" si="1310"/>
        <v>-83.955323280472655</v>
      </c>
      <c r="FH189" s="59">
        <f t="shared" si="1310"/>
        <v>-81.037680768622238</v>
      </c>
      <c r="FI189" s="59">
        <f t="shared" si="1310"/>
        <v>-327.33172285758877</v>
      </c>
      <c r="FJ189" s="59">
        <f t="shared" si="1310"/>
        <v>139.46040087503272</v>
      </c>
      <c r="FK189" s="59">
        <f t="shared" si="1310"/>
        <v>-564.65826284995751</v>
      </c>
      <c r="FL189" s="59">
        <f t="shared" si="1310"/>
        <v>110.05534102257486</v>
      </c>
      <c r="FM189" s="59">
        <f t="shared" si="1310"/>
        <v>168.0230487502761</v>
      </c>
      <c r="FN189" s="76">
        <f t="shared" si="1310"/>
        <v>82.743729361255689</v>
      </c>
      <c r="FO189" s="59">
        <f t="shared" si="1310"/>
        <v>2244.7060867181067</v>
      </c>
      <c r="FP189" s="59">
        <f t="shared" si="1310"/>
        <v>387.33247037601927</v>
      </c>
      <c r="FQ189" s="59">
        <f t="shared" si="1310"/>
        <v>-39.381719891628144</v>
      </c>
      <c r="FR189" s="59">
        <f t="shared" si="1310"/>
        <v>-550.81467863968817</v>
      </c>
      <c r="FS189" s="59">
        <f t="shared" si="1310"/>
        <v>-517.11911966061621</v>
      </c>
      <c r="FT189" s="59">
        <f t="shared" si="1310"/>
        <v>-382.97891176997172</v>
      </c>
      <c r="FU189" s="59">
        <f t="shared" si="1310"/>
        <v>48.816804051088766</v>
      </c>
      <c r="FV189" s="59">
        <f t="shared" si="1310"/>
        <v>289.05817857868925</v>
      </c>
      <c r="FW189" s="59">
        <f t="shared" si="1310"/>
        <v>-693.53826001089647</v>
      </c>
      <c r="FX189" s="59">
        <f t="shared" si="1310"/>
        <v>195.18960887608898</v>
      </c>
      <c r="FY189" s="59">
        <f t="shared" si="1310"/>
        <v>-261.44074547889403</v>
      </c>
      <c r="FZ189" s="59">
        <f t="shared" si="1310"/>
        <v>-143.55171778106225</v>
      </c>
      <c r="GA189" s="59">
        <f t="shared" si="1310"/>
        <v>-4237.1159714942905</v>
      </c>
      <c r="GB189" s="59">
        <f t="shared" si="1310"/>
        <v>-219.82345953056003</v>
      </c>
      <c r="GC189" s="59">
        <f t="shared" si="1310"/>
        <v>-117.66783869043608</v>
      </c>
      <c r="GD189" s="59">
        <f t="shared" ref="GD189:GK189" si="1311">(BN189/BN177-1)*100</f>
        <v>-971.85357535769685</v>
      </c>
      <c r="GE189" s="59">
        <f t="shared" si="1311"/>
        <v>-250.50961363256778</v>
      </c>
      <c r="GF189" s="59">
        <f t="shared" si="1311"/>
        <v>-153.20431097033537</v>
      </c>
      <c r="GG189" s="59">
        <f t="shared" si="1311"/>
        <v>-177.102337583538</v>
      </c>
      <c r="GH189" s="59">
        <f t="shared" si="1311"/>
        <v>-140.19287147000648</v>
      </c>
      <c r="GI189" s="59">
        <f t="shared" si="1311"/>
        <v>1.2011875047539311</v>
      </c>
      <c r="GJ189" s="59">
        <f t="shared" si="1311"/>
        <v>488.96698979052991</v>
      </c>
      <c r="GK189" s="59">
        <f t="shared" si="1311"/>
        <v>19.918938076983238</v>
      </c>
      <c r="GL189" s="76">
        <f t="shared" ref="GL189:HI189" si="1312">(BV189/BV188-1)*100</f>
        <v>6.4937571421856299</v>
      </c>
      <c r="GM189" s="59">
        <f t="shared" si="1312"/>
        <v>11.031529197521927</v>
      </c>
      <c r="GN189" s="59">
        <f t="shared" si="1312"/>
        <v>31.515934099345944</v>
      </c>
      <c r="GO189" s="59">
        <f t="shared" si="1312"/>
        <v>29.812461099959453</v>
      </c>
      <c r="GP189" s="59">
        <f t="shared" si="1312"/>
        <v>38.679495129604376</v>
      </c>
      <c r="GQ189" s="59">
        <f t="shared" si="1312"/>
        <v>38.73169756232253</v>
      </c>
      <c r="GR189" s="59">
        <f t="shared" si="1312"/>
        <v>45.225853832636041</v>
      </c>
      <c r="GS189" s="59">
        <f t="shared" si="1312"/>
        <v>-93.080289107422487</v>
      </c>
      <c r="GT189" s="59">
        <f t="shared" si="1312"/>
        <v>2.8508309093782769</v>
      </c>
      <c r="GU189" s="59">
        <f t="shared" si="1312"/>
        <v>25.250573486337235</v>
      </c>
      <c r="GV189" s="59">
        <f t="shared" si="1312"/>
        <v>-2.1328079997668392</v>
      </c>
      <c r="GW189" s="59">
        <f t="shared" si="1312"/>
        <v>98.087043219325153</v>
      </c>
      <c r="GX189" s="59">
        <f t="shared" si="1312"/>
        <v>-341.8239274313479</v>
      </c>
      <c r="GY189" s="59">
        <f t="shared" si="1312"/>
        <v>-34.551558940257074</v>
      </c>
      <c r="GZ189" s="59">
        <f t="shared" si="1312"/>
        <v>39.614231102481099</v>
      </c>
      <c r="HA189" s="59">
        <f t="shared" si="1312"/>
        <v>-65.123555324389571</v>
      </c>
      <c r="HB189" s="59">
        <f t="shared" si="1312"/>
        <v>27.172810097816157</v>
      </c>
      <c r="HC189" s="59">
        <f t="shared" si="1312"/>
        <v>174.48051390010983</v>
      </c>
      <c r="HD189" s="59">
        <f t="shared" si="1312"/>
        <v>128.01723893565313</v>
      </c>
      <c r="HE189" s="59">
        <f t="shared" si="1312"/>
        <v>36.423202307764726</v>
      </c>
      <c r="HF189" s="59">
        <f t="shared" si="1312"/>
        <v>-28.992422305331168</v>
      </c>
      <c r="HG189" s="59">
        <f t="shared" si="1312"/>
        <v>-8.6637586175910215</v>
      </c>
      <c r="HH189" s="59">
        <f t="shared" si="1312"/>
        <v>528.11952710784078</v>
      </c>
      <c r="HI189" s="59">
        <f t="shared" si="1312"/>
        <v>76.607085198507008</v>
      </c>
      <c r="HJ189" s="76">
        <f t="shared" ref="HJ189:IG189" si="1313">(BV189/BV177-1)*100</f>
        <v>515.7373151528293</v>
      </c>
      <c r="HK189" s="59">
        <f t="shared" si="1313"/>
        <v>261.67216578666256</v>
      </c>
      <c r="HL189" s="59">
        <f t="shared" si="1313"/>
        <v>214.90189878294839</v>
      </c>
      <c r="HM189" s="59">
        <f t="shared" si="1313"/>
        <v>4.8908636174453735</v>
      </c>
      <c r="HN189" s="59">
        <f t="shared" si="1313"/>
        <v>-1474.8081203035435</v>
      </c>
      <c r="HO189" s="59">
        <f t="shared" si="1313"/>
        <v>536.96251051525019</v>
      </c>
      <c r="HP189" s="59">
        <f t="shared" si="1313"/>
        <v>532.84507877025794</v>
      </c>
      <c r="HQ189" s="59">
        <f t="shared" si="1313"/>
        <v>-459.5581618897649</v>
      </c>
      <c r="HR189" s="59">
        <f t="shared" si="1313"/>
        <v>11470.981775380538</v>
      </c>
      <c r="HS189" s="59">
        <f t="shared" si="1313"/>
        <v>898.04977914763185</v>
      </c>
      <c r="HT189" s="59">
        <f t="shared" si="1313"/>
        <v>2833.0730733954983</v>
      </c>
      <c r="HU189" s="59">
        <f t="shared" si="1313"/>
        <v>-531.67310099726365</v>
      </c>
      <c r="HV189" s="59">
        <f t="shared" si="1313"/>
        <v>-147.83169879320482</v>
      </c>
      <c r="HW189" s="59">
        <f t="shared" si="1313"/>
        <v>126.45591379474222</v>
      </c>
      <c r="HX189" s="59">
        <f t="shared" si="1313"/>
        <v>-527.80084344499255</v>
      </c>
      <c r="HY189" s="59">
        <f t="shared" si="1313"/>
        <v>-94.388300208660453</v>
      </c>
      <c r="HZ189" s="59">
        <f t="shared" si="1313"/>
        <v>187.95268523512058</v>
      </c>
      <c r="IA189" s="59">
        <f t="shared" si="1313"/>
        <v>-71.733178723692447</v>
      </c>
      <c r="IB189" s="59">
        <f t="shared" si="1313"/>
        <v>-69.830862264272824</v>
      </c>
      <c r="IC189" s="59">
        <f t="shared" si="1313"/>
        <v>-763.46239805646883</v>
      </c>
      <c r="ID189" s="59">
        <f t="shared" si="1313"/>
        <v>80.18995779362605</v>
      </c>
      <c r="IE189" s="59">
        <f t="shared" si="1313"/>
        <v>-333.55783557501144</v>
      </c>
      <c r="IF189" s="59">
        <f t="shared" si="1313"/>
        <v>155.63833567691114</v>
      </c>
      <c r="IG189" s="59">
        <f t="shared" si="1313"/>
        <v>160.99928084443653</v>
      </c>
    </row>
    <row r="190" spans="1:241">
      <c r="A190" s="70">
        <v>40299</v>
      </c>
      <c r="B190" s="80">
        <f>'Balanço de Pagamentos 1'!GD$5</f>
        <v>-2006.4573480599984</v>
      </c>
      <c r="C190" s="81">
        <f>'Balanço de Pagamentos 1'!GD$131</f>
        <v>6366.0547167900022</v>
      </c>
      <c r="D190" s="81">
        <f t="shared" si="1303"/>
        <v>12613.682481520002</v>
      </c>
      <c r="E190" s="81">
        <f>'Balanço de Pagamentos 1'!GD$148</f>
        <v>3589.7922748499996</v>
      </c>
      <c r="F190" s="81">
        <f>'Balanço de Pagamentos 1'!GD$193</f>
        <v>3556.1382212000012</v>
      </c>
      <c r="G190" s="81">
        <f>'Balanço de Pagamentos 1'!GD$196</f>
        <v>-473.20883891999983</v>
      </c>
      <c r="H190" s="81">
        <f>'Balanço de Pagamentos 1'!GD$199</f>
        <v>-3349.2219602699997</v>
      </c>
      <c r="I190" s="81">
        <f>'Balanço de Pagamentos 1'!GD$202</f>
        <v>2876.0131213500003</v>
      </c>
      <c r="J190" s="81">
        <f>'Balanço de Pagamentos 1'!GD$208</f>
        <v>2154.1035049600005</v>
      </c>
      <c r="K190" s="82">
        <f t="shared" si="1304"/>
        <v>-1195.1184553099993</v>
      </c>
      <c r="L190" s="81">
        <f>'Balanço de Pagamentos 1'!GD$209</f>
        <v>1725.1616517700002</v>
      </c>
      <c r="M190" s="81">
        <f>'Balanço de Pagamentos 1'!GD$212</f>
        <v>428.94185319000007</v>
      </c>
      <c r="N190" s="81">
        <f>'Balanço de Pagamentos 1'!GD$215</f>
        <v>1875.2435551599999</v>
      </c>
      <c r="O190" s="81">
        <f>'Balanço de Pagamentos 1'!GD$216</f>
        <v>-148.68423596</v>
      </c>
      <c r="P190" s="81">
        <f>'Balanço de Pagamentos 1'!GD$230</f>
        <v>1922.0506411399999</v>
      </c>
      <c r="Q190" s="81">
        <f>'Balanço de Pagamentos 1'!GD$233</f>
        <v>101.87714998000001</v>
      </c>
      <c r="R190" s="81">
        <f>'Balanço de Pagamentos 1'!GD$253</f>
        <v>5467.7519854700013</v>
      </c>
      <c r="S190" s="81">
        <f>'Balanço de Pagamentos 1'!GD$254</f>
        <v>1181.83897232</v>
      </c>
      <c r="T190" s="81">
        <f>'Balanço de Pagamentos 1'!GD$260</f>
        <v>1212.4951994200001</v>
      </c>
      <c r="U190" s="81">
        <f>'Balanço de Pagamentos 1'!GD$298</f>
        <v>3370.3697071600004</v>
      </c>
      <c r="V190" s="82">
        <f>'Balanço de Pagamentos 1'!$GD$133</f>
        <v>-2368.4318092399999</v>
      </c>
      <c r="W190" s="82">
        <f>'Balanço de Pagamentos 1'!$GD$170</f>
        <v>947.84587512000007</v>
      </c>
      <c r="X190" s="82">
        <f>'Balanço de Pagamentos 1'!$GD$240</f>
        <v>-4813.1391133099996</v>
      </c>
      <c r="Y190" s="105">
        <f t="shared" si="1305"/>
        <v>-6233.7250474299999</v>
      </c>
      <c r="Z190" s="89">
        <f>SUM(B$186:B190)</f>
        <v>-18574.383258469996</v>
      </c>
      <c r="AA190" s="89">
        <f>SUM(C$186:C190)</f>
        <v>33694.723523619999</v>
      </c>
      <c r="AB190" s="89">
        <f>SUM(D$186:D190)</f>
        <v>52278.178778199996</v>
      </c>
      <c r="AC190" s="89">
        <f>SUM(E$186:E190)</f>
        <v>11330.098329970002</v>
      </c>
      <c r="AD190" s="89">
        <f>SUM(F$186:F190)</f>
        <v>20181.55295003</v>
      </c>
      <c r="AE190" s="89">
        <f>SUM(G$186:G190)</f>
        <v>8099.4488769500022</v>
      </c>
      <c r="AF190" s="89">
        <f>SUM(H$186:H190)</f>
        <v>5223.7077271999997</v>
      </c>
      <c r="AG190" s="89">
        <f>SUM(I$186:I190)</f>
        <v>2875.7411497500002</v>
      </c>
      <c r="AH190" s="89">
        <f>SUM(J$186:J190)</f>
        <v>7890.0066514400014</v>
      </c>
      <c r="AI190" s="89">
        <f>SUM(K$186:K190)</f>
        <v>13113.714378640001</v>
      </c>
      <c r="AJ190" s="89">
        <f>SUM(L$186:L190)</f>
        <v>6995.3964779300013</v>
      </c>
      <c r="AK190" s="89">
        <f>SUM(M$186:M190)</f>
        <v>894.6101735100001</v>
      </c>
      <c r="AL190" s="89">
        <f>SUM(N$186:N190)</f>
        <v>4192.09742164</v>
      </c>
      <c r="AM190" s="89">
        <f>SUM(O$186:O190)</f>
        <v>-1882.4529394400001</v>
      </c>
      <c r="AN190" s="89">
        <f>SUM(P$186:P190)</f>
        <v>6059.6153765200006</v>
      </c>
      <c r="AO190" s="89">
        <f>SUM(Q$186:Q190)</f>
        <v>14.934984559999947</v>
      </c>
      <c r="AP190" s="89">
        <f>SUM(R$186:R190)</f>
        <v>20766.527498200001</v>
      </c>
      <c r="AQ190" s="89">
        <f>SUM(S$186:S190)</f>
        <v>2301.9558318599993</v>
      </c>
      <c r="AR190" s="89">
        <f>SUM(T$186:T190)</f>
        <v>2545.7894331299995</v>
      </c>
      <c r="AS190" s="89">
        <f>SUM(U$186:U190)</f>
        <v>11027.049443960001</v>
      </c>
      <c r="AT190" s="89">
        <f>SUM(V$186:V190)</f>
        <v>-8116.9086142299993</v>
      </c>
      <c r="AU190" s="89">
        <f>SUM(W$186:W190)</f>
        <v>-403.21121764000009</v>
      </c>
      <c r="AV190" s="89">
        <f>SUM(X$186:X190)</f>
        <v>-10048.23095668</v>
      </c>
      <c r="AW190" s="89">
        <f>SUM(Y$186:Y190)</f>
        <v>-18568.35078855</v>
      </c>
      <c r="AX190" s="85">
        <f t="shared" ref="AX190:BU190" si="1314">SUM(B179:B190)</f>
        <v>-36274.210876444238</v>
      </c>
      <c r="AY190" s="81">
        <f t="shared" si="1314"/>
        <v>94064.608823620016</v>
      </c>
      <c r="AZ190" s="81">
        <f t="shared" si="1314"/>
        <v>118375.6750782</v>
      </c>
      <c r="BA190" s="81">
        <f t="shared" si="1314"/>
        <v>26044.529229969998</v>
      </c>
      <c r="BB190" s="81">
        <f t="shared" si="1314"/>
        <v>65877.813050029989</v>
      </c>
      <c r="BC190" s="81">
        <f t="shared" si="1314"/>
        <v>42055.610276949999</v>
      </c>
      <c r="BD190" s="81">
        <f t="shared" si="1314"/>
        <v>34170.565327199998</v>
      </c>
      <c r="BE190" s="81">
        <f t="shared" si="1314"/>
        <v>7885.0449497500013</v>
      </c>
      <c r="BF190" s="81">
        <f t="shared" si="1314"/>
        <v>18588.04215144</v>
      </c>
      <c r="BG190" s="81">
        <f t="shared" si="1314"/>
        <v>52758.607478639999</v>
      </c>
      <c r="BH190" s="81">
        <f t="shared" si="1314"/>
        <v>16735.70927793</v>
      </c>
      <c r="BI190" s="81">
        <f t="shared" si="1314"/>
        <v>1852.3328735099999</v>
      </c>
      <c r="BJ190" s="81">
        <f t="shared" si="1314"/>
        <v>5234.1606216399996</v>
      </c>
      <c r="BK190" s="81">
        <f t="shared" si="1314"/>
        <v>-2839.51493944</v>
      </c>
      <c r="BL190" s="81">
        <f t="shared" si="1314"/>
        <v>7141.8346765200004</v>
      </c>
      <c r="BM190" s="81">
        <f t="shared" si="1314"/>
        <v>931.84088456000018</v>
      </c>
      <c r="BN190" s="81">
        <f t="shared" si="1314"/>
        <v>26453.332798200001</v>
      </c>
      <c r="BO190" s="81">
        <f t="shared" si="1314"/>
        <v>-2460.66386814</v>
      </c>
      <c r="BP190" s="81">
        <f t="shared" si="1314"/>
        <v>-1284.8324668699997</v>
      </c>
      <c r="BQ190" s="81">
        <f t="shared" si="1314"/>
        <v>10933.388443960001</v>
      </c>
      <c r="BR190" s="81">
        <f t="shared" si="1314"/>
        <v>2911.6497857699987</v>
      </c>
      <c r="BS190" s="81">
        <f t="shared" si="1314"/>
        <v>4840.5476823600002</v>
      </c>
      <c r="BT190" s="81">
        <f t="shared" si="1314"/>
        <v>-31981.346456679999</v>
      </c>
      <c r="BU190" s="81">
        <f t="shared" si="1314"/>
        <v>-24229.148988549998</v>
      </c>
      <c r="BV190" s="85">
        <f t="shared" ref="BV190:CS190" si="1315">AVERAGE(B188:B190)</f>
        <v>-3880.3694475533325</v>
      </c>
      <c r="BW190" s="81">
        <f t="shared" si="1315"/>
        <v>7741.1285084733317</v>
      </c>
      <c r="BX190" s="81">
        <f t="shared" si="1315"/>
        <v>12424.42024105</v>
      </c>
      <c r="BY190" s="81">
        <f t="shared" si="1315"/>
        <v>2633.8169782533337</v>
      </c>
      <c r="BZ190" s="81">
        <f t="shared" si="1315"/>
        <v>4834.0622619799997</v>
      </c>
      <c r="CA190" s="81">
        <f t="shared" si="1315"/>
        <v>1662.3283319100008</v>
      </c>
      <c r="CB190" s="81">
        <f t="shared" si="1315"/>
        <v>695.36156196000047</v>
      </c>
      <c r="CC190" s="81">
        <f t="shared" si="1315"/>
        <v>966.96676995000007</v>
      </c>
      <c r="CD190" s="81">
        <f t="shared" si="1315"/>
        <v>1790.9155575866669</v>
      </c>
      <c r="CE190" s="81">
        <f t="shared" si="1315"/>
        <v>2486.2771195466671</v>
      </c>
      <c r="CF190" s="81">
        <f t="shared" si="1315"/>
        <v>1514.8299622500001</v>
      </c>
      <c r="CG190" s="81">
        <f t="shared" si="1315"/>
        <v>276.0855953366667</v>
      </c>
      <c r="CH190" s="81">
        <f t="shared" si="1315"/>
        <v>1380.8183724833334</v>
      </c>
      <c r="CI190" s="81">
        <f t="shared" si="1315"/>
        <v>-101.36638056333338</v>
      </c>
      <c r="CJ190" s="81">
        <f t="shared" si="1315"/>
        <v>1442.4397876200001</v>
      </c>
      <c r="CK190" s="81">
        <f t="shared" si="1315"/>
        <v>39.74496542666666</v>
      </c>
      <c r="CL190" s="81">
        <f t="shared" si="1315"/>
        <v>4956.5410008166664</v>
      </c>
      <c r="CM190" s="81">
        <f t="shared" si="1315"/>
        <v>1316.3267281933331</v>
      </c>
      <c r="CN190" s="81">
        <f t="shared" si="1315"/>
        <v>1348.0086669333332</v>
      </c>
      <c r="CO190" s="81">
        <f t="shared" si="1315"/>
        <v>2401.5734054333334</v>
      </c>
      <c r="CP190" s="81">
        <f t="shared" si="1315"/>
        <v>-839.40364370333327</v>
      </c>
      <c r="CQ190" s="81">
        <f t="shared" si="1315"/>
        <v>10.812986106666662</v>
      </c>
      <c r="CR190" s="81">
        <f t="shared" si="1315"/>
        <v>-3861.2698484400003</v>
      </c>
      <c r="CS190" s="81">
        <f t="shared" si="1315"/>
        <v>-4689.8605060366672</v>
      </c>
      <c r="CT190" s="76">
        <f t="shared" ref="CT190:DQ190" si="1316">(B190/B189-1)*100</f>
        <v>-56.54320068907419</v>
      </c>
      <c r="CU190" s="59">
        <f t="shared" si="1316"/>
        <v>-21.799456796052151</v>
      </c>
      <c r="CV190" s="59">
        <f t="shared" si="1316"/>
        <v>8.7410230380125409</v>
      </c>
      <c r="CW190" s="59">
        <f t="shared" si="1316"/>
        <v>61.089353736041765</v>
      </c>
      <c r="CX190" s="59">
        <f t="shared" si="1316"/>
        <v>-51.265646438112981</v>
      </c>
      <c r="CY190" s="59">
        <f t="shared" si="1316"/>
        <v>-114.32940231247663</v>
      </c>
      <c r="CZ190" s="59">
        <f t="shared" si="1316"/>
        <v>-194.34159500487436</v>
      </c>
      <c r="DA190" s="59">
        <f t="shared" si="1316"/>
        <v>-1260.9075470750354</v>
      </c>
      <c r="DB190" s="59">
        <f t="shared" si="1316"/>
        <v>71.405948735644429</v>
      </c>
      <c r="DC190" s="59">
        <f t="shared" si="1316"/>
        <v>-124.862937361623</v>
      </c>
      <c r="DD190" s="59">
        <f t="shared" si="1316"/>
        <v>70.168819415806126</v>
      </c>
      <c r="DE190" s="59">
        <f t="shared" si="1316"/>
        <v>76.568687799085993</v>
      </c>
      <c r="DF190" s="59">
        <f t="shared" si="1316"/>
        <v>-31.507849110714158</v>
      </c>
      <c r="DG190" s="59">
        <f t="shared" si="1316"/>
        <v>-174.62324424380279</v>
      </c>
      <c r="DH190" s="59">
        <f t="shared" si="1316"/>
        <v>-21.8999572737001</v>
      </c>
      <c r="DI190" s="59">
        <f t="shared" si="1316"/>
        <v>31.220708674214514</v>
      </c>
      <c r="DJ190" s="59">
        <f t="shared" si="1316"/>
        <v>163.59330911727295</v>
      </c>
      <c r="DK190" s="59">
        <f t="shared" si="1316"/>
        <v>137.59952222441964</v>
      </c>
      <c r="DL190" s="59">
        <f t="shared" si="1316"/>
        <v>128.28841742004218</v>
      </c>
      <c r="DM190" s="59">
        <f t="shared" si="1316"/>
        <v>128.06049128295558</v>
      </c>
      <c r="DN190" s="59">
        <f t="shared" si="1316"/>
        <v>-776.53906794702414</v>
      </c>
      <c r="DO190" s="59">
        <f t="shared" si="1316"/>
        <v>-502.62493968885479</v>
      </c>
      <c r="DP190" s="59">
        <f t="shared" si="1316"/>
        <v>33.770068166073308</v>
      </c>
      <c r="DQ190" s="59">
        <f t="shared" si="1316"/>
        <v>78.954940408483793</v>
      </c>
      <c r="DR190" s="76">
        <f t="shared" ref="DR190:EW190" si="1317">(B190/B178-1)*100</f>
        <v>13.36046339964998</v>
      </c>
      <c r="DS190" s="59">
        <f t="shared" si="1317"/>
        <v>69.92964868348119</v>
      </c>
      <c r="DT190" s="59">
        <f t="shared" si="1317"/>
        <v>30.654098824176799</v>
      </c>
      <c r="DU190" s="59">
        <f t="shared" si="1317"/>
        <v>44.594715617294071</v>
      </c>
      <c r="DV190" s="59">
        <f t="shared" si="1317"/>
        <v>-5.0800176593416735</v>
      </c>
      <c r="DW190" s="59">
        <f t="shared" si="1317"/>
        <v>-118.85750891301524</v>
      </c>
      <c r="DX190" s="59">
        <f t="shared" si="1317"/>
        <v>-232.55507776458174</v>
      </c>
      <c r="DY190" s="59">
        <f t="shared" si="1317"/>
        <v>-16751.014175008542</v>
      </c>
      <c r="DZ190" s="59">
        <f t="shared" si="1317"/>
        <v>122.56538240970744</v>
      </c>
      <c r="EA190" s="59">
        <f t="shared" si="1317"/>
        <v>-134.19982391011243</v>
      </c>
      <c r="EB190" s="59">
        <f t="shared" si="1317"/>
        <v>90.23604391206878</v>
      </c>
      <c r="EC190" s="59">
        <f t="shared" si="1317"/>
        <v>603.19719927277276</v>
      </c>
      <c r="ED190" s="59">
        <f t="shared" si="1317"/>
        <v>596.56009201570953</v>
      </c>
      <c r="EE190" s="59">
        <f t="shared" si="1317"/>
        <v>-119.82456479466666</v>
      </c>
      <c r="EF190" s="59">
        <f t="shared" si="1317"/>
        <v>-553.54124288263392</v>
      </c>
      <c r="EG190" s="59">
        <f t="shared" si="1317"/>
        <v>-278.73905434780698</v>
      </c>
      <c r="EH190" s="59">
        <f t="shared" si="1317"/>
        <v>59.635868474573343</v>
      </c>
      <c r="EI190" s="59">
        <f t="shared" si="1317"/>
        <v>-37.194373532675016</v>
      </c>
      <c r="EJ190" s="59">
        <f t="shared" si="1317"/>
        <v>-37.63528955342472</v>
      </c>
      <c r="EK190" s="59">
        <f t="shared" si="1317"/>
        <v>178.01862167053545</v>
      </c>
      <c r="EL190" s="59">
        <f t="shared" si="1317"/>
        <v>-262.6375753153481</v>
      </c>
      <c r="EM190" s="59">
        <f t="shared" si="1317"/>
        <v>-167.22218204216324</v>
      </c>
      <c r="EN190" s="59">
        <f t="shared" si="1317"/>
        <v>-19.116933799485082</v>
      </c>
      <c r="EO190" s="59">
        <f t="shared" si="1317"/>
        <v>5.5759472316135428</v>
      </c>
      <c r="EP190" s="76">
        <f t="shared" si="1317"/>
        <v>181.32630733758558</v>
      </c>
      <c r="EQ190" s="59">
        <f t="shared" si="1317"/>
        <v>243.74699772224321</v>
      </c>
      <c r="ER190" s="59">
        <f t="shared" si="1317"/>
        <v>160.27545350333438</v>
      </c>
      <c r="ES190" s="59">
        <f t="shared" si="1317"/>
        <v>0.85408721945996469</v>
      </c>
      <c r="ET190" s="59">
        <f t="shared" si="1317"/>
        <v>4265.6046567835083</v>
      </c>
      <c r="EU190" s="59">
        <f t="shared" si="1317"/>
        <v>160.00799970485539</v>
      </c>
      <c r="EV190" s="59">
        <f t="shared" si="1317"/>
        <v>65.811472827902406</v>
      </c>
      <c r="EW190" s="59">
        <f t="shared" si="1317"/>
        <v>-8243.5764442273412</v>
      </c>
      <c r="EX190" s="59">
        <f t="shared" ref="EX190:GC190" si="1318">(AH190/AH178-1)*100</f>
        <v>-1369.574668939777</v>
      </c>
      <c r="EY190" s="59">
        <f t="shared" si="1318"/>
        <v>418.54972231203999</v>
      </c>
      <c r="EZ190" s="59">
        <f t="shared" si="1318"/>
        <v>-11269.009675422505</v>
      </c>
      <c r="FA190" s="59">
        <f t="shared" si="1318"/>
        <v>-260.08447796071943</v>
      </c>
      <c r="FB190" s="59">
        <f t="shared" si="1318"/>
        <v>-306.37277419754389</v>
      </c>
      <c r="FC190" s="59">
        <f t="shared" si="1318"/>
        <v>-279.13882549177333</v>
      </c>
      <c r="FD190" s="59">
        <f t="shared" si="1318"/>
        <v>-479.20430356117356</v>
      </c>
      <c r="FE190" s="59">
        <f t="shared" si="1318"/>
        <v>-101.00628130129319</v>
      </c>
      <c r="FF190" s="59">
        <f t="shared" si="1318"/>
        <v>147.5365281517671</v>
      </c>
      <c r="FG190" s="59">
        <f t="shared" si="1318"/>
        <v>-74.027285031408127</v>
      </c>
      <c r="FH190" s="59">
        <f t="shared" si="1318"/>
        <v>-71.636185506244558</v>
      </c>
      <c r="FI190" s="59">
        <f t="shared" si="1318"/>
        <v>-611.51022468311749</v>
      </c>
      <c r="FJ190" s="59">
        <f t="shared" si="1318"/>
        <v>759.53935438729002</v>
      </c>
      <c r="FK190" s="59">
        <f t="shared" si="1318"/>
        <v>-63.975064358383094</v>
      </c>
      <c r="FL190" s="59">
        <f t="shared" si="1318"/>
        <v>19.012822657985584</v>
      </c>
      <c r="FM190" s="59">
        <f t="shared" si="1318"/>
        <v>76.730851379842761</v>
      </c>
      <c r="FN190" s="76">
        <f t="shared" si="1318"/>
        <v>75.196918707865663</v>
      </c>
      <c r="FO190" s="59">
        <f t="shared" si="1318"/>
        <v>2464.9896052286363</v>
      </c>
      <c r="FP190" s="59">
        <f t="shared" si="1318"/>
        <v>307.85421599419925</v>
      </c>
      <c r="FQ190" s="59">
        <f t="shared" si="1318"/>
        <v>-38.441104563845521</v>
      </c>
      <c r="FR190" s="59">
        <f t="shared" si="1318"/>
        <v>-599.74530235981342</v>
      </c>
      <c r="FS190" s="59">
        <f t="shared" si="1318"/>
        <v>-534.45640017301889</v>
      </c>
      <c r="FT190" s="59">
        <f t="shared" si="1318"/>
        <v>-359.99204774526106</v>
      </c>
      <c r="FU190" s="59">
        <f t="shared" si="1318"/>
        <v>127.70233481639823</v>
      </c>
      <c r="FV190" s="59">
        <f t="shared" si="1318"/>
        <v>243.95055510515178</v>
      </c>
      <c r="FW190" s="59">
        <f t="shared" si="1318"/>
        <v>-781.7546926647932</v>
      </c>
      <c r="FX190" s="59">
        <f t="shared" si="1318"/>
        <v>167.10589620264011</v>
      </c>
      <c r="FY190" s="59">
        <f t="shared" si="1318"/>
        <v>-315.06407708146571</v>
      </c>
      <c r="FZ190" s="59">
        <f t="shared" si="1318"/>
        <v>-158.76786060799023</v>
      </c>
      <c r="GA190" s="59">
        <f t="shared" si="1318"/>
        <v>-730.32019285765193</v>
      </c>
      <c r="GB190" s="59">
        <f t="shared" si="1318"/>
        <v>-244.50319980263586</v>
      </c>
      <c r="GC190" s="59">
        <f t="shared" si="1318"/>
        <v>-121.10790826975321</v>
      </c>
      <c r="GD190" s="59">
        <f t="shared" ref="GD190:GK190" si="1319">(BN190/BN178-1)*100</f>
        <v>-26030.227779484023</v>
      </c>
      <c r="GE190" s="59">
        <f t="shared" si="1319"/>
        <v>-156.13486199878625</v>
      </c>
      <c r="GF190" s="59">
        <f t="shared" si="1319"/>
        <v>-129.21195517171728</v>
      </c>
      <c r="GG190" s="59">
        <f t="shared" si="1319"/>
        <v>-194.26443742737573</v>
      </c>
      <c r="GH190" s="59">
        <f t="shared" si="1319"/>
        <v>-121.00104963971347</v>
      </c>
      <c r="GI190" s="59">
        <f t="shared" si="1319"/>
        <v>530.11711202618187</v>
      </c>
      <c r="GJ190" s="59">
        <f t="shared" si="1319"/>
        <v>156.90594898583558</v>
      </c>
      <c r="GK190" s="59">
        <f t="shared" si="1319"/>
        <v>-5.1502456739913942</v>
      </c>
      <c r="GL190" s="76">
        <f t="shared" ref="GL190:HI190" si="1320">(BV190/BV189-1)*100</f>
        <v>-8.5311143965376086</v>
      </c>
      <c r="GM190" s="59">
        <f t="shared" si="1320"/>
        <v>9.0058278623820431</v>
      </c>
      <c r="GN190" s="59">
        <f t="shared" si="1320"/>
        <v>0.98522349013785426</v>
      </c>
      <c r="GO190" s="59">
        <f t="shared" si="1320"/>
        <v>10.431362106822185</v>
      </c>
      <c r="GP190" s="59">
        <f t="shared" si="1320"/>
        <v>12.101822839061827</v>
      </c>
      <c r="GQ190" s="59">
        <f t="shared" si="1320"/>
        <v>-31.793237516968919</v>
      </c>
      <c r="GR190" s="59">
        <f t="shared" si="1320"/>
        <v>-71.401738356556876</v>
      </c>
      <c r="GS190" s="59">
        <f t="shared" si="1320"/>
        <v>16840.59516689548</v>
      </c>
      <c r="GT190" s="59">
        <f t="shared" si="1320"/>
        <v>16.62464699436066</v>
      </c>
      <c r="GU190" s="59">
        <f t="shared" si="1320"/>
        <v>-37.327678082247154</v>
      </c>
      <c r="GV190" s="59">
        <f t="shared" si="1320"/>
        <v>9.0941431613377652</v>
      </c>
      <c r="GW190" s="59">
        <f t="shared" si="1320"/>
        <v>87.723179824296608</v>
      </c>
      <c r="GX190" s="59">
        <f t="shared" si="1320"/>
        <v>306.84917725255485</v>
      </c>
      <c r="GY190" s="59">
        <f t="shared" si="1320"/>
        <v>-75.962980930336016</v>
      </c>
      <c r="GZ190" s="59">
        <f t="shared" si="1320"/>
        <v>84.872273069759885</v>
      </c>
      <c r="HA190" s="59">
        <f t="shared" si="1320"/>
        <v>-307.72733284097006</v>
      </c>
      <c r="HB190" s="59">
        <f t="shared" si="1320"/>
        <v>-11.584647791072577</v>
      </c>
      <c r="HC190" s="59">
        <f t="shared" si="1320"/>
        <v>131.04063755472762</v>
      </c>
      <c r="HD190" s="59">
        <f t="shared" si="1320"/>
        <v>121.09547918531192</v>
      </c>
      <c r="HE190" s="59">
        <f t="shared" si="1320"/>
        <v>-14.528373891633951</v>
      </c>
      <c r="HF190" s="59">
        <f t="shared" si="1320"/>
        <v>-41.848584142269161</v>
      </c>
      <c r="HG190" s="59">
        <f t="shared" si="1320"/>
        <v>-103.1834606676874</v>
      </c>
      <c r="HH190" s="59">
        <f t="shared" si="1320"/>
        <v>12.655999749804936</v>
      </c>
      <c r="HI190" s="59">
        <f t="shared" si="1320"/>
        <v>-9.9943282797213318</v>
      </c>
      <c r="HJ190" s="76">
        <f t="shared" ref="HJ190:IG190" si="1321">(BV190/BV178-1)*100</f>
        <v>261.08065889194273</v>
      </c>
      <c r="HK190" s="59">
        <f t="shared" si="1321"/>
        <v>145.39828813913283</v>
      </c>
      <c r="HL190" s="59">
        <f t="shared" si="1321"/>
        <v>72.132709271845826</v>
      </c>
      <c r="HM190" s="59">
        <f t="shared" si="1321"/>
        <v>7.7107136689159361</v>
      </c>
      <c r="HN190" s="59">
        <f t="shared" si="1321"/>
        <v>224.08563943092199</v>
      </c>
      <c r="HO190" s="59">
        <f t="shared" si="1321"/>
        <v>24.676301789509282</v>
      </c>
      <c r="HP190" s="59">
        <f t="shared" si="1321"/>
        <v>-47.858060959500612</v>
      </c>
      <c r="HQ190" s="59">
        <f t="shared" si="1321"/>
        <v>-347679.71601366292</v>
      </c>
      <c r="HR190" s="59">
        <f t="shared" si="1321"/>
        <v>208.48006335708743</v>
      </c>
      <c r="HS190" s="59">
        <f t="shared" si="1321"/>
        <v>29.889030894819424</v>
      </c>
      <c r="HT190" s="59">
        <f t="shared" si="1321"/>
        <v>192.15700143645526</v>
      </c>
      <c r="HU190" s="59">
        <f t="shared" si="1321"/>
        <v>344.85019212322197</v>
      </c>
      <c r="HV190" s="59">
        <f t="shared" si="1321"/>
        <v>-426.99402345936193</v>
      </c>
      <c r="HW190" s="59">
        <f t="shared" si="1321"/>
        <v>-215.95047695396747</v>
      </c>
      <c r="HX190" s="59">
        <f t="shared" si="1321"/>
        <v>-650.87929388520718</v>
      </c>
      <c r="HY190" s="59">
        <f t="shared" si="1321"/>
        <v>-116.03555196385418</v>
      </c>
      <c r="HZ190" s="59">
        <f t="shared" si="1321"/>
        <v>51.065165978043005</v>
      </c>
      <c r="IA190" s="59">
        <f t="shared" si="1321"/>
        <v>-41.962606056668214</v>
      </c>
      <c r="IB190" s="59">
        <f t="shared" si="1321"/>
        <v>-40.441610822567498</v>
      </c>
      <c r="IC190" s="59">
        <f t="shared" si="1321"/>
        <v>337.3028284789217</v>
      </c>
      <c r="ID190" s="59">
        <f t="shared" si="1321"/>
        <v>54.84102891361735</v>
      </c>
      <c r="IE190" s="59">
        <f t="shared" si="1321"/>
        <v>-105.04988373063267</v>
      </c>
      <c r="IF190" s="59">
        <f t="shared" si="1321"/>
        <v>16.572370828363358</v>
      </c>
      <c r="IG190" s="59">
        <f t="shared" si="1321"/>
        <v>15.270565745838582</v>
      </c>
    </row>
    <row r="191" spans="1:241">
      <c r="A191" s="70">
        <v>40330</v>
      </c>
      <c r="B191" s="80">
        <f>'Balanço de Pagamentos 1'!GE$5</f>
        <v>-5277.2043622999981</v>
      </c>
      <c r="C191" s="81">
        <f>'Balanço de Pagamentos 1'!GE$131</f>
        <v>8765.9981735500005</v>
      </c>
      <c r="D191" s="81">
        <f t="shared" si="1303"/>
        <v>11535.175692109999</v>
      </c>
      <c r="E191" s="81">
        <f>'Balanço de Pagamentos 1'!GE$148</f>
        <v>766.0304153099994</v>
      </c>
      <c r="F191" s="81">
        <f>'Balanço de Pagamentos 1'!GE$193</f>
        <v>2984.0094773900005</v>
      </c>
      <c r="G191" s="81">
        <f>'Balanço de Pagamentos 1'!GE$196</f>
        <v>1637.1668493000006</v>
      </c>
      <c r="H191" s="81">
        <f>'Balanço de Pagamentos 1'!GE$199</f>
        <v>1923.0695820400006</v>
      </c>
      <c r="I191" s="81">
        <f>'Balanço de Pagamentos 1'!GE$202</f>
        <v>-285.90273274000003</v>
      </c>
      <c r="J191" s="81">
        <f>'Balanço de Pagamentos 1'!GE$208</f>
        <v>1415.53215783</v>
      </c>
      <c r="K191" s="82">
        <f t="shared" si="1304"/>
        <v>3338.6017398700005</v>
      </c>
      <c r="L191" s="81">
        <f>'Balanço de Pagamentos 1'!GE$209</f>
        <v>1296.69947662</v>
      </c>
      <c r="M191" s="81">
        <f>'Balanço de Pagamentos 1'!GE$212</f>
        <v>118.83268121</v>
      </c>
      <c r="N191" s="81">
        <f>'Balanço de Pagamentos 1'!GE$215</f>
        <v>-68.689529740000012</v>
      </c>
      <c r="O191" s="81">
        <f>'Balanço de Pagamentos 1'!GE$216</f>
        <v>-285.34943721000002</v>
      </c>
      <c r="P191" s="81">
        <f>'Balanço de Pagamentos 1'!GE$230</f>
        <v>-498.40912257000008</v>
      </c>
      <c r="Q191" s="81">
        <f>'Balanço de Pagamentos 1'!GE$233</f>
        <v>715.06903004000003</v>
      </c>
      <c r="R191" s="81">
        <f>'Balanço de Pagamentos 1'!GE$253</f>
        <v>7785.1357994099999</v>
      </c>
      <c r="S191" s="81">
        <f>'Balanço de Pagamentos 1'!GE$254</f>
        <v>-815.21978657</v>
      </c>
      <c r="T191" s="81">
        <f>'Balanço de Pagamentos 1'!GE$260</f>
        <v>-623.50941837000005</v>
      </c>
      <c r="U191" s="81">
        <f>'Balanço de Pagamentos 1'!GE$298</f>
        <v>5136.5216352899997</v>
      </c>
      <c r="V191" s="82">
        <f>'Balanço de Pagamentos 1'!$GE$133</f>
        <v>-764.17383358999996</v>
      </c>
      <c r="W191" s="82">
        <f>'Balanço de Pagamentos 1'!$GE$170</f>
        <v>27.743753770000126</v>
      </c>
      <c r="X191" s="82">
        <f>'Balanço de Pagamentos 1'!$GE$240</f>
        <v>-2030.8413346799996</v>
      </c>
      <c r="Y191" s="105">
        <f t="shared" si="1305"/>
        <v>-2767.2714144999995</v>
      </c>
      <c r="Z191" s="89">
        <f>SUM(B$186:B191)</f>
        <v>-23851.587620769995</v>
      </c>
      <c r="AA191" s="89">
        <f>SUM(C$186:C191)</f>
        <v>42460.721697169996</v>
      </c>
      <c r="AB191" s="89">
        <f>SUM(D$186:D191)</f>
        <v>63813.354470309991</v>
      </c>
      <c r="AC191" s="89">
        <f>SUM(E$186:E191)</f>
        <v>12096.128745280001</v>
      </c>
      <c r="AD191" s="89">
        <f>SUM(F$186:F191)</f>
        <v>23165.562427420002</v>
      </c>
      <c r="AE191" s="89">
        <f>SUM(G$186:G191)</f>
        <v>9736.6157262500019</v>
      </c>
      <c r="AF191" s="89">
        <f>SUM(H$186:H191)</f>
        <v>7146.7773092400002</v>
      </c>
      <c r="AG191" s="89">
        <f>SUM(I$186:I191)</f>
        <v>2589.8384170100003</v>
      </c>
      <c r="AH191" s="89">
        <f>SUM(J$186:J191)</f>
        <v>9305.5388092700014</v>
      </c>
      <c r="AI191" s="89">
        <f>SUM(K$186:K191)</f>
        <v>16452.316118510003</v>
      </c>
      <c r="AJ191" s="89">
        <f>SUM(L$186:L191)</f>
        <v>8292.0959545500009</v>
      </c>
      <c r="AK191" s="89">
        <f>SUM(M$186:M191)</f>
        <v>1013.4428547200001</v>
      </c>
      <c r="AL191" s="89">
        <f>SUM(N$186:N191)</f>
        <v>4123.4078919000003</v>
      </c>
      <c r="AM191" s="89">
        <f>SUM(O$186:O191)</f>
        <v>-2167.80237665</v>
      </c>
      <c r="AN191" s="89">
        <f>SUM(P$186:P191)</f>
        <v>5561.2062539500002</v>
      </c>
      <c r="AO191" s="89">
        <f>SUM(Q$186:Q191)</f>
        <v>730.0040146</v>
      </c>
      <c r="AP191" s="89">
        <f>SUM(R$186:R191)</f>
        <v>28551.663297610001</v>
      </c>
      <c r="AQ191" s="89">
        <f>SUM(S$186:S191)</f>
        <v>1486.7360452899993</v>
      </c>
      <c r="AR191" s="89">
        <f>SUM(T$186:T191)</f>
        <v>1922.2800147599994</v>
      </c>
      <c r="AS191" s="89">
        <f>SUM(U$186:U191)</f>
        <v>16163.571079249999</v>
      </c>
      <c r="AT191" s="89">
        <f>SUM(V$186:V191)</f>
        <v>-8881.0824478199993</v>
      </c>
      <c r="AU191" s="89">
        <f>SUM(W$186:W191)</f>
        <v>-375.46746386999996</v>
      </c>
      <c r="AV191" s="89">
        <f>SUM(X$186:X191)</f>
        <v>-12079.072291359998</v>
      </c>
      <c r="AW191" s="89">
        <f>SUM(Y$186:Y191)</f>
        <v>-21335.622203049999</v>
      </c>
      <c r="AX191" s="85">
        <f t="shared" ref="AX191:BU191" si="1322">SUM(B180:B191)</f>
        <v>-40976.899688696874</v>
      </c>
      <c r="AY191" s="81">
        <f t="shared" si="1322"/>
        <v>94522.986097169996</v>
      </c>
      <c r="AZ191" s="81">
        <f t="shared" si="1322"/>
        <v>120669.71177030998</v>
      </c>
      <c r="BA191" s="81">
        <f t="shared" si="1322"/>
        <v>25379.21324528</v>
      </c>
      <c r="BB191" s="81">
        <f t="shared" si="1322"/>
        <v>67061.606727420003</v>
      </c>
      <c r="BC191" s="81">
        <f t="shared" si="1322"/>
        <v>43777.64502625</v>
      </c>
      <c r="BD191" s="81">
        <f t="shared" si="1322"/>
        <v>36158.300209239998</v>
      </c>
      <c r="BE191" s="81">
        <f t="shared" si="1322"/>
        <v>7619.34481701</v>
      </c>
      <c r="BF191" s="81">
        <f t="shared" si="1322"/>
        <v>18295.931209270002</v>
      </c>
      <c r="BG191" s="81">
        <f t="shared" si="1322"/>
        <v>54454.231418509989</v>
      </c>
      <c r="BH191" s="81">
        <f t="shared" si="1322"/>
        <v>16565.816554549998</v>
      </c>
      <c r="BI191" s="81">
        <f t="shared" si="1322"/>
        <v>1730.1146547199999</v>
      </c>
      <c r="BJ191" s="81">
        <f t="shared" si="1322"/>
        <v>4988.0304919</v>
      </c>
      <c r="BK191" s="81">
        <f t="shared" si="1322"/>
        <v>-2766.4504766500004</v>
      </c>
      <c r="BL191" s="81">
        <f t="shared" si="1322"/>
        <v>5685.32215395</v>
      </c>
      <c r="BM191" s="81">
        <f t="shared" si="1322"/>
        <v>2069.1588145999999</v>
      </c>
      <c r="BN191" s="81">
        <f t="shared" si="1322"/>
        <v>28228.891797609998</v>
      </c>
      <c r="BO191" s="81">
        <f t="shared" si="1322"/>
        <v>-2422.6975547100001</v>
      </c>
      <c r="BP191" s="81">
        <f t="shared" si="1322"/>
        <v>-1282.3872852399998</v>
      </c>
      <c r="BQ191" s="81">
        <f t="shared" si="1322"/>
        <v>9206.2205792500026</v>
      </c>
      <c r="BR191" s="81">
        <f t="shared" si="1322"/>
        <v>-594.93494781999971</v>
      </c>
      <c r="BS191" s="81">
        <f t="shared" si="1322"/>
        <v>4614.9701361300004</v>
      </c>
      <c r="BT191" s="81">
        <f t="shared" si="1322"/>
        <v>-30093.698391360005</v>
      </c>
      <c r="BU191" s="81">
        <f t="shared" si="1322"/>
        <v>-26073.663203049997</v>
      </c>
      <c r="BV191" s="85">
        <f t="shared" ref="BV191:CS191" si="1323">AVERAGE(B189:B191)</f>
        <v>-3966.9308999766654</v>
      </c>
      <c r="BW191" s="81">
        <f t="shared" si="1323"/>
        <v>7757.5770914533341</v>
      </c>
      <c r="BX191" s="81">
        <f t="shared" si="1323"/>
        <v>11916.201394676667</v>
      </c>
      <c r="BY191" s="81">
        <f t="shared" si="1323"/>
        <v>2194.7568539499998</v>
      </c>
      <c r="BZ191" s="81">
        <f t="shared" si="1323"/>
        <v>4612.3773965299997</v>
      </c>
      <c r="CA191" s="81">
        <f t="shared" si="1323"/>
        <v>1488.7735743600006</v>
      </c>
      <c r="CB191" s="81">
        <f t="shared" si="1323"/>
        <v>707.9828925033338</v>
      </c>
      <c r="CC191" s="81">
        <f t="shared" si="1323"/>
        <v>780.79068185666677</v>
      </c>
      <c r="CD191" s="81">
        <f t="shared" si="1323"/>
        <v>1608.7872951500001</v>
      </c>
      <c r="CE191" s="81">
        <f t="shared" si="1323"/>
        <v>2316.7701876533338</v>
      </c>
      <c r="CF191" s="81">
        <f t="shared" si="1323"/>
        <v>1345.2184487366669</v>
      </c>
      <c r="CG191" s="81">
        <f t="shared" si="1323"/>
        <v>263.56884641333335</v>
      </c>
      <c r="CH191" s="81">
        <f t="shared" si="1323"/>
        <v>1514.81652702</v>
      </c>
      <c r="CI191" s="81">
        <f t="shared" si="1323"/>
        <v>-78.262376040000035</v>
      </c>
      <c r="CJ191" s="81">
        <f t="shared" si="1323"/>
        <v>1294.8841722766667</v>
      </c>
      <c r="CK191" s="81">
        <f t="shared" si="1323"/>
        <v>298.19473078333334</v>
      </c>
      <c r="CL191" s="81">
        <f t="shared" si="1323"/>
        <v>5109.067144196667</v>
      </c>
      <c r="CM191" s="81">
        <f t="shared" si="1323"/>
        <v>288.00905361333326</v>
      </c>
      <c r="CN191" s="81">
        <f t="shared" si="1323"/>
        <v>373.37001831666663</v>
      </c>
      <c r="CO191" s="81">
        <f t="shared" si="1323"/>
        <v>3328.2438601499998</v>
      </c>
      <c r="CP191" s="81">
        <f t="shared" si="1323"/>
        <v>-927.50835840333332</v>
      </c>
      <c r="CQ191" s="81">
        <f t="shared" si="1323"/>
        <v>246.72434864666673</v>
      </c>
      <c r="CR191" s="81">
        <f t="shared" si="1323"/>
        <v>-3480.6830893633328</v>
      </c>
      <c r="CS191" s="81">
        <f t="shared" si="1323"/>
        <v>-4161.4670991200001</v>
      </c>
      <c r="CT191" s="76">
        <f t="shared" ref="CT191:DQ191" si="1324">(B191/B190-1)*100</f>
        <v>163.01104119668511</v>
      </c>
      <c r="CU191" s="59">
        <f t="shared" si="1324"/>
        <v>37.699070515845911</v>
      </c>
      <c r="CV191" s="59">
        <f t="shared" si="1324"/>
        <v>-8.5502928347062515</v>
      </c>
      <c r="CW191" s="59">
        <f t="shared" si="1324"/>
        <v>-78.660870695031832</v>
      </c>
      <c r="CX191" s="59">
        <f t="shared" si="1324"/>
        <v>-16.088484423896745</v>
      </c>
      <c r="CY191" s="59">
        <f t="shared" si="1324"/>
        <v>-445.97131639309436</v>
      </c>
      <c r="CZ191" s="59">
        <f t="shared" si="1324"/>
        <v>-157.41839761151485</v>
      </c>
      <c r="DA191" s="59">
        <f t="shared" si="1324"/>
        <v>-109.94093978979475</v>
      </c>
      <c r="DB191" s="59">
        <f t="shared" si="1324"/>
        <v>-34.286715816086797</v>
      </c>
      <c r="DC191" s="59">
        <f t="shared" si="1324"/>
        <v>-379.35320762861181</v>
      </c>
      <c r="DD191" s="59">
        <f t="shared" si="1324"/>
        <v>-24.836059548993671</v>
      </c>
      <c r="DE191" s="59">
        <f t="shared" si="1324"/>
        <v>-72.296319343460524</v>
      </c>
      <c r="DF191" s="59">
        <f t="shared" si="1324"/>
        <v>-103.66296578121765</v>
      </c>
      <c r="DG191" s="59">
        <f t="shared" si="1324"/>
        <v>91.916402816749581</v>
      </c>
      <c r="DH191" s="59">
        <f t="shared" si="1324"/>
        <v>-125.93111294270507</v>
      </c>
      <c r="DI191" s="59">
        <f t="shared" si="1324"/>
        <v>601.89343751800925</v>
      </c>
      <c r="DJ191" s="59">
        <f t="shared" si="1324"/>
        <v>42.382752913779044</v>
      </c>
      <c r="DK191" s="59">
        <f t="shared" si="1324"/>
        <v>-168.97892231203789</v>
      </c>
      <c r="DL191" s="59">
        <f t="shared" si="1324"/>
        <v>-151.42366078383299</v>
      </c>
      <c r="DM191" s="59">
        <f t="shared" si="1324"/>
        <v>52.402320267061285</v>
      </c>
      <c r="DN191" s="59">
        <f t="shared" si="1324"/>
        <v>-67.735029118899831</v>
      </c>
      <c r="DO191" s="59">
        <f t="shared" si="1324"/>
        <v>-97.072967821220118</v>
      </c>
      <c r="DP191" s="59">
        <f t="shared" si="1324"/>
        <v>-57.806302978777026</v>
      </c>
      <c r="DQ191" s="59">
        <f t="shared" si="1324"/>
        <v>-55.608061095975472</v>
      </c>
      <c r="DR191" s="76">
        <f t="shared" ref="DR191:EW191" si="1325">(B191/B179-1)*100</f>
        <v>818.54856876632471</v>
      </c>
      <c r="DS191" s="59">
        <f t="shared" si="1325"/>
        <v>5.5175516440573169</v>
      </c>
      <c r="DT191" s="59">
        <f t="shared" si="1325"/>
        <v>24.82417689107368</v>
      </c>
      <c r="DU191" s="59">
        <f t="shared" si="1325"/>
        <v>-46.48182890528809</v>
      </c>
      <c r="DV191" s="59">
        <f t="shared" si="1325"/>
        <v>65.758431705243339</v>
      </c>
      <c r="DW191" s="59">
        <f t="shared" si="1325"/>
        <v>-2029.0766583125239</v>
      </c>
      <c r="DX191" s="59">
        <f t="shared" si="1325"/>
        <v>-3073.8817913780399</v>
      </c>
      <c r="DY191" s="59">
        <f t="shared" si="1325"/>
        <v>1315.1779114569413</v>
      </c>
      <c r="DZ191" s="59">
        <f t="shared" si="1325"/>
        <v>-17.106088629995341</v>
      </c>
      <c r="EA191" s="59">
        <f t="shared" si="1325"/>
        <v>103.2043123084196</v>
      </c>
      <c r="EB191" s="59">
        <f t="shared" si="1325"/>
        <v>-11.58418293647</v>
      </c>
      <c r="EC191" s="59">
        <f t="shared" si="1325"/>
        <v>-50.702245372242949</v>
      </c>
      <c r="ED191" s="59">
        <f t="shared" si="1325"/>
        <v>-138.71128126257463</v>
      </c>
      <c r="EE191" s="59">
        <f t="shared" si="1325"/>
        <v>-20.385499220314841</v>
      </c>
      <c r="EF191" s="59">
        <f t="shared" si="1325"/>
        <v>-152.02038971680926</v>
      </c>
      <c r="EG191" s="59">
        <f t="shared" si="1325"/>
        <v>-269.3477543789931</v>
      </c>
      <c r="EH191" s="59">
        <f t="shared" si="1325"/>
        <v>29.545491446419312</v>
      </c>
      <c r="EI191" s="59">
        <f t="shared" si="1325"/>
        <v>-4.449945144441525</v>
      </c>
      <c r="EJ191" s="59">
        <f t="shared" si="1325"/>
        <v>-0.39063242446016888</v>
      </c>
      <c r="EK191" s="59">
        <f t="shared" si="1325"/>
        <v>-25.163840303527728</v>
      </c>
      <c r="EL191" s="59">
        <f t="shared" si="1325"/>
        <v>-127.86503778810096</v>
      </c>
      <c r="EM191" s="59">
        <f t="shared" si="1325"/>
        <v>-89.047998028590527</v>
      </c>
      <c r="EN191" s="59">
        <f t="shared" si="1325"/>
        <v>-48.172851132888084</v>
      </c>
      <c r="EO191" s="59">
        <f t="shared" si="1325"/>
        <v>199.89160902781401</v>
      </c>
      <c r="EP191" s="76">
        <f t="shared" si="1325"/>
        <v>232.33601622401716</v>
      </c>
      <c r="EQ191" s="59">
        <f t="shared" si="1325"/>
        <v>134.46257371493161</v>
      </c>
      <c r="ER191" s="59">
        <f t="shared" si="1325"/>
        <v>117.59361009311627</v>
      </c>
      <c r="ES191" s="59">
        <f t="shared" si="1325"/>
        <v>-4.4954148356124657</v>
      </c>
      <c r="ET191" s="59">
        <f t="shared" si="1325"/>
        <v>923.89171892682589</v>
      </c>
      <c r="EU191" s="59">
        <f t="shared" si="1325"/>
        <v>221.31830007660596</v>
      </c>
      <c r="EV191" s="59">
        <f t="shared" si="1325"/>
        <v>131.60775724598923</v>
      </c>
      <c r="EW191" s="59">
        <f t="shared" si="1325"/>
        <v>-4765.0642648372723</v>
      </c>
      <c r="EX191" s="59">
        <f t="shared" ref="EX191:GC191" si="1326">(AH191/AH179-1)*100</f>
        <v>756.72587162966283</v>
      </c>
      <c r="EY191" s="59">
        <f t="shared" si="1326"/>
        <v>294.36035541967038</v>
      </c>
      <c r="EZ191" s="59">
        <f t="shared" si="1326"/>
        <v>490.62195180418263</v>
      </c>
      <c r="FA191" s="59">
        <f t="shared" si="1326"/>
        <v>-418.90793432297392</v>
      </c>
      <c r="FB191" s="59">
        <f t="shared" si="1326"/>
        <v>-322.42015536261397</v>
      </c>
      <c r="FC191" s="59">
        <f t="shared" si="1326"/>
        <v>-413.07586032222031</v>
      </c>
      <c r="FD191" s="59">
        <f t="shared" si="1326"/>
        <v>-969.10374268825819</v>
      </c>
      <c r="FE191" s="59">
        <f t="shared" si="1326"/>
        <v>-138.29178127561076</v>
      </c>
      <c r="FF191" s="59">
        <f t="shared" si="1326"/>
        <v>98.291209225958738</v>
      </c>
      <c r="FG191" s="59">
        <f t="shared" si="1326"/>
        <v>-81.438516833122947</v>
      </c>
      <c r="FH191" s="59">
        <f t="shared" si="1326"/>
        <v>-76.977382989772821</v>
      </c>
      <c r="FI191" s="59">
        <f t="shared" si="1326"/>
        <v>243.32819465708607</v>
      </c>
      <c r="FJ191" s="59">
        <f t="shared" si="1326"/>
        <v>-593.92072970229049</v>
      </c>
      <c r="FK191" s="59">
        <f t="shared" si="1326"/>
        <v>-56.640205406967212</v>
      </c>
      <c r="FL191" s="59">
        <f t="shared" si="1326"/>
        <v>-2.284508891142345</v>
      </c>
      <c r="FM191" s="59">
        <f t="shared" si="1326"/>
        <v>86.674347868662409</v>
      </c>
      <c r="FN191" s="76">
        <f t="shared" si="1326"/>
        <v>121.52147830440376</v>
      </c>
      <c r="FO191" s="59">
        <f t="shared" si="1326"/>
        <v>1336.185033845253</v>
      </c>
      <c r="FP191" s="59">
        <f t="shared" si="1326"/>
        <v>284.17501197945819</v>
      </c>
      <c r="FQ191" s="59">
        <f t="shared" si="1326"/>
        <v>-38.1204411391859</v>
      </c>
      <c r="FR191" s="59">
        <f t="shared" si="1326"/>
        <v>-668.93639242819256</v>
      </c>
      <c r="FS191" s="59">
        <f t="shared" si="1326"/>
        <v>-567.54806816070754</v>
      </c>
      <c r="FT191" s="59">
        <f t="shared" si="1326"/>
        <v>-379.6278787875645</v>
      </c>
      <c r="FU191" s="59">
        <f t="shared" si="1326"/>
        <v>113.56914189201089</v>
      </c>
      <c r="FV191" s="59">
        <f t="shared" si="1326"/>
        <v>194.87912255214144</v>
      </c>
      <c r="FW191" s="59">
        <f t="shared" si="1326"/>
        <v>-909.5705391570574</v>
      </c>
      <c r="FX191" s="59">
        <f t="shared" si="1326"/>
        <v>138.95478643594927</v>
      </c>
      <c r="FY191" s="59">
        <f t="shared" si="1326"/>
        <v>-337.63268577438373</v>
      </c>
      <c r="FZ191" s="59">
        <f t="shared" si="1326"/>
        <v>-157.80876354289205</v>
      </c>
      <c r="GA191" s="59">
        <f t="shared" si="1326"/>
        <v>-2400.1655223003258</v>
      </c>
      <c r="GB191" s="59">
        <f t="shared" si="1326"/>
        <v>-254.30186606607873</v>
      </c>
      <c r="GC191" s="59">
        <f t="shared" si="1326"/>
        <v>-140.85832011776404</v>
      </c>
      <c r="GD191" s="59">
        <f t="shared" ref="GD191:GK191" si="1327">(BN191/BN179-1)*100</f>
        <v>1192.8933885508397</v>
      </c>
      <c r="GE191" s="59">
        <f t="shared" si="1327"/>
        <v>-185.718526277748</v>
      </c>
      <c r="GF191" s="59">
        <f t="shared" si="1327"/>
        <v>-140.04953906739402</v>
      </c>
      <c r="GG191" s="59">
        <f t="shared" si="1327"/>
        <v>-230.55773514095509</v>
      </c>
      <c r="GH191" s="59">
        <f t="shared" si="1327"/>
        <v>-94.098094524885397</v>
      </c>
      <c r="GI191" s="59">
        <f t="shared" si="1327"/>
        <v>350.41218946538112</v>
      </c>
      <c r="GJ191" s="59">
        <f t="shared" si="1327"/>
        <v>87.465131861153594</v>
      </c>
      <c r="GK191" s="59">
        <f t="shared" si="1327"/>
        <v>3.842998322325597</v>
      </c>
      <c r="GL191" s="76">
        <f t="shared" ref="GL191:HI191" si="1328">(BV191/BV190-1)*100</f>
        <v>2.2307528598317417</v>
      </c>
      <c r="GM191" s="59">
        <f t="shared" si="1328"/>
        <v>0.21248301151437499</v>
      </c>
      <c r="GN191" s="59">
        <f t="shared" si="1328"/>
        <v>-4.0904833908803955</v>
      </c>
      <c r="GO191" s="59">
        <f t="shared" si="1328"/>
        <v>-16.670107601573172</v>
      </c>
      <c r="GP191" s="59">
        <f t="shared" si="1328"/>
        <v>-4.5858918118112824</v>
      </c>
      <c r="GQ191" s="59">
        <f t="shared" si="1328"/>
        <v>-10.440461984461713</v>
      </c>
      <c r="GR191" s="59">
        <f t="shared" si="1328"/>
        <v>1.8150745214845942</v>
      </c>
      <c r="GS191" s="59">
        <f t="shared" si="1328"/>
        <v>-19.253618002091233</v>
      </c>
      <c r="GT191" s="59">
        <f t="shared" si="1328"/>
        <v>-10.169561689557948</v>
      </c>
      <c r="GU191" s="59">
        <f t="shared" si="1328"/>
        <v>-6.8177006722500932</v>
      </c>
      <c r="GV191" s="59">
        <f t="shared" si="1328"/>
        <v>-11.196736118250961</v>
      </c>
      <c r="GW191" s="59">
        <f t="shared" si="1328"/>
        <v>-4.5336479464167851</v>
      </c>
      <c r="GX191" s="59">
        <f t="shared" si="1328"/>
        <v>9.7042563458709985</v>
      </c>
      <c r="GY191" s="59">
        <f t="shared" si="1328"/>
        <v>-22.792571259756123</v>
      </c>
      <c r="GZ191" s="59">
        <f t="shared" si="1328"/>
        <v>-10.229585776110451</v>
      </c>
      <c r="HA191" s="59">
        <f t="shared" si="1328"/>
        <v>650.27044955802444</v>
      </c>
      <c r="HB191" s="59">
        <f t="shared" si="1328"/>
        <v>3.0772698814530042</v>
      </c>
      <c r="HC191" s="59">
        <f t="shared" si="1328"/>
        <v>-78.120245722836032</v>
      </c>
      <c r="HD191" s="59">
        <f t="shared" si="1328"/>
        <v>-72.302105507521048</v>
      </c>
      <c r="HE191" s="59">
        <f t="shared" si="1328"/>
        <v>38.585972538676593</v>
      </c>
      <c r="HF191" s="59">
        <f t="shared" si="1328"/>
        <v>10.496108202639466</v>
      </c>
      <c r="HG191" s="59">
        <f t="shared" si="1328"/>
        <v>2181.7411047495079</v>
      </c>
      <c r="HH191" s="59">
        <f t="shared" si="1328"/>
        <v>-9.8565180372055305</v>
      </c>
      <c r="HI191" s="59">
        <f t="shared" si="1328"/>
        <v>-11.266719047113083</v>
      </c>
      <c r="HJ191" s="76">
        <f t="shared" ref="HJ191:IG191" si="1329">(BV191/BV179-1)*100</f>
        <v>431.44436211089408</v>
      </c>
      <c r="HK191" s="59">
        <f t="shared" si="1329"/>
        <v>56.286515341680058</v>
      </c>
      <c r="HL191" s="59">
        <f t="shared" si="1329"/>
        <v>35.529449250238912</v>
      </c>
      <c r="HM191" s="59">
        <f t="shared" si="1329"/>
        <v>-10.089490983776239</v>
      </c>
      <c r="HN191" s="59">
        <f t="shared" si="1329"/>
        <v>138.83217703710901</v>
      </c>
      <c r="HO191" s="59">
        <f t="shared" si="1329"/>
        <v>45.795579083852189</v>
      </c>
      <c r="HP191" s="59">
        <f t="shared" si="1329"/>
        <v>-31.314666225030262</v>
      </c>
      <c r="HQ191" s="59">
        <f t="shared" si="1329"/>
        <v>-8211.9705133071293</v>
      </c>
      <c r="HR191" s="59">
        <f t="shared" si="1329"/>
        <v>76.076310167086334</v>
      </c>
      <c r="HS191" s="59">
        <f t="shared" si="1329"/>
        <v>19.147818189102427</v>
      </c>
      <c r="HT191" s="59">
        <f t="shared" si="1329"/>
        <v>65.724034674022278</v>
      </c>
      <c r="HU191" s="59">
        <f t="shared" si="1329"/>
        <v>158.48817516768742</v>
      </c>
      <c r="HV191" s="59">
        <f t="shared" si="1329"/>
        <v>-42130.368941482229</v>
      </c>
      <c r="HW191" s="59">
        <f t="shared" si="1329"/>
        <v>-1633.3838053253426</v>
      </c>
      <c r="HX191" s="59">
        <f t="shared" si="1329"/>
        <v>585.6573106220734</v>
      </c>
      <c r="HY191" s="59">
        <f t="shared" si="1329"/>
        <v>-250.93808043896661</v>
      </c>
      <c r="HZ191" s="59">
        <f t="shared" si="1329"/>
        <v>15.588012728058587</v>
      </c>
      <c r="IA191" s="59">
        <f t="shared" si="1329"/>
        <v>-76.533552425206921</v>
      </c>
      <c r="IB191" s="59">
        <f t="shared" si="1329"/>
        <v>-70.874232576981129</v>
      </c>
      <c r="IC191" s="59">
        <f t="shared" si="1329"/>
        <v>25.375451565608522</v>
      </c>
      <c r="ID191" s="59">
        <f t="shared" si="1329"/>
        <v>-297.95752892110318</v>
      </c>
      <c r="IE191" s="59">
        <f t="shared" si="1329"/>
        <v>-150.08774783087861</v>
      </c>
      <c r="IF191" s="59">
        <f t="shared" si="1329"/>
        <v>-8.5811108726768222</v>
      </c>
      <c r="IG191" s="59">
        <f t="shared" si="1329"/>
        <v>8.6135010695049807</v>
      </c>
    </row>
    <row r="192" spans="1:241">
      <c r="A192" s="70">
        <v>40360</v>
      </c>
      <c r="B192" s="80">
        <f>'Balanço de Pagamentos 1'!GF$5</f>
        <v>-4588.5644758000008</v>
      </c>
      <c r="C192" s="81">
        <f>'Balanço de Pagamentos 1'!GF$131</f>
        <v>5845.2346900699995</v>
      </c>
      <c r="D192" s="81">
        <f t="shared" si="1303"/>
        <v>8991.7692802599995</v>
      </c>
      <c r="E192" s="81">
        <f>'Balanço de Pagamentos 1'!GF$148</f>
        <v>2634.7122210299999</v>
      </c>
      <c r="F192" s="81">
        <f>'Balanço de Pagamentos 1'!GF$193</f>
        <v>5821.3617242800001</v>
      </c>
      <c r="G192" s="81">
        <f>'Balanço de Pagamentos 1'!GF$196</f>
        <v>3199.7352018800002</v>
      </c>
      <c r="H192" s="81">
        <f>'Balanço de Pagamentos 1'!GF$199</f>
        <v>3413.8061418799998</v>
      </c>
      <c r="I192" s="81">
        <f>'Balanço de Pagamentos 1'!GF$202</f>
        <v>-214.07094000000004</v>
      </c>
      <c r="J192" s="81">
        <f>'Balanço de Pagamentos 1'!GF$208</f>
        <v>-63.964525289999983</v>
      </c>
      <c r="K192" s="82">
        <f t="shared" si="1304"/>
        <v>3349.8416165899998</v>
      </c>
      <c r="L192" s="81">
        <f>'Balanço de Pagamentos 1'!GF$209</f>
        <v>-60.95415195999999</v>
      </c>
      <c r="M192" s="81">
        <f>'Balanço de Pagamentos 1'!GF$212</f>
        <v>-3.0103733299999931</v>
      </c>
      <c r="N192" s="81">
        <f>'Balanço de Pagamentos 1'!GF$215</f>
        <v>2685.5910476900003</v>
      </c>
      <c r="O192" s="81">
        <f>'Balanço de Pagamentos 1'!GF$216</f>
        <v>-343.92911106999998</v>
      </c>
      <c r="P192" s="81">
        <f>'Balanço de Pagamentos 1'!GF$230</f>
        <v>1290.78560788</v>
      </c>
      <c r="Q192" s="81">
        <f>'Balanço de Pagamentos 1'!GF$233</f>
        <v>1738.7345508800001</v>
      </c>
      <c r="R192" s="81">
        <f>'Balanço de Pagamentos 1'!GF$253</f>
        <v>535.69533494999973</v>
      </c>
      <c r="S192" s="81">
        <f>'Balanço de Pagamentos 1'!GF$254</f>
        <v>800.05864815999996</v>
      </c>
      <c r="T192" s="81">
        <f>'Balanço de Pagamentos 1'!GF$260</f>
        <v>915.05186707999997</v>
      </c>
      <c r="U192" s="81">
        <f>'Balanço de Pagamentos 1'!GF$298</f>
        <v>-546.26230580999993</v>
      </c>
      <c r="V192" s="82">
        <f>'Balanço de Pagamentos 1'!$GF$133</f>
        <v>526.2081746399997</v>
      </c>
      <c r="W192" s="82">
        <f>'Balanço de Pagamentos 1'!$GF$170</f>
        <v>-356.03097328999985</v>
      </c>
      <c r="X192" s="82">
        <f>'Balanço de Pagamentos 1'!$GF$240</f>
        <v>-3317.3942791700006</v>
      </c>
      <c r="Y192" s="105">
        <f t="shared" si="1305"/>
        <v>-3147.2170778200007</v>
      </c>
      <c r="Z192" s="89">
        <f>SUM(B$186:B192)</f>
        <v>-28440.152096569997</v>
      </c>
      <c r="AA192" s="89">
        <f>SUM(C$186:C192)</f>
        <v>48305.956387239996</v>
      </c>
      <c r="AB192" s="89">
        <f>SUM(D$186:D192)</f>
        <v>72805.123750569997</v>
      </c>
      <c r="AC192" s="89">
        <f>SUM(E$186:E192)</f>
        <v>14730.840966310001</v>
      </c>
      <c r="AD192" s="89">
        <f>SUM(F$186:F192)</f>
        <v>28986.924151700001</v>
      </c>
      <c r="AE192" s="89">
        <f>SUM(G$186:G192)</f>
        <v>12936.350928130003</v>
      </c>
      <c r="AF192" s="89">
        <f>SUM(H$186:H192)</f>
        <v>10560.583451120001</v>
      </c>
      <c r="AG192" s="89">
        <f>SUM(I$186:I192)</f>
        <v>2375.7674770100002</v>
      </c>
      <c r="AH192" s="89">
        <f>SUM(J$186:J192)</f>
        <v>9241.5742839800005</v>
      </c>
      <c r="AI192" s="89">
        <f>SUM(K$186:K192)</f>
        <v>19802.157735100001</v>
      </c>
      <c r="AJ192" s="89">
        <f>SUM(L$186:L192)</f>
        <v>8231.1418025900002</v>
      </c>
      <c r="AK192" s="89">
        <f>SUM(M$186:M192)</f>
        <v>1010.4324813900001</v>
      </c>
      <c r="AL192" s="89">
        <f>SUM(N$186:N192)</f>
        <v>6808.9989395900011</v>
      </c>
      <c r="AM192" s="89">
        <f>SUM(O$186:O192)</f>
        <v>-2511.7314877200001</v>
      </c>
      <c r="AN192" s="89">
        <f>SUM(P$186:P192)</f>
        <v>6851.9918618299998</v>
      </c>
      <c r="AO192" s="89">
        <f>SUM(Q$186:Q192)</f>
        <v>2468.73856548</v>
      </c>
      <c r="AP192" s="89">
        <f>SUM(R$186:R192)</f>
        <v>29087.358632560001</v>
      </c>
      <c r="AQ192" s="89">
        <f>SUM(S$186:S192)</f>
        <v>2286.7946934499992</v>
      </c>
      <c r="AR192" s="89">
        <f>SUM(T$186:T192)</f>
        <v>2837.3318818399994</v>
      </c>
      <c r="AS192" s="89">
        <f>SUM(U$186:U192)</f>
        <v>15617.30877344</v>
      </c>
      <c r="AT192" s="89">
        <f>SUM(V$186:V192)</f>
        <v>-8354.8742731799994</v>
      </c>
      <c r="AU192" s="89">
        <f>SUM(W$186:W192)</f>
        <v>-731.49843715999987</v>
      </c>
      <c r="AV192" s="89">
        <f>SUM(X$186:X192)</f>
        <v>-15396.466570529999</v>
      </c>
      <c r="AW192" s="89">
        <f>SUM(Y$186:Y192)</f>
        <v>-24482.839280870001</v>
      </c>
      <c r="AX192" s="85">
        <f t="shared" ref="AX192:BU192" si="1330">SUM(B181:B192)</f>
        <v>-43942.198481225285</v>
      </c>
      <c r="AY192" s="81">
        <f t="shared" si="1330"/>
        <v>94528.347687239992</v>
      </c>
      <c r="AZ192" s="81">
        <f t="shared" si="1330"/>
        <v>123772.47175057</v>
      </c>
      <c r="BA192" s="81">
        <f t="shared" si="1330"/>
        <v>26726.705666309997</v>
      </c>
      <c r="BB192" s="81">
        <f t="shared" si="1330"/>
        <v>65366.216051700001</v>
      </c>
      <c r="BC192" s="81">
        <f t="shared" si="1330"/>
        <v>40271.003428130003</v>
      </c>
      <c r="BD192" s="81">
        <f t="shared" si="1330"/>
        <v>32874.489051119999</v>
      </c>
      <c r="BE192" s="81">
        <f t="shared" si="1330"/>
        <v>7396.5143770100021</v>
      </c>
      <c r="BF192" s="81">
        <f t="shared" si="1330"/>
        <v>17311.199083979998</v>
      </c>
      <c r="BG192" s="81">
        <f t="shared" si="1330"/>
        <v>50185.688135099983</v>
      </c>
      <c r="BH192" s="81">
        <f t="shared" si="1330"/>
        <v>15613.484802589999</v>
      </c>
      <c r="BI192" s="81">
        <f t="shared" si="1330"/>
        <v>1697.71428139</v>
      </c>
      <c r="BJ192" s="81">
        <f t="shared" si="1330"/>
        <v>7784.0135395899997</v>
      </c>
      <c r="BK192" s="81">
        <f t="shared" si="1330"/>
        <v>-2871.5625877200005</v>
      </c>
      <c r="BL192" s="81">
        <f t="shared" si="1330"/>
        <v>7861.6458618300003</v>
      </c>
      <c r="BM192" s="81">
        <f t="shared" si="1330"/>
        <v>2793.9302654800003</v>
      </c>
      <c r="BN192" s="81">
        <f t="shared" si="1330"/>
        <v>31679.550032560001</v>
      </c>
      <c r="BO192" s="81">
        <f t="shared" si="1330"/>
        <v>-45.34410655000022</v>
      </c>
      <c r="BP192" s="81">
        <f t="shared" si="1330"/>
        <v>1052.13028184</v>
      </c>
      <c r="BQ192" s="81">
        <f t="shared" si="1330"/>
        <v>9652.5403734400024</v>
      </c>
      <c r="BR192" s="81">
        <f t="shared" si="1330"/>
        <v>-3646.1298731800007</v>
      </c>
      <c r="BS192" s="81">
        <f t="shared" si="1330"/>
        <v>3856.9711628399996</v>
      </c>
      <c r="BT192" s="81">
        <f t="shared" si="1330"/>
        <v>-29367.871870529998</v>
      </c>
      <c r="BU192" s="81">
        <f t="shared" si="1330"/>
        <v>-29157.03058087</v>
      </c>
      <c r="BV192" s="85">
        <f t="shared" ref="BV192:CS192" si="1331">AVERAGE(B190:B192)</f>
        <v>-3957.4087287199995</v>
      </c>
      <c r="BW192" s="81">
        <f t="shared" si="1331"/>
        <v>6992.4291934700013</v>
      </c>
      <c r="BX192" s="81">
        <f t="shared" si="1331"/>
        <v>11046.875817963335</v>
      </c>
      <c r="BY192" s="81">
        <f t="shared" si="1331"/>
        <v>2330.1783037299997</v>
      </c>
      <c r="BZ192" s="81">
        <f t="shared" si="1331"/>
        <v>4120.5031409566673</v>
      </c>
      <c r="CA192" s="81">
        <f t="shared" si="1331"/>
        <v>1454.5644040866671</v>
      </c>
      <c r="CB192" s="81">
        <f t="shared" si="1331"/>
        <v>662.55125455000018</v>
      </c>
      <c r="CC192" s="81">
        <f t="shared" si="1331"/>
        <v>792.01314953666679</v>
      </c>
      <c r="CD192" s="81">
        <f t="shared" si="1331"/>
        <v>1168.5570458333334</v>
      </c>
      <c r="CE192" s="81">
        <f t="shared" si="1331"/>
        <v>1831.1083003833337</v>
      </c>
      <c r="CF192" s="81">
        <f t="shared" si="1331"/>
        <v>986.96899214333337</v>
      </c>
      <c r="CG192" s="81">
        <f t="shared" si="1331"/>
        <v>181.58805369000004</v>
      </c>
      <c r="CH192" s="81">
        <f t="shared" si="1331"/>
        <v>1497.3816910366668</v>
      </c>
      <c r="CI192" s="81">
        <f t="shared" si="1331"/>
        <v>-259.32092807999999</v>
      </c>
      <c r="CJ192" s="81">
        <f t="shared" si="1331"/>
        <v>904.80904214999998</v>
      </c>
      <c r="CK192" s="81">
        <f t="shared" si="1331"/>
        <v>851.89357696666673</v>
      </c>
      <c r="CL192" s="81">
        <f t="shared" si="1331"/>
        <v>4596.1943732766667</v>
      </c>
      <c r="CM192" s="81">
        <f t="shared" si="1331"/>
        <v>388.89261130333335</v>
      </c>
      <c r="CN192" s="81">
        <f t="shared" si="1331"/>
        <v>501.34588271000001</v>
      </c>
      <c r="CO192" s="81">
        <f t="shared" si="1331"/>
        <v>2653.5430122133334</v>
      </c>
      <c r="CP192" s="81">
        <f t="shared" si="1331"/>
        <v>-868.79915606333327</v>
      </c>
      <c r="CQ192" s="81">
        <f t="shared" si="1331"/>
        <v>206.51955186666677</v>
      </c>
      <c r="CR192" s="81">
        <f t="shared" si="1331"/>
        <v>-3387.1249090533333</v>
      </c>
      <c r="CS192" s="81">
        <f t="shared" si="1331"/>
        <v>-4049.4045132499996</v>
      </c>
      <c r="CT192" s="76">
        <f t="shared" ref="CT192:DQ192" si="1332">(B192/B191-1)*100</f>
        <v>-13.049331411525312</v>
      </c>
      <c r="CU192" s="59">
        <f t="shared" si="1332"/>
        <v>-33.319234451735781</v>
      </c>
      <c r="CV192" s="59">
        <f t="shared" si="1332"/>
        <v>-22.049134575294559</v>
      </c>
      <c r="CW192" s="59">
        <f t="shared" si="1332"/>
        <v>243.94355215827522</v>
      </c>
      <c r="CX192" s="59">
        <f t="shared" si="1332"/>
        <v>95.08522906474559</v>
      </c>
      <c r="CY192" s="59">
        <f t="shared" si="1332"/>
        <v>95.443439576613898</v>
      </c>
      <c r="CZ192" s="59">
        <f t="shared" si="1332"/>
        <v>77.518597026459091</v>
      </c>
      <c r="DA192" s="59">
        <f t="shared" si="1332"/>
        <v>-25.124556191396685</v>
      </c>
      <c r="DB192" s="59">
        <f t="shared" si="1332"/>
        <v>-104.51876172054311</v>
      </c>
      <c r="DC192" s="59">
        <f t="shared" si="1332"/>
        <v>0.33666419644402534</v>
      </c>
      <c r="DD192" s="59">
        <f t="shared" si="1332"/>
        <v>-104.70071539774845</v>
      </c>
      <c r="DE192" s="59">
        <f t="shared" si="1332"/>
        <v>-102.53328739143745</v>
      </c>
      <c r="DF192" s="59">
        <f t="shared" si="1332"/>
        <v>-4009.7531426628748</v>
      </c>
      <c r="DG192" s="59">
        <f t="shared" si="1332"/>
        <v>20.529100892141884</v>
      </c>
      <c r="DH192" s="59">
        <f t="shared" si="1332"/>
        <v>-358.98113606432094</v>
      </c>
      <c r="DI192" s="59">
        <f t="shared" si="1332"/>
        <v>143.15618182803101</v>
      </c>
      <c r="DJ192" s="59">
        <f t="shared" si="1332"/>
        <v>-93.118998194089329</v>
      </c>
      <c r="DK192" s="59">
        <f t="shared" si="1332"/>
        <v>-198.14023915270877</v>
      </c>
      <c r="DL192" s="59">
        <f t="shared" si="1332"/>
        <v>-246.75830711140824</v>
      </c>
      <c r="DM192" s="59">
        <f t="shared" si="1332"/>
        <v>-110.63486819673756</v>
      </c>
      <c r="DN192" s="59">
        <f t="shared" si="1332"/>
        <v>-168.8597478099891</v>
      </c>
      <c r="DO192" s="59">
        <f t="shared" si="1332"/>
        <v>-1383.283351782711</v>
      </c>
      <c r="DP192" s="59">
        <f t="shared" si="1332"/>
        <v>63.350736589804725</v>
      </c>
      <c r="DQ192" s="59">
        <f t="shared" si="1332"/>
        <v>13.729974635995411</v>
      </c>
      <c r="DR192" s="76">
        <f t="shared" ref="DR192:EW192" si="1333">(B192/B180-1)*100</f>
        <v>182.67488945814722</v>
      </c>
      <c r="DS192" s="59">
        <f t="shared" si="1333"/>
        <v>9.1810044125772983E-2</v>
      </c>
      <c r="DT192" s="59">
        <f t="shared" si="1333"/>
        <v>52.687299717118805</v>
      </c>
      <c r="DU192" s="59">
        <f t="shared" si="1333"/>
        <v>104.68238765671569</v>
      </c>
      <c r="DV192" s="59">
        <f t="shared" si="1333"/>
        <v>-22.554829339862259</v>
      </c>
      <c r="DW192" s="59">
        <f t="shared" si="1333"/>
        <v>-52.288168450660265</v>
      </c>
      <c r="DX192" s="59">
        <f t="shared" si="1333"/>
        <v>-49.029543060335797</v>
      </c>
      <c r="DY192" s="59">
        <f t="shared" si="1333"/>
        <v>-2543.8716821736416</v>
      </c>
      <c r="DZ192" s="59">
        <f t="shared" si="1333"/>
        <v>-106.94686968677003</v>
      </c>
      <c r="EA192" s="59">
        <f t="shared" si="1333"/>
        <v>-56.029504146082196</v>
      </c>
      <c r="EB192" s="59">
        <f t="shared" si="1333"/>
        <v>-106.83819651290318</v>
      </c>
      <c r="EC192" s="59">
        <f t="shared" si="1333"/>
        <v>-110.24284903028239</v>
      </c>
      <c r="ED192" s="59">
        <f t="shared" si="1333"/>
        <v>-2532.7768748550584</v>
      </c>
      <c r="EE192" s="59">
        <f t="shared" si="1333"/>
        <v>44.013663629473612</v>
      </c>
      <c r="EF192" s="59">
        <f t="shared" si="1333"/>
        <v>-245.76285400707206</v>
      </c>
      <c r="EG192" s="59">
        <f t="shared" si="1333"/>
        <v>71.479075607386505</v>
      </c>
      <c r="EH192" s="59">
        <f t="shared" si="1333"/>
        <v>-118.37743234913899</v>
      </c>
      <c r="EI192" s="59">
        <f t="shared" si="1333"/>
        <v>-150.7234695860279</v>
      </c>
      <c r="EJ192" s="59">
        <f t="shared" si="1333"/>
        <v>-164.46452824326786</v>
      </c>
      <c r="EK192" s="59">
        <f t="shared" si="1333"/>
        <v>-44.965529218187598</v>
      </c>
      <c r="EL192" s="59">
        <f t="shared" si="1333"/>
        <v>-85.290777697374963</v>
      </c>
      <c r="EM192" s="59">
        <f t="shared" si="1333"/>
        <v>-188.57196923386931</v>
      </c>
      <c r="EN192" s="59">
        <f t="shared" si="1333"/>
        <v>-17.95169140478302</v>
      </c>
      <c r="EO192" s="59">
        <f t="shared" si="1333"/>
        <v>4829.1023729477392</v>
      </c>
      <c r="EP192" s="76">
        <f t="shared" si="1333"/>
        <v>223.17564884789124</v>
      </c>
      <c r="EQ192" s="59">
        <f t="shared" si="1333"/>
        <v>101.69770272614488</v>
      </c>
      <c r="ER192" s="59">
        <f t="shared" si="1333"/>
        <v>106.73958412525634</v>
      </c>
      <c r="ES192" s="59">
        <f t="shared" si="1333"/>
        <v>5.5768777670376135</v>
      </c>
      <c r="ET192" s="59">
        <f t="shared" si="1333"/>
        <v>196.41243940846383</v>
      </c>
      <c r="EU192" s="59">
        <f t="shared" si="1333"/>
        <v>32.863319100965867</v>
      </c>
      <c r="EV192" s="59">
        <f t="shared" si="1333"/>
        <v>7.9445415177051837</v>
      </c>
      <c r="EW192" s="59">
        <f t="shared" si="1333"/>
        <v>-5181.1925652695591</v>
      </c>
      <c r="EX192" s="59">
        <f t="shared" ref="EX192:GC192" si="1334">(AH192/AH180-1)*100</f>
        <v>360.48034088774472</v>
      </c>
      <c r="EY192" s="59">
        <f t="shared" si="1334"/>
        <v>67.953187006352138</v>
      </c>
      <c r="EZ192" s="59">
        <f t="shared" si="1334"/>
        <v>258.60266492345181</v>
      </c>
      <c r="FA192" s="59">
        <f t="shared" si="1334"/>
        <v>-450.36359157947726</v>
      </c>
      <c r="FB192" s="59">
        <f t="shared" si="1334"/>
        <v>-446.64196032040945</v>
      </c>
      <c r="FC192" s="59">
        <f t="shared" si="1334"/>
        <v>-653.72805248104203</v>
      </c>
      <c r="FD192" s="59">
        <f t="shared" si="1334"/>
        <v>-549.1882912646015</v>
      </c>
      <c r="FE192" s="59">
        <f t="shared" si="1334"/>
        <v>-376.62123377171253</v>
      </c>
      <c r="FF192" s="59">
        <f t="shared" si="1334"/>
        <v>153.28833539925611</v>
      </c>
      <c r="FG192" s="59">
        <f t="shared" si="1334"/>
        <v>-64.449343594657904</v>
      </c>
      <c r="FH192" s="59">
        <f t="shared" si="1334"/>
        <v>-59.057632205652389</v>
      </c>
      <c r="FI192" s="59">
        <f t="shared" si="1334"/>
        <v>320.34843398178447</v>
      </c>
      <c r="FJ192" s="59">
        <f t="shared" si="1334"/>
        <v>-255.42559522815588</v>
      </c>
      <c r="FK192" s="59">
        <f t="shared" si="1334"/>
        <v>57.661874186633312</v>
      </c>
      <c r="FL192" s="59">
        <f t="shared" si="1334"/>
        <v>-6.1459576898487356</v>
      </c>
      <c r="FM192" s="59">
        <f t="shared" si="1334"/>
        <v>113.0206406885581</v>
      </c>
      <c r="FN192" s="76">
        <f t="shared" si="1334"/>
        <v>144.75630245186881</v>
      </c>
      <c r="FO192" s="59">
        <f t="shared" si="1334"/>
        <v>1277.7359937845667</v>
      </c>
      <c r="FP192" s="59">
        <f t="shared" si="1334"/>
        <v>337.14843309059751</v>
      </c>
      <c r="FQ192" s="59">
        <f t="shared" si="1334"/>
        <v>-31.531056974326287</v>
      </c>
      <c r="FR192" s="59">
        <f t="shared" si="1334"/>
        <v>-873.32130585670984</v>
      </c>
      <c r="FS192" s="59">
        <f t="shared" si="1334"/>
        <v>-1711.0600192232514</v>
      </c>
      <c r="FT192" s="59">
        <f t="shared" si="1334"/>
        <v>-1439.3161729239464</v>
      </c>
      <c r="FU192" s="59">
        <f t="shared" si="1334"/>
        <v>-16505.309789513842</v>
      </c>
      <c r="FV192" s="59">
        <f t="shared" si="1334"/>
        <v>485.3979510870679</v>
      </c>
      <c r="FW192" s="59">
        <f t="shared" si="1334"/>
        <v>9885.3138481482656</v>
      </c>
      <c r="FX192" s="59">
        <f t="shared" si="1334"/>
        <v>312.74545841006801</v>
      </c>
      <c r="FY192" s="59">
        <f t="shared" si="1334"/>
        <v>-305.61692410125994</v>
      </c>
      <c r="FZ192" s="59">
        <f t="shared" si="1334"/>
        <v>-187.36101583614308</v>
      </c>
      <c r="GA192" s="59">
        <f t="shared" si="1334"/>
        <v>-2703.5103673213316</v>
      </c>
      <c r="GB192" s="59">
        <f t="shared" si="1334"/>
        <v>-269.30262313799642</v>
      </c>
      <c r="GC192" s="59">
        <f t="shared" si="1334"/>
        <v>-163.83328307680998</v>
      </c>
      <c r="GD192" s="59">
        <f t="shared" ref="GD192:GK192" si="1335">(BN192/BN180-1)*100</f>
        <v>-1496.4828912320475</v>
      </c>
      <c r="GE192" s="59">
        <f t="shared" si="1335"/>
        <v>-101.3587119553724</v>
      </c>
      <c r="GF192" s="59">
        <f t="shared" si="1335"/>
        <v>-72.354785040382751</v>
      </c>
      <c r="GG192" s="59">
        <f t="shared" si="1335"/>
        <v>-191.55419601734863</v>
      </c>
      <c r="GH192" s="59">
        <f t="shared" si="1335"/>
        <v>-40.137492161692158</v>
      </c>
      <c r="GI192" s="59">
        <f t="shared" si="1335"/>
        <v>288.06063840828944</v>
      </c>
      <c r="GJ192" s="59">
        <f t="shared" si="1335"/>
        <v>76.363047287418183</v>
      </c>
      <c r="GK192" s="59">
        <f t="shared" si="1335"/>
        <v>34.062260620441087</v>
      </c>
      <c r="GL192" s="76">
        <f t="shared" ref="GL192:HI192" si="1336">(BV192/BV191-1)*100</f>
        <v>-0.24003874775639922</v>
      </c>
      <c r="GM192" s="59">
        <f t="shared" si="1336"/>
        <v>-9.8632329265062708</v>
      </c>
      <c r="GN192" s="59">
        <f t="shared" si="1336"/>
        <v>-7.2953246418081434</v>
      </c>
      <c r="GO192" s="59">
        <f t="shared" si="1336"/>
        <v>6.1702256236847441</v>
      </c>
      <c r="GP192" s="59">
        <f t="shared" si="1336"/>
        <v>-10.664223962752505</v>
      </c>
      <c r="GQ192" s="59">
        <f t="shared" si="1336"/>
        <v>-2.2978088046759826</v>
      </c>
      <c r="GR192" s="59">
        <f t="shared" si="1336"/>
        <v>-6.4170530721008419</v>
      </c>
      <c r="GS192" s="59">
        <f t="shared" si="1336"/>
        <v>1.4373209031278034</v>
      </c>
      <c r="GT192" s="59">
        <f t="shared" si="1336"/>
        <v>-27.364105288736784</v>
      </c>
      <c r="GU192" s="59">
        <f t="shared" si="1336"/>
        <v>-20.962885738871194</v>
      </c>
      <c r="GV192" s="59">
        <f t="shared" si="1336"/>
        <v>-26.631321993076728</v>
      </c>
      <c r="GW192" s="59">
        <f t="shared" si="1336"/>
        <v>-31.104128518576722</v>
      </c>
      <c r="GX192" s="59">
        <f t="shared" si="1336"/>
        <v>-1.1509536417345312</v>
      </c>
      <c r="GY192" s="59">
        <f t="shared" si="1336"/>
        <v>231.34814096042854</v>
      </c>
      <c r="GZ192" s="59">
        <f t="shared" si="1336"/>
        <v>-30.124326057738138</v>
      </c>
      <c r="HA192" s="59">
        <f t="shared" si="1336"/>
        <v>185.6836452907171</v>
      </c>
      <c r="HB192" s="59">
        <f t="shared" si="1336"/>
        <v>-10.038481711922042</v>
      </c>
      <c r="HC192" s="59">
        <f t="shared" si="1336"/>
        <v>35.027911943852089</v>
      </c>
      <c r="HD192" s="59">
        <f t="shared" si="1336"/>
        <v>34.275881328209138</v>
      </c>
      <c r="HE192" s="59">
        <f t="shared" si="1336"/>
        <v>-20.27197754392488</v>
      </c>
      <c r="HF192" s="59">
        <f t="shared" si="1336"/>
        <v>-6.3297760939928889</v>
      </c>
      <c r="HG192" s="59">
        <f t="shared" si="1336"/>
        <v>-16.295431318607768</v>
      </c>
      <c r="HH192" s="59">
        <f t="shared" si="1336"/>
        <v>-2.687925844093797</v>
      </c>
      <c r="HI192" s="59">
        <f t="shared" si="1336"/>
        <v>-2.6928624737582951</v>
      </c>
      <c r="HJ192" s="76">
        <f t="shared" ref="HJ192:IG192" si="1337">(BV192/BV180-1)*100</f>
        <v>199.21726556811046</v>
      </c>
      <c r="HK192" s="59">
        <f t="shared" si="1337"/>
        <v>17.232271587308489</v>
      </c>
      <c r="HL192" s="59">
        <f t="shared" si="1337"/>
        <v>33.715645191978872</v>
      </c>
      <c r="HM192" s="59">
        <f t="shared" si="1337"/>
        <v>34.401722409697321</v>
      </c>
      <c r="HN192" s="59">
        <f t="shared" si="1337"/>
        <v>-5.3731518259618412</v>
      </c>
      <c r="HO192" s="59">
        <f t="shared" si="1337"/>
        <v>-52.20960984835996</v>
      </c>
      <c r="HP192" s="59">
        <f t="shared" si="1337"/>
        <v>-78.299814349758122</v>
      </c>
      <c r="HQ192" s="59">
        <f t="shared" si="1337"/>
        <v>-8374.4431510966224</v>
      </c>
      <c r="HR192" s="59">
        <f t="shared" si="1337"/>
        <v>-2.5190474127487761</v>
      </c>
      <c r="HS192" s="59">
        <f t="shared" si="1337"/>
        <v>-56.934956359456223</v>
      </c>
      <c r="HT192" s="59">
        <f t="shared" si="1337"/>
        <v>-9.3088055177876114</v>
      </c>
      <c r="HU192" s="59">
        <f t="shared" si="1337"/>
        <v>64.362977962507273</v>
      </c>
      <c r="HV192" s="59">
        <f t="shared" si="1337"/>
        <v>1235.9002904299762</v>
      </c>
      <c r="HW192" s="59">
        <f t="shared" si="1337"/>
        <v>-609.24092911459184</v>
      </c>
      <c r="HX192" s="59">
        <f t="shared" si="1337"/>
        <v>-872.85202908643805</v>
      </c>
      <c r="HY192" s="59">
        <f t="shared" si="1337"/>
        <v>377.9506020292996</v>
      </c>
      <c r="HZ192" s="59">
        <f t="shared" si="1337"/>
        <v>111.48931894239138</v>
      </c>
      <c r="IA192" s="59">
        <f t="shared" si="1337"/>
        <v>-312.61019719346297</v>
      </c>
      <c r="IB192" s="59">
        <f t="shared" si="1337"/>
        <v>-1585.9168916364943</v>
      </c>
      <c r="IC192" s="59">
        <f t="shared" si="1337"/>
        <v>12.384461549438463</v>
      </c>
      <c r="ID192" s="59">
        <f t="shared" si="1337"/>
        <v>-133.51815146739276</v>
      </c>
      <c r="IE192" s="59">
        <f t="shared" si="1337"/>
        <v>-182.09008405917774</v>
      </c>
      <c r="IF192" s="59">
        <f t="shared" si="1337"/>
        <v>-26.961992596859965</v>
      </c>
      <c r="IG192" s="59">
        <f t="shared" si="1337"/>
        <v>76.288439556932872</v>
      </c>
    </row>
    <row r="193" spans="1:241">
      <c r="A193" s="70">
        <v>40391</v>
      </c>
      <c r="B193" s="80">
        <f>'Balanço de Pagamentos 1'!GG$5</f>
        <v>-2986.6837459399981</v>
      </c>
      <c r="C193" s="81">
        <f>'Balanço de Pagamentos 1'!GG$131</f>
        <v>7798.8618137600006</v>
      </c>
      <c r="D193" s="81">
        <f t="shared" si="1303"/>
        <v>10812.097907630001</v>
      </c>
      <c r="E193" s="81">
        <f>'Balanço de Pagamentos 1'!GG$148</f>
        <v>2421.9569186799999</v>
      </c>
      <c r="F193" s="81">
        <f>'Balanço de Pagamentos 1'!GG$193</f>
        <v>5631.1955773800009</v>
      </c>
      <c r="G193" s="81">
        <f>'Balanço de Pagamentos 1'!GG$196</f>
        <v>1799.0830300800008</v>
      </c>
      <c r="H193" s="81">
        <f>'Balanço de Pagamentos 1'!GG$199</f>
        <v>2878.4483114000004</v>
      </c>
      <c r="I193" s="81">
        <f>'Balanço de Pagamentos 1'!GG$202</f>
        <v>-1079.3652813200001</v>
      </c>
      <c r="J193" s="81">
        <f>'Balanço de Pagamentos 1'!GG$208</f>
        <v>2738.5419324000004</v>
      </c>
      <c r="K193" s="82">
        <f t="shared" si="1304"/>
        <v>5616.9902438000008</v>
      </c>
      <c r="L193" s="81">
        <f>'Balanço de Pagamentos 1'!GG$209</f>
        <v>2722.1375787300003</v>
      </c>
      <c r="M193" s="81">
        <f>'Balanço de Pagamentos 1'!GG$212</f>
        <v>16.404353669999999</v>
      </c>
      <c r="N193" s="81">
        <f>'Balanço de Pagamentos 1'!GG$215</f>
        <v>1093.5706149</v>
      </c>
      <c r="O193" s="81">
        <f>'Balanço de Pagamentos 1'!GG$216</f>
        <v>693.18930279999995</v>
      </c>
      <c r="P193" s="81">
        <f>'Balanço de Pagamentos 1'!GG$230</f>
        <v>469.81048221000003</v>
      </c>
      <c r="Q193" s="81">
        <f>'Balanço de Pagamentos 1'!GG$233</f>
        <v>-69.429170109999944</v>
      </c>
      <c r="R193" s="81">
        <f>'Balanço de Pagamentos 1'!GG$253</f>
        <v>2758.9454115699996</v>
      </c>
      <c r="S193" s="81">
        <f>'Balanço de Pagamentos 1'!GG$254</f>
        <v>-661.05268941000008</v>
      </c>
      <c r="T193" s="81">
        <f>'Balanço de Pagamentos 1'!GG$260</f>
        <v>-761.25913650000007</v>
      </c>
      <c r="U193" s="81">
        <f>'Balanço de Pagamentos 1'!GG$298</f>
        <v>2040.6575832599997</v>
      </c>
      <c r="V193" s="82">
        <f>'Balanço de Pagamentos 1'!$GG$133</f>
        <v>2479.9523321699999</v>
      </c>
      <c r="W193" s="82">
        <f>'Balanço de Pagamentos 1'!$GG$170</f>
        <v>345.2897512200002</v>
      </c>
      <c r="X193" s="82">
        <f>'Balanço de Pagamentos 1'!$GG$240</f>
        <v>-5836.7904624300008</v>
      </c>
      <c r="Y193" s="105">
        <f t="shared" si="1305"/>
        <v>-3011.5483790400008</v>
      </c>
      <c r="Z193" s="89">
        <f>SUM(B$186:B193)</f>
        <v>-31426.835842509994</v>
      </c>
      <c r="AA193" s="89">
        <f>SUM(C$186:C193)</f>
        <v>56104.818200999995</v>
      </c>
      <c r="AB193" s="89">
        <f>SUM(D$186:D193)</f>
        <v>83617.221658199996</v>
      </c>
      <c r="AC193" s="89">
        <f>SUM(E$186:E193)</f>
        <v>17152.797884990003</v>
      </c>
      <c r="AD193" s="89">
        <f>SUM(F$186:F193)</f>
        <v>34618.119729080005</v>
      </c>
      <c r="AE193" s="89">
        <f>SUM(G$186:G193)</f>
        <v>14735.433958210004</v>
      </c>
      <c r="AF193" s="89">
        <f>SUM(H$186:H193)</f>
        <v>13439.03176252</v>
      </c>
      <c r="AG193" s="89">
        <f>SUM(I$186:I193)</f>
        <v>1296.4021956900001</v>
      </c>
      <c r="AH193" s="89">
        <f>SUM(J$186:J193)</f>
        <v>11980.11621638</v>
      </c>
      <c r="AI193" s="89">
        <f>SUM(K$186:K193)</f>
        <v>25419.1479789</v>
      </c>
      <c r="AJ193" s="89">
        <f>SUM(L$186:L193)</f>
        <v>10953.279381320001</v>
      </c>
      <c r="AK193" s="89">
        <f>SUM(M$186:M193)</f>
        <v>1026.8368350600001</v>
      </c>
      <c r="AL193" s="89">
        <f>SUM(N$186:N193)</f>
        <v>7902.5695544900009</v>
      </c>
      <c r="AM193" s="89">
        <f>SUM(O$186:O193)</f>
        <v>-1818.5421849200002</v>
      </c>
      <c r="AN193" s="89">
        <f>SUM(P$186:P193)</f>
        <v>7321.8023440400002</v>
      </c>
      <c r="AO193" s="89">
        <f>SUM(Q$186:Q193)</f>
        <v>2399.3093953699999</v>
      </c>
      <c r="AP193" s="89">
        <f>SUM(R$186:R193)</f>
        <v>31846.30404413</v>
      </c>
      <c r="AQ193" s="89">
        <f>SUM(S$186:S193)</f>
        <v>1625.7420040399991</v>
      </c>
      <c r="AR193" s="89">
        <f>SUM(T$186:T193)</f>
        <v>2076.0727453399995</v>
      </c>
      <c r="AS193" s="89">
        <f>SUM(U$186:U193)</f>
        <v>17657.966356699999</v>
      </c>
      <c r="AT193" s="89">
        <f>SUM(V$186:V193)</f>
        <v>-5874.9219410099995</v>
      </c>
      <c r="AU193" s="89">
        <f>SUM(W$186:W193)</f>
        <v>-386.20868593999967</v>
      </c>
      <c r="AV193" s="89">
        <f>SUM(X$186:X193)</f>
        <v>-21233.257032959998</v>
      </c>
      <c r="AW193" s="89">
        <f>SUM(Y$186:Y193)</f>
        <v>-27494.38765991</v>
      </c>
      <c r="AX193" s="85">
        <f t="shared" ref="AX193:BU193" si="1338">SUM(B182:B193)</f>
        <v>-46119.645749012954</v>
      </c>
      <c r="AY193" s="81">
        <f t="shared" si="1338"/>
        <v>93926.392401000005</v>
      </c>
      <c r="AZ193" s="81">
        <f t="shared" si="1338"/>
        <v>123966.81165819999</v>
      </c>
      <c r="BA193" s="81">
        <f t="shared" si="1338"/>
        <v>27245.501384989999</v>
      </c>
      <c r="BB193" s="81">
        <f t="shared" si="1338"/>
        <v>64918.54702908</v>
      </c>
      <c r="BC193" s="81">
        <f t="shared" si="1338"/>
        <v>38526.982458210005</v>
      </c>
      <c r="BD193" s="81">
        <f t="shared" si="1338"/>
        <v>32483.94206252</v>
      </c>
      <c r="BE193" s="81">
        <f t="shared" si="1338"/>
        <v>6043.0403956900009</v>
      </c>
      <c r="BF193" s="81">
        <f t="shared" si="1338"/>
        <v>18614.273716379997</v>
      </c>
      <c r="BG193" s="81">
        <f t="shared" si="1338"/>
        <v>51098.215778899998</v>
      </c>
      <c r="BH193" s="81">
        <f t="shared" si="1338"/>
        <v>16952.262581319999</v>
      </c>
      <c r="BI193" s="81">
        <f t="shared" si="1338"/>
        <v>1662.01113506</v>
      </c>
      <c r="BJ193" s="81">
        <f t="shared" si="1338"/>
        <v>7777.2908544900001</v>
      </c>
      <c r="BK193" s="81">
        <f t="shared" si="1338"/>
        <v>-2493.7724849200004</v>
      </c>
      <c r="BL193" s="81">
        <f t="shared" si="1338"/>
        <v>7523.3713440399997</v>
      </c>
      <c r="BM193" s="81">
        <f t="shared" si="1338"/>
        <v>2747.6919953699999</v>
      </c>
      <c r="BN193" s="81">
        <f t="shared" si="1338"/>
        <v>31802.763244129997</v>
      </c>
      <c r="BO193" s="81">
        <f t="shared" si="1338"/>
        <v>-1111.9084959600004</v>
      </c>
      <c r="BP193" s="81">
        <f t="shared" si="1338"/>
        <v>-188.77975466000066</v>
      </c>
      <c r="BQ193" s="81">
        <f t="shared" si="1338"/>
        <v>13171.4556567</v>
      </c>
      <c r="BR193" s="81">
        <f t="shared" si="1338"/>
        <v>-1830.1413410100004</v>
      </c>
      <c r="BS193" s="81">
        <f t="shared" si="1338"/>
        <v>4530.0616140599996</v>
      </c>
      <c r="BT193" s="81">
        <f t="shared" si="1338"/>
        <v>-32673.042932960001</v>
      </c>
      <c r="BU193" s="81">
        <f t="shared" si="1338"/>
        <v>-29973.122659910001</v>
      </c>
      <c r="BV193" s="85">
        <f t="shared" ref="BV193:CS193" si="1339">AVERAGE(B191:B193)</f>
        <v>-4284.1508613466658</v>
      </c>
      <c r="BW193" s="81">
        <f t="shared" si="1339"/>
        <v>7470.0315591266672</v>
      </c>
      <c r="BX193" s="81">
        <f t="shared" si="1339"/>
        <v>10446.347626666668</v>
      </c>
      <c r="BY193" s="81">
        <f t="shared" si="1339"/>
        <v>1940.8998516733329</v>
      </c>
      <c r="BZ193" s="81">
        <f t="shared" si="1339"/>
        <v>4812.1889263500007</v>
      </c>
      <c r="CA193" s="81">
        <f t="shared" si="1339"/>
        <v>2211.9950270866671</v>
      </c>
      <c r="CB193" s="81">
        <f t="shared" si="1339"/>
        <v>2738.4413451066671</v>
      </c>
      <c r="CC193" s="81">
        <f t="shared" si="1339"/>
        <v>-526.44631802000004</v>
      </c>
      <c r="CD193" s="81">
        <f t="shared" si="1339"/>
        <v>1363.3698549800001</v>
      </c>
      <c r="CE193" s="81">
        <f t="shared" si="1339"/>
        <v>4101.8112000866668</v>
      </c>
      <c r="CF193" s="81">
        <f t="shared" si="1339"/>
        <v>1319.2943011300001</v>
      </c>
      <c r="CG193" s="81">
        <f t="shared" si="1339"/>
        <v>44.075553850000006</v>
      </c>
      <c r="CH193" s="81">
        <f t="shared" si="1339"/>
        <v>1236.8240442833333</v>
      </c>
      <c r="CI193" s="81">
        <f t="shared" si="1339"/>
        <v>21.303584839999985</v>
      </c>
      <c r="CJ193" s="81">
        <f t="shared" si="1339"/>
        <v>420.72898917333333</v>
      </c>
      <c r="CK193" s="81">
        <f t="shared" si="1339"/>
        <v>794.79147026999999</v>
      </c>
      <c r="CL193" s="81">
        <f t="shared" si="1339"/>
        <v>3693.2588486433328</v>
      </c>
      <c r="CM193" s="81">
        <f t="shared" si="1339"/>
        <v>-225.40460927333336</v>
      </c>
      <c r="CN193" s="81">
        <f t="shared" si="1339"/>
        <v>-156.57222926333338</v>
      </c>
      <c r="CO193" s="81">
        <f t="shared" si="1339"/>
        <v>2210.3056375800002</v>
      </c>
      <c r="CP193" s="81">
        <f t="shared" si="1339"/>
        <v>747.32889107333324</v>
      </c>
      <c r="CQ193" s="81">
        <f t="shared" si="1339"/>
        <v>5.6675105666668246</v>
      </c>
      <c r="CR193" s="81">
        <f t="shared" si="1339"/>
        <v>-3728.3420254266671</v>
      </c>
      <c r="CS193" s="81">
        <f t="shared" si="1339"/>
        <v>-2975.3456237866671</v>
      </c>
      <c r="CT193" s="76">
        <f t="shared" ref="CT193:DQ193" si="1340">(B193/B192-1)*100</f>
        <v>-34.910280509477211</v>
      </c>
      <c r="CU193" s="59">
        <f t="shared" si="1340"/>
        <v>33.422560894070877</v>
      </c>
      <c r="CV193" s="59">
        <f t="shared" si="1340"/>
        <v>20.244387624204773</v>
      </c>
      <c r="CW193" s="59">
        <f t="shared" si="1340"/>
        <v>-8.0750869355601385</v>
      </c>
      <c r="CX193" s="59">
        <f t="shared" si="1340"/>
        <v>-3.266695249443885</v>
      </c>
      <c r="CY193" s="59">
        <f t="shared" si="1340"/>
        <v>-43.774002641751366</v>
      </c>
      <c r="CZ193" s="59">
        <f t="shared" si="1340"/>
        <v>-15.682139179267374</v>
      </c>
      <c r="DA193" s="59">
        <f t="shared" si="1340"/>
        <v>404.2091567029135</v>
      </c>
      <c r="DB193" s="59">
        <f t="shared" si="1340"/>
        <v>-4381.3448860663011</v>
      </c>
      <c r="DC193" s="59">
        <f t="shared" si="1340"/>
        <v>67.679278207722078</v>
      </c>
      <c r="DD193" s="59">
        <f t="shared" si="1340"/>
        <v>-4565.8772063900615</v>
      </c>
      <c r="DE193" s="59">
        <f t="shared" si="1340"/>
        <v>-644.92755122834012</v>
      </c>
      <c r="DF193" s="59">
        <f t="shared" si="1340"/>
        <v>-59.280076695197877</v>
      </c>
      <c r="DG193" s="59">
        <f t="shared" si="1340"/>
        <v>-301.55005217308138</v>
      </c>
      <c r="DH193" s="59">
        <f t="shared" si="1340"/>
        <v>-63.602748640680787</v>
      </c>
      <c r="DI193" s="59">
        <f t="shared" si="1340"/>
        <v>-103.99308624049949</v>
      </c>
      <c r="DJ193" s="59">
        <f t="shared" si="1340"/>
        <v>415.02136225015136</v>
      </c>
      <c r="DK193" s="59">
        <f t="shared" si="1340"/>
        <v>-182.62552888220256</v>
      </c>
      <c r="DL193" s="59">
        <f t="shared" si="1340"/>
        <v>-183.19300401290212</v>
      </c>
      <c r="DM193" s="59">
        <f t="shared" si="1340"/>
        <v>-473.56734329931561</v>
      </c>
      <c r="DN193" s="59">
        <f t="shared" si="1340"/>
        <v>371.2873063719764</v>
      </c>
      <c r="DO193" s="59">
        <f t="shared" si="1340"/>
        <v>-196.98306527357929</v>
      </c>
      <c r="DP193" s="59">
        <f t="shared" si="1340"/>
        <v>75.945033096588801</v>
      </c>
      <c r="DQ193" s="59">
        <f t="shared" si="1340"/>
        <v>-4.3107512264128349</v>
      </c>
      <c r="DR193" s="76">
        <f t="shared" ref="DR193:EW193" si="1341">(B193/B181-1)*100</f>
        <v>269.07428502966962</v>
      </c>
      <c r="DS193" s="59">
        <f t="shared" si="1341"/>
        <v>-7.1654373506120361</v>
      </c>
      <c r="DT193" s="59">
        <f t="shared" si="1341"/>
        <v>1.8303290358473223</v>
      </c>
      <c r="DU193" s="59">
        <f t="shared" si="1341"/>
        <v>27.25968345088161</v>
      </c>
      <c r="DV193" s="59">
        <f t="shared" si="1341"/>
        <v>-7.3643525901201823</v>
      </c>
      <c r="DW193" s="59">
        <f t="shared" si="1341"/>
        <v>-49.222968615090011</v>
      </c>
      <c r="DX193" s="59">
        <f t="shared" si="1341"/>
        <v>-11.947003674186984</v>
      </c>
      <c r="DY193" s="59">
        <f t="shared" si="1341"/>
        <v>-493.77271911471627</v>
      </c>
      <c r="DZ193" s="59">
        <f t="shared" si="1341"/>
        <v>90.777033541620924</v>
      </c>
      <c r="EA193" s="59">
        <f t="shared" si="1341"/>
        <v>19.397064476609938</v>
      </c>
      <c r="EB193" s="59">
        <f t="shared" si="1341"/>
        <v>96.777264940762379</v>
      </c>
      <c r="EC193" s="59">
        <f t="shared" si="1341"/>
        <v>-68.518248486302355</v>
      </c>
      <c r="ED193" s="59">
        <f t="shared" si="1341"/>
        <v>-0.61099027868294353</v>
      </c>
      <c r="EE193" s="59">
        <f t="shared" si="1341"/>
        <v>119.78156659877391</v>
      </c>
      <c r="EF193" s="59">
        <f t="shared" si="1341"/>
        <v>-41.86125442125519</v>
      </c>
      <c r="EG193" s="59">
        <f t="shared" si="1341"/>
        <v>199.38109392046033</v>
      </c>
      <c r="EH193" s="59">
        <f t="shared" si="1341"/>
        <v>4.6747242216033547</v>
      </c>
      <c r="EI193" s="59">
        <f t="shared" si="1341"/>
        <v>-263.01692143777854</v>
      </c>
      <c r="EJ193" s="59">
        <f t="shared" si="1341"/>
        <v>-258.71108268534471</v>
      </c>
      <c r="EK193" s="59">
        <f t="shared" si="1341"/>
        <v>-238.04477955771853</v>
      </c>
      <c r="EL193" s="59">
        <f t="shared" si="1341"/>
        <v>273.5071599038983</v>
      </c>
      <c r="EM193" s="59">
        <f t="shared" si="1341"/>
        <v>-205.33526963792337</v>
      </c>
      <c r="EN193" s="59">
        <f t="shared" si="1341"/>
        <v>130.55560651928974</v>
      </c>
      <c r="EO193" s="59">
        <f t="shared" si="1341"/>
        <v>37.171866233001438</v>
      </c>
      <c r="EP193" s="76">
        <f t="shared" si="1341"/>
        <v>227.04089033191241</v>
      </c>
      <c r="EQ193" s="59">
        <f t="shared" si="1341"/>
        <v>73.427988736284689</v>
      </c>
      <c r="ER193" s="59">
        <f t="shared" si="1341"/>
        <v>82.436439042585235</v>
      </c>
      <c r="ES193" s="59">
        <f t="shared" si="1341"/>
        <v>8.1794380862444171</v>
      </c>
      <c r="ET193" s="59">
        <f t="shared" si="1341"/>
        <v>118.29903959903652</v>
      </c>
      <c r="EU193" s="59">
        <f t="shared" si="1341"/>
        <v>10.962185797232982</v>
      </c>
      <c r="EV193" s="59">
        <f t="shared" si="1341"/>
        <v>2.962646915700673</v>
      </c>
      <c r="EW193" s="59">
        <f t="shared" si="1341"/>
        <v>470.21656919252297</v>
      </c>
      <c r="EX193" s="59">
        <f t="shared" ref="EX193:GC193" si="1342">(AH193/AH181-1)*100</f>
        <v>248.01542978486438</v>
      </c>
      <c r="EY193" s="59">
        <f t="shared" si="1342"/>
        <v>54.104507303555764</v>
      </c>
      <c r="EZ193" s="59">
        <f t="shared" si="1342"/>
        <v>197.7488548343226</v>
      </c>
      <c r="FA193" s="59">
        <f t="shared" si="1342"/>
        <v>-534.57021500466158</v>
      </c>
      <c r="FB193" s="59">
        <f t="shared" si="1342"/>
        <v>-1014.6693682488386</v>
      </c>
      <c r="FC193" s="59">
        <f t="shared" si="1342"/>
        <v>-336.48050591740224</v>
      </c>
      <c r="FD193" s="59">
        <f t="shared" si="1342"/>
        <v>-1120.7001037512089</v>
      </c>
      <c r="FE193" s="59">
        <f t="shared" si="1342"/>
        <v>-362.03271801663641</v>
      </c>
      <c r="FF193" s="59">
        <f t="shared" si="1342"/>
        <v>125.54640136722904</v>
      </c>
      <c r="FG193" s="59">
        <f t="shared" si="1342"/>
        <v>-76.224918422661716</v>
      </c>
      <c r="FH193" s="59">
        <f t="shared" si="1342"/>
        <v>-71.981742164970768</v>
      </c>
      <c r="FI193" s="59">
        <f t="shared" si="1342"/>
        <v>689.33564108878431</v>
      </c>
      <c r="FJ193" s="59">
        <f t="shared" si="1342"/>
        <v>-197.27585153779182</v>
      </c>
      <c r="FK193" s="59">
        <f t="shared" si="1342"/>
        <v>-51.221945394814895</v>
      </c>
      <c r="FL193" s="59">
        <f t="shared" si="1342"/>
        <v>12.12984717266532</v>
      </c>
      <c r="FM193" s="59">
        <f t="shared" si="1342"/>
        <v>100.85560813372072</v>
      </c>
      <c r="FN193" s="76">
        <f t="shared" si="1342"/>
        <v>160.87419871293918</v>
      </c>
      <c r="FO193" s="59">
        <f t="shared" si="1342"/>
        <v>656.33385489432987</v>
      </c>
      <c r="FP193" s="59">
        <f t="shared" si="1342"/>
        <v>304.1970838477784</v>
      </c>
      <c r="FQ193" s="59">
        <f t="shared" si="1342"/>
        <v>-24.943839883540551</v>
      </c>
      <c r="FR193" s="59">
        <f t="shared" si="1342"/>
        <v>-2179.9508127746685</v>
      </c>
      <c r="FS193" s="59">
        <f t="shared" si="1342"/>
        <v>1343.2273491404296</v>
      </c>
      <c r="FT193" s="59">
        <f t="shared" si="1342"/>
        <v>1221.6640054623379</v>
      </c>
      <c r="FU193" s="59">
        <f t="shared" si="1342"/>
        <v>2754.5895123422506</v>
      </c>
      <c r="FV193" s="59">
        <f t="shared" si="1342"/>
        <v>506.26035258388083</v>
      </c>
      <c r="FW193" s="59">
        <f t="shared" si="1342"/>
        <v>824.32765891321139</v>
      </c>
      <c r="FX193" s="59">
        <f t="shared" si="1342"/>
        <v>336.17235842560166</v>
      </c>
      <c r="FY193" s="59">
        <f t="shared" si="1342"/>
        <v>-303.61446874378794</v>
      </c>
      <c r="FZ193" s="59">
        <f t="shared" si="1342"/>
        <v>-187.7698704592471</v>
      </c>
      <c r="GA193" s="59">
        <f t="shared" si="1342"/>
        <v>-684.83796702657583</v>
      </c>
      <c r="GB193" s="59">
        <f t="shared" si="1342"/>
        <v>-294.62472534614739</v>
      </c>
      <c r="GC193" s="59">
        <f t="shared" si="1342"/>
        <v>-150.67832641131446</v>
      </c>
      <c r="GD193" s="59">
        <f t="shared" ref="GD193:GK193" si="1343">(BN193/BN181-1)*100</f>
        <v>-1367.4952593171665</v>
      </c>
      <c r="GE193" s="59">
        <f t="shared" si="1343"/>
        <v>-128.92189491222399</v>
      </c>
      <c r="GF193" s="59">
        <f t="shared" si="1343"/>
        <v>-104.19952395032912</v>
      </c>
      <c r="GG193" s="59">
        <f t="shared" si="1343"/>
        <v>-196.66072247622486</v>
      </c>
      <c r="GH193" s="59">
        <f t="shared" si="1343"/>
        <v>-10.427215528653132</v>
      </c>
      <c r="GI193" s="59">
        <f t="shared" si="1343"/>
        <v>966.17355376230535</v>
      </c>
      <c r="GJ193" s="59">
        <f t="shared" si="1343"/>
        <v>92.901646937345618</v>
      </c>
      <c r="GK193" s="59">
        <f t="shared" si="1343"/>
        <v>61.528203017120966</v>
      </c>
      <c r="GL193" s="76">
        <f t="shared" ref="GL193:HI193" si="1344">(BV193/BV192-1)*100</f>
        <v>8.256466668590722</v>
      </c>
      <c r="GM193" s="59">
        <f t="shared" si="1344"/>
        <v>6.8302781829050696</v>
      </c>
      <c r="GN193" s="59">
        <f t="shared" si="1344"/>
        <v>-5.4361812442948576</v>
      </c>
      <c r="GO193" s="59">
        <f t="shared" si="1344"/>
        <v>-16.705951275639929</v>
      </c>
      <c r="GP193" s="59">
        <f t="shared" si="1344"/>
        <v>16.786439949970354</v>
      </c>
      <c r="GQ193" s="59">
        <f t="shared" si="1344"/>
        <v>52.072676938330332</v>
      </c>
      <c r="GR193" s="59">
        <f t="shared" si="1344"/>
        <v>313.31766052825543</v>
      </c>
      <c r="GS193" s="59">
        <f t="shared" si="1344"/>
        <v>-166.46939111149541</v>
      </c>
      <c r="GT193" s="59">
        <f t="shared" si="1344"/>
        <v>16.671227976528936</v>
      </c>
      <c r="GU193" s="59">
        <f t="shared" si="1344"/>
        <v>124.00702346376629</v>
      </c>
      <c r="GV193" s="59">
        <f t="shared" si="1344"/>
        <v>33.671301898246917</v>
      </c>
      <c r="GW193" s="59">
        <f t="shared" si="1344"/>
        <v>-75.727723848373827</v>
      </c>
      <c r="GX193" s="59">
        <f t="shared" si="1344"/>
        <v>-17.400883710080915</v>
      </c>
      <c r="GY193" s="59">
        <f t="shared" si="1344"/>
        <v>-108.2151429110372</v>
      </c>
      <c r="GZ193" s="59">
        <f t="shared" si="1344"/>
        <v>-53.500797452952007</v>
      </c>
      <c r="HA193" s="59">
        <f t="shared" si="1344"/>
        <v>-6.7029624639253544</v>
      </c>
      <c r="HB193" s="59">
        <f t="shared" si="1344"/>
        <v>-19.645285888760689</v>
      </c>
      <c r="HC193" s="59">
        <f t="shared" si="1344"/>
        <v>-157.96063044703089</v>
      </c>
      <c r="HD193" s="59">
        <f t="shared" si="1344"/>
        <v>-131.23038099305614</v>
      </c>
      <c r="HE193" s="59">
        <f t="shared" si="1344"/>
        <v>-16.703606182122023</v>
      </c>
      <c r="HF193" s="59">
        <f t="shared" si="1344"/>
        <v>-186.01860232687136</v>
      </c>
      <c r="HG193" s="59">
        <f t="shared" si="1344"/>
        <v>-97.25570266086676</v>
      </c>
      <c r="HH193" s="59">
        <f t="shared" si="1344"/>
        <v>10.073945471018963</v>
      </c>
      <c r="HI193" s="59">
        <f t="shared" si="1344"/>
        <v>-26.523872484186739</v>
      </c>
      <c r="HJ193" s="76">
        <f t="shared" ref="HJ193:IG193" si="1345">(BV193/BV181-1)*100</f>
        <v>327.41526047585279</v>
      </c>
      <c r="HK193" s="59">
        <f t="shared" si="1345"/>
        <v>-0.6129790475527308</v>
      </c>
      <c r="HL193" s="59">
        <f t="shared" si="1345"/>
        <v>21.714917379515231</v>
      </c>
      <c r="HM193" s="59">
        <f t="shared" si="1345"/>
        <v>25.985352468429856</v>
      </c>
      <c r="HN193" s="59">
        <f t="shared" si="1345"/>
        <v>-6.2306861435257765</v>
      </c>
      <c r="HO193" s="59">
        <f t="shared" si="1345"/>
        <v>-34.714827347138801</v>
      </c>
      <c r="HP193" s="59">
        <f t="shared" si="1345"/>
        <v>-17.033248244817457</v>
      </c>
      <c r="HQ193" s="59">
        <f t="shared" si="1345"/>
        <v>-701.27361712382594</v>
      </c>
      <c r="HR193" s="59">
        <f t="shared" si="1345"/>
        <v>0.64548111286806265</v>
      </c>
      <c r="HS193" s="59">
        <f t="shared" si="1345"/>
        <v>-11.888962263762526</v>
      </c>
      <c r="HT193" s="59">
        <f t="shared" si="1345"/>
        <v>5.7881375484801101</v>
      </c>
      <c r="HU193" s="59">
        <f t="shared" si="1345"/>
        <v>-59.005637122986812</v>
      </c>
      <c r="HV193" s="59">
        <f t="shared" si="1345"/>
        <v>217.85650226810165</v>
      </c>
      <c r="HW193" s="59">
        <f t="shared" si="1345"/>
        <v>-122.67692190764912</v>
      </c>
      <c r="HX193" s="59">
        <f t="shared" si="1345"/>
        <v>43.324423726421266</v>
      </c>
      <c r="HY193" s="59">
        <f t="shared" si="1345"/>
        <v>319.39783484863318</v>
      </c>
      <c r="HZ193" s="59">
        <f t="shared" si="1345"/>
        <v>93.352658854759184</v>
      </c>
      <c r="IA193" s="59">
        <f t="shared" si="1345"/>
        <v>-66.606216636776495</v>
      </c>
      <c r="IB193" s="59">
        <f t="shared" si="1345"/>
        <v>-70.000902572882055</v>
      </c>
      <c r="IC193" s="59">
        <f t="shared" si="1345"/>
        <v>50.947957831109036</v>
      </c>
      <c r="ID193" s="59">
        <f t="shared" si="1345"/>
        <v>-67.897222142147768</v>
      </c>
      <c r="IE193" s="59">
        <f t="shared" si="1345"/>
        <v>-94.808206545204783</v>
      </c>
      <c r="IF193" s="59">
        <f t="shared" si="1345"/>
        <v>6.5917730848748413</v>
      </c>
      <c r="IG193" s="59">
        <f t="shared" si="1345"/>
        <v>180.51098643672478</v>
      </c>
    </row>
    <row r="194" spans="1:241">
      <c r="A194" s="70">
        <v>40422</v>
      </c>
      <c r="B194" s="80">
        <f>'Balanço de Pagamentos 1'!GH$5</f>
        <v>-3958.9030828699988</v>
      </c>
      <c r="C194" s="81">
        <f>'Balanço de Pagamentos 1'!GH$131</f>
        <v>15614.061876679998</v>
      </c>
      <c r="D194" s="81">
        <f t="shared" ref="D194:D199" si="1346">E194+F194+R194</f>
        <v>22285.511636979998</v>
      </c>
      <c r="E194" s="81">
        <f>'Balanço de Pagamentos 1'!GH$148</f>
        <v>5424.2315242200002</v>
      </c>
      <c r="F194" s="81">
        <f>'Balanço de Pagamentos 1'!GH$193</f>
        <v>8603.1076091899995</v>
      </c>
      <c r="G194" s="81">
        <f>'Balanço de Pagamentos 1'!GH$196</f>
        <v>4410.4178128499989</v>
      </c>
      <c r="H194" s="81">
        <f>'Balanço de Pagamentos 1'!GH$199</f>
        <v>8189.2649392200001</v>
      </c>
      <c r="I194" s="81">
        <f>'Balanço de Pagamentos 1'!GH$202</f>
        <v>-3778.8471263700003</v>
      </c>
      <c r="J194" s="81">
        <f>'Balanço de Pagamentos 1'!GH$208</f>
        <v>1074.27732143</v>
      </c>
      <c r="K194" s="82">
        <f t="shared" ref="K194:K199" si="1347">H194+J194</f>
        <v>9263.5422606499997</v>
      </c>
      <c r="L194" s="81">
        <f>'Balanço de Pagamentos 1'!GH$209</f>
        <v>1013.0435141099999</v>
      </c>
      <c r="M194" s="81">
        <f>'Balanço de Pagamentos 1'!GH$212</f>
        <v>61.233807320000011</v>
      </c>
      <c r="N194" s="81">
        <f>'Balanço de Pagamentos 1'!GH$215</f>
        <v>3118.4124749100001</v>
      </c>
      <c r="O194" s="81">
        <f>'Balanço de Pagamentos 1'!GH$216</f>
        <v>291.96588288999999</v>
      </c>
      <c r="P194" s="81">
        <f>'Balanço de Pagamentos 1'!GH$230</f>
        <v>808.70476578000034</v>
      </c>
      <c r="Q194" s="81">
        <f>'Balanço de Pagamentos 1'!GH$233</f>
        <v>2017.7418262399999</v>
      </c>
      <c r="R194" s="81">
        <f>'Balanço de Pagamentos 1'!GH$253</f>
        <v>8258.1725035699983</v>
      </c>
      <c r="S194" s="81">
        <f>'Balanço de Pagamentos 1'!GH$254</f>
        <v>-376.86320004000009</v>
      </c>
      <c r="T194" s="81">
        <f>'Balanço de Pagamentos 1'!GH$260</f>
        <v>-531.15644256000007</v>
      </c>
      <c r="U194" s="81">
        <f>'Balanço de Pagamentos 1'!GH$298</f>
        <v>7295.9851672799996</v>
      </c>
      <c r="V194" s="82">
        <f>'Balanço de Pagamentos 1'!$GH$133</f>
        <v>-73.792389139999784</v>
      </c>
      <c r="W194" s="82">
        <f>'Balanço de Pagamentos 1'!$GH$170</f>
        <v>-299.31507404999996</v>
      </c>
      <c r="X194" s="82">
        <f>'Balanço de Pagamentos 1'!$GH$240</f>
        <v>-6280.5434422200015</v>
      </c>
      <c r="Y194" s="105">
        <f t="shared" si="1305"/>
        <v>-6653.6509054100015</v>
      </c>
      <c r="Z194" s="89">
        <f>SUM(B$186:B194)</f>
        <v>-35385.738925379992</v>
      </c>
      <c r="AA194" s="89">
        <f>SUM(C$186:C194)</f>
        <v>71718.880077679991</v>
      </c>
      <c r="AB194" s="89">
        <f>SUM(D$186:D194)</f>
        <v>105902.73329517999</v>
      </c>
      <c r="AC194" s="89">
        <f>SUM(E$186:E194)</f>
        <v>22577.029409210001</v>
      </c>
      <c r="AD194" s="89">
        <f>SUM(F$186:F194)</f>
        <v>43221.227338270008</v>
      </c>
      <c r="AE194" s="89">
        <f>SUM(G$186:G194)</f>
        <v>19145.851771060003</v>
      </c>
      <c r="AF194" s="89">
        <f>SUM(H$186:H194)</f>
        <v>21628.296701740001</v>
      </c>
      <c r="AG194" s="89">
        <f>SUM(I$186:I194)</f>
        <v>-2482.4449306800002</v>
      </c>
      <c r="AH194" s="89">
        <f>SUM(J$186:J194)</f>
        <v>13054.39353781</v>
      </c>
      <c r="AI194" s="89">
        <f>SUM(K$186:K194)</f>
        <v>34682.69023955</v>
      </c>
      <c r="AJ194" s="89">
        <f>SUM(L$186:L194)</f>
        <v>11966.322895430001</v>
      </c>
      <c r="AK194" s="89">
        <f>SUM(M$186:M194)</f>
        <v>1088.0706423800002</v>
      </c>
      <c r="AL194" s="89">
        <f>SUM(N$186:N194)</f>
        <v>11020.982029400002</v>
      </c>
      <c r="AM194" s="89">
        <f>SUM(O$186:O194)</f>
        <v>-1526.5763020300001</v>
      </c>
      <c r="AN194" s="89">
        <f>SUM(P$186:P194)</f>
        <v>8130.5071098200006</v>
      </c>
      <c r="AO194" s="89">
        <f>SUM(Q$186:Q194)</f>
        <v>4417.0512216099996</v>
      </c>
      <c r="AP194" s="89">
        <f>SUM(R$186:R194)</f>
        <v>40104.476547699996</v>
      </c>
      <c r="AQ194" s="89">
        <f>SUM(S$186:S194)</f>
        <v>1248.878803999999</v>
      </c>
      <c r="AR194" s="89">
        <f>SUM(T$186:T194)</f>
        <v>1544.9163027799996</v>
      </c>
      <c r="AS194" s="89">
        <f>SUM(U$186:U194)</f>
        <v>24953.951523979998</v>
      </c>
      <c r="AT194" s="89">
        <f>SUM(V$186:V194)</f>
        <v>-5948.7143301499991</v>
      </c>
      <c r="AU194" s="89">
        <f>SUM(W$186:W194)</f>
        <v>-685.52375998999969</v>
      </c>
      <c r="AV194" s="89">
        <f>SUM(X$186:X194)</f>
        <v>-27513.80047518</v>
      </c>
      <c r="AW194" s="89">
        <f>SUM(Y$186:Y194)</f>
        <v>-34148.038565319999</v>
      </c>
      <c r="AX194" s="85">
        <f t="shared" ref="AX194:BU194" si="1348">SUM(B183:B194)</f>
        <v>-47626.873217636552</v>
      </c>
      <c r="AY194" s="81">
        <f t="shared" si="1348"/>
        <v>103390.20477768</v>
      </c>
      <c r="AZ194" s="81">
        <f t="shared" si="1348"/>
        <v>134082.83879517997</v>
      </c>
      <c r="BA194" s="81">
        <f t="shared" si="1348"/>
        <v>30853.49430921</v>
      </c>
      <c r="BB194" s="81">
        <f t="shared" si="1348"/>
        <v>66686.419338270003</v>
      </c>
      <c r="BC194" s="81">
        <f t="shared" si="1348"/>
        <v>38950.047771060003</v>
      </c>
      <c r="BD194" s="81">
        <f t="shared" si="1348"/>
        <v>36691.756301739995</v>
      </c>
      <c r="BE194" s="81">
        <f t="shared" si="1348"/>
        <v>2258.2914693200009</v>
      </c>
      <c r="BF194" s="81">
        <f t="shared" si="1348"/>
        <v>16816.523437809999</v>
      </c>
      <c r="BG194" s="81">
        <f t="shared" si="1348"/>
        <v>53508.279739550002</v>
      </c>
      <c r="BH194" s="81">
        <f t="shared" si="1348"/>
        <v>15329.150895430001</v>
      </c>
      <c r="BI194" s="81">
        <f t="shared" si="1348"/>
        <v>1487.3725423800001</v>
      </c>
      <c r="BJ194" s="81">
        <f t="shared" si="1348"/>
        <v>10919.848129400001</v>
      </c>
      <c r="BK194" s="81">
        <f t="shared" si="1348"/>
        <v>-2083.2484020299999</v>
      </c>
      <c r="BL194" s="81">
        <f t="shared" si="1348"/>
        <v>8495.8588098199998</v>
      </c>
      <c r="BM194" s="81">
        <f t="shared" si="1348"/>
        <v>4507.2377216099994</v>
      </c>
      <c r="BN194" s="81">
        <f t="shared" si="1348"/>
        <v>36542.9251477</v>
      </c>
      <c r="BO194" s="81">
        <f t="shared" si="1348"/>
        <v>-1888.3844960000004</v>
      </c>
      <c r="BP194" s="81">
        <f t="shared" si="1348"/>
        <v>-1362.9073972200008</v>
      </c>
      <c r="BQ194" s="81">
        <f t="shared" si="1348"/>
        <v>18457.383823979999</v>
      </c>
      <c r="BR194" s="81">
        <f t="shared" si="1348"/>
        <v>-1032.9283301500011</v>
      </c>
      <c r="BS194" s="81">
        <f t="shared" si="1348"/>
        <v>4579.7934400099994</v>
      </c>
      <c r="BT194" s="81">
        <f t="shared" si="1348"/>
        <v>-34190.619375180002</v>
      </c>
      <c r="BU194" s="81">
        <f t="shared" si="1348"/>
        <v>-30643.754265320003</v>
      </c>
      <c r="BV194" s="85">
        <f t="shared" ref="BV194:CS194" si="1349">AVERAGE(B192:B194)</f>
        <v>-3844.7171015366657</v>
      </c>
      <c r="BW194" s="81">
        <f t="shared" si="1349"/>
        <v>9752.7194601699994</v>
      </c>
      <c r="BX194" s="81">
        <f t="shared" si="1349"/>
        <v>14029.792941623333</v>
      </c>
      <c r="BY194" s="81">
        <f t="shared" si="1349"/>
        <v>3493.6335546433334</v>
      </c>
      <c r="BZ194" s="81">
        <f t="shared" si="1349"/>
        <v>6685.2216369499993</v>
      </c>
      <c r="CA194" s="81">
        <f t="shared" si="1349"/>
        <v>3136.4120149366668</v>
      </c>
      <c r="CB194" s="81">
        <f t="shared" si="1349"/>
        <v>4827.1731308333337</v>
      </c>
      <c r="CC194" s="81">
        <f t="shared" si="1349"/>
        <v>-1690.7611158966668</v>
      </c>
      <c r="CD194" s="81">
        <f t="shared" si="1349"/>
        <v>1249.6182428466668</v>
      </c>
      <c r="CE194" s="81">
        <f t="shared" si="1349"/>
        <v>6076.7913736800001</v>
      </c>
      <c r="CF194" s="81">
        <f t="shared" si="1349"/>
        <v>1224.7423136266668</v>
      </c>
      <c r="CG194" s="81">
        <f t="shared" si="1349"/>
        <v>24.875929220000007</v>
      </c>
      <c r="CH194" s="81">
        <f t="shared" si="1349"/>
        <v>2299.191379166667</v>
      </c>
      <c r="CI194" s="81">
        <f t="shared" si="1349"/>
        <v>213.74202487333332</v>
      </c>
      <c r="CJ194" s="81">
        <f t="shared" si="1349"/>
        <v>856.43361862333347</v>
      </c>
      <c r="CK194" s="81">
        <f t="shared" si="1349"/>
        <v>1229.0157356700001</v>
      </c>
      <c r="CL194" s="81">
        <f t="shared" si="1349"/>
        <v>3850.9377500299993</v>
      </c>
      <c r="CM194" s="81">
        <f t="shared" si="1349"/>
        <v>-79.285747096666739</v>
      </c>
      <c r="CN194" s="81">
        <f t="shared" si="1349"/>
        <v>-125.78790399333339</v>
      </c>
      <c r="CO194" s="81">
        <f t="shared" si="1349"/>
        <v>2930.1268149099997</v>
      </c>
      <c r="CP194" s="81">
        <f t="shared" si="1349"/>
        <v>977.45603922333339</v>
      </c>
      <c r="CQ194" s="81">
        <f t="shared" si="1349"/>
        <v>-103.35209870666654</v>
      </c>
      <c r="CR194" s="81">
        <f t="shared" si="1349"/>
        <v>-5144.9093946066678</v>
      </c>
      <c r="CS194" s="81">
        <f t="shared" si="1349"/>
        <v>-4270.8054540900011</v>
      </c>
      <c r="CT194" s="76">
        <f t="shared" ref="CT194:DQ194" si="1350">(B194/B193-1)*100</f>
        <v>32.551800579877408</v>
      </c>
      <c r="CU194" s="59">
        <f t="shared" si="1350"/>
        <v>100.20949530265008</v>
      </c>
      <c r="CV194" s="59">
        <f t="shared" si="1350"/>
        <v>106.11644314886672</v>
      </c>
      <c r="CW194" s="59">
        <f t="shared" si="1350"/>
        <v>123.96069403151407</v>
      </c>
      <c r="CX194" s="59">
        <f t="shared" si="1350"/>
        <v>52.775862442922381</v>
      </c>
      <c r="CY194" s="59">
        <f t="shared" si="1350"/>
        <v>145.14809706441832</v>
      </c>
      <c r="CZ194" s="59">
        <f t="shared" si="1350"/>
        <v>184.50276167151185</v>
      </c>
      <c r="DA194" s="59">
        <f t="shared" si="1350"/>
        <v>250.0990064965489</v>
      </c>
      <c r="DB194" s="59">
        <f t="shared" si="1350"/>
        <v>-60.771923602114576</v>
      </c>
      <c r="DC194" s="59">
        <f t="shared" si="1350"/>
        <v>64.920034726338358</v>
      </c>
      <c r="DD194" s="59">
        <f t="shared" si="1350"/>
        <v>-62.784999478879008</v>
      </c>
      <c r="DE194" s="59">
        <f t="shared" si="1350"/>
        <v>273.27778071490468</v>
      </c>
      <c r="DF194" s="59">
        <f t="shared" si="1350"/>
        <v>185.15876637698051</v>
      </c>
      <c r="DG194" s="59">
        <f t="shared" si="1350"/>
        <v>-57.880786430104727</v>
      </c>
      <c r="DH194" s="59">
        <f t="shared" si="1350"/>
        <v>72.134253364427565</v>
      </c>
      <c r="DI194" s="59">
        <f t="shared" si="1350"/>
        <v>-3006.1874469235272</v>
      </c>
      <c r="DJ194" s="59">
        <f t="shared" si="1350"/>
        <v>199.32351937585531</v>
      </c>
      <c r="DK194" s="59">
        <f t="shared" si="1350"/>
        <v>-42.99044447177782</v>
      </c>
      <c r="DL194" s="59">
        <f t="shared" si="1350"/>
        <v>-30.226592090300642</v>
      </c>
      <c r="DM194" s="59">
        <f t="shared" si="1350"/>
        <v>257.53108346695223</v>
      </c>
      <c r="DN194" s="59">
        <f t="shared" si="1350"/>
        <v>-102.97555675497321</v>
      </c>
      <c r="DO194" s="59">
        <f t="shared" si="1350"/>
        <v>-186.68518917588503</v>
      </c>
      <c r="DP194" s="59">
        <f t="shared" si="1350"/>
        <v>7.6026882007557139</v>
      </c>
      <c r="DQ194" s="59">
        <f t="shared" si="1350"/>
        <v>120.93787208329702</v>
      </c>
      <c r="DR194" s="76">
        <f t="shared" ref="DR194:EW194" si="1351">(B194/B182-1)*100</f>
        <v>61.477442605591492</v>
      </c>
      <c r="DS194" s="59">
        <f t="shared" si="1351"/>
        <v>153.87688542846925</v>
      </c>
      <c r="DT194" s="59">
        <f t="shared" si="1351"/>
        <v>83.126176272955547</v>
      </c>
      <c r="DU194" s="59">
        <f t="shared" si="1351"/>
        <v>198.65192404896578</v>
      </c>
      <c r="DV194" s="59">
        <f t="shared" si="1351"/>
        <v>25.864103159550368</v>
      </c>
      <c r="DW194" s="59">
        <f t="shared" si="1351"/>
        <v>10.610180886941901</v>
      </c>
      <c r="DX194" s="59">
        <f t="shared" si="1351"/>
        <v>105.6854537774385</v>
      </c>
      <c r="DY194" s="59">
        <f t="shared" si="1351"/>
        <v>-64128.722192720816</v>
      </c>
      <c r="DZ194" s="59">
        <f t="shared" si="1351"/>
        <v>-62.59516024741545</v>
      </c>
      <c r="EA194" s="59">
        <f t="shared" si="1351"/>
        <v>35.165559080416166</v>
      </c>
      <c r="EB194" s="59">
        <f t="shared" si="1351"/>
        <v>-61.571173271209524</v>
      </c>
      <c r="EC194" s="59">
        <f t="shared" si="1351"/>
        <v>-74.039435169184699</v>
      </c>
      <c r="ED194" s="59">
        <f t="shared" si="1351"/>
        <v>-13015.462024576673</v>
      </c>
      <c r="EE194" s="59">
        <f t="shared" si="1351"/>
        <v>-346.26376150278935</v>
      </c>
      <c r="EF194" s="59">
        <f t="shared" si="1351"/>
        <v>-593.76690320772582</v>
      </c>
      <c r="EG194" s="59">
        <f t="shared" si="1351"/>
        <v>681.47649257289322</v>
      </c>
      <c r="EH194" s="59">
        <f t="shared" si="1351"/>
        <v>134.73984141975009</v>
      </c>
      <c r="EI194" s="59">
        <f t="shared" si="1351"/>
        <v>-194.30708927241574</v>
      </c>
      <c r="EJ194" s="59">
        <f t="shared" si="1351"/>
        <v>-182.60967871655839</v>
      </c>
      <c r="EK194" s="59">
        <f t="shared" si="1351"/>
        <v>262.97404338682935</v>
      </c>
      <c r="EL194" s="59">
        <f t="shared" si="1351"/>
        <v>-91.527906814355021</v>
      </c>
      <c r="EM194" s="59">
        <f t="shared" si="1351"/>
        <v>-14.247892174375432</v>
      </c>
      <c r="EN194" s="59">
        <f t="shared" si="1351"/>
        <v>31.861997830763933</v>
      </c>
      <c r="EO194" s="59">
        <f t="shared" si="1351"/>
        <v>11.208915963383269</v>
      </c>
      <c r="EP194" s="76">
        <f t="shared" si="1351"/>
        <v>193.3866669315598</v>
      </c>
      <c r="EQ194" s="59">
        <f t="shared" si="1351"/>
        <v>86.279188193426108</v>
      </c>
      <c r="ER194" s="59">
        <f t="shared" si="1351"/>
        <v>82.581151068071051</v>
      </c>
      <c r="ES194" s="59">
        <f t="shared" si="1351"/>
        <v>27.755107619914821</v>
      </c>
      <c r="ET194" s="59">
        <f t="shared" si="1351"/>
        <v>90.457648043379862</v>
      </c>
      <c r="EU194" s="59">
        <f t="shared" si="1351"/>
        <v>10.880899862861337</v>
      </c>
      <c r="EV194" s="59">
        <f t="shared" si="1351"/>
        <v>26.972913809223375</v>
      </c>
      <c r="EW194" s="59">
        <f t="shared" si="1351"/>
        <v>-1164.264995935768</v>
      </c>
      <c r="EX194" s="59">
        <f t="shared" ref="EX194:GC194" si="1352">(AH194/AH182-1)*100</f>
        <v>106.73883247344409</v>
      </c>
      <c r="EY194" s="59">
        <f t="shared" si="1352"/>
        <v>48.545297932049714</v>
      </c>
      <c r="EZ194" s="59">
        <f t="shared" si="1352"/>
        <v>89.494888533581943</v>
      </c>
      <c r="FA194" s="59">
        <f t="shared" si="1352"/>
        <v>-261970.19070513325</v>
      </c>
      <c r="FB194" s="59">
        <f t="shared" si="1352"/>
        <v>-1340.9257820682608</v>
      </c>
      <c r="FC194" s="59">
        <f t="shared" si="1352"/>
        <v>-334.69728746082689</v>
      </c>
      <c r="FD194" s="59">
        <f t="shared" si="1352"/>
        <v>-1022.7530361641018</v>
      </c>
      <c r="FE194" s="59">
        <f t="shared" si="1352"/>
        <v>-771.8393112867542</v>
      </c>
      <c r="FF194" s="59">
        <f t="shared" si="1352"/>
        <v>127.38012908102694</v>
      </c>
      <c r="FG194" s="59">
        <f t="shared" si="1352"/>
        <v>-82.744622559603826</v>
      </c>
      <c r="FH194" s="59">
        <f t="shared" si="1352"/>
        <v>-80.814892379437509</v>
      </c>
      <c r="FI194" s="59">
        <f t="shared" si="1352"/>
        <v>487.54941253256101</v>
      </c>
      <c r="FJ194" s="59">
        <f t="shared" si="1352"/>
        <v>-215.09690216293498</v>
      </c>
      <c r="FK194" s="59">
        <f t="shared" si="1352"/>
        <v>-39.909254286105501</v>
      </c>
      <c r="FL194" s="59">
        <f t="shared" si="1352"/>
        <v>16.09551991751783</v>
      </c>
      <c r="FM194" s="59">
        <f t="shared" si="1352"/>
        <v>73.590085488394635</v>
      </c>
      <c r="FN194" s="76">
        <f t="shared" si="1352"/>
        <v>174.20075796589259</v>
      </c>
      <c r="FO194" s="59">
        <f t="shared" si="1352"/>
        <v>671.74771013003851</v>
      </c>
      <c r="FP194" s="59">
        <f t="shared" si="1352"/>
        <v>296.43477346550537</v>
      </c>
      <c r="FQ194" s="59">
        <f t="shared" si="1352"/>
        <v>-3.2047968399220417</v>
      </c>
      <c r="FR194" s="59">
        <f t="shared" si="1352"/>
        <v>1244.5966268404907</v>
      </c>
      <c r="FS194" s="59">
        <f t="shared" si="1352"/>
        <v>356.4161642877246</v>
      </c>
      <c r="FT194" s="59">
        <f t="shared" si="1352"/>
        <v>341.93680574068514</v>
      </c>
      <c r="FU194" s="59">
        <f t="shared" si="1352"/>
        <v>875.92797099733218</v>
      </c>
      <c r="FV194" s="59">
        <f t="shared" si="1352"/>
        <v>253.24685786865632</v>
      </c>
      <c r="FW194" s="59">
        <f t="shared" si="1352"/>
        <v>309.61558243654628</v>
      </c>
      <c r="FX194" s="59">
        <f t="shared" si="1352"/>
        <v>180.40695286733879</v>
      </c>
      <c r="FY194" s="59">
        <f t="shared" si="1352"/>
        <v>-310.61847384960754</v>
      </c>
      <c r="FZ194" s="59">
        <f t="shared" si="1352"/>
        <v>-231.01414746192913</v>
      </c>
      <c r="GA194" s="59">
        <f t="shared" si="1352"/>
        <v>-545.38522233467768</v>
      </c>
      <c r="GB194" s="59">
        <f t="shared" si="1352"/>
        <v>-321.88400277296932</v>
      </c>
      <c r="GC194" s="59">
        <f t="shared" si="1352"/>
        <v>-190.62254366918702</v>
      </c>
      <c r="GD194" s="59">
        <f t="shared" ref="GD194:GK194" si="1353">(BN194/BN182-1)*100</f>
        <v>-1313.0670616698426</v>
      </c>
      <c r="GE194" s="59">
        <f t="shared" si="1353"/>
        <v>-157.86232674633209</v>
      </c>
      <c r="GF194" s="59">
        <f t="shared" si="1353"/>
        <v>-132.3793583695234</v>
      </c>
      <c r="GG194" s="59">
        <f t="shared" si="1353"/>
        <v>-251.67643652882811</v>
      </c>
      <c r="GH194" s="59">
        <f t="shared" si="1353"/>
        <v>-970.25554211637314</v>
      </c>
      <c r="GI194" s="59">
        <f t="shared" si="1353"/>
        <v>616.16700141582305</v>
      </c>
      <c r="GJ194" s="59">
        <f t="shared" si="1353"/>
        <v>59.457378472378686</v>
      </c>
      <c r="GK194" s="59">
        <f t="shared" si="1353"/>
        <v>48.154299186734505</v>
      </c>
      <c r="GL194" s="76">
        <f t="shared" ref="GL194:HI194" si="1354">(BV194/BV193-1)*100</f>
        <v>-10.257196210683162</v>
      </c>
      <c r="GM194" s="59">
        <f t="shared" si="1354"/>
        <v>30.557941863771788</v>
      </c>
      <c r="GN194" s="59">
        <f t="shared" si="1354"/>
        <v>34.303332064204994</v>
      </c>
      <c r="GO194" s="59">
        <f t="shared" si="1354"/>
        <v>80.000712124910621</v>
      </c>
      <c r="GP194" s="59">
        <f t="shared" si="1354"/>
        <v>38.922676130687073</v>
      </c>
      <c r="GQ194" s="59">
        <f t="shared" si="1354"/>
        <v>41.791097020119139</v>
      </c>
      <c r="GR194" s="59">
        <f t="shared" si="1354"/>
        <v>76.274475970026927</v>
      </c>
      <c r="GS194" s="59">
        <f t="shared" si="1354"/>
        <v>221.16496174875587</v>
      </c>
      <c r="GT194" s="59">
        <f t="shared" si="1354"/>
        <v>-8.343415524249064</v>
      </c>
      <c r="GU194" s="59">
        <f t="shared" si="1354"/>
        <v>48.148978030768561</v>
      </c>
      <c r="GV194" s="59">
        <f t="shared" si="1354"/>
        <v>-7.1668609060425492</v>
      </c>
      <c r="GW194" s="59">
        <f t="shared" si="1354"/>
        <v>-43.560710990362281</v>
      </c>
      <c r="GX194" s="59">
        <f t="shared" si="1354"/>
        <v>85.894783481421811</v>
      </c>
      <c r="GY194" s="59">
        <f t="shared" si="1354"/>
        <v>903.31482461114967</v>
      </c>
      <c r="GZ194" s="59">
        <f t="shared" si="1354"/>
        <v>103.55945053990494</v>
      </c>
      <c r="HA194" s="59">
        <f t="shared" si="1354"/>
        <v>54.633734966039469</v>
      </c>
      <c r="HB194" s="59">
        <f t="shared" si="1354"/>
        <v>4.269370435397124</v>
      </c>
      <c r="HC194" s="59">
        <f t="shared" si="1354"/>
        <v>-64.825143837000198</v>
      </c>
      <c r="HD194" s="59">
        <f t="shared" si="1354"/>
        <v>-19.661421067349639</v>
      </c>
      <c r="HE194" s="59">
        <f t="shared" si="1354"/>
        <v>32.566590117288527</v>
      </c>
      <c r="HF194" s="59">
        <f t="shared" si="1354"/>
        <v>30.793289393574174</v>
      </c>
      <c r="HG194" s="59">
        <f t="shared" si="1354"/>
        <v>-1923.5889901031089</v>
      </c>
      <c r="HH194" s="59">
        <f t="shared" si="1354"/>
        <v>37.994565936259292</v>
      </c>
      <c r="HI194" s="59">
        <f t="shared" si="1354"/>
        <v>43.53980996179618</v>
      </c>
      <c r="HJ194" s="76">
        <f t="shared" ref="HJ194:IG194" si="1355">(BV194/BV182-1)*100</f>
        <v>136.15338823384729</v>
      </c>
      <c r="HK194" s="59">
        <f t="shared" si="1355"/>
        <v>43.486071809186868</v>
      </c>
      <c r="HL194" s="59">
        <f t="shared" si="1355"/>
        <v>46.77433828667246</v>
      </c>
      <c r="HM194" s="59">
        <f t="shared" si="1355"/>
        <v>109.34086272362293</v>
      </c>
      <c r="HN194" s="59">
        <f t="shared" si="1355"/>
        <v>-1.8363765918370523</v>
      </c>
      <c r="HO194" s="59">
        <f t="shared" si="1355"/>
        <v>-33.909206868285793</v>
      </c>
      <c r="HP194" s="59">
        <f t="shared" si="1355"/>
        <v>3.8245889843359304</v>
      </c>
      <c r="HQ194" s="59">
        <f t="shared" si="1355"/>
        <v>-1856.5132623506599</v>
      </c>
      <c r="HR194" s="59">
        <f t="shared" si="1355"/>
        <v>-28.296356035298519</v>
      </c>
      <c r="HS194" s="59">
        <f t="shared" si="1355"/>
        <v>-4.9329140984869957</v>
      </c>
      <c r="HT194" s="59">
        <f t="shared" si="1355"/>
        <v>-25.18209539178272</v>
      </c>
      <c r="HU194" s="59">
        <f t="shared" si="1355"/>
        <v>-76.485549618914703</v>
      </c>
      <c r="HV194" s="59">
        <f t="shared" si="1355"/>
        <v>614.21462216407599</v>
      </c>
      <c r="HW194" s="59">
        <f t="shared" si="1355"/>
        <v>-1627.601664331997</v>
      </c>
      <c r="HX194" s="59">
        <f t="shared" si="1355"/>
        <v>-1165.0578628337912</v>
      </c>
      <c r="HY194" s="59">
        <f t="shared" si="1355"/>
        <v>195.20742896437008</v>
      </c>
      <c r="HZ194" s="59">
        <f t="shared" si="1355"/>
        <v>256.70263515251531</v>
      </c>
      <c r="IA194" s="59">
        <f t="shared" si="1355"/>
        <v>-69.196271691620353</v>
      </c>
      <c r="IB194" s="59">
        <f t="shared" si="1355"/>
        <v>27.125433049592541</v>
      </c>
      <c r="IC194" s="59">
        <f t="shared" si="1355"/>
        <v>-2007.7058528942493</v>
      </c>
      <c r="ID194" s="59">
        <f t="shared" si="1355"/>
        <v>-12.995442249444189</v>
      </c>
      <c r="IE194" s="59">
        <f t="shared" si="1355"/>
        <v>12.797128677428105</v>
      </c>
      <c r="IF194" s="59">
        <f t="shared" si="1355"/>
        <v>36.135038385729516</v>
      </c>
      <c r="IG194" s="59">
        <f t="shared" si="1355"/>
        <v>55.446623324488357</v>
      </c>
    </row>
    <row r="195" spans="1:241">
      <c r="A195" s="70">
        <v>40452</v>
      </c>
      <c r="B195" s="80">
        <f>'Balanço de Pagamentos 1'!GI$5</f>
        <v>-3710.0863679800041</v>
      </c>
      <c r="C195" s="81">
        <f>'Balanço de Pagamentos 1'!GI$131</f>
        <v>12964.233157399996</v>
      </c>
      <c r="D195" s="81">
        <f t="shared" si="1346"/>
        <v>21174.138172309998</v>
      </c>
      <c r="E195" s="81">
        <f>'Balanço de Pagamentos 1'!GI$148</f>
        <v>6814.8541381000005</v>
      </c>
      <c r="F195" s="81">
        <f>'Balanço de Pagamentos 1'!GI$193</f>
        <v>16774.652179789999</v>
      </c>
      <c r="G195" s="81">
        <f>'Balanço de Pagamentos 1'!GI$196</f>
        <v>14536.197928520003</v>
      </c>
      <c r="H195" s="81">
        <f>'Balanço de Pagamentos 1'!GI$199</f>
        <v>4943.4275372600014</v>
      </c>
      <c r="I195" s="81">
        <f>'Balanço de Pagamentos 1'!GI$202</f>
        <v>9592.7703912600009</v>
      </c>
      <c r="J195" s="81">
        <f>'Balanço de Pagamentos 1'!GI$208</f>
        <v>1747.1726347099998</v>
      </c>
      <c r="K195" s="82">
        <f t="shared" si="1347"/>
        <v>6690.6001719700016</v>
      </c>
      <c r="L195" s="81">
        <f>'Balanço de Pagamentos 1'!GI$209</f>
        <v>1609.1200847799998</v>
      </c>
      <c r="M195" s="81">
        <f>'Balanço de Pagamentos 1'!GI$212</f>
        <v>138.05254993</v>
      </c>
      <c r="N195" s="81">
        <f>'Balanço de Pagamentos 1'!GI$215</f>
        <v>491.28161655999935</v>
      </c>
      <c r="O195" s="81">
        <f>'Balanço de Pagamentos 1'!GI$216</f>
        <v>-706.46474615</v>
      </c>
      <c r="P195" s="81">
        <f>'Balanço de Pagamentos 1'!GI$230</f>
        <v>1621.2559772999994</v>
      </c>
      <c r="Q195" s="81">
        <f>'Balanço de Pagamentos 1'!GI$233</f>
        <v>-423.50961459000001</v>
      </c>
      <c r="R195" s="81">
        <f>'Balanço de Pagamentos 1'!GI$253</f>
        <v>-2415.3681455800001</v>
      </c>
      <c r="S195" s="81">
        <f>'Balanço de Pagamentos 1'!GI$254</f>
        <v>34.063168950000005</v>
      </c>
      <c r="T195" s="81">
        <f>'Balanço de Pagamentos 1'!GI$260</f>
        <v>116.33273722000001</v>
      </c>
      <c r="U195" s="81">
        <f>'Balanço de Pagamentos 1'!GI$298</f>
        <v>-3908.5882057800004</v>
      </c>
      <c r="V195" s="82">
        <f>'Balanço de Pagamentos 1'!$GI$133</f>
        <v>-1994.5127030799999</v>
      </c>
      <c r="W195" s="82">
        <f>'Balanço de Pagamentos 1'!$GI$170</f>
        <v>1523.7373619100003</v>
      </c>
      <c r="X195" s="82">
        <f>'Balanço de Pagamentos 1'!$GI$240</f>
        <v>-7712.2885474000013</v>
      </c>
      <c r="Y195" s="105">
        <f t="shared" ref="Y195:Y200" si="1356">V195+W195+X195</f>
        <v>-8183.0638885700009</v>
      </c>
      <c r="Z195" s="89">
        <f>SUM(B$186:B195)</f>
        <v>-39095.825293359994</v>
      </c>
      <c r="AA195" s="89">
        <f>SUM(C$186:C195)</f>
        <v>84683.113235079989</v>
      </c>
      <c r="AB195" s="89">
        <f>SUM(D$186:D195)</f>
        <v>127076.87146748998</v>
      </c>
      <c r="AC195" s="89">
        <f>SUM(E$186:E195)</f>
        <v>29391.883547310001</v>
      </c>
      <c r="AD195" s="89">
        <f>SUM(F$186:F195)</f>
        <v>59995.879518060006</v>
      </c>
      <c r="AE195" s="89">
        <f>SUM(G$186:G195)</f>
        <v>33682.049699580006</v>
      </c>
      <c r="AF195" s="89">
        <f>SUM(H$186:H195)</f>
        <v>26571.724239000003</v>
      </c>
      <c r="AG195" s="89">
        <f>SUM(I$186:I195)</f>
        <v>7110.3254605800012</v>
      </c>
      <c r="AH195" s="89">
        <f>SUM(J$186:J195)</f>
        <v>14801.566172519999</v>
      </c>
      <c r="AI195" s="89">
        <f>SUM(K$186:K195)</f>
        <v>41373.29041152</v>
      </c>
      <c r="AJ195" s="89">
        <f>SUM(L$186:L195)</f>
        <v>13575.44298021</v>
      </c>
      <c r="AK195" s="89">
        <f>SUM(M$186:M195)</f>
        <v>1226.1231923100001</v>
      </c>
      <c r="AL195" s="89">
        <f>SUM(N$186:N195)</f>
        <v>11512.263645960002</v>
      </c>
      <c r="AM195" s="89">
        <f>SUM(O$186:O195)</f>
        <v>-2233.04104818</v>
      </c>
      <c r="AN195" s="89">
        <f>SUM(P$186:P195)</f>
        <v>9751.7630871199999</v>
      </c>
      <c r="AO195" s="89">
        <f>SUM(Q$186:Q195)</f>
        <v>3993.5416070199994</v>
      </c>
      <c r="AP195" s="89">
        <f>SUM(R$186:R195)</f>
        <v>37689.108402119993</v>
      </c>
      <c r="AQ195" s="89">
        <f>SUM(S$186:S195)</f>
        <v>1282.9419729499991</v>
      </c>
      <c r="AR195" s="89">
        <f>SUM(T$186:T195)</f>
        <v>1661.2490399999997</v>
      </c>
      <c r="AS195" s="89">
        <f>SUM(U$186:U195)</f>
        <v>21045.363318199998</v>
      </c>
      <c r="AT195" s="89">
        <f>SUM(V$186:V195)</f>
        <v>-7943.2270332299995</v>
      </c>
      <c r="AU195" s="89">
        <f>SUM(W$186:W195)</f>
        <v>838.21360192000066</v>
      </c>
      <c r="AV195" s="89">
        <f>SUM(X$186:X195)</f>
        <v>-35226.089022580003</v>
      </c>
      <c r="AW195" s="89">
        <f>SUM(Y$186:Y195)</f>
        <v>-42331.102453890002</v>
      </c>
      <c r="AX195" s="85">
        <f t="shared" ref="AX195:BU195" si="1357">SUM(B184:B195)</f>
        <v>-48319.383860212343</v>
      </c>
      <c r="AY195" s="81">
        <f t="shared" si="1357"/>
        <v>103978.75703507999</v>
      </c>
      <c r="AZ195" s="81">
        <f t="shared" si="1357"/>
        <v>138200.58586748998</v>
      </c>
      <c r="BA195" s="81">
        <f t="shared" si="1357"/>
        <v>36105.37594731</v>
      </c>
      <c r="BB195" s="81">
        <f t="shared" si="1357"/>
        <v>66341.968218060007</v>
      </c>
      <c r="BC195" s="81">
        <f t="shared" si="1357"/>
        <v>39037.341899580002</v>
      </c>
      <c r="BD195" s="81">
        <f t="shared" si="1357"/>
        <v>31930.179639000002</v>
      </c>
      <c r="BE195" s="81">
        <f t="shared" si="1357"/>
        <v>7107.1622605800003</v>
      </c>
      <c r="BF195" s="81">
        <f t="shared" si="1357"/>
        <v>16588.93977252</v>
      </c>
      <c r="BG195" s="81">
        <f t="shared" si="1357"/>
        <v>48519.119411519998</v>
      </c>
      <c r="BH195" s="81">
        <f t="shared" si="1357"/>
        <v>15113.07698021</v>
      </c>
      <c r="BI195" s="81">
        <f t="shared" si="1357"/>
        <v>1475.86279231</v>
      </c>
      <c r="BJ195" s="81">
        <f t="shared" si="1357"/>
        <v>10715.686545959999</v>
      </c>
      <c r="BK195" s="81">
        <f t="shared" si="1357"/>
        <v>-2915.2875481800002</v>
      </c>
      <c r="BL195" s="81">
        <f t="shared" si="1357"/>
        <v>9596.4242871200004</v>
      </c>
      <c r="BM195" s="81">
        <f t="shared" si="1357"/>
        <v>4034.5498070199997</v>
      </c>
      <c r="BN195" s="81">
        <f t="shared" si="1357"/>
        <v>35753.241702119994</v>
      </c>
      <c r="BO195" s="81">
        <f t="shared" si="1357"/>
        <v>-2086.1116270499997</v>
      </c>
      <c r="BP195" s="81">
        <f t="shared" si="1357"/>
        <v>-1757.5834600000003</v>
      </c>
      <c r="BQ195" s="81">
        <f t="shared" si="1357"/>
        <v>17728.602518199998</v>
      </c>
      <c r="BR195" s="81">
        <f t="shared" si="1357"/>
        <v>-2916.6353332300014</v>
      </c>
      <c r="BS195" s="81">
        <f t="shared" si="1357"/>
        <v>5860.1466019200016</v>
      </c>
      <c r="BT195" s="81">
        <f t="shared" si="1357"/>
        <v>-37090.495922580005</v>
      </c>
      <c r="BU195" s="81">
        <f t="shared" si="1357"/>
        <v>-34146.984653890002</v>
      </c>
      <c r="BV195" s="85">
        <f t="shared" ref="BV195:CS195" si="1358">AVERAGE(B193:B195)</f>
        <v>-3551.891065596667</v>
      </c>
      <c r="BW195" s="81">
        <f t="shared" si="1358"/>
        <v>12125.718949279997</v>
      </c>
      <c r="BX195" s="81">
        <f t="shared" si="1358"/>
        <v>18090.582572306666</v>
      </c>
      <c r="BY195" s="81">
        <f t="shared" si="1358"/>
        <v>4887.0141936666669</v>
      </c>
      <c r="BZ195" s="81">
        <f t="shared" si="1358"/>
        <v>10336.318455453333</v>
      </c>
      <c r="CA195" s="81">
        <f t="shared" si="1358"/>
        <v>6915.2329238166676</v>
      </c>
      <c r="CB195" s="81">
        <f t="shared" si="1358"/>
        <v>5337.046929293334</v>
      </c>
      <c r="CC195" s="81">
        <f t="shared" si="1358"/>
        <v>1578.1859945233336</v>
      </c>
      <c r="CD195" s="81">
        <f t="shared" si="1358"/>
        <v>1853.3306295133334</v>
      </c>
      <c r="CE195" s="81">
        <f t="shared" si="1358"/>
        <v>7190.3775588066674</v>
      </c>
      <c r="CF195" s="81">
        <f t="shared" si="1358"/>
        <v>1781.4337258733333</v>
      </c>
      <c r="CG195" s="81">
        <f t="shared" si="1358"/>
        <v>71.896903640000005</v>
      </c>
      <c r="CH195" s="81">
        <f t="shared" si="1358"/>
        <v>1567.7549021233333</v>
      </c>
      <c r="CI195" s="81">
        <f t="shared" si="1358"/>
        <v>92.896813179999981</v>
      </c>
      <c r="CJ195" s="81">
        <f t="shared" si="1358"/>
        <v>966.59040842999991</v>
      </c>
      <c r="CK195" s="81">
        <f t="shared" si="1358"/>
        <v>508.26768051333335</v>
      </c>
      <c r="CL195" s="81">
        <f t="shared" si="1358"/>
        <v>2867.2499231866659</v>
      </c>
      <c r="CM195" s="81">
        <f t="shared" si="1358"/>
        <v>-334.61757350000005</v>
      </c>
      <c r="CN195" s="81">
        <f t="shared" si="1358"/>
        <v>-392.02761394666669</v>
      </c>
      <c r="CO195" s="81">
        <f t="shared" si="1358"/>
        <v>1809.3515149199993</v>
      </c>
      <c r="CP195" s="81">
        <f t="shared" si="1358"/>
        <v>137.21574665000011</v>
      </c>
      <c r="CQ195" s="81">
        <f t="shared" si="1358"/>
        <v>523.23734636000017</v>
      </c>
      <c r="CR195" s="81">
        <f t="shared" si="1358"/>
        <v>-6609.8741506833348</v>
      </c>
      <c r="CS195" s="81">
        <f t="shared" si="1358"/>
        <v>-5949.421057673334</v>
      </c>
      <c r="CT195" s="76">
        <f t="shared" ref="CT195:DQ195" si="1359">(B195/B194-1)*100</f>
        <v>-6.2849913140489271</v>
      </c>
      <c r="CU195" s="59">
        <f t="shared" si="1359"/>
        <v>-16.970784029219132</v>
      </c>
      <c r="CV195" s="59">
        <f t="shared" si="1359"/>
        <v>-4.9869775609091889</v>
      </c>
      <c r="CW195" s="59">
        <f t="shared" si="1359"/>
        <v>25.637228198513707</v>
      </c>
      <c r="CX195" s="59">
        <f t="shared" si="1359"/>
        <v>94.983637794684839</v>
      </c>
      <c r="CY195" s="59">
        <f t="shared" si="1359"/>
        <v>229.58777479466863</v>
      </c>
      <c r="CZ195" s="59">
        <f t="shared" si="1359"/>
        <v>-39.635271615344195</v>
      </c>
      <c r="DA195" s="59">
        <f t="shared" si="1359"/>
        <v>-353.85441830442386</v>
      </c>
      <c r="DB195" s="59">
        <f t="shared" si="1359"/>
        <v>62.63702117292118</v>
      </c>
      <c r="DC195" s="59">
        <f t="shared" si="1359"/>
        <v>-27.774926872298433</v>
      </c>
      <c r="DD195" s="59">
        <f t="shared" si="1359"/>
        <v>58.840174421695735</v>
      </c>
      <c r="DE195" s="59">
        <f t="shared" si="1359"/>
        <v>125.45152093606578</v>
      </c>
      <c r="DF195" s="59">
        <f t="shared" si="1359"/>
        <v>-84.245778244131159</v>
      </c>
      <c r="DG195" s="59">
        <f t="shared" si="1359"/>
        <v>-341.96825298802639</v>
      </c>
      <c r="DH195" s="59">
        <f t="shared" si="1359"/>
        <v>100.47563040342524</v>
      </c>
      <c r="DI195" s="59">
        <f t="shared" si="1359"/>
        <v>-120.9892865916943</v>
      </c>
      <c r="DJ195" s="59">
        <f t="shared" si="1359"/>
        <v>-129.24821617053698</v>
      </c>
      <c r="DK195" s="59">
        <f t="shared" si="1359"/>
        <v>-109.03860311815654</v>
      </c>
      <c r="DL195" s="59">
        <f t="shared" si="1359"/>
        <v>-121.90178408818959</v>
      </c>
      <c r="DM195" s="59">
        <f t="shared" si="1359"/>
        <v>-153.57176743325471</v>
      </c>
      <c r="DN195" s="59">
        <f t="shared" si="1359"/>
        <v>2602.8704807158188</v>
      </c>
      <c r="DO195" s="59">
        <f t="shared" si="1359"/>
        <v>-609.07471558063367</v>
      </c>
      <c r="DP195" s="59">
        <f t="shared" si="1359"/>
        <v>22.796516230670584</v>
      </c>
      <c r="DQ195" s="59">
        <f t="shared" si="1359"/>
        <v>22.986071931072495</v>
      </c>
      <c r="DR195" s="76">
        <f t="shared" ref="DR195:EW195" si="1360">(B195/B183-1)*100</f>
        <v>22.949238249291316</v>
      </c>
      <c r="DS195" s="59">
        <f t="shared" si="1360"/>
        <v>4.755716167503965</v>
      </c>
      <c r="DT195" s="59">
        <f t="shared" si="1360"/>
        <v>24.141959739126783</v>
      </c>
      <c r="DU195" s="59">
        <f t="shared" si="1360"/>
        <v>336.01881274942463</v>
      </c>
      <c r="DV195" s="59">
        <f t="shared" si="1360"/>
        <v>-2.0120862300655684</v>
      </c>
      <c r="DW195" s="59">
        <f t="shared" si="1360"/>
        <v>0.60415744840105479</v>
      </c>
      <c r="DX195" s="59">
        <f t="shared" si="1360"/>
        <v>-49.06310769798533</v>
      </c>
      <c r="DY195" s="59">
        <f t="shared" si="1360"/>
        <v>102.21276165414635</v>
      </c>
      <c r="DZ195" s="59">
        <f t="shared" si="1360"/>
        <v>-11.524645612727014</v>
      </c>
      <c r="EA195" s="59">
        <f t="shared" si="1360"/>
        <v>-42.716289670751372</v>
      </c>
      <c r="EB195" s="59">
        <f t="shared" si="1360"/>
        <v>-11.838408148394098</v>
      </c>
      <c r="EC195" s="59">
        <f t="shared" si="1360"/>
        <v>-7.6956225399047558</v>
      </c>
      <c r="ED195" s="59">
        <f t="shared" si="1360"/>
        <v>-29.357046476261583</v>
      </c>
      <c r="EE195" s="59">
        <f t="shared" si="1360"/>
        <v>-662.58659898036558</v>
      </c>
      <c r="EF195" s="59">
        <f t="shared" si="1360"/>
        <v>211.366536800652</v>
      </c>
      <c r="EG195" s="59">
        <f t="shared" si="1360"/>
        <v>-961.17172531380743</v>
      </c>
      <c r="EH195" s="59">
        <f t="shared" si="1360"/>
        <v>48.575436896219749</v>
      </c>
      <c r="EI195" s="59">
        <f t="shared" si="1360"/>
        <v>-85.304316466219674</v>
      </c>
      <c r="EJ195" s="59">
        <f t="shared" si="1360"/>
        <v>-77.234690044476721</v>
      </c>
      <c r="EK195" s="59">
        <f t="shared" si="1360"/>
        <v>22.91904284439412</v>
      </c>
      <c r="EL195" s="59">
        <f t="shared" si="1360"/>
        <v>1700.0091178341909</v>
      </c>
      <c r="EM195" s="59">
        <f t="shared" si="1360"/>
        <v>526.06256359697954</v>
      </c>
      <c r="EN195" s="59">
        <f t="shared" si="1360"/>
        <v>60.258276876543462</v>
      </c>
      <c r="EO195" s="59">
        <f t="shared" si="1360"/>
        <v>74.85801340090417</v>
      </c>
      <c r="EP195" s="76">
        <f t="shared" si="1360"/>
        <v>159.27843813304361</v>
      </c>
      <c r="EQ195" s="59">
        <f t="shared" si="1360"/>
        <v>66.448620179932604</v>
      </c>
      <c r="ER195" s="59">
        <f t="shared" si="1360"/>
        <v>69.301529169497115</v>
      </c>
      <c r="ES195" s="59">
        <f t="shared" si="1360"/>
        <v>52.803483218433421</v>
      </c>
      <c r="ET195" s="59">
        <f t="shared" si="1360"/>
        <v>50.69625022000659</v>
      </c>
      <c r="EU195" s="59">
        <f t="shared" si="1360"/>
        <v>6.1991015484135659</v>
      </c>
      <c r="EV195" s="59">
        <f t="shared" si="1360"/>
        <v>-0.62481416886742691</v>
      </c>
      <c r="EW195" s="59">
        <f t="shared" si="1360"/>
        <v>42.859261750389919</v>
      </c>
      <c r="EX195" s="59">
        <f t="shared" ref="EX195:GC195" si="1361">(AH195/AH183-1)*100</f>
        <v>78.564613687503055</v>
      </c>
      <c r="EY195" s="59">
        <f t="shared" si="1361"/>
        <v>18.114958479798872</v>
      </c>
      <c r="EZ195" s="59">
        <f t="shared" si="1361"/>
        <v>66.773529038642138</v>
      </c>
      <c r="FA195" s="59">
        <f t="shared" si="1361"/>
        <v>722.0915180949246</v>
      </c>
      <c r="FB195" s="59">
        <f t="shared" si="1361"/>
        <v>-6074.7292417478257</v>
      </c>
      <c r="FC195" s="59">
        <f t="shared" si="1361"/>
        <v>-387.75590193902428</v>
      </c>
      <c r="FD195" s="59">
        <f t="shared" si="1361"/>
        <v>-2805.6394440097711</v>
      </c>
      <c r="FE195" s="59">
        <f t="shared" si="1361"/>
        <v>-756.53209452845726</v>
      </c>
      <c r="FF195" s="59">
        <f t="shared" si="1361"/>
        <v>135.38112723384722</v>
      </c>
      <c r="FG195" s="59">
        <f t="shared" si="1361"/>
        <v>-82.824054820412087</v>
      </c>
      <c r="FH195" s="59">
        <f t="shared" si="1361"/>
        <v>-80.601256193895495</v>
      </c>
      <c r="FI195" s="59">
        <f t="shared" si="1361"/>
        <v>1871.8006288853253</v>
      </c>
      <c r="FJ195" s="59">
        <f t="shared" si="1361"/>
        <v>-257.05419890145077</v>
      </c>
      <c r="FK195" s="59">
        <f t="shared" si="1361"/>
        <v>-193.40155799560978</v>
      </c>
      <c r="FL195" s="59">
        <f t="shared" si="1361"/>
        <v>23.549633600749264</v>
      </c>
      <c r="FM195" s="59">
        <f t="shared" si="1361"/>
        <v>73.833754047109295</v>
      </c>
      <c r="FN195" s="76">
        <f t="shared" si="1361"/>
        <v>152.34158008499125</v>
      </c>
      <c r="FO195" s="59">
        <f t="shared" si="1361"/>
        <v>196.68563700359368</v>
      </c>
      <c r="FP195" s="59">
        <f t="shared" si="1361"/>
        <v>136.22115725682943</v>
      </c>
      <c r="FQ195" s="59">
        <f t="shared" si="1361"/>
        <v>22.288290130850541</v>
      </c>
      <c r="FR195" s="59">
        <f t="shared" si="1361"/>
        <v>121.46607815875541</v>
      </c>
      <c r="FS195" s="59">
        <f t="shared" si="1361"/>
        <v>34.389152331684095</v>
      </c>
      <c r="FT195" s="59">
        <f t="shared" si="1361"/>
        <v>32.636741212628209</v>
      </c>
      <c r="FU195" s="59">
        <f t="shared" si="1361"/>
        <v>42.869565508733309</v>
      </c>
      <c r="FV195" s="59">
        <f t="shared" si="1361"/>
        <v>96.292364584877063</v>
      </c>
      <c r="FW195" s="59">
        <f t="shared" si="1361"/>
        <v>49.176942516339835</v>
      </c>
      <c r="FX195" s="59">
        <f t="shared" si="1361"/>
        <v>81.838708555535305</v>
      </c>
      <c r="FY195" s="59">
        <f t="shared" si="1361"/>
        <v>955.05762700673154</v>
      </c>
      <c r="FZ195" s="59">
        <f t="shared" si="1361"/>
        <v>-242.05550499955618</v>
      </c>
      <c r="GA195" s="59">
        <f t="shared" si="1361"/>
        <v>-511.37610830302299</v>
      </c>
      <c r="GB195" s="59">
        <f t="shared" si="1361"/>
        <v>-392.57626607482456</v>
      </c>
      <c r="GC195" s="59">
        <f t="shared" si="1361"/>
        <v>-181.14535821336557</v>
      </c>
      <c r="GD195" s="59">
        <f t="shared" ref="GD195:GK195" si="1362">(BN195/BN183-1)*100</f>
        <v>-3763.7222199766434</v>
      </c>
      <c r="GE195" s="59">
        <f t="shared" si="1362"/>
        <v>-157.51756980992749</v>
      </c>
      <c r="GF195" s="59">
        <f t="shared" si="1362"/>
        <v>-136.17081540355417</v>
      </c>
      <c r="GG195" s="59">
        <f t="shared" si="1362"/>
        <v>-245.31103330697354</v>
      </c>
      <c r="GH195" s="59">
        <f t="shared" si="1362"/>
        <v>-1278.2155804758106</v>
      </c>
      <c r="GI195" s="59">
        <f t="shared" si="1362"/>
        <v>1086.1420383563634</v>
      </c>
      <c r="GJ195" s="59">
        <f t="shared" si="1362"/>
        <v>52.0059359826462</v>
      </c>
      <c r="GK195" s="59">
        <f t="shared" si="1362"/>
        <v>44.329231412308715</v>
      </c>
      <c r="GL195" s="76">
        <f t="shared" ref="GL195:HI195" si="1363">(BV195/BV194-1)*100</f>
        <v>-7.6163220389599324</v>
      </c>
      <c r="GM195" s="59">
        <f t="shared" si="1363"/>
        <v>24.331669733773253</v>
      </c>
      <c r="GN195" s="59">
        <f t="shared" si="1363"/>
        <v>28.944045343932757</v>
      </c>
      <c r="GO195" s="59">
        <f t="shared" si="1363"/>
        <v>39.883422723926309</v>
      </c>
      <c r="GP195" s="59">
        <f t="shared" si="1363"/>
        <v>54.614446861765884</v>
      </c>
      <c r="GQ195" s="59">
        <f t="shared" si="1363"/>
        <v>120.48228647524506</v>
      </c>
      <c r="GR195" s="59">
        <f t="shared" si="1363"/>
        <v>10.562575334271852</v>
      </c>
      <c r="GS195" s="59">
        <f t="shared" si="1363"/>
        <v>-193.34174885411704</v>
      </c>
      <c r="GT195" s="59">
        <f t="shared" si="1363"/>
        <v>48.311745616916738</v>
      </c>
      <c r="GU195" s="59">
        <f t="shared" si="1363"/>
        <v>18.325233114795878</v>
      </c>
      <c r="GV195" s="59">
        <f t="shared" si="1363"/>
        <v>45.453758399039067</v>
      </c>
      <c r="GW195" s="59">
        <f t="shared" si="1363"/>
        <v>189.02198186910576</v>
      </c>
      <c r="GX195" s="59">
        <f t="shared" si="1363"/>
        <v>-31.812770510145182</v>
      </c>
      <c r="GY195" s="59">
        <f t="shared" si="1363"/>
        <v>-56.537881010974786</v>
      </c>
      <c r="GZ195" s="59">
        <f t="shared" si="1363"/>
        <v>12.86226829625592</v>
      </c>
      <c r="HA195" s="59">
        <f t="shared" si="1363"/>
        <v>-58.644330925815993</v>
      </c>
      <c r="HB195" s="59">
        <f t="shared" si="1363"/>
        <v>-25.544111348870036</v>
      </c>
      <c r="HC195" s="59">
        <f t="shared" si="1363"/>
        <v>322.04000813920277</v>
      </c>
      <c r="HD195" s="59">
        <f t="shared" si="1363"/>
        <v>211.65764075967405</v>
      </c>
      <c r="HE195" s="59">
        <f t="shared" si="1363"/>
        <v>-38.250061201683025</v>
      </c>
      <c r="HF195" s="59">
        <f t="shared" si="1363"/>
        <v>-85.961952134540098</v>
      </c>
      <c r="HG195" s="59">
        <f t="shared" si="1363"/>
        <v>-606.26678403991582</v>
      </c>
      <c r="HH195" s="59">
        <f t="shared" si="1363"/>
        <v>28.474063267515803</v>
      </c>
      <c r="HI195" s="59">
        <f t="shared" si="1363"/>
        <v>39.304426802578462</v>
      </c>
      <c r="HJ195" s="76">
        <f t="shared" ref="HJ195:IG195" si="1364">(BV195/BV183-1)*100</f>
        <v>69.717191559651681</v>
      </c>
      <c r="HK195" s="59">
        <f t="shared" si="1364"/>
        <v>35.096735496331277</v>
      </c>
      <c r="HL195" s="59">
        <f t="shared" si="1364"/>
        <v>36.211843181190197</v>
      </c>
      <c r="HM195" s="59">
        <f t="shared" si="1364"/>
        <v>177.54655954484693</v>
      </c>
      <c r="HN195" s="59">
        <f t="shared" si="1364"/>
        <v>3.2489114126860841</v>
      </c>
      <c r="HO195" s="59">
        <f t="shared" si="1364"/>
        <v>-5.6128181699173325</v>
      </c>
      <c r="HP195" s="59">
        <f t="shared" si="1364"/>
        <v>-5.569356171504058</v>
      </c>
      <c r="HQ195" s="59">
        <f t="shared" si="1364"/>
        <v>-5.7595002830563953</v>
      </c>
      <c r="HR195" s="59">
        <f t="shared" si="1364"/>
        <v>-11.496823168420899</v>
      </c>
      <c r="HS195" s="59">
        <f t="shared" si="1364"/>
        <v>-7.1718312189862132</v>
      </c>
      <c r="HT195" s="59">
        <f t="shared" si="1364"/>
        <v>-8.5617234729735809</v>
      </c>
      <c r="HU195" s="59">
        <f t="shared" si="1364"/>
        <v>-50.704021024714876</v>
      </c>
      <c r="HV195" s="59">
        <f t="shared" si="1364"/>
        <v>165.48243065092257</v>
      </c>
      <c r="HW195" s="59">
        <f t="shared" si="1364"/>
        <v>-13.561684851281919</v>
      </c>
      <c r="HX195" s="59">
        <f t="shared" si="1364"/>
        <v>148.90893963378997</v>
      </c>
      <c r="HY195" s="59">
        <f t="shared" si="1364"/>
        <v>436.55579635693141</v>
      </c>
      <c r="HZ195" s="59">
        <f t="shared" si="1364"/>
        <v>89.965534443120319</v>
      </c>
      <c r="IA195" s="59">
        <f t="shared" si="1364"/>
        <v>-196.81149507172626</v>
      </c>
      <c r="IB195" s="59">
        <f t="shared" si="1364"/>
        <v>-171.99195619034876</v>
      </c>
      <c r="IC195" s="59">
        <f t="shared" si="1364"/>
        <v>-304.98636577780206</v>
      </c>
      <c r="ID195" s="59">
        <f t="shared" si="1364"/>
        <v>-229.51100731388959</v>
      </c>
      <c r="IE195" s="59">
        <f t="shared" si="1364"/>
        <v>-462.1325443116998</v>
      </c>
      <c r="IF195" s="59">
        <f t="shared" si="1364"/>
        <v>63.786446457695156</v>
      </c>
      <c r="IG195" s="59">
        <f t="shared" si="1364"/>
        <v>38.807233783328535</v>
      </c>
    </row>
    <row r="196" spans="1:241">
      <c r="A196" s="70">
        <v>40483</v>
      </c>
      <c r="B196" s="80">
        <f>'Balanço de Pagamentos 1'!GJ$5</f>
        <v>-4730.8768942399993</v>
      </c>
      <c r="C196" s="81">
        <f>'Balanço de Pagamentos 1'!GJ$131</f>
        <v>7704.2374925699987</v>
      </c>
      <c r="D196" s="81">
        <f t="shared" si="1346"/>
        <v>7284.011615039999</v>
      </c>
      <c r="E196" s="81">
        <f>'Balanço de Pagamentos 1'!GJ$148</f>
        <v>3740.2560166900003</v>
      </c>
      <c r="F196" s="81">
        <f>'Balanço de Pagamentos 1'!GJ$193</f>
        <v>1703.3391317299984</v>
      </c>
      <c r="G196" s="81">
        <f>'Balanço de Pagamentos 1'!GJ$196</f>
        <v>1972.531463719999</v>
      </c>
      <c r="H196" s="81">
        <f>'Balanço de Pagamentos 1'!GJ$199</f>
        <v>1974.5862621199994</v>
      </c>
      <c r="I196" s="81">
        <f>'Balanço de Pagamentos 1'!GJ$202</f>
        <v>-2.0547984000000001</v>
      </c>
      <c r="J196" s="81">
        <f>'Balanço de Pagamentos 1'!GJ$208</f>
        <v>-7.7816577099998909</v>
      </c>
      <c r="K196" s="82">
        <f t="shared" si="1347"/>
        <v>1966.8046044099995</v>
      </c>
      <c r="L196" s="81">
        <f>'Balanço de Pagamentos 1'!GJ$209</f>
        <v>-7.0966527899998937</v>
      </c>
      <c r="M196" s="81">
        <f>'Balanço de Pagamentos 1'!GJ$212</f>
        <v>-0.68500491999999724</v>
      </c>
      <c r="N196" s="81">
        <f>'Balanço de Pagamentos 1'!GJ$215</f>
        <v>-261.41067428000031</v>
      </c>
      <c r="O196" s="81">
        <f>'Balanço de Pagamentos 1'!GJ$216</f>
        <v>-878.67381929000021</v>
      </c>
      <c r="P196" s="81">
        <f>'Balanço de Pagamentos 1'!GJ$230</f>
        <v>505.85401700999989</v>
      </c>
      <c r="Q196" s="81">
        <f>'Balanço de Pagamentos 1'!GJ$233</f>
        <v>111.40912799999998</v>
      </c>
      <c r="R196" s="81">
        <f>'Balanço de Pagamentos 1'!GJ$253</f>
        <v>1840.4164666200002</v>
      </c>
      <c r="S196" s="81">
        <f>'Balanço de Pagamentos 1'!GJ$254</f>
        <v>299.78784877999999</v>
      </c>
      <c r="T196" s="81">
        <f>'Balanço de Pagamentos 1'!GJ$260</f>
        <v>348.738337</v>
      </c>
      <c r="U196" s="81">
        <f>'Balanço de Pagamentos 1'!GJ$298</f>
        <v>-191.6470287299999</v>
      </c>
      <c r="V196" s="82">
        <f>'Balanço de Pagamentos 1'!$GJ$133</f>
        <v>1070.8703657600001</v>
      </c>
      <c r="W196" s="82">
        <f>'Balanço de Pagamentos 1'!$GJ$170</f>
        <v>1331.43970429</v>
      </c>
      <c r="X196" s="82">
        <f>'Balanço de Pagamentos 1'!$GJ$240</f>
        <v>-1967.7999629199999</v>
      </c>
      <c r="Y196" s="105">
        <f t="shared" si="1356"/>
        <v>434.51010713000005</v>
      </c>
      <c r="Z196" s="89">
        <f>SUM(B$186:B196)</f>
        <v>-43826.702187599993</v>
      </c>
      <c r="AA196" s="89">
        <f>SUM(C$186:C196)</f>
        <v>92387.350727649988</v>
      </c>
      <c r="AB196" s="89">
        <f>SUM(D$186:D196)</f>
        <v>134360.88308253</v>
      </c>
      <c r="AC196" s="89">
        <f>SUM(E$186:E196)</f>
        <v>33132.139563999997</v>
      </c>
      <c r="AD196" s="89">
        <f>SUM(F$186:F196)</f>
        <v>61699.218649790004</v>
      </c>
      <c r="AE196" s="89">
        <f>SUM(G$186:G196)</f>
        <v>35654.581163300005</v>
      </c>
      <c r="AF196" s="89">
        <f>SUM(H$186:H196)</f>
        <v>28546.310501120002</v>
      </c>
      <c r="AG196" s="89">
        <f>SUM(I$186:I196)</f>
        <v>7108.2706621800007</v>
      </c>
      <c r="AH196" s="89">
        <f>SUM(J$186:J196)</f>
        <v>14793.784514809999</v>
      </c>
      <c r="AI196" s="89">
        <f>SUM(K$186:K196)</f>
        <v>43340.095015929997</v>
      </c>
      <c r="AJ196" s="89">
        <f>SUM(L$186:L196)</f>
        <v>13568.34632742</v>
      </c>
      <c r="AK196" s="89">
        <f>SUM(M$186:M196)</f>
        <v>1225.4381873900002</v>
      </c>
      <c r="AL196" s="89">
        <f>SUM(N$186:N196)</f>
        <v>11250.852971680002</v>
      </c>
      <c r="AM196" s="89">
        <f>SUM(O$186:O196)</f>
        <v>-3111.7148674700002</v>
      </c>
      <c r="AN196" s="89">
        <f>SUM(P$186:P196)</f>
        <v>10257.61710413</v>
      </c>
      <c r="AO196" s="89">
        <f>SUM(Q$186:Q196)</f>
        <v>4104.9507350199992</v>
      </c>
      <c r="AP196" s="89">
        <f>SUM(R$186:R196)</f>
        <v>39529.524868739994</v>
      </c>
      <c r="AQ196" s="89">
        <f>SUM(S$186:S196)</f>
        <v>1582.729821729999</v>
      </c>
      <c r="AR196" s="89">
        <f>SUM(T$186:T196)</f>
        <v>2009.9873769999997</v>
      </c>
      <c r="AS196" s="89">
        <f>SUM(U$186:U196)</f>
        <v>20853.716289469998</v>
      </c>
      <c r="AT196" s="89">
        <f>SUM(V$186:V196)</f>
        <v>-6872.3566674699996</v>
      </c>
      <c r="AU196" s="89">
        <f>SUM(W$186:W196)</f>
        <v>2169.6533062100007</v>
      </c>
      <c r="AV196" s="89">
        <f>SUM(X$186:X196)</f>
        <v>-37193.888985500002</v>
      </c>
      <c r="AW196" s="89">
        <f>SUM(Y$186:Y196)</f>
        <v>-41896.592346760001</v>
      </c>
      <c r="AX196" s="85">
        <f t="shared" ref="AX196:BU196" si="1365">SUM(B185:B196)</f>
        <v>-49776.765464412347</v>
      </c>
      <c r="AY196" s="81">
        <f t="shared" si="1365"/>
        <v>105681.82532765</v>
      </c>
      <c r="AZ196" s="81">
        <f t="shared" si="1365"/>
        <v>141141.37608252995</v>
      </c>
      <c r="BA196" s="81">
        <f t="shared" si="1365"/>
        <v>38241.232764000008</v>
      </c>
      <c r="BB196" s="81">
        <f t="shared" si="1365"/>
        <v>64779.951449790002</v>
      </c>
      <c r="BC196" s="81">
        <f t="shared" si="1365"/>
        <v>39105.347663300003</v>
      </c>
      <c r="BD196" s="81">
        <f t="shared" si="1365"/>
        <v>31991.292101120001</v>
      </c>
      <c r="BE196" s="81">
        <f t="shared" si="1365"/>
        <v>7114.0555621800004</v>
      </c>
      <c r="BF196" s="81">
        <f t="shared" si="1365"/>
        <v>15669.016314809996</v>
      </c>
      <c r="BG196" s="81">
        <f t="shared" si="1365"/>
        <v>47660.308415929998</v>
      </c>
      <c r="BH196" s="81">
        <f t="shared" si="1365"/>
        <v>14252.27872742</v>
      </c>
      <c r="BI196" s="81">
        <f t="shared" si="1365"/>
        <v>1416.73758739</v>
      </c>
      <c r="BJ196" s="81">
        <f t="shared" si="1365"/>
        <v>10005.587471680001</v>
      </c>
      <c r="BK196" s="81">
        <f t="shared" si="1365"/>
        <v>-3495.5318674700002</v>
      </c>
      <c r="BL196" s="81">
        <f t="shared" si="1365"/>
        <v>9373.0653041299993</v>
      </c>
      <c r="BM196" s="81">
        <f t="shared" si="1365"/>
        <v>4128.0540350199999</v>
      </c>
      <c r="BN196" s="81">
        <f t="shared" si="1365"/>
        <v>38120.191868739996</v>
      </c>
      <c r="BO196" s="81">
        <f t="shared" si="1365"/>
        <v>-1844.1856782699997</v>
      </c>
      <c r="BP196" s="81">
        <f t="shared" si="1365"/>
        <v>-1543.6575230000001</v>
      </c>
      <c r="BQ196" s="81">
        <f t="shared" si="1365"/>
        <v>19154.64548947</v>
      </c>
      <c r="BR196" s="81">
        <f t="shared" si="1365"/>
        <v>-2615.4836674700009</v>
      </c>
      <c r="BS196" s="81">
        <f t="shared" si="1365"/>
        <v>6830.4664062099991</v>
      </c>
      <c r="BT196" s="81">
        <f t="shared" si="1365"/>
        <v>-39592.180185500001</v>
      </c>
      <c r="BU196" s="81">
        <f t="shared" si="1365"/>
        <v>-35377.197446760001</v>
      </c>
      <c r="BV196" s="85">
        <f t="shared" ref="BV196:CS196" si="1366">AVERAGE(B194:B196)</f>
        <v>-4133.2887816966677</v>
      </c>
      <c r="BW196" s="81">
        <f t="shared" si="1366"/>
        <v>12094.177508883331</v>
      </c>
      <c r="BX196" s="81">
        <f t="shared" si="1366"/>
        <v>16914.553808109998</v>
      </c>
      <c r="BY196" s="81">
        <f t="shared" si="1366"/>
        <v>5326.447226336667</v>
      </c>
      <c r="BZ196" s="81">
        <f t="shared" si="1366"/>
        <v>9027.0329735699979</v>
      </c>
      <c r="CA196" s="81">
        <f t="shared" si="1366"/>
        <v>6973.0490683633334</v>
      </c>
      <c r="CB196" s="81">
        <f t="shared" si="1366"/>
        <v>5035.7595795333336</v>
      </c>
      <c r="CC196" s="81">
        <f t="shared" si="1366"/>
        <v>1937.28948883</v>
      </c>
      <c r="CD196" s="81">
        <f t="shared" si="1366"/>
        <v>937.88943281000002</v>
      </c>
      <c r="CE196" s="81">
        <f t="shared" si="1366"/>
        <v>5973.6490123433332</v>
      </c>
      <c r="CF196" s="81">
        <f t="shared" si="1366"/>
        <v>871.68898203333322</v>
      </c>
      <c r="CG196" s="81">
        <f t="shared" si="1366"/>
        <v>66.200450776666671</v>
      </c>
      <c r="CH196" s="81">
        <f t="shared" si="1366"/>
        <v>1116.0944723966663</v>
      </c>
      <c r="CI196" s="81">
        <f t="shared" si="1366"/>
        <v>-431.05756085000007</v>
      </c>
      <c r="CJ196" s="81">
        <f t="shared" si="1366"/>
        <v>978.6049200299999</v>
      </c>
      <c r="CK196" s="81">
        <f t="shared" si="1366"/>
        <v>568.54711321666662</v>
      </c>
      <c r="CL196" s="81">
        <f t="shared" si="1366"/>
        <v>2561.0736082033332</v>
      </c>
      <c r="CM196" s="81">
        <f t="shared" si="1366"/>
        <v>-14.337394103333358</v>
      </c>
      <c r="CN196" s="81">
        <f t="shared" si="1366"/>
        <v>-22.028456113333352</v>
      </c>
      <c r="CO196" s="81">
        <f t="shared" si="1366"/>
        <v>1065.2499775899998</v>
      </c>
      <c r="CP196" s="81">
        <f t="shared" si="1366"/>
        <v>-332.47824215333316</v>
      </c>
      <c r="CQ196" s="81">
        <f t="shared" si="1366"/>
        <v>851.95399738333344</v>
      </c>
      <c r="CR196" s="81">
        <f t="shared" si="1366"/>
        <v>-5320.2106508466677</v>
      </c>
      <c r="CS196" s="81">
        <f t="shared" si="1366"/>
        <v>-4800.734895616667</v>
      </c>
      <c r="CT196" s="76">
        <f t="shared" ref="CT196:DQ196" si="1367">(B196/B195-1)*100</f>
        <v>27.513928922786125</v>
      </c>
      <c r="CU196" s="59">
        <f t="shared" si="1367"/>
        <v>-40.573133797949225</v>
      </c>
      <c r="CV196" s="59">
        <f t="shared" si="1367"/>
        <v>-65.599489548219253</v>
      </c>
      <c r="CW196" s="59">
        <f t="shared" si="1367"/>
        <v>-45.1161251452288</v>
      </c>
      <c r="CX196" s="59">
        <f t="shared" si="1367"/>
        <v>-89.845755885286422</v>
      </c>
      <c r="CY196" s="59">
        <f t="shared" si="1367"/>
        <v>-86.430210475808849</v>
      </c>
      <c r="CZ196" s="59">
        <f t="shared" si="1367"/>
        <v>-60.056332428522751</v>
      </c>
      <c r="DA196" s="59">
        <f t="shared" si="1367"/>
        <v>-100.02142028127632</v>
      </c>
      <c r="DB196" s="59">
        <f t="shared" si="1367"/>
        <v>-100.44538573667</v>
      </c>
      <c r="DC196" s="59">
        <f t="shared" si="1367"/>
        <v>-70.603465251894022</v>
      </c>
      <c r="DD196" s="59">
        <f t="shared" si="1367"/>
        <v>-100.44102692254755</v>
      </c>
      <c r="DE196" s="59">
        <f t="shared" si="1367"/>
        <v>-100.49619142880543</v>
      </c>
      <c r="DF196" s="59">
        <f t="shared" si="1367"/>
        <v>-153.2099442495778</v>
      </c>
      <c r="DG196" s="59">
        <f t="shared" si="1367"/>
        <v>24.376173627698037</v>
      </c>
      <c r="DH196" s="59">
        <f t="shared" si="1367"/>
        <v>-68.798633646215634</v>
      </c>
      <c r="DI196" s="59">
        <f t="shared" si="1367"/>
        <v>-126.30616263761927</v>
      </c>
      <c r="DJ196" s="59">
        <f t="shared" si="1367"/>
        <v>-176.1961057567091</v>
      </c>
      <c r="DK196" s="59">
        <f t="shared" si="1367"/>
        <v>780.09383161046128</v>
      </c>
      <c r="DL196" s="59">
        <f t="shared" si="1367"/>
        <v>199.77661089542784</v>
      </c>
      <c r="DM196" s="59">
        <f t="shared" si="1367"/>
        <v>-95.096771042633932</v>
      </c>
      <c r="DN196" s="59">
        <f t="shared" si="1367"/>
        <v>-153.69082704293245</v>
      </c>
      <c r="DO196" s="59">
        <f t="shared" si="1367"/>
        <v>-12.620131423367853</v>
      </c>
      <c r="DP196" s="59">
        <f t="shared" si="1367"/>
        <v>-74.484876300648878</v>
      </c>
      <c r="DQ196" s="59">
        <f t="shared" si="1367"/>
        <v>-105.3098706431575</v>
      </c>
      <c r="DR196" s="76">
        <f t="shared" ref="DR196:EW196" si="1368">(B196/B184-1)*100</f>
        <v>44.520656823129023</v>
      </c>
      <c r="DS196" s="59">
        <f t="shared" si="1368"/>
        <v>28.378941433112725</v>
      </c>
      <c r="DT196" s="59">
        <f t="shared" si="1368"/>
        <v>67.709884995501298</v>
      </c>
      <c r="DU196" s="59">
        <f t="shared" si="1368"/>
        <v>133.1250237902139</v>
      </c>
      <c r="DV196" s="59">
        <f t="shared" si="1368"/>
        <v>-47.836034297823424</v>
      </c>
      <c r="DW196" s="59">
        <f t="shared" si="1368"/>
        <v>3.5707453945095446</v>
      </c>
      <c r="DX196" s="59">
        <f t="shared" si="1368"/>
        <v>3.1937966498418069</v>
      </c>
      <c r="DY196" s="59">
        <f t="shared" si="1368"/>
        <v>-77.036483722801492</v>
      </c>
      <c r="DZ196" s="59">
        <f t="shared" si="1368"/>
        <v>-100.85311929680229</v>
      </c>
      <c r="EA196" s="59">
        <f t="shared" si="1368"/>
        <v>-30.393766073134643</v>
      </c>
      <c r="EB196" s="59">
        <f t="shared" si="1368"/>
        <v>-100.83128024944546</v>
      </c>
      <c r="EC196" s="59">
        <f t="shared" si="1368"/>
        <v>-101.17214677567839</v>
      </c>
      <c r="ED196" s="59">
        <f t="shared" si="1368"/>
        <v>-158.26107255725807</v>
      </c>
      <c r="EE196" s="59">
        <f t="shared" si="1368"/>
        <v>194.4326279037428</v>
      </c>
      <c r="EF196" s="59">
        <f t="shared" si="1368"/>
        <v>-30.630142768985202</v>
      </c>
      <c r="EG196" s="59">
        <f t="shared" si="1368"/>
        <v>522.22703282341706</v>
      </c>
      <c r="EH196" s="59">
        <f t="shared" si="1368"/>
        <v>-449.53441092564458</v>
      </c>
      <c r="EI196" s="59">
        <f t="shared" si="1368"/>
        <v>418.10923730468562</v>
      </c>
      <c r="EJ196" s="59">
        <f t="shared" si="1368"/>
        <v>158.68416926039447</v>
      </c>
      <c r="EK196" s="59">
        <f t="shared" si="1368"/>
        <v>-88.153043615896749</v>
      </c>
      <c r="EL196" s="59">
        <f t="shared" si="1368"/>
        <v>39.124899233966957</v>
      </c>
      <c r="EM196" s="59">
        <f t="shared" si="1368"/>
        <v>268.69740612189986</v>
      </c>
      <c r="EN196" s="59">
        <f t="shared" si="1368"/>
        <v>-468.58172508912492</v>
      </c>
      <c r="EO196" s="59">
        <f t="shared" si="1368"/>
        <v>-73.898952965085059</v>
      </c>
      <c r="EP196" s="76">
        <f t="shared" si="1368"/>
        <v>138.80900698767115</v>
      </c>
      <c r="EQ196" s="59">
        <f t="shared" si="1368"/>
        <v>62.431879094025078</v>
      </c>
      <c r="ER196" s="59">
        <f t="shared" si="1368"/>
        <v>69.214468380890025</v>
      </c>
      <c r="ES196" s="59">
        <f t="shared" si="1368"/>
        <v>58.987311923509658</v>
      </c>
      <c r="ET196" s="59">
        <f t="shared" si="1368"/>
        <v>43.227371081888833</v>
      </c>
      <c r="EU196" s="59">
        <f t="shared" si="1368"/>
        <v>6.0502109591163533</v>
      </c>
      <c r="EV196" s="59">
        <f t="shared" si="1368"/>
        <v>-0.36979727753325697</v>
      </c>
      <c r="EW196" s="59">
        <f t="shared" si="1368"/>
        <v>43.075202704058647</v>
      </c>
      <c r="EX196" s="59">
        <f t="shared" ref="EX196:GC196" si="1369">(AH196/AH184-1)*100</f>
        <v>60.778671717230772</v>
      </c>
      <c r="EY196" s="59">
        <f t="shared" si="1369"/>
        <v>14.493981737510286</v>
      </c>
      <c r="EZ196" s="59">
        <f t="shared" si="1369"/>
        <v>50.864200616824043</v>
      </c>
      <c r="FA196" s="59">
        <f t="shared" si="1369"/>
        <v>490.32511062349801</v>
      </c>
      <c r="FB196" s="59">
        <f t="shared" si="1369"/>
        <v>4294.764873170845</v>
      </c>
      <c r="FC196" s="59">
        <f t="shared" si="1369"/>
        <v>-751.54564000647463</v>
      </c>
      <c r="FD196" s="59">
        <f t="shared" si="1369"/>
        <v>2681.4294836375448</v>
      </c>
      <c r="FE196" s="59">
        <f t="shared" si="1369"/>
        <v>-795.31442817959373</v>
      </c>
      <c r="FF196" s="59">
        <f t="shared" si="1369"/>
        <v>155.26937153597865</v>
      </c>
      <c r="FG196" s="59">
        <f t="shared" si="1369"/>
        <v>-78.973397129300395</v>
      </c>
      <c r="FH196" s="59">
        <f t="shared" si="1369"/>
        <v>-76.892729536794164</v>
      </c>
      <c r="FI196" s="59">
        <f t="shared" si="1369"/>
        <v>-3889.0151387277378</v>
      </c>
      <c r="FJ196" s="59">
        <f t="shared" si="1369"/>
        <v>-217.93273322330049</v>
      </c>
      <c r="FK196" s="59">
        <f t="shared" si="1369"/>
        <v>-504.55201313754924</v>
      </c>
      <c r="FL196" s="59">
        <f t="shared" si="1369"/>
        <v>32.940691820364009</v>
      </c>
      <c r="FM196" s="59">
        <f t="shared" si="1369"/>
        <v>84.674173117653083</v>
      </c>
      <c r="FN196" s="76">
        <f t="shared" si="1369"/>
        <v>131.835229397858</v>
      </c>
      <c r="FO196" s="59">
        <f t="shared" si="1369"/>
        <v>110.95961395322749</v>
      </c>
      <c r="FP196" s="59">
        <f t="shared" si="1369"/>
        <v>97.152071147417288</v>
      </c>
      <c r="FQ196" s="59">
        <f t="shared" si="1369"/>
        <v>32.07268631744391</v>
      </c>
      <c r="FR196" s="59">
        <f t="shared" si="1369"/>
        <v>71.817464272172018</v>
      </c>
      <c r="FS196" s="59">
        <f t="shared" si="1369"/>
        <v>19.555137406301746</v>
      </c>
      <c r="FT196" s="59">
        <f t="shared" si="1369"/>
        <v>15.28854945103857</v>
      </c>
      <c r="FU196" s="59">
        <f t="shared" si="1369"/>
        <v>43.42394478894618</v>
      </c>
      <c r="FV196" s="59">
        <f t="shared" si="1369"/>
        <v>62.15074213593892</v>
      </c>
      <c r="FW196" s="59">
        <f t="shared" si="1369"/>
        <v>27.392662262025723</v>
      </c>
      <c r="FX196" s="59">
        <f t="shared" si="1369"/>
        <v>52.185642905392115</v>
      </c>
      <c r="FY196" s="59">
        <f t="shared" si="1369"/>
        <v>375.12943340848813</v>
      </c>
      <c r="FZ196" s="59">
        <f t="shared" si="1369"/>
        <v>-314.27469846178002</v>
      </c>
      <c r="GA196" s="59">
        <f t="shared" si="1369"/>
        <v>-930.1886836184641</v>
      </c>
      <c r="GB196" s="59">
        <f t="shared" si="1369"/>
        <v>-809.30605666795964</v>
      </c>
      <c r="GC196" s="59">
        <f t="shared" si="1369"/>
        <v>-209.52286555769319</v>
      </c>
      <c r="GD196" s="59">
        <f t="shared" ref="GD196:GK196" si="1370">(BN196/BN184-1)*100</f>
        <v>672.81456004626659</v>
      </c>
      <c r="GE196" s="59">
        <f t="shared" si="1370"/>
        <v>-165.73251047475335</v>
      </c>
      <c r="GF196" s="59">
        <f t="shared" si="1370"/>
        <v>-138.23280357205721</v>
      </c>
      <c r="GG196" s="59">
        <f t="shared" si="1370"/>
        <v>-367.73724428668095</v>
      </c>
      <c r="GH196" s="59">
        <f t="shared" si="1370"/>
        <v>-197.60199733519323</v>
      </c>
      <c r="GI196" s="59">
        <f t="shared" si="1370"/>
        <v>1078.7805693984251</v>
      </c>
      <c r="GJ196" s="59">
        <f t="shared" si="1370"/>
        <v>58.849371902173495</v>
      </c>
      <c r="GK196" s="59">
        <f t="shared" si="1370"/>
        <v>63.290740211988215</v>
      </c>
      <c r="GL196" s="76">
        <f t="shared" ref="GL196:HI196" si="1371">(BV196/BV195-1)*100</f>
        <v>16.368680946647629</v>
      </c>
      <c r="GM196" s="59">
        <f t="shared" si="1371"/>
        <v>-0.26012016713069519</v>
      </c>
      <c r="GN196" s="59">
        <f t="shared" si="1371"/>
        <v>-6.5007788416772687</v>
      </c>
      <c r="GO196" s="59">
        <f t="shared" si="1371"/>
        <v>8.9918509596203844</v>
      </c>
      <c r="GP196" s="59">
        <f t="shared" si="1371"/>
        <v>-12.666845429791973</v>
      </c>
      <c r="GQ196" s="59">
        <f t="shared" si="1371"/>
        <v>0.83606937298585926</v>
      </c>
      <c r="GR196" s="59">
        <f t="shared" si="1371"/>
        <v>-5.6452070546041284</v>
      </c>
      <c r="GS196" s="59">
        <f t="shared" si="1371"/>
        <v>22.754193457098062</v>
      </c>
      <c r="GT196" s="59">
        <f t="shared" si="1371"/>
        <v>-49.39438123588986</v>
      </c>
      <c r="GU196" s="59">
        <f t="shared" si="1371"/>
        <v>-16.921622494956512</v>
      </c>
      <c r="GV196" s="59">
        <f t="shared" si="1371"/>
        <v>-51.068121739640084</v>
      </c>
      <c r="GW196" s="59">
        <f t="shared" si="1371"/>
        <v>-7.9230851051061091</v>
      </c>
      <c r="GX196" s="59">
        <f t="shared" si="1371"/>
        <v>-28.809377608384313</v>
      </c>
      <c r="GY196" s="59">
        <f t="shared" si="1371"/>
        <v>-564.01759769171895</v>
      </c>
      <c r="GZ196" s="59">
        <f t="shared" si="1371"/>
        <v>1.242978566227948</v>
      </c>
      <c r="HA196" s="59">
        <f t="shared" si="1371"/>
        <v>11.85978078371086</v>
      </c>
      <c r="HB196" s="59">
        <f t="shared" si="1371"/>
        <v>-10.678396483939846</v>
      </c>
      <c r="HC196" s="59">
        <f t="shared" si="1371"/>
        <v>-95.715289560745873</v>
      </c>
      <c r="HD196" s="59">
        <f t="shared" si="1371"/>
        <v>-94.380891720466863</v>
      </c>
      <c r="HE196" s="59">
        <f t="shared" si="1371"/>
        <v>-41.125316512247757</v>
      </c>
      <c r="HF196" s="59">
        <f t="shared" si="1371"/>
        <v>-342.30327077649065</v>
      </c>
      <c r="HG196" s="59">
        <f t="shared" si="1371"/>
        <v>62.823621691019007</v>
      </c>
      <c r="HH196" s="59">
        <f t="shared" si="1371"/>
        <v>-19.511165726254266</v>
      </c>
      <c r="HI196" s="59">
        <f t="shared" si="1371"/>
        <v>-19.307528428755873</v>
      </c>
      <c r="HJ196" s="76">
        <f t="shared" ref="HJ196:IG196" si="1372">(BV196/BV184-1)*100</f>
        <v>41.830329418214227</v>
      </c>
      <c r="HK196" s="59">
        <f t="shared" si="1372"/>
        <v>47.928345048388834</v>
      </c>
      <c r="HL196" s="59">
        <f t="shared" si="1372"/>
        <v>51.161830252181041</v>
      </c>
      <c r="HM196" s="59">
        <f t="shared" si="1372"/>
        <v>220.63786526426435</v>
      </c>
      <c r="HN196" s="59">
        <f t="shared" si="1372"/>
        <v>-0.50917389719418171</v>
      </c>
      <c r="HO196" s="59">
        <f t="shared" si="1372"/>
        <v>2.843377433030847</v>
      </c>
      <c r="HP196" s="59">
        <f t="shared" si="1372"/>
        <v>-3.1580270068798488</v>
      </c>
      <c r="HQ196" s="59">
        <f t="shared" si="1372"/>
        <v>22.591189786235333</v>
      </c>
      <c r="HR196" s="59">
        <f t="shared" si="1372"/>
        <v>-51.142479604659606</v>
      </c>
      <c r="HS196" s="59">
        <f t="shared" si="1372"/>
        <v>-16.095935196646117</v>
      </c>
      <c r="HT196" s="59">
        <f t="shared" si="1372"/>
        <v>-50.798834394960068</v>
      </c>
      <c r="HU196" s="59">
        <f t="shared" si="1372"/>
        <v>-55.257359150066833</v>
      </c>
      <c r="HV196" s="59">
        <f t="shared" si="1372"/>
        <v>198.95739996132082</v>
      </c>
      <c r="HW196" s="59">
        <f t="shared" si="1372"/>
        <v>343.75897824498747</v>
      </c>
      <c r="HX196" s="59">
        <f t="shared" si="1372"/>
        <v>170.3027840080035</v>
      </c>
      <c r="HY196" s="59">
        <f t="shared" si="1372"/>
        <v>424.3620911782582</v>
      </c>
      <c r="HZ196" s="59">
        <f t="shared" si="1372"/>
        <v>462.54683725752744</v>
      </c>
      <c r="IA196" s="59">
        <f t="shared" si="1372"/>
        <v>-106.24029688291152</v>
      </c>
      <c r="IB196" s="59">
        <f t="shared" si="1372"/>
        <v>-105.12769693086335</v>
      </c>
      <c r="IC196" s="59">
        <f t="shared" si="1372"/>
        <v>-214.64820937556354</v>
      </c>
      <c r="ID196" s="59">
        <f t="shared" si="1372"/>
        <v>370.28310607074985</v>
      </c>
      <c r="IE196" s="59">
        <f t="shared" si="1372"/>
        <v>900.5049738860348</v>
      </c>
      <c r="IF196" s="59">
        <f t="shared" si="1372"/>
        <v>76.526475788787508</v>
      </c>
      <c r="IG196" s="59">
        <f t="shared" si="1372"/>
        <v>60.057754743571799</v>
      </c>
    </row>
    <row r="197" spans="1:241">
      <c r="A197" s="70">
        <v>40513</v>
      </c>
      <c r="B197" s="80">
        <f>'Balanço de Pagamentos 1'!GK$5</f>
        <v>-3496.266659999998</v>
      </c>
      <c r="C197" s="81">
        <f>'Balanço de Pagamentos 1'!GK$131</f>
        <v>6209.6710167700021</v>
      </c>
      <c r="D197" s="81">
        <f t="shared" si="1346"/>
        <v>23355.34345918</v>
      </c>
      <c r="E197" s="81">
        <f>'Balanço de Pagamentos 1'!GK$148</f>
        <v>15374.34965113</v>
      </c>
      <c r="F197" s="81">
        <f>'Balanço de Pagamentos 1'!GK$193</f>
        <v>6095.6424729600003</v>
      </c>
      <c r="G197" s="81">
        <f>'Balanço de Pagamentos 1'!GK$196</f>
        <v>2029.6849174500003</v>
      </c>
      <c r="H197" s="81">
        <f>'Balanço de Pagamentos 1'!GK$199</f>
        <v>2035.43974781</v>
      </c>
      <c r="I197" s="81">
        <f>'Balanço de Pagamentos 1'!GK$202</f>
        <v>-5.7548303600000006</v>
      </c>
      <c r="J197" s="81">
        <f>'Balanço de Pagamentos 1'!GK$208</f>
        <v>-206.07213100999999</v>
      </c>
      <c r="K197" s="82">
        <f t="shared" si="1347"/>
        <v>1829.3676168</v>
      </c>
      <c r="L197" s="81">
        <f>'Balanço de Pagamentos 1'!GK$209</f>
        <v>-187.93198294000001</v>
      </c>
      <c r="M197" s="81">
        <f>'Balanço de Pagamentos 1'!GK$212</f>
        <v>-18.140148069999988</v>
      </c>
      <c r="N197" s="81">
        <f>'Balanço de Pagamentos 1'!GK$215</f>
        <v>4272.0296865199998</v>
      </c>
      <c r="O197" s="81">
        <f>'Balanço de Pagamentos 1'!GK$216</f>
        <v>-452.00547139000003</v>
      </c>
      <c r="P197" s="81">
        <f>'Balanço de Pagamentos 1'!GK$230</f>
        <v>3418.20383008</v>
      </c>
      <c r="Q197" s="81">
        <f>'Balanço de Pagamentos 1'!GK$233</f>
        <v>1305.8313278300002</v>
      </c>
      <c r="R197" s="81">
        <f>'Balanço de Pagamentos 1'!GK$253</f>
        <v>1885.3513350900009</v>
      </c>
      <c r="S197" s="81">
        <f>'Balanço de Pagamentos 1'!GK$254</f>
        <v>-2295.6080348400001</v>
      </c>
      <c r="T197" s="81">
        <f>'Balanço de Pagamentos 1'!GK$260</f>
        <v>-2188.23925654</v>
      </c>
      <c r="U197" s="81">
        <f>'Balanço de Pagamentos 1'!GK$298</f>
        <v>1258.1502422599999</v>
      </c>
      <c r="V197" s="82">
        <f>'Balanço de Pagamentos 1'!$GK$133</f>
        <v>-4715.2089706499992</v>
      </c>
      <c r="W197" s="82">
        <f>'Balanço de Pagamentos 1'!$GK$170</f>
        <v>-6953.5771081500006</v>
      </c>
      <c r="X197" s="82">
        <f>'Balanço de Pagamentos 1'!$GK$240</f>
        <v>-5441.6781896800003</v>
      </c>
      <c r="Y197" s="105">
        <f t="shared" si="1356"/>
        <v>-17110.464268479998</v>
      </c>
      <c r="Z197" s="89">
        <f>SUM(B$186:B197)</f>
        <v>-47322.968847599994</v>
      </c>
      <c r="AA197" s="89">
        <f>SUM(C$186:C197)</f>
        <v>98597.021744419995</v>
      </c>
      <c r="AB197" s="89">
        <f>SUM(D$186:D197)</f>
        <v>157716.22654171</v>
      </c>
      <c r="AC197" s="89">
        <f>SUM(E$186:E197)</f>
        <v>48506.489215130001</v>
      </c>
      <c r="AD197" s="89">
        <f>SUM(F$186:F197)</f>
        <v>67794.861122750008</v>
      </c>
      <c r="AE197" s="89">
        <f>SUM(G$186:G197)</f>
        <v>37684.266080750007</v>
      </c>
      <c r="AF197" s="89">
        <f>SUM(H$186:H197)</f>
        <v>30581.750248930002</v>
      </c>
      <c r="AG197" s="89">
        <f>SUM(I$186:I197)</f>
        <v>7102.515831820001</v>
      </c>
      <c r="AH197" s="89">
        <f>SUM(J$186:J197)</f>
        <v>14587.712383799999</v>
      </c>
      <c r="AI197" s="89">
        <f>SUM(K$186:K197)</f>
        <v>45169.462632729999</v>
      </c>
      <c r="AJ197" s="89">
        <f>SUM(L$186:L197)</f>
        <v>13380.414344480001</v>
      </c>
      <c r="AK197" s="89">
        <f>SUM(M$186:M197)</f>
        <v>1207.2980393200003</v>
      </c>
      <c r="AL197" s="89">
        <f>SUM(N$186:N197)</f>
        <v>15522.882658200002</v>
      </c>
      <c r="AM197" s="89">
        <f>SUM(O$186:O197)</f>
        <v>-3563.7203388600001</v>
      </c>
      <c r="AN197" s="89">
        <f>SUM(P$186:P197)</f>
        <v>13675.82093421</v>
      </c>
      <c r="AO197" s="89">
        <f>SUM(Q$186:Q197)</f>
        <v>5410.7820628499994</v>
      </c>
      <c r="AP197" s="89">
        <f>SUM(R$186:R197)</f>
        <v>41414.876203829997</v>
      </c>
      <c r="AQ197" s="89">
        <f>SUM(S$186:S197)</f>
        <v>-712.87821311000107</v>
      </c>
      <c r="AR197" s="89">
        <f>SUM(T$186:T197)</f>
        <v>-178.25187954000035</v>
      </c>
      <c r="AS197" s="89">
        <f>SUM(U$186:U197)</f>
        <v>22111.866531729996</v>
      </c>
      <c r="AT197" s="89">
        <f>SUM(V$186:V197)</f>
        <v>-11587.565638119999</v>
      </c>
      <c r="AU197" s="89">
        <f>SUM(W$186:W197)</f>
        <v>-4783.92380194</v>
      </c>
      <c r="AV197" s="89">
        <f>SUM(X$186:X197)</f>
        <v>-42635.567175180004</v>
      </c>
      <c r="AW197" s="89">
        <f>SUM(Y$186:Y197)</f>
        <v>-59007.056615239999</v>
      </c>
      <c r="AX197" s="85">
        <f t="shared" ref="AX197:BU197" si="1373">SUM(B186:B197)</f>
        <v>-47322.968847599994</v>
      </c>
      <c r="AY197" s="81">
        <f t="shared" si="1373"/>
        <v>98597.021744419995</v>
      </c>
      <c r="AZ197" s="81">
        <f t="shared" si="1373"/>
        <v>157716.22654171</v>
      </c>
      <c r="BA197" s="81">
        <f t="shared" si="1373"/>
        <v>48506.489215130001</v>
      </c>
      <c r="BB197" s="81">
        <f t="shared" si="1373"/>
        <v>67794.861122750008</v>
      </c>
      <c r="BC197" s="81">
        <f t="shared" si="1373"/>
        <v>37684.266080750007</v>
      </c>
      <c r="BD197" s="81">
        <f t="shared" si="1373"/>
        <v>30581.750248930002</v>
      </c>
      <c r="BE197" s="81">
        <f t="shared" si="1373"/>
        <v>7102.515831820001</v>
      </c>
      <c r="BF197" s="81">
        <f t="shared" si="1373"/>
        <v>14587.712383799999</v>
      </c>
      <c r="BG197" s="81">
        <f t="shared" si="1373"/>
        <v>45169.462632729999</v>
      </c>
      <c r="BH197" s="81">
        <f t="shared" si="1373"/>
        <v>13380.414344480001</v>
      </c>
      <c r="BI197" s="81">
        <f t="shared" si="1373"/>
        <v>1207.2980393200003</v>
      </c>
      <c r="BJ197" s="81">
        <f t="shared" si="1373"/>
        <v>15522.882658200002</v>
      </c>
      <c r="BK197" s="81">
        <f t="shared" si="1373"/>
        <v>-3563.7203388600001</v>
      </c>
      <c r="BL197" s="81">
        <f t="shared" si="1373"/>
        <v>13675.82093421</v>
      </c>
      <c r="BM197" s="81">
        <f t="shared" si="1373"/>
        <v>5410.7820628499994</v>
      </c>
      <c r="BN197" s="81">
        <f t="shared" si="1373"/>
        <v>41414.876203829997</v>
      </c>
      <c r="BO197" s="81">
        <f t="shared" si="1373"/>
        <v>-712.87821311000107</v>
      </c>
      <c r="BP197" s="81">
        <f t="shared" si="1373"/>
        <v>-178.25187954000035</v>
      </c>
      <c r="BQ197" s="81">
        <f t="shared" si="1373"/>
        <v>22111.866531729996</v>
      </c>
      <c r="BR197" s="81">
        <f t="shared" si="1373"/>
        <v>-11587.565638119999</v>
      </c>
      <c r="BS197" s="81">
        <f t="shared" si="1373"/>
        <v>-4783.92380194</v>
      </c>
      <c r="BT197" s="81">
        <f t="shared" si="1373"/>
        <v>-42635.567175180004</v>
      </c>
      <c r="BU197" s="81">
        <f t="shared" si="1373"/>
        <v>-59007.056615239999</v>
      </c>
      <c r="BV197" s="85">
        <f t="shared" ref="BV197:CS197" si="1374">AVERAGE(B195:B197)</f>
        <v>-3979.0766407400006</v>
      </c>
      <c r="BW197" s="81">
        <f t="shared" si="1374"/>
        <v>8959.3805555799991</v>
      </c>
      <c r="BX197" s="81">
        <f t="shared" si="1374"/>
        <v>17271.164415509997</v>
      </c>
      <c r="BY197" s="81">
        <f t="shared" si="1374"/>
        <v>8643.1532686400005</v>
      </c>
      <c r="BZ197" s="81">
        <f t="shared" si="1374"/>
        <v>8191.2112614933321</v>
      </c>
      <c r="CA197" s="81">
        <f t="shared" si="1374"/>
        <v>6179.4714365633336</v>
      </c>
      <c r="CB197" s="81">
        <f t="shared" si="1374"/>
        <v>2984.4845157300006</v>
      </c>
      <c r="CC197" s="81">
        <f t="shared" si="1374"/>
        <v>3194.9869208333334</v>
      </c>
      <c r="CD197" s="81">
        <f t="shared" si="1374"/>
        <v>511.10628199666661</v>
      </c>
      <c r="CE197" s="81">
        <f t="shared" si="1374"/>
        <v>3495.590797726667</v>
      </c>
      <c r="CF197" s="81">
        <f t="shared" si="1374"/>
        <v>471.36381634999998</v>
      </c>
      <c r="CG197" s="81">
        <f t="shared" si="1374"/>
        <v>39.74246564666668</v>
      </c>
      <c r="CH197" s="81">
        <f t="shared" si="1374"/>
        <v>1500.633542933333</v>
      </c>
      <c r="CI197" s="81">
        <f t="shared" si="1374"/>
        <v>-679.04801227666667</v>
      </c>
      <c r="CJ197" s="81">
        <f t="shared" si="1374"/>
        <v>1848.4379414633331</v>
      </c>
      <c r="CK197" s="81">
        <f t="shared" si="1374"/>
        <v>331.24361374666671</v>
      </c>
      <c r="CL197" s="81">
        <f t="shared" si="1374"/>
        <v>436.79988537666696</v>
      </c>
      <c r="CM197" s="81">
        <f t="shared" si="1374"/>
        <v>-653.91900570333337</v>
      </c>
      <c r="CN197" s="81">
        <f t="shared" si="1374"/>
        <v>-574.38939410666671</v>
      </c>
      <c r="CO197" s="81">
        <f t="shared" si="1374"/>
        <v>-947.36166408333372</v>
      </c>
      <c r="CP197" s="81">
        <f t="shared" si="1374"/>
        <v>-1879.6171026566662</v>
      </c>
      <c r="CQ197" s="81">
        <f t="shared" si="1374"/>
        <v>-1366.1333473166669</v>
      </c>
      <c r="CR197" s="81">
        <f t="shared" si="1374"/>
        <v>-5040.5889000000006</v>
      </c>
      <c r="CS197" s="81">
        <f t="shared" si="1374"/>
        <v>-8286.3393499733338</v>
      </c>
      <c r="CT197" s="76">
        <f t="shared" ref="CT197:DQ197" si="1375">(B197/B196-1)*100</f>
        <v>-26.09685819014188</v>
      </c>
      <c r="CU197" s="59">
        <f t="shared" si="1375"/>
        <v>-19.399278348329251</v>
      </c>
      <c r="CV197" s="59">
        <f t="shared" si="1375"/>
        <v>220.63847085246238</v>
      </c>
      <c r="CW197" s="59">
        <f t="shared" si="1375"/>
        <v>311.05072975019976</v>
      </c>
      <c r="CX197" s="59">
        <f t="shared" si="1375"/>
        <v>257.86428899622319</v>
      </c>
      <c r="CY197" s="59">
        <f t="shared" si="1375"/>
        <v>2.8974672790372358</v>
      </c>
      <c r="CZ197" s="59">
        <f t="shared" si="1375"/>
        <v>3.0818347548243086</v>
      </c>
      <c r="DA197" s="59">
        <f t="shared" si="1375"/>
        <v>180.06788208517196</v>
      </c>
      <c r="DB197" s="59">
        <f t="shared" si="1375"/>
        <v>2548.1777879433721</v>
      </c>
      <c r="DC197" s="59">
        <f t="shared" si="1375"/>
        <v>-6.9878312925359287</v>
      </c>
      <c r="DD197" s="59">
        <f t="shared" si="1375"/>
        <v>2548.1777888981774</v>
      </c>
      <c r="DE197" s="59">
        <f t="shared" si="1375"/>
        <v>2548.1777780515886</v>
      </c>
      <c r="DF197" s="59">
        <f t="shared" si="1375"/>
        <v>-1734.2215933937628</v>
      </c>
      <c r="DG197" s="59">
        <f t="shared" si="1375"/>
        <v>-48.558217911256698</v>
      </c>
      <c r="DH197" s="59">
        <f t="shared" si="1375"/>
        <v>575.72930433256352</v>
      </c>
      <c r="DI197" s="59">
        <f t="shared" si="1375"/>
        <v>1072.1044327983614</v>
      </c>
      <c r="DJ197" s="59">
        <f t="shared" si="1375"/>
        <v>2.4415597928508781</v>
      </c>
      <c r="DK197" s="59">
        <f t="shared" si="1375"/>
        <v>-865.74419016050149</v>
      </c>
      <c r="DL197" s="59">
        <f t="shared" si="1375"/>
        <v>-727.47310071046195</v>
      </c>
      <c r="DM197" s="59">
        <f t="shared" si="1375"/>
        <v>-756.4934768868934</v>
      </c>
      <c r="DN197" s="59">
        <f t="shared" si="1375"/>
        <v>-540.31557146542207</v>
      </c>
      <c r="DO197" s="59">
        <f t="shared" si="1375"/>
        <v>-622.2600081509546</v>
      </c>
      <c r="DP197" s="59">
        <f t="shared" si="1375"/>
        <v>176.5361465707696</v>
      </c>
      <c r="DQ197" s="59">
        <f t="shared" si="1375"/>
        <v>-4037.8748589985639</v>
      </c>
      <c r="DR197" s="76">
        <f t="shared" ref="DR197:EW197" si="1376">(B197/B185-1)*100</f>
        <v>-41.23984069841584</v>
      </c>
      <c r="DS197" s="59">
        <f t="shared" si="1376"/>
        <v>-53.291339420288175</v>
      </c>
      <c r="DT197" s="59">
        <f t="shared" si="1376"/>
        <v>244.4490460970905</v>
      </c>
      <c r="DU197" s="59">
        <f t="shared" si="1376"/>
        <v>200.92129952004007</v>
      </c>
      <c r="DV197" s="59">
        <f t="shared" si="1376"/>
        <v>97.863393831493582</v>
      </c>
      <c r="DW197" s="59">
        <f t="shared" si="1376"/>
        <v>-41.18162102680666</v>
      </c>
      <c r="DX197" s="59">
        <f t="shared" si="1376"/>
        <v>-40.915802052179316</v>
      </c>
      <c r="DY197" s="59">
        <f t="shared" si="1376"/>
        <v>-199.48020467078084</v>
      </c>
      <c r="DZ197" s="59">
        <f t="shared" si="1376"/>
        <v>-123.54486331620949</v>
      </c>
      <c r="EA197" s="59">
        <f t="shared" si="1376"/>
        <v>-57.655619122888702</v>
      </c>
      <c r="EB197" s="59">
        <f t="shared" si="1376"/>
        <v>-127.47815177932789</v>
      </c>
      <c r="EC197" s="59">
        <f t="shared" si="1376"/>
        <v>-109.48259538189873</v>
      </c>
      <c r="ED197" s="59">
        <f t="shared" si="1376"/>
        <v>-443.06175562721359</v>
      </c>
      <c r="EE197" s="59">
        <f t="shared" si="1376"/>
        <v>17.76588097713234</v>
      </c>
      <c r="EF197" s="59">
        <f t="shared" si="1376"/>
        <v>-486.43342651950957</v>
      </c>
      <c r="EG197" s="59">
        <f t="shared" si="1376"/>
        <v>5552.1420222652214</v>
      </c>
      <c r="EH197" s="59">
        <f t="shared" si="1376"/>
        <v>-233.7761434018789</v>
      </c>
      <c r="EI197" s="59">
        <f t="shared" si="1376"/>
        <v>-33.012412041090592</v>
      </c>
      <c r="EJ197" s="59">
        <f t="shared" si="1376"/>
        <v>-38.422680990438849</v>
      </c>
      <c r="EK197" s="59">
        <f t="shared" si="1376"/>
        <v>-174.04931226291453</v>
      </c>
      <c r="EL197" s="59">
        <f t="shared" si="1376"/>
        <v>-210.76696369964526</v>
      </c>
      <c r="EM197" s="59">
        <f t="shared" si="1376"/>
        <v>-249.19236105283863</v>
      </c>
      <c r="EN197" s="59">
        <f t="shared" si="1376"/>
        <v>126.89814271427929</v>
      </c>
      <c r="EO197" s="59">
        <f t="shared" si="1376"/>
        <v>-362.45479114142938</v>
      </c>
      <c r="EP197" s="76">
        <f t="shared" si="1376"/>
        <v>94.726605874057185</v>
      </c>
      <c r="EQ197" s="59">
        <f t="shared" si="1376"/>
        <v>40.50749609174644</v>
      </c>
      <c r="ER197" s="59">
        <f t="shared" si="1376"/>
        <v>83.00110787672628</v>
      </c>
      <c r="ES197" s="59">
        <f t="shared" si="1376"/>
        <v>86.933117685038013</v>
      </c>
      <c r="ET197" s="59">
        <f t="shared" si="1376"/>
        <v>46.873911186716313</v>
      </c>
      <c r="EU197" s="59">
        <f t="shared" si="1376"/>
        <v>1.6536482473089142</v>
      </c>
      <c r="EV197" s="59">
        <f t="shared" si="1376"/>
        <v>-4.7215798045971757</v>
      </c>
      <c r="EW197" s="59">
        <f t="shared" si="1376"/>
        <v>42.793103513983219</v>
      </c>
      <c r="EX197" s="59">
        <f t="shared" ref="EX197:GC197" si="1377">(AH197/AH185-1)*100</f>
        <v>44.768673535341954</v>
      </c>
      <c r="EY197" s="59">
        <f t="shared" si="1377"/>
        <v>7.1031000523633203</v>
      </c>
      <c r="EZ197" s="59">
        <f t="shared" si="1377"/>
        <v>38.260549170014983</v>
      </c>
      <c r="FA197" s="59">
        <f t="shared" si="1377"/>
        <v>202.66713513421385</v>
      </c>
      <c r="FB197" s="59">
        <f t="shared" si="1377"/>
        <v>-1669.1413142777371</v>
      </c>
      <c r="FC197" s="59">
        <f t="shared" si="1377"/>
        <v>-3900.3814957445093</v>
      </c>
      <c r="FD197" s="59">
        <f t="shared" si="1377"/>
        <v>-2751.5738514885907</v>
      </c>
      <c r="FE197" s="59">
        <f t="shared" si="1377"/>
        <v>-1053.8283467925321</v>
      </c>
      <c r="FF197" s="59">
        <f t="shared" si="1377"/>
        <v>194.22159077326572</v>
      </c>
      <c r="FG197" s="59">
        <f t="shared" si="1377"/>
        <v>-117.3857571132333</v>
      </c>
      <c r="FH197" s="59">
        <f t="shared" si="1377"/>
        <v>-103.46465853365846</v>
      </c>
      <c r="FI197" s="59">
        <f t="shared" si="1377"/>
        <v>-1082.9926194079621</v>
      </c>
      <c r="FJ197" s="59">
        <f t="shared" si="1377"/>
        <v>-214.90783366140346</v>
      </c>
      <c r="FK197" s="59">
        <f t="shared" si="1377"/>
        <v>-215.98788513282693</v>
      </c>
      <c r="FL197" s="59">
        <f t="shared" si="1377"/>
        <v>40.358936680058655</v>
      </c>
      <c r="FM197" s="59">
        <f t="shared" si="1377"/>
        <v>264.97626280487481</v>
      </c>
      <c r="FN197" s="76">
        <f t="shared" si="1377"/>
        <v>94.726605874057185</v>
      </c>
      <c r="FO197" s="59">
        <f t="shared" si="1377"/>
        <v>40.50749609174644</v>
      </c>
      <c r="FP197" s="59">
        <f t="shared" si="1377"/>
        <v>83.00110787672628</v>
      </c>
      <c r="FQ197" s="59">
        <f t="shared" si="1377"/>
        <v>86.933117685038013</v>
      </c>
      <c r="FR197" s="59">
        <f t="shared" si="1377"/>
        <v>46.873911186716313</v>
      </c>
      <c r="FS197" s="59">
        <f t="shared" si="1377"/>
        <v>1.6536482473089142</v>
      </c>
      <c r="FT197" s="59">
        <f t="shared" si="1377"/>
        <v>-4.7215798045971757</v>
      </c>
      <c r="FU197" s="59">
        <f t="shared" si="1377"/>
        <v>42.793103513983219</v>
      </c>
      <c r="FV197" s="59">
        <f t="shared" si="1377"/>
        <v>44.768673535341954</v>
      </c>
      <c r="FW197" s="59">
        <f t="shared" si="1377"/>
        <v>7.1031000523633203</v>
      </c>
      <c r="FX197" s="59">
        <f t="shared" si="1377"/>
        <v>38.260549170014983</v>
      </c>
      <c r="FY197" s="59">
        <f t="shared" si="1377"/>
        <v>202.66713513421385</v>
      </c>
      <c r="FZ197" s="59">
        <f t="shared" si="1377"/>
        <v>-1669.1413142777371</v>
      </c>
      <c r="GA197" s="59">
        <f t="shared" si="1377"/>
        <v>-3900.3814957445093</v>
      </c>
      <c r="GB197" s="59">
        <f t="shared" si="1377"/>
        <v>-2751.5738514885907</v>
      </c>
      <c r="GC197" s="59">
        <f t="shared" si="1377"/>
        <v>-1053.8283467925321</v>
      </c>
      <c r="GD197" s="59">
        <f t="shared" ref="GD197:GK197" si="1378">(BN197/BN185-1)*100</f>
        <v>194.22159077326572</v>
      </c>
      <c r="GE197" s="59">
        <f t="shared" si="1378"/>
        <v>-117.3857571132333</v>
      </c>
      <c r="GF197" s="59">
        <f t="shared" si="1378"/>
        <v>-103.46465853365846</v>
      </c>
      <c r="GG197" s="59">
        <f t="shared" si="1378"/>
        <v>-1082.9926194079621</v>
      </c>
      <c r="GH197" s="59">
        <f t="shared" si="1378"/>
        <v>-214.90783366140346</v>
      </c>
      <c r="GI197" s="59">
        <f t="shared" si="1378"/>
        <v>-215.98788513282693</v>
      </c>
      <c r="GJ197" s="59">
        <f t="shared" si="1378"/>
        <v>40.358936680058655</v>
      </c>
      <c r="GK197" s="59">
        <f t="shared" si="1378"/>
        <v>264.97626280487481</v>
      </c>
      <c r="GL197" s="76">
        <f t="shared" ref="GL197:HI197" si="1379">(BV197/BV196-1)*100</f>
        <v>-3.7309791089255806</v>
      </c>
      <c r="GM197" s="59">
        <f t="shared" si="1379"/>
        <v>-25.919885424211632</v>
      </c>
      <c r="GN197" s="59">
        <f t="shared" si="1379"/>
        <v>2.1083063227421039</v>
      </c>
      <c r="GO197" s="59">
        <f t="shared" si="1379"/>
        <v>62.268636135243206</v>
      </c>
      <c r="GP197" s="59">
        <f t="shared" si="1379"/>
        <v>-9.2590966990354957</v>
      </c>
      <c r="GQ197" s="59">
        <f t="shared" si="1379"/>
        <v>-11.380640291209987</v>
      </c>
      <c r="GR197" s="59">
        <f t="shared" si="1379"/>
        <v>-40.734173889878711</v>
      </c>
      <c r="GS197" s="59">
        <f t="shared" si="1379"/>
        <v>64.920469514491771</v>
      </c>
      <c r="GT197" s="59">
        <f t="shared" si="1379"/>
        <v>-45.504633689565431</v>
      </c>
      <c r="GU197" s="59">
        <f t="shared" si="1379"/>
        <v>-41.483157271146368</v>
      </c>
      <c r="GV197" s="59">
        <f t="shared" si="1379"/>
        <v>-45.925229518161423</v>
      </c>
      <c r="GW197" s="59">
        <f t="shared" si="1379"/>
        <v>-39.966472765054796</v>
      </c>
      <c r="GX197" s="59">
        <f t="shared" si="1379"/>
        <v>34.453989339353996</v>
      </c>
      <c r="GY197" s="59">
        <f t="shared" si="1379"/>
        <v>57.530704469643346</v>
      </c>
      <c r="GZ197" s="59">
        <f t="shared" si="1379"/>
        <v>88.885003910124198</v>
      </c>
      <c r="HA197" s="59">
        <f t="shared" si="1379"/>
        <v>-41.73858136881725</v>
      </c>
      <c r="HB197" s="59">
        <f t="shared" si="1379"/>
        <v>-82.944657116548299</v>
      </c>
      <c r="HC197" s="59">
        <f t="shared" si="1379"/>
        <v>4460.9334652473644</v>
      </c>
      <c r="HD197" s="59">
        <f t="shared" si="1379"/>
        <v>2507.4882014041877</v>
      </c>
      <c r="HE197" s="59">
        <f t="shared" si="1379"/>
        <v>-188.93327237862286</v>
      </c>
      <c r="HF197" s="59">
        <f t="shared" si="1379"/>
        <v>465.33537066459212</v>
      </c>
      <c r="HG197" s="59">
        <f t="shared" si="1379"/>
        <v>-260.3529476371458</v>
      </c>
      <c r="HH197" s="59">
        <f t="shared" si="1379"/>
        <v>-5.2558398378862563</v>
      </c>
      <c r="HI197" s="59">
        <f t="shared" si="1379"/>
        <v>72.605643305553372</v>
      </c>
      <c r="HJ197" s="76">
        <f t="shared" ref="HJ197:IG197" si="1380">(BV197/BV185-1)*100</f>
        <v>-2.4826487707826805</v>
      </c>
      <c r="HK197" s="59">
        <f t="shared" si="1380"/>
        <v>-15.134141304989368</v>
      </c>
      <c r="HL197" s="59">
        <f t="shared" si="1380"/>
        <v>83.865504856005586</v>
      </c>
      <c r="HM197" s="59">
        <f t="shared" si="1380"/>
        <v>213.2914851837287</v>
      </c>
      <c r="HN197" s="59">
        <f t="shared" si="1380"/>
        <v>4.7237703594328107</v>
      </c>
      <c r="HO197" s="59">
        <f t="shared" si="1380"/>
        <v>-6.3914823419743971</v>
      </c>
      <c r="HP197" s="59">
        <f t="shared" si="1380"/>
        <v>-40.561771432705918</v>
      </c>
      <c r="HQ197" s="59">
        <f t="shared" si="1380"/>
        <v>102.1829512077491</v>
      </c>
      <c r="HR197" s="59">
        <f t="shared" si="1380"/>
        <v>-59.243330593396045</v>
      </c>
      <c r="HS197" s="59">
        <f t="shared" si="1380"/>
        <v>-44.295118125358044</v>
      </c>
      <c r="HT197" s="59">
        <f t="shared" si="1380"/>
        <v>-57.949337609595261</v>
      </c>
      <c r="HU197" s="59">
        <f t="shared" si="1380"/>
        <v>-70.141039414037337</v>
      </c>
      <c r="HV197" s="59">
        <f t="shared" si="1380"/>
        <v>-4551.4259104019493</v>
      </c>
      <c r="HW197" s="59">
        <f t="shared" si="1380"/>
        <v>265.95044674054981</v>
      </c>
      <c r="HX197" s="59">
        <f t="shared" si="1380"/>
        <v>1417.8015661046609</v>
      </c>
      <c r="HY197" s="59">
        <f t="shared" si="1380"/>
        <v>1001.8620760756882</v>
      </c>
      <c r="HZ197" s="59">
        <f t="shared" si="1380"/>
        <v>-136.79294523532641</v>
      </c>
      <c r="IA197" s="59">
        <f t="shared" si="1380"/>
        <v>-37.469162466854463</v>
      </c>
      <c r="IB197" s="59">
        <f t="shared" si="1380"/>
        <v>-40.740280013537266</v>
      </c>
      <c r="IC197" s="59">
        <f t="shared" si="1380"/>
        <v>-56.252514812552469</v>
      </c>
      <c r="ID197" s="59">
        <f t="shared" si="1380"/>
        <v>-214.70904770813863</v>
      </c>
      <c r="IE197" s="59">
        <f t="shared" si="1380"/>
        <v>-177.83766649329317</v>
      </c>
      <c r="IF197" s="59">
        <f t="shared" si="1380"/>
        <v>126.48160638294392</v>
      </c>
      <c r="IG197" s="59">
        <f t="shared" si="1380"/>
        <v>-809.38930525471346</v>
      </c>
    </row>
    <row r="198" spans="1:241">
      <c r="A198" s="70">
        <v>40544</v>
      </c>
      <c r="B198" s="80">
        <f>'Balanço de Pagamentos 1'!GL$5</f>
        <v>-5584.3576614499998</v>
      </c>
      <c r="C198" s="81">
        <f>'Balanço de Pagamentos 1'!GL$131</f>
        <v>14559.951523750002</v>
      </c>
      <c r="D198" s="81">
        <f t="shared" si="1346"/>
        <v>10713.217061340001</v>
      </c>
      <c r="E198" s="81">
        <f>'Balanço de Pagamentos 1'!GL$148</f>
        <v>2953.2296889300001</v>
      </c>
      <c r="F198" s="81">
        <f>'Balanço de Pagamentos 1'!GL$193</f>
        <v>3329.8072144199987</v>
      </c>
      <c r="G198" s="81">
        <f>'Balanço de Pagamentos 1'!GL$196</f>
        <v>675.94070592999924</v>
      </c>
      <c r="H198" s="81">
        <f>'Balanço de Pagamentos 1'!GL$199</f>
        <v>732.28093968999929</v>
      </c>
      <c r="I198" s="81">
        <f>'Balanço de Pagamentos 1'!GL$202</f>
        <v>-56.340233760000004</v>
      </c>
      <c r="J198" s="81">
        <f>'Balanço de Pagamentos 1'!GL$208</f>
        <v>-469.91684612000012</v>
      </c>
      <c r="K198" s="82">
        <f t="shared" si="1347"/>
        <v>262.36409356999917</v>
      </c>
      <c r="L198" s="81">
        <f>'Balanço de Pagamentos 1'!GL$209</f>
        <v>-447.68437654000013</v>
      </c>
      <c r="M198" s="81">
        <f>'Balanço de Pagamentos 1'!GL$212</f>
        <v>-22.23246958</v>
      </c>
      <c r="N198" s="81">
        <f>'Balanço de Pagamentos 1'!GL$215</f>
        <v>3123.7833546099992</v>
      </c>
      <c r="O198" s="81">
        <f>'Balanço de Pagamentos 1'!GL$216</f>
        <v>-1888.38128781</v>
      </c>
      <c r="P198" s="81">
        <f>'Balanço de Pagamentos 1'!GL$230</f>
        <v>2854.1174047599998</v>
      </c>
      <c r="Q198" s="81">
        <f>'Balanço de Pagamentos 1'!GL$233</f>
        <v>2158.0472376599996</v>
      </c>
      <c r="R198" s="81">
        <f>'Balanço de Pagamentos 1'!GL$253</f>
        <v>4430.1801579900011</v>
      </c>
      <c r="S198" s="81">
        <f>'Balanço de Pagamentos 1'!GL$254</f>
        <v>-893.93205189000003</v>
      </c>
      <c r="T198" s="81">
        <f>'Balanço de Pagamentos 1'!GL$260</f>
        <v>-745.52955422000002</v>
      </c>
      <c r="U198" s="81">
        <f>'Balanço de Pagamentos 1'!GL$298</f>
        <v>5014.253774060001</v>
      </c>
      <c r="V198" s="82">
        <f>'Balanço de Pagamentos 1'!$GL$133</f>
        <v>6305.9800699600009</v>
      </c>
      <c r="W198" s="82">
        <f>'Balanço de Pagamentos 1'!$GL$170</f>
        <v>600.69726307000019</v>
      </c>
      <c r="X198" s="82">
        <f>'Balanço de Pagamentos 1'!$GL$240</f>
        <v>-3034.0950672099998</v>
      </c>
      <c r="Y198" s="105">
        <f t="shared" si="1356"/>
        <v>3872.5822658200013</v>
      </c>
      <c r="Z198" s="89">
        <f>SUM(B$198:B198)</f>
        <v>-5584.3576614499998</v>
      </c>
      <c r="AA198" s="89">
        <f>SUM(C$198:C198)</f>
        <v>14559.951523750002</v>
      </c>
      <c r="AB198" s="89">
        <f>SUM(D$198:D198)</f>
        <v>10713.217061340001</v>
      </c>
      <c r="AC198" s="89">
        <f>SUM(E$198:E198)</f>
        <v>2953.2296889300001</v>
      </c>
      <c r="AD198" s="89">
        <f>SUM(F$198:F198)</f>
        <v>3329.8072144199987</v>
      </c>
      <c r="AE198" s="89">
        <f>SUM(G$198:G198)</f>
        <v>675.94070592999924</v>
      </c>
      <c r="AF198" s="89">
        <f>SUM(H$198:H198)</f>
        <v>732.28093968999929</v>
      </c>
      <c r="AG198" s="89">
        <f>SUM(I$198:I198)</f>
        <v>-56.340233760000004</v>
      </c>
      <c r="AH198" s="89">
        <f>SUM(J$198:J198)</f>
        <v>-469.91684612000012</v>
      </c>
      <c r="AI198" s="89">
        <f>SUM(K$198:K198)</f>
        <v>262.36409356999917</v>
      </c>
      <c r="AJ198" s="89">
        <f>SUM(L$198:L198)</f>
        <v>-447.68437654000013</v>
      </c>
      <c r="AK198" s="89">
        <f>SUM(M$198:M198)</f>
        <v>-22.23246958</v>
      </c>
      <c r="AL198" s="89">
        <f>SUM(N$198:N198)</f>
        <v>3123.7833546099992</v>
      </c>
      <c r="AM198" s="89">
        <f>SUM(O$198:O198)</f>
        <v>-1888.38128781</v>
      </c>
      <c r="AN198" s="89">
        <f>SUM(P$198:P198)</f>
        <v>2854.1174047599998</v>
      </c>
      <c r="AO198" s="89">
        <f>SUM(Q$198:Q198)</f>
        <v>2158.0472376599996</v>
      </c>
      <c r="AP198" s="89">
        <f>SUM(R$198:R198)</f>
        <v>4430.1801579900011</v>
      </c>
      <c r="AQ198" s="89">
        <f>SUM(S$198:S198)</f>
        <v>-893.93205189000003</v>
      </c>
      <c r="AR198" s="89">
        <f>SUM(T$198:T198)</f>
        <v>-745.52955422000002</v>
      </c>
      <c r="AS198" s="89">
        <f>SUM(U$198:U198)</f>
        <v>5014.253774060001</v>
      </c>
      <c r="AT198" s="89">
        <f>SUM(V$198:V198)</f>
        <v>6305.9800699600009</v>
      </c>
      <c r="AU198" s="89">
        <f>SUM(W$198:W198)</f>
        <v>600.69726307000019</v>
      </c>
      <c r="AV198" s="89">
        <f>SUM(X$198:X198)</f>
        <v>-3034.0950672099998</v>
      </c>
      <c r="AW198" s="89">
        <f>SUM(Y$198:Y198)</f>
        <v>3872.5822658200013</v>
      </c>
      <c r="AX198" s="85">
        <f t="shared" ref="AX198:BU198" si="1381">SUM(B187:B198)</f>
        <v>-49066.251118199994</v>
      </c>
      <c r="AY198" s="81">
        <f t="shared" si="1381"/>
        <v>107133.02365006</v>
      </c>
      <c r="AZ198" s="81">
        <f t="shared" si="1381"/>
        <v>165674.56579801996</v>
      </c>
      <c r="BA198" s="81">
        <f t="shared" si="1381"/>
        <v>50874.491609189994</v>
      </c>
      <c r="BB198" s="81">
        <f t="shared" si="1381"/>
        <v>67435.873565679998</v>
      </c>
      <c r="BC198" s="81">
        <f t="shared" si="1381"/>
        <v>37099.118795250011</v>
      </c>
      <c r="BD198" s="81">
        <f t="shared" si="1381"/>
        <v>30035.547268130002</v>
      </c>
      <c r="BE198" s="81">
        <f t="shared" si="1381"/>
        <v>7063.5715271200006</v>
      </c>
      <c r="BF198" s="81">
        <f t="shared" si="1381"/>
        <v>12988.763075249999</v>
      </c>
      <c r="BG198" s="81">
        <f t="shared" si="1381"/>
        <v>43024.310343380006</v>
      </c>
      <c r="BH198" s="81">
        <f t="shared" si="1381"/>
        <v>11828.154044320001</v>
      </c>
      <c r="BI198" s="81">
        <f t="shared" si="1381"/>
        <v>1160.6090309300002</v>
      </c>
      <c r="BJ198" s="81">
        <f t="shared" si="1381"/>
        <v>17347.991695180001</v>
      </c>
      <c r="BK198" s="81">
        <f t="shared" si="1381"/>
        <v>-4983.4612688000007</v>
      </c>
      <c r="BL198" s="81">
        <f t="shared" si="1381"/>
        <v>14733.08121269</v>
      </c>
      <c r="BM198" s="81">
        <f t="shared" si="1381"/>
        <v>7598.3717512899984</v>
      </c>
      <c r="BN198" s="81">
        <f t="shared" si="1381"/>
        <v>47364.200623149998</v>
      </c>
      <c r="BO198" s="81">
        <f t="shared" si="1381"/>
        <v>-1017.7125784000006</v>
      </c>
      <c r="BP198" s="81">
        <f t="shared" si="1381"/>
        <v>-427.98987354000053</v>
      </c>
      <c r="BQ198" s="81">
        <f t="shared" si="1381"/>
        <v>27898.81127871</v>
      </c>
      <c r="BR198" s="81">
        <f t="shared" si="1381"/>
        <v>-3863.5466277799978</v>
      </c>
      <c r="BS198" s="81">
        <f t="shared" si="1381"/>
        <v>-3851.1535551099996</v>
      </c>
      <c r="BT198" s="81">
        <f t="shared" si="1381"/>
        <v>-50717.031671430006</v>
      </c>
      <c r="BU198" s="81">
        <f t="shared" si="1381"/>
        <v>-58431.731854319994</v>
      </c>
      <c r="BV198" s="85">
        <f t="shared" ref="BV198:CS198" si="1382">AVERAGE(B196:B198)</f>
        <v>-4603.8337385633322</v>
      </c>
      <c r="BW198" s="81">
        <f t="shared" si="1382"/>
        <v>9491.2866776966675</v>
      </c>
      <c r="BX198" s="81">
        <f t="shared" si="1382"/>
        <v>13784.190711853333</v>
      </c>
      <c r="BY198" s="81">
        <f t="shared" si="1382"/>
        <v>7355.9451189166675</v>
      </c>
      <c r="BZ198" s="81">
        <f t="shared" si="1382"/>
        <v>3709.5962730366659</v>
      </c>
      <c r="CA198" s="81">
        <f t="shared" si="1382"/>
        <v>1559.3856956999996</v>
      </c>
      <c r="CB198" s="81">
        <f t="shared" si="1382"/>
        <v>1580.7689832066662</v>
      </c>
      <c r="CC198" s="81">
        <f t="shared" si="1382"/>
        <v>-21.383287506666665</v>
      </c>
      <c r="CD198" s="81">
        <f t="shared" si="1382"/>
        <v>-227.92354494666665</v>
      </c>
      <c r="CE198" s="81">
        <f t="shared" si="1382"/>
        <v>1352.8454382599996</v>
      </c>
      <c r="CF198" s="81">
        <f t="shared" si="1382"/>
        <v>-214.23767075666669</v>
      </c>
      <c r="CG198" s="81">
        <f t="shared" si="1382"/>
        <v>-13.685874189999994</v>
      </c>
      <c r="CH198" s="81">
        <f t="shared" si="1382"/>
        <v>2378.134122283333</v>
      </c>
      <c r="CI198" s="81">
        <f t="shared" si="1382"/>
        <v>-1073.02019283</v>
      </c>
      <c r="CJ198" s="81">
        <f t="shared" si="1382"/>
        <v>2259.3917506166667</v>
      </c>
      <c r="CK198" s="81">
        <f t="shared" si="1382"/>
        <v>1191.7625644966665</v>
      </c>
      <c r="CL198" s="81">
        <f t="shared" si="1382"/>
        <v>2718.649319900001</v>
      </c>
      <c r="CM198" s="81">
        <f t="shared" si="1382"/>
        <v>-963.25074598333333</v>
      </c>
      <c r="CN198" s="81">
        <f t="shared" si="1382"/>
        <v>-861.67682458666661</v>
      </c>
      <c r="CO198" s="81">
        <f t="shared" si="1382"/>
        <v>2026.9189958633335</v>
      </c>
      <c r="CP198" s="81">
        <f t="shared" si="1382"/>
        <v>887.2138216900006</v>
      </c>
      <c r="CQ198" s="81">
        <f t="shared" si="1382"/>
        <v>-1673.8133802633336</v>
      </c>
      <c r="CR198" s="81">
        <f t="shared" si="1382"/>
        <v>-3481.1910732700003</v>
      </c>
      <c r="CS198" s="81">
        <f t="shared" si="1382"/>
        <v>-4267.7906318433315</v>
      </c>
      <c r="CT198" s="76">
        <f t="shared" ref="CT198:DQ198" si="1383">(B198/B197-1)*100</f>
        <v>59.723448023555584</v>
      </c>
      <c r="CU198" s="59">
        <f t="shared" si="1383"/>
        <v>134.47218837244375</v>
      </c>
      <c r="CV198" s="59">
        <f t="shared" si="1383"/>
        <v>-54.129481846137928</v>
      </c>
      <c r="CW198" s="59">
        <f t="shared" si="1383"/>
        <v>-80.791189507564368</v>
      </c>
      <c r="CX198" s="59">
        <f t="shared" si="1383"/>
        <v>-45.373974454852359</v>
      </c>
      <c r="CY198" s="59">
        <f t="shared" si="1383"/>
        <v>-66.697259258386808</v>
      </c>
      <c r="CZ198" s="59">
        <f t="shared" si="1383"/>
        <v>-64.023452893759895</v>
      </c>
      <c r="DA198" s="59">
        <f t="shared" si="1383"/>
        <v>879.00772456479501</v>
      </c>
      <c r="DB198" s="59">
        <f t="shared" si="1383"/>
        <v>128.03512722309677</v>
      </c>
      <c r="DC198" s="59">
        <f t="shared" si="1383"/>
        <v>-85.658208270411137</v>
      </c>
      <c r="DD198" s="59">
        <f t="shared" si="1383"/>
        <v>138.21617243453969</v>
      </c>
      <c r="DE198" s="59">
        <f t="shared" si="1383"/>
        <v>22.559471368196029</v>
      </c>
      <c r="DF198" s="59">
        <f t="shared" si="1383"/>
        <v>-26.878238593078773</v>
      </c>
      <c r="DG198" s="59">
        <f t="shared" si="1383"/>
        <v>317.77841361142816</v>
      </c>
      <c r="DH198" s="59">
        <f t="shared" si="1383"/>
        <v>-16.502422130478923</v>
      </c>
      <c r="DI198" s="59">
        <f t="shared" si="1383"/>
        <v>65.262326892263474</v>
      </c>
      <c r="DJ198" s="59">
        <f t="shared" si="1383"/>
        <v>134.97902356636979</v>
      </c>
      <c r="DK198" s="59">
        <f t="shared" si="1383"/>
        <v>-61.05902931498035</v>
      </c>
      <c r="DL198" s="59">
        <f t="shared" si="1383"/>
        <v>-65.930162709958125</v>
      </c>
      <c r="DM198" s="59">
        <f t="shared" si="1383"/>
        <v>298.54173258775188</v>
      </c>
      <c r="DN198" s="59">
        <f t="shared" si="1383"/>
        <v>-233.73702224465168</v>
      </c>
      <c r="DO198" s="59">
        <f t="shared" si="1383"/>
        <v>-108.63867982949304</v>
      </c>
      <c r="DP198" s="59">
        <f t="shared" si="1383"/>
        <v>-44.243394014661106</v>
      </c>
      <c r="DQ198" s="59">
        <f t="shared" si="1383"/>
        <v>-122.63282985812296</v>
      </c>
      <c r="DR198" s="76">
        <f t="shared" ref="DR198:EW198" si="1384">(B198/B186-1)*100</f>
        <v>45.385265666816977</v>
      </c>
      <c r="DS198" s="59">
        <f t="shared" si="1384"/>
        <v>141.70108395292579</v>
      </c>
      <c r="DT198" s="59">
        <f t="shared" si="1384"/>
        <v>288.88175155280044</v>
      </c>
      <c r="DU198" s="59">
        <f t="shared" si="1384"/>
        <v>404.62951998607997</v>
      </c>
      <c r="DV198" s="59">
        <f t="shared" si="1384"/>
        <v>-9.7318386982259817</v>
      </c>
      <c r="DW198" s="59">
        <f t="shared" si="1384"/>
        <v>-46.400194869548926</v>
      </c>
      <c r="DX198" s="59">
        <f t="shared" si="1384"/>
        <v>-42.722710238753635</v>
      </c>
      <c r="DY198" s="59">
        <f t="shared" si="1384"/>
        <v>223.87022024335627</v>
      </c>
      <c r="DZ198" s="59">
        <f t="shared" si="1384"/>
        <v>-141.62119883679915</v>
      </c>
      <c r="EA198" s="59">
        <f t="shared" si="1384"/>
        <v>-89.102292493985601</v>
      </c>
      <c r="EB198" s="59">
        <f t="shared" si="1384"/>
        <v>-140.52997779209372</v>
      </c>
      <c r="EC198" s="59">
        <f t="shared" si="1384"/>
        <v>-190.90603438500216</v>
      </c>
      <c r="ED198" s="59">
        <f t="shared" si="1384"/>
        <v>140.53631554912934</v>
      </c>
      <c r="EE198" s="59">
        <f t="shared" si="1384"/>
        <v>302.94892578027469</v>
      </c>
      <c r="EF198" s="59">
        <f t="shared" si="1384"/>
        <v>58.83941817170664</v>
      </c>
      <c r="EG198" s="59">
        <f t="shared" si="1384"/>
        <v>-7404.9025408581902</v>
      </c>
      <c r="EH198" s="59">
        <f t="shared" si="1384"/>
        <v>-391.62340080272622</v>
      </c>
      <c r="EI198" s="59">
        <f t="shared" si="1384"/>
        <v>51.745979015698282</v>
      </c>
      <c r="EJ198" s="59">
        <f t="shared" si="1384"/>
        <v>50.371570239957819</v>
      </c>
      <c r="EK198" s="59">
        <f t="shared" si="1384"/>
        <v>-748.93391404731062</v>
      </c>
      <c r="EL198" s="59">
        <f t="shared" si="1384"/>
        <v>-544.69724281832146</v>
      </c>
      <c r="EM198" s="59">
        <f t="shared" si="1384"/>
        <v>-280.89314471427872</v>
      </c>
      <c r="EN198" s="59">
        <f t="shared" si="1384"/>
        <v>-160.11240329969425</v>
      </c>
      <c r="EO198" s="59">
        <f t="shared" si="1384"/>
        <v>17.448584469518067</v>
      </c>
      <c r="EP198" s="76">
        <f t="shared" si="1384"/>
        <v>45.385265666816977</v>
      </c>
      <c r="EQ198" s="59">
        <f t="shared" si="1384"/>
        <v>141.70108395292579</v>
      </c>
      <c r="ER198" s="59">
        <f t="shared" si="1384"/>
        <v>288.88175155280044</v>
      </c>
      <c r="ES198" s="59">
        <f t="shared" si="1384"/>
        <v>404.62951998607997</v>
      </c>
      <c r="ET198" s="59">
        <f t="shared" si="1384"/>
        <v>-9.7318386982259817</v>
      </c>
      <c r="EU198" s="59">
        <f t="shared" si="1384"/>
        <v>-46.400194869548926</v>
      </c>
      <c r="EV198" s="59">
        <f t="shared" si="1384"/>
        <v>-42.722710238753635</v>
      </c>
      <c r="EW198" s="59">
        <f t="shared" si="1384"/>
        <v>223.87022024335627</v>
      </c>
      <c r="EX198" s="59">
        <f t="shared" ref="EX198:GC198" si="1385">(AH198/AH186-1)*100</f>
        <v>-141.62119883679915</v>
      </c>
      <c r="EY198" s="59">
        <f t="shared" si="1385"/>
        <v>-89.102292493985601</v>
      </c>
      <c r="EZ198" s="59">
        <f t="shared" si="1385"/>
        <v>-140.52997779209372</v>
      </c>
      <c r="FA198" s="59">
        <f t="shared" si="1385"/>
        <v>-190.90603438500216</v>
      </c>
      <c r="FB198" s="59">
        <f t="shared" si="1385"/>
        <v>140.53631554912934</v>
      </c>
      <c r="FC198" s="59">
        <f t="shared" si="1385"/>
        <v>302.94892578027469</v>
      </c>
      <c r="FD198" s="59">
        <f t="shared" si="1385"/>
        <v>58.83941817170664</v>
      </c>
      <c r="FE198" s="59">
        <f t="shared" si="1385"/>
        <v>-7404.9025408581902</v>
      </c>
      <c r="FF198" s="59">
        <f t="shared" si="1385"/>
        <v>-391.62340080272622</v>
      </c>
      <c r="FG198" s="59">
        <f t="shared" si="1385"/>
        <v>51.745979015698282</v>
      </c>
      <c r="FH198" s="59">
        <f t="shared" si="1385"/>
        <v>50.371570239957819</v>
      </c>
      <c r="FI198" s="59">
        <f t="shared" si="1385"/>
        <v>-748.93391404731062</v>
      </c>
      <c r="FJ198" s="59">
        <f t="shared" si="1385"/>
        <v>-544.69724281832146</v>
      </c>
      <c r="FK198" s="59">
        <f t="shared" si="1385"/>
        <v>-280.89314471427872</v>
      </c>
      <c r="FL198" s="59">
        <f t="shared" si="1385"/>
        <v>-160.11240329969425</v>
      </c>
      <c r="FM198" s="59">
        <f t="shared" si="1385"/>
        <v>17.448584469518067</v>
      </c>
      <c r="FN198" s="76">
        <f t="shared" si="1385"/>
        <v>93.343114967895929</v>
      </c>
      <c r="FO198" s="59">
        <f t="shared" si="1385"/>
        <v>40.907512315517657</v>
      </c>
      <c r="FP198" s="59">
        <f t="shared" si="1385"/>
        <v>83.618458169541896</v>
      </c>
      <c r="FQ198" s="59">
        <f t="shared" si="1385"/>
        <v>106.77521215764374</v>
      </c>
      <c r="FR198" s="59">
        <f t="shared" si="1385"/>
        <v>29.210919896193911</v>
      </c>
      <c r="FS198" s="59">
        <f t="shared" si="1385"/>
        <v>-4.5670102064209406</v>
      </c>
      <c r="FT198" s="59">
        <f t="shared" si="1385"/>
        <v>-11.411714772832537</v>
      </c>
      <c r="FU198" s="59">
        <f t="shared" si="1385"/>
        <v>42.127805404575433</v>
      </c>
      <c r="FV198" s="59">
        <f t="shared" si="1385"/>
        <v>1.2000958747635515</v>
      </c>
      <c r="FW198" s="59">
        <f t="shared" si="1385"/>
        <v>-7.9484847563116023</v>
      </c>
      <c r="FX198" s="59">
        <f t="shared" si="1385"/>
        <v>-0.55164681545178951</v>
      </c>
      <c r="FY198" s="59">
        <f t="shared" si="1385"/>
        <v>23.341985384733555</v>
      </c>
      <c r="FZ198" s="59">
        <f t="shared" si="1385"/>
        <v>3504.5429273273471</v>
      </c>
      <c r="GA198" s="59">
        <f t="shared" si="1385"/>
        <v>303.72617301567163</v>
      </c>
      <c r="GB198" s="59">
        <f t="shared" si="1385"/>
        <v>672.1173623350594</v>
      </c>
      <c r="GC198" s="59">
        <f t="shared" si="1385"/>
        <v>-4047.3670591245109</v>
      </c>
      <c r="GD198" s="59">
        <f t="shared" ref="GD198:GK198" si="1386">(BN198/BN186-1)*100</f>
        <v>252.58755534973193</v>
      </c>
      <c r="GE198" s="59">
        <f t="shared" si="1386"/>
        <v>-139.4961343246087</v>
      </c>
      <c r="GF198" s="59">
        <f t="shared" si="1386"/>
        <v>-111.62839468287831</v>
      </c>
      <c r="GG198" s="59">
        <f t="shared" si="1386"/>
        <v>-3117.4507032295951</v>
      </c>
      <c r="GH198" s="59">
        <f t="shared" si="1386"/>
        <v>-144.59557342523391</v>
      </c>
      <c r="GI198" s="59">
        <f t="shared" si="1386"/>
        <v>-197.79579551798133</v>
      </c>
      <c r="GJ198" s="59">
        <f t="shared" si="1386"/>
        <v>88.828693174072342</v>
      </c>
      <c r="GK198" s="59">
        <f t="shared" si="1386"/>
        <v>309.83791902328164</v>
      </c>
      <c r="GL198" s="76">
        <f t="shared" ref="GL198:HI198" si="1387">(BV198/BV197-1)*100</f>
        <v>15.701057160516108</v>
      </c>
      <c r="GM198" s="59">
        <f t="shared" si="1387"/>
        <v>5.9368626973367311</v>
      </c>
      <c r="GN198" s="59">
        <f t="shared" si="1387"/>
        <v>-20.189569271457241</v>
      </c>
      <c r="GO198" s="59">
        <f t="shared" si="1387"/>
        <v>-14.892807170199296</v>
      </c>
      <c r="GP198" s="59">
        <f t="shared" si="1387"/>
        <v>-54.712482017459621</v>
      </c>
      <c r="GQ198" s="59">
        <f t="shared" si="1387"/>
        <v>-74.765063457154838</v>
      </c>
      <c r="GR198" s="59">
        <f t="shared" si="1387"/>
        <v>-47.033768314927492</v>
      </c>
      <c r="GS198" s="59">
        <f t="shared" si="1387"/>
        <v>-100.66927621416019</v>
      </c>
      <c r="GT198" s="59">
        <f t="shared" si="1387"/>
        <v>-144.59415839231519</v>
      </c>
      <c r="GU198" s="59">
        <f t="shared" si="1387"/>
        <v>-61.298518146351313</v>
      </c>
      <c r="GV198" s="59">
        <f t="shared" si="1387"/>
        <v>-145.45059746325322</v>
      </c>
      <c r="GW198" s="59">
        <f t="shared" si="1387"/>
        <v>-134.43639937107895</v>
      </c>
      <c r="GX198" s="59">
        <f t="shared" si="1387"/>
        <v>58.47534086401425</v>
      </c>
      <c r="GY198" s="59">
        <f t="shared" si="1387"/>
        <v>58.018309961978964</v>
      </c>
      <c r="GZ198" s="59">
        <f t="shared" si="1387"/>
        <v>22.232491550568277</v>
      </c>
      <c r="HA198" s="59">
        <f t="shared" si="1387"/>
        <v>259.78431433492329</v>
      </c>
      <c r="HB198" s="59">
        <f t="shared" si="1387"/>
        <v>522.40156440417104</v>
      </c>
      <c r="HC198" s="59">
        <f t="shared" si="1387"/>
        <v>47.30428961111064</v>
      </c>
      <c r="HD198" s="59">
        <f t="shared" si="1387"/>
        <v>50.016144696893441</v>
      </c>
      <c r="HE198" s="59">
        <f t="shared" si="1387"/>
        <v>-313.9540866712797</v>
      </c>
      <c r="HF198" s="59">
        <f t="shared" si="1387"/>
        <v>-147.2018380996856</v>
      </c>
      <c r="HG198" s="59">
        <f t="shared" si="1387"/>
        <v>22.521961970330786</v>
      </c>
      <c r="HH198" s="59">
        <f t="shared" si="1387"/>
        <v>-30.936818250145336</v>
      </c>
      <c r="HI198" s="59">
        <f t="shared" si="1387"/>
        <v>-48.496067423824904</v>
      </c>
      <c r="HJ198" s="76">
        <f t="shared" ref="HJ198:IG198" si="1388">(BV198/BV186-1)*100</f>
        <v>5.7167101688855304</v>
      </c>
      <c r="HK198" s="59">
        <f t="shared" si="1388"/>
        <v>12.457809108118978</v>
      </c>
      <c r="HL198" s="59">
        <f t="shared" si="1388"/>
        <v>197.95941493671558</v>
      </c>
      <c r="HM198" s="59">
        <f t="shared" si="1388"/>
        <v>202.35214228408682</v>
      </c>
      <c r="HN198" s="59">
        <f t="shared" si="1388"/>
        <v>10.901026910057144</v>
      </c>
      <c r="HO198" s="59">
        <f t="shared" si="1388"/>
        <v>-29.294312724660575</v>
      </c>
      <c r="HP198" s="59">
        <f t="shared" si="1388"/>
        <v>-28.546778558314756</v>
      </c>
      <c r="HQ198" s="59">
        <f t="shared" si="1388"/>
        <v>212.02616770770928</v>
      </c>
      <c r="HR198" s="59">
        <f t="shared" si="1388"/>
        <v>-123.44565949332413</v>
      </c>
      <c r="HS198" s="59">
        <f t="shared" si="1388"/>
        <v>-57.517119374370417</v>
      </c>
      <c r="HT198" s="59">
        <f t="shared" si="1388"/>
        <v>-124.32482773319697</v>
      </c>
      <c r="HU198" s="59">
        <f t="shared" si="1388"/>
        <v>-114.97381500271608</v>
      </c>
      <c r="HV198" s="59">
        <f t="shared" si="1388"/>
        <v>1320.9205142633173</v>
      </c>
      <c r="HW198" s="59">
        <f t="shared" si="1388"/>
        <v>179.70260990273763</v>
      </c>
      <c r="HX198" s="59">
        <f t="shared" si="1388"/>
        <v>312.92108308109272</v>
      </c>
      <c r="HY198" s="59">
        <f t="shared" si="1388"/>
        <v>31082.329430801921</v>
      </c>
      <c r="HZ198" s="59">
        <f t="shared" si="1388"/>
        <v>-336.06142067232076</v>
      </c>
      <c r="IA198" s="59">
        <f t="shared" si="1388"/>
        <v>-26.992375260313516</v>
      </c>
      <c r="IB198" s="59">
        <f t="shared" si="1388"/>
        <v>-33.964783488948299</v>
      </c>
      <c r="IC198" s="59">
        <f t="shared" si="1388"/>
        <v>-248.69369600728029</v>
      </c>
      <c r="ID198" s="59">
        <f t="shared" si="1388"/>
        <v>-26.240749619792503</v>
      </c>
      <c r="IE198" s="59">
        <f t="shared" si="1388"/>
        <v>-207.07014971452901</v>
      </c>
      <c r="IF198" s="59">
        <f t="shared" si="1388"/>
        <v>-428.10858200582834</v>
      </c>
      <c r="IG198" s="59">
        <f t="shared" si="1388"/>
        <v>-211.51427033367503</v>
      </c>
    </row>
    <row r="199" spans="1:241">
      <c r="A199" s="70">
        <v>40575</v>
      </c>
      <c r="B199" s="80">
        <f>'Balanço de Pagamentos 1'!GM$5</f>
        <v>-3482.0854096200023</v>
      </c>
      <c r="C199" s="81">
        <f>'Balanço de Pagamentos 1'!GM$131</f>
        <v>12140.65957736</v>
      </c>
      <c r="D199" s="81">
        <f t="shared" si="1346"/>
        <v>7808.0016953700015</v>
      </c>
      <c r="E199" s="81">
        <f>'Balanço de Pagamentos 1'!GM$148</f>
        <v>7794.9007019800001</v>
      </c>
      <c r="F199" s="81">
        <f>'Balanço de Pagamentos 1'!GM$193</f>
        <v>1105.7198265000006</v>
      </c>
      <c r="G199" s="81">
        <f>'Balanço de Pagamentos 1'!GM$196</f>
        <v>587.13096275000134</v>
      </c>
      <c r="H199" s="81">
        <f>'Balanço de Pagamentos 1'!GM$199</f>
        <v>833.14446621000116</v>
      </c>
      <c r="I199" s="81">
        <f>'Balanço de Pagamentos 1'!GM$202</f>
        <v>-246.01350346000001</v>
      </c>
      <c r="J199" s="81">
        <f>'Balanço de Pagamentos 1'!GM$208</f>
        <v>-53.789009849999935</v>
      </c>
      <c r="K199" s="82">
        <f t="shared" si="1347"/>
        <v>779.3554563600012</v>
      </c>
      <c r="L199" s="81">
        <f>'Balanço de Pagamentos 1'!GM$209</f>
        <v>-50.986920269999928</v>
      </c>
      <c r="M199" s="81">
        <f>'Balanço de Pagamentos 1'!GM$212</f>
        <v>-2.8020895800000076</v>
      </c>
      <c r="N199" s="81">
        <f>'Balanço de Pagamentos 1'!GM$215</f>
        <v>572.37787360000004</v>
      </c>
      <c r="O199" s="81">
        <f>'Balanço de Pagamentos 1'!GM$216</f>
        <v>-291.34700271999998</v>
      </c>
      <c r="P199" s="81">
        <f>'Balanço de Pagamentos 1'!GM$230</f>
        <v>684.30480441999998</v>
      </c>
      <c r="Q199" s="81">
        <f>'Balanço de Pagamentos 1'!GM$233</f>
        <v>179.42007190000004</v>
      </c>
      <c r="R199" s="81">
        <f>'Balanço de Pagamentos 1'!GM$253</f>
        <v>-1092.6188331100004</v>
      </c>
      <c r="S199" s="81">
        <f>'Balanço de Pagamentos 1'!GM$254</f>
        <v>-1039.1954360100001</v>
      </c>
      <c r="T199" s="81">
        <f>'Balanço de Pagamentos 1'!GM$260</f>
        <v>-928.31331074000002</v>
      </c>
      <c r="U199" s="81">
        <f>'Balanço de Pagamentos 1'!GM$298</f>
        <v>-1732.3761167700002</v>
      </c>
      <c r="V199" s="82">
        <f>'Balanço de Pagamentos 1'!$GM$133</f>
        <v>2088.1764320400002</v>
      </c>
      <c r="W199" s="82">
        <f>'Balanço de Pagamentos 1'!$GM$170</f>
        <v>-1556.01360357</v>
      </c>
      <c r="X199" s="82">
        <f>'Balanço de Pagamentos 1'!$GM$240</f>
        <v>3889.6138689799996</v>
      </c>
      <c r="Y199" s="105">
        <f t="shared" si="1356"/>
        <v>4421.77669745</v>
      </c>
      <c r="Z199" s="89">
        <f>SUM(B$198:B199)</f>
        <v>-9066.4430710700017</v>
      </c>
      <c r="AA199" s="89">
        <f>SUM(C$198:C199)</f>
        <v>26700.61110111</v>
      </c>
      <c r="AB199" s="89">
        <f>SUM(D$198:D199)</f>
        <v>18521.218756710005</v>
      </c>
      <c r="AC199" s="89">
        <f>SUM(E$198:E199)</f>
        <v>10748.130390910001</v>
      </c>
      <c r="AD199" s="89">
        <f>SUM(F$198:F199)</f>
        <v>4435.5270409199993</v>
      </c>
      <c r="AE199" s="89">
        <f>SUM(G$198:G199)</f>
        <v>1263.0716686800006</v>
      </c>
      <c r="AF199" s="89">
        <f>SUM(H$198:H199)</f>
        <v>1565.4254059000004</v>
      </c>
      <c r="AG199" s="89">
        <f>SUM(I$198:I199)</f>
        <v>-302.35373722000003</v>
      </c>
      <c r="AH199" s="89">
        <f>SUM(J$198:J199)</f>
        <v>-523.70585597000002</v>
      </c>
      <c r="AI199" s="89">
        <f>SUM(K$198:K199)</f>
        <v>1041.7195499300003</v>
      </c>
      <c r="AJ199" s="89">
        <f>SUM(L$198:L199)</f>
        <v>-498.67129681000006</v>
      </c>
      <c r="AK199" s="89">
        <f>SUM(M$198:M199)</f>
        <v>-25.034559160000008</v>
      </c>
      <c r="AL199" s="89">
        <f>SUM(N$198:N199)</f>
        <v>3696.1612282099991</v>
      </c>
      <c r="AM199" s="89">
        <f>SUM(O$198:O199)</f>
        <v>-2179.7282905299999</v>
      </c>
      <c r="AN199" s="89">
        <f>SUM(P$198:P199)</f>
        <v>3538.4222091799998</v>
      </c>
      <c r="AO199" s="89">
        <f>SUM(Q$198:Q199)</f>
        <v>2337.4673095599996</v>
      </c>
      <c r="AP199" s="89">
        <f>SUM(R$198:R199)</f>
        <v>3337.5613248800009</v>
      </c>
      <c r="AQ199" s="89">
        <f>SUM(S$198:S199)</f>
        <v>-1933.1274879000002</v>
      </c>
      <c r="AR199" s="89">
        <f>SUM(T$198:T199)</f>
        <v>-1673.84286496</v>
      </c>
      <c r="AS199" s="89">
        <f>SUM(U$198:U199)</f>
        <v>3281.8776572900006</v>
      </c>
      <c r="AT199" s="89">
        <f>SUM(V$198:V199)</f>
        <v>8394.1565020000016</v>
      </c>
      <c r="AU199" s="89">
        <f>SUM(W$198:W199)</f>
        <v>-955.3163404999998</v>
      </c>
      <c r="AV199" s="89">
        <f>SUM(X$198:X199)</f>
        <v>855.51880176999975</v>
      </c>
      <c r="AW199" s="89">
        <f>SUM(Y$198:Y199)</f>
        <v>8294.3589632700023</v>
      </c>
      <c r="AX199" s="85">
        <f t="shared" ref="AX199:BU199" si="1389">SUM(B188:B199)</f>
        <v>-49456.137002859999</v>
      </c>
      <c r="AY199" s="81">
        <f t="shared" si="1389"/>
        <v>114826.29484732999</v>
      </c>
      <c r="AZ199" s="81">
        <f t="shared" si="1389"/>
        <v>161232.52724336999</v>
      </c>
      <c r="BA199" s="81">
        <f t="shared" si="1389"/>
        <v>55825.972210829997</v>
      </c>
      <c r="BB199" s="81">
        <f t="shared" si="1389"/>
        <v>66551.02199958</v>
      </c>
      <c r="BC199" s="81">
        <f t="shared" si="1389"/>
        <v>35834.873868210008</v>
      </c>
      <c r="BD199" s="81">
        <f t="shared" si="1389"/>
        <v>29009.552613510004</v>
      </c>
      <c r="BE199" s="81">
        <f t="shared" si="1389"/>
        <v>6825.3212547000012</v>
      </c>
      <c r="BF199" s="81">
        <f t="shared" si="1389"/>
        <v>11546.746549150001</v>
      </c>
      <c r="BG199" s="81">
        <f t="shared" si="1389"/>
        <v>40556.299162660012</v>
      </c>
      <c r="BH199" s="81">
        <f t="shared" si="1389"/>
        <v>10430.836456490002</v>
      </c>
      <c r="BI199" s="81">
        <f t="shared" si="1389"/>
        <v>1115.9100926600001</v>
      </c>
      <c r="BJ199" s="81">
        <f t="shared" si="1389"/>
        <v>19169.401582219998</v>
      </c>
      <c r="BK199" s="81">
        <f t="shared" si="1389"/>
        <v>-4165.0948316400008</v>
      </c>
      <c r="BL199" s="81">
        <f t="shared" si="1389"/>
        <v>15481.947129730001</v>
      </c>
      <c r="BM199" s="81">
        <f t="shared" si="1389"/>
        <v>7852.5492841300002</v>
      </c>
      <c r="BN199" s="81">
        <f t="shared" si="1389"/>
        <v>38855.533032959996</v>
      </c>
      <c r="BO199" s="81">
        <f t="shared" si="1389"/>
        <v>-998.98134829000116</v>
      </c>
      <c r="BP199" s="81">
        <f t="shared" si="1389"/>
        <v>-353.8581768300005</v>
      </c>
      <c r="BQ199" s="81">
        <f t="shared" si="1389"/>
        <v>21571.414961359998</v>
      </c>
      <c r="BR199" s="81">
        <f t="shared" si="1389"/>
        <v>2405.2885470000024</v>
      </c>
      <c r="BS199" s="81">
        <f t="shared" si="1389"/>
        <v>-5303.5899664799999</v>
      </c>
      <c r="BT199" s="81">
        <f t="shared" si="1389"/>
        <v>-43315.62696205001</v>
      </c>
      <c r="BU199" s="81">
        <f t="shared" si="1389"/>
        <v>-46213.92838153</v>
      </c>
      <c r="BV199" s="85">
        <f t="shared" ref="BV199:CS199" si="1390">AVERAGE(B197:B199)</f>
        <v>-4187.5699103566667</v>
      </c>
      <c r="BW199" s="81">
        <f t="shared" si="1390"/>
        <v>10970.094039293333</v>
      </c>
      <c r="BX199" s="81">
        <f t="shared" si="1390"/>
        <v>13958.854071963333</v>
      </c>
      <c r="BY199" s="81">
        <f t="shared" si="1390"/>
        <v>8707.4933473466681</v>
      </c>
      <c r="BZ199" s="81">
        <f t="shared" si="1390"/>
        <v>3510.3898379599996</v>
      </c>
      <c r="CA199" s="81">
        <f t="shared" si="1390"/>
        <v>1097.5855287100003</v>
      </c>
      <c r="CB199" s="81">
        <f t="shared" si="1390"/>
        <v>1200.2883845700001</v>
      </c>
      <c r="CC199" s="81">
        <f t="shared" si="1390"/>
        <v>-102.70285586</v>
      </c>
      <c r="CD199" s="81">
        <f t="shared" si="1390"/>
        <v>-243.25932899333336</v>
      </c>
      <c r="CE199" s="81">
        <f t="shared" si="1390"/>
        <v>957.02905557666691</v>
      </c>
      <c r="CF199" s="81">
        <f t="shared" si="1390"/>
        <v>-228.8677599166667</v>
      </c>
      <c r="CG199" s="81">
        <f t="shared" si="1390"/>
        <v>-14.391569076666665</v>
      </c>
      <c r="CH199" s="81">
        <f t="shared" si="1390"/>
        <v>2656.0636382433331</v>
      </c>
      <c r="CI199" s="81">
        <f t="shared" si="1390"/>
        <v>-877.24458730666674</v>
      </c>
      <c r="CJ199" s="81">
        <f t="shared" si="1390"/>
        <v>2318.8753464199999</v>
      </c>
      <c r="CK199" s="81">
        <f t="shared" si="1390"/>
        <v>1214.4328791299999</v>
      </c>
      <c r="CL199" s="81">
        <f t="shared" si="1390"/>
        <v>1740.9708866566673</v>
      </c>
      <c r="CM199" s="81">
        <f t="shared" si="1390"/>
        <v>-1409.5785075800002</v>
      </c>
      <c r="CN199" s="81">
        <f t="shared" si="1390"/>
        <v>-1287.3607071666668</v>
      </c>
      <c r="CO199" s="81">
        <f t="shared" si="1390"/>
        <v>1513.3426331833334</v>
      </c>
      <c r="CP199" s="81">
        <f t="shared" si="1390"/>
        <v>1226.315843783334</v>
      </c>
      <c r="CQ199" s="81">
        <f t="shared" si="1390"/>
        <v>-2636.2978162166669</v>
      </c>
      <c r="CR199" s="81">
        <f t="shared" si="1390"/>
        <v>-1528.71979597</v>
      </c>
      <c r="CS199" s="81">
        <f t="shared" si="1390"/>
        <v>-2938.7017684033322</v>
      </c>
      <c r="CT199" s="76">
        <f t="shared" ref="CT199:DQ199" si="1391">(B199/B198-1)*100</f>
        <v>-37.645730794473039</v>
      </c>
      <c r="CU199" s="59">
        <f t="shared" si="1391"/>
        <v>-16.616071437076453</v>
      </c>
      <c r="CV199" s="59">
        <f t="shared" si="1391"/>
        <v>-27.118048195381363</v>
      </c>
      <c r="CW199" s="59">
        <f t="shared" si="1391"/>
        <v>163.94495257848405</v>
      </c>
      <c r="CX199" s="59">
        <f t="shared" si="1391"/>
        <v>-66.793277949798664</v>
      </c>
      <c r="CY199" s="59">
        <f t="shared" si="1391"/>
        <v>-13.138688408742627</v>
      </c>
      <c r="CZ199" s="59">
        <f t="shared" si="1391"/>
        <v>13.773883908913565</v>
      </c>
      <c r="DA199" s="59">
        <f t="shared" si="1391"/>
        <v>336.65687385674772</v>
      </c>
      <c r="DB199" s="59">
        <f t="shared" si="1391"/>
        <v>-88.55350466915074</v>
      </c>
      <c r="DC199" s="59">
        <f t="shared" si="1391"/>
        <v>197.05111158896744</v>
      </c>
      <c r="DD199" s="59">
        <f t="shared" si="1391"/>
        <v>-88.610967247939172</v>
      </c>
      <c r="DE199" s="59">
        <f t="shared" si="1391"/>
        <v>-87.396408797874955</v>
      </c>
      <c r="DF199" s="59">
        <f t="shared" si="1391"/>
        <v>-81.676774327025598</v>
      </c>
      <c r="DG199" s="59">
        <f t="shared" si="1391"/>
        <v>-84.571600841380828</v>
      </c>
      <c r="DH199" s="59">
        <f t="shared" si="1391"/>
        <v>-76.023943399148905</v>
      </c>
      <c r="DI199" s="59">
        <f t="shared" si="1391"/>
        <v>-91.68599886189017</v>
      </c>
      <c r="DJ199" s="59">
        <f t="shared" si="1391"/>
        <v>-124.66307902037393</v>
      </c>
      <c r="DK199" s="59">
        <f t="shared" si="1391"/>
        <v>16.249935754387181</v>
      </c>
      <c r="DL199" s="59">
        <f t="shared" si="1391"/>
        <v>24.517305247708787</v>
      </c>
      <c r="DM199" s="59">
        <f t="shared" si="1391"/>
        <v>-134.54903151755138</v>
      </c>
      <c r="DN199" s="59">
        <f t="shared" si="1391"/>
        <v>-66.88577494896451</v>
      </c>
      <c r="DO199" s="59">
        <f t="shared" si="1391"/>
        <v>-359.03457518977831</v>
      </c>
      <c r="DP199" s="59">
        <f t="shared" si="1391"/>
        <v>-228.19683572264236</v>
      </c>
      <c r="DQ199" s="59">
        <f t="shared" si="1391"/>
        <v>14.181607876410318</v>
      </c>
      <c r="DR199" s="76">
        <f t="shared" ref="DR199:EW199" si="1392">(B199/B187-1)*100</f>
        <v>12.608691047032128</v>
      </c>
      <c r="DS199" s="59">
        <f t="shared" si="1392"/>
        <v>172.9840198286058</v>
      </c>
      <c r="DT199" s="59">
        <f t="shared" si="1392"/>
        <v>-36.26142007690747</v>
      </c>
      <c r="DU199" s="59">
        <f t="shared" si="1392"/>
        <v>174.13820071989821</v>
      </c>
      <c r="DV199" s="59">
        <f t="shared" si="1392"/>
        <v>-44.452139189252762</v>
      </c>
      <c r="DW199" s="59">
        <f t="shared" si="1392"/>
        <v>-68.286777094380383</v>
      </c>
      <c r="DX199" s="59">
        <f t="shared" si="1392"/>
        <v>-55.186545381388676</v>
      </c>
      <c r="DY199" s="59">
        <f t="shared" si="1392"/>
        <v>3068.9576439554216</v>
      </c>
      <c r="DZ199" s="59">
        <f t="shared" si="1392"/>
        <v>-103.87465377399371</v>
      </c>
      <c r="EA199" s="59">
        <f t="shared" si="1392"/>
        <v>-76.000386052472663</v>
      </c>
      <c r="EB199" s="59">
        <f t="shared" si="1392"/>
        <v>-103.78710234406272</v>
      </c>
      <c r="EC199" s="59">
        <f t="shared" si="1392"/>
        <v>-106.68806764139474</v>
      </c>
      <c r="ED199" s="59">
        <f t="shared" si="1392"/>
        <v>-145.82571683039535</v>
      </c>
      <c r="EE199" s="59">
        <f t="shared" si="1392"/>
        <v>-73.745744419252503</v>
      </c>
      <c r="EF199" s="59">
        <f t="shared" si="1392"/>
        <v>-1159.9334129319425</v>
      </c>
      <c r="EG199" s="59">
        <f t="shared" si="1392"/>
        <v>-340.00289689346414</v>
      </c>
      <c r="EH199" s="59">
        <f t="shared" si="1392"/>
        <v>-114.73316679676482</v>
      </c>
      <c r="EI199" s="59">
        <f t="shared" si="1392"/>
        <v>-1.7705603526090852</v>
      </c>
      <c r="EJ199" s="59">
        <f t="shared" si="1392"/>
        <v>-7.3950886242203584</v>
      </c>
      <c r="EK199" s="59">
        <f t="shared" si="1392"/>
        <v>-137.70116432896927</v>
      </c>
      <c r="EL199" s="59">
        <f t="shared" si="1392"/>
        <v>-149.94850239011407</v>
      </c>
      <c r="EM199" s="59">
        <f t="shared" si="1392"/>
        <v>1402.2743622606133</v>
      </c>
      <c r="EN199" s="59">
        <f t="shared" si="1392"/>
        <v>-210.75869964217358</v>
      </c>
      <c r="EO199" s="59">
        <f t="shared" si="1392"/>
        <v>-156.71833646642597</v>
      </c>
      <c r="EP199" s="76">
        <f t="shared" si="1392"/>
        <v>30.767107624648247</v>
      </c>
      <c r="EQ199" s="59">
        <f t="shared" si="1392"/>
        <v>154.98757757317904</v>
      </c>
      <c r="ER199" s="59">
        <f t="shared" si="1392"/>
        <v>23.434321258932655</v>
      </c>
      <c r="ES199" s="59">
        <f t="shared" si="1392"/>
        <v>213.48019064094203</v>
      </c>
      <c r="ET199" s="59">
        <f t="shared" si="1392"/>
        <v>-21.901020065137832</v>
      </c>
      <c r="EU199" s="59">
        <f t="shared" si="1392"/>
        <v>-59.418913218523464</v>
      </c>
      <c r="EV199" s="59">
        <f t="shared" si="1392"/>
        <v>-50.107919744195087</v>
      </c>
      <c r="EW199" s="59">
        <f t="shared" si="1392"/>
        <v>1101.7640335298795</v>
      </c>
      <c r="EX199" s="59">
        <f t="shared" ref="EX199:GC199" si="1393">(AH199/AH187-1)*100</f>
        <v>-120.80459946153917</v>
      </c>
      <c r="EY199" s="59">
        <f t="shared" si="1393"/>
        <v>-81.578406728385318</v>
      </c>
      <c r="EZ199" s="59">
        <f t="shared" si="1393"/>
        <v>-120.34640155624668</v>
      </c>
      <c r="FA199" s="59">
        <f t="shared" si="1393"/>
        <v>-137.72913501967025</v>
      </c>
      <c r="FB199" s="59">
        <f t="shared" si="1393"/>
        <v>7345.5875659264311</v>
      </c>
      <c r="FC199" s="59">
        <f t="shared" si="1393"/>
        <v>38.101374586438141</v>
      </c>
      <c r="FD199" s="59">
        <f t="shared" si="1393"/>
        <v>104.26198416886101</v>
      </c>
      <c r="FE199" s="59">
        <f t="shared" si="1393"/>
        <v>-2341.1019060448334</v>
      </c>
      <c r="FF199" s="59">
        <f t="shared" si="1393"/>
        <v>-43.401468901430597</v>
      </c>
      <c r="FG199" s="59">
        <f t="shared" si="1393"/>
        <v>17.370911043756653</v>
      </c>
      <c r="FH199" s="59">
        <f t="shared" si="1393"/>
        <v>11.720865788444623</v>
      </c>
      <c r="FI199" s="59">
        <f t="shared" si="1393"/>
        <v>-14.139325478796072</v>
      </c>
      <c r="FJ199" s="59">
        <f t="shared" si="1393"/>
        <v>-249.93051915105679</v>
      </c>
      <c r="FK199" s="59">
        <f t="shared" si="1393"/>
        <v>119.28519560329835</v>
      </c>
      <c r="FL199" s="59">
        <f t="shared" si="1393"/>
        <v>-44.286876093544812</v>
      </c>
      <c r="FM199" s="59">
        <f t="shared" si="1393"/>
        <v>-284.36951229683268</v>
      </c>
      <c r="FN199" s="76">
        <f t="shared" si="1393"/>
        <v>77.535340918982087</v>
      </c>
      <c r="FO199" s="59">
        <f t="shared" si="1393"/>
        <v>42.988134530605883</v>
      </c>
      <c r="FP199" s="59">
        <f t="shared" si="1393"/>
        <v>56.907822151669095</v>
      </c>
      <c r="FQ199" s="59">
        <f t="shared" si="1393"/>
        <v>119.10680083194536</v>
      </c>
      <c r="FR199" s="59">
        <f t="shared" si="1393"/>
        <v>19.159378894651557</v>
      </c>
      <c r="FS199" s="59">
        <f t="shared" si="1393"/>
        <v>-12.743802436379525</v>
      </c>
      <c r="FT199" s="59">
        <f t="shared" si="1393"/>
        <v>-19.608306951900968</v>
      </c>
      <c r="FU199" s="59">
        <f t="shared" si="1393"/>
        <v>36.963608526291189</v>
      </c>
      <c r="FV199" s="59">
        <f t="shared" si="1393"/>
        <v>-22.800276122542805</v>
      </c>
      <c r="FW199" s="59">
        <f t="shared" si="1393"/>
        <v>-20.543654139224643</v>
      </c>
      <c r="FX199" s="59">
        <f t="shared" si="1393"/>
        <v>-24.12124415596746</v>
      </c>
      <c r="FY199" s="59">
        <f t="shared" si="1393"/>
        <v>-7.796134034446256</v>
      </c>
      <c r="FZ199" s="59">
        <f t="shared" si="1393"/>
        <v>-11046.219120144622</v>
      </c>
      <c r="GA199" s="59">
        <f t="shared" si="1393"/>
        <v>83.230140340211605</v>
      </c>
      <c r="GB199" s="59">
        <f t="shared" si="1393"/>
        <v>663.03870758971891</v>
      </c>
      <c r="GC199" s="59">
        <f t="shared" si="1393"/>
        <v>11273.898092776286</v>
      </c>
      <c r="GD199" s="59">
        <f t="shared" ref="GD199:GK199" si="1394">(BN199/BN187-1)*100</f>
        <v>81.340013613951271</v>
      </c>
      <c r="GE199" s="59">
        <f t="shared" si="1394"/>
        <v>-353.19149660556349</v>
      </c>
      <c r="GF199" s="59">
        <f t="shared" si="1394"/>
        <v>-124.21760954959007</v>
      </c>
      <c r="GG199" s="59">
        <f t="shared" si="1394"/>
        <v>301.23877835766882</v>
      </c>
      <c r="GH199" s="59">
        <f t="shared" si="1394"/>
        <v>-36.761852901910665</v>
      </c>
      <c r="GI199" s="59">
        <f t="shared" si="1394"/>
        <v>-227.31452515568699</v>
      </c>
      <c r="GJ199" s="59">
        <f t="shared" si="1394"/>
        <v>42.793051681652457</v>
      </c>
      <c r="GK199" s="59">
        <f t="shared" si="1394"/>
        <v>106.63255971887899</v>
      </c>
      <c r="GL199" s="76">
        <f t="shared" ref="GL199:HI199" si="1395">(BV199/BV198-1)*100</f>
        <v>-9.0416781283801146</v>
      </c>
      <c r="GM199" s="59">
        <f t="shared" si="1395"/>
        <v>15.580683755677494</v>
      </c>
      <c r="GN199" s="59">
        <f t="shared" si="1395"/>
        <v>1.2671281452875105</v>
      </c>
      <c r="GO199" s="59">
        <f t="shared" si="1395"/>
        <v>18.373549646996914</v>
      </c>
      <c r="GP199" s="59">
        <f t="shared" si="1395"/>
        <v>-5.3700300629641369</v>
      </c>
      <c r="GQ199" s="59">
        <f t="shared" si="1395"/>
        <v>-29.614236443454089</v>
      </c>
      <c r="GR199" s="59">
        <f t="shared" si="1395"/>
        <v>-24.069336043325119</v>
      </c>
      <c r="GS199" s="59">
        <f t="shared" si="1395"/>
        <v>380.294977224528</v>
      </c>
      <c r="GT199" s="59">
        <f t="shared" si="1395"/>
        <v>6.7284773278931009</v>
      </c>
      <c r="GU199" s="59">
        <f t="shared" si="1395"/>
        <v>-29.258063891794105</v>
      </c>
      <c r="GV199" s="59">
        <f t="shared" si="1395"/>
        <v>6.8289060034717242</v>
      </c>
      <c r="GW199" s="59">
        <f t="shared" si="1395"/>
        <v>5.1563742064961282</v>
      </c>
      <c r="GX199" s="59">
        <f t="shared" si="1395"/>
        <v>11.686873055467117</v>
      </c>
      <c r="GY199" s="59">
        <f t="shared" si="1395"/>
        <v>-18.245286233336554</v>
      </c>
      <c r="GZ199" s="59">
        <f t="shared" si="1395"/>
        <v>2.6327260771443539</v>
      </c>
      <c r="HA199" s="59">
        <f t="shared" si="1395"/>
        <v>1.9022509439963864</v>
      </c>
      <c r="HB199" s="59">
        <f t="shared" si="1395"/>
        <v>-35.961917783471065</v>
      </c>
      <c r="HC199" s="59">
        <f t="shared" si="1395"/>
        <v>46.335573936258292</v>
      </c>
      <c r="HD199" s="59">
        <f t="shared" si="1395"/>
        <v>49.401802443067247</v>
      </c>
      <c r="HE199" s="59">
        <f t="shared" si="1395"/>
        <v>-25.337784278905062</v>
      </c>
      <c r="HF199" s="59">
        <f t="shared" si="1395"/>
        <v>38.22100307763445</v>
      </c>
      <c r="HG199" s="59">
        <f t="shared" si="1395"/>
        <v>57.502493844439819</v>
      </c>
      <c r="HH199" s="59">
        <f t="shared" si="1395"/>
        <v>-56.086300240508727</v>
      </c>
      <c r="HI199" s="59">
        <f t="shared" si="1395"/>
        <v>-31.142316437063432</v>
      </c>
      <c r="HJ199" s="76">
        <f t="shared" ref="HJ199:IG199" si="1396">(BV199/BV187-1)*100</f>
        <v>-2.4887063954896704</v>
      </c>
      <c r="HK199" s="59">
        <f t="shared" si="1396"/>
        <v>38.477411541874204</v>
      </c>
      <c r="HL199" s="59">
        <f t="shared" si="1396"/>
        <v>92.222961091123111</v>
      </c>
      <c r="HM199" s="59">
        <f t="shared" si="1396"/>
        <v>205.96478952166476</v>
      </c>
      <c r="HN199" s="59">
        <f t="shared" si="1396"/>
        <v>20.217471937818221</v>
      </c>
      <c r="HO199" s="59">
        <f t="shared" si="1396"/>
        <v>-49.830245247037489</v>
      </c>
      <c r="HP199" s="59">
        <f t="shared" si="1396"/>
        <v>-45.297259217015274</v>
      </c>
      <c r="HQ199" s="59">
        <f t="shared" si="1396"/>
        <v>1490.2984990895216</v>
      </c>
      <c r="HR199" s="59">
        <f t="shared" si="1396"/>
        <v>-121.51156243225894</v>
      </c>
      <c r="HS199" s="59">
        <f t="shared" si="1396"/>
        <v>-71.217449477746484</v>
      </c>
      <c r="HT199" s="59">
        <f t="shared" si="1396"/>
        <v>-121.90234591574836</v>
      </c>
      <c r="HU199" s="59">
        <f t="shared" si="1396"/>
        <v>-116.75693387559411</v>
      </c>
      <c r="HV199" s="59">
        <f t="shared" si="1396"/>
        <v>-766.44666502407381</v>
      </c>
      <c r="HW199" s="59">
        <f t="shared" si="1396"/>
        <v>34.123582153897125</v>
      </c>
      <c r="HX199" s="59">
        <f t="shared" si="1396"/>
        <v>720.60436711515638</v>
      </c>
      <c r="HY199" s="59">
        <f t="shared" si="1396"/>
        <v>-4587.0082140294489</v>
      </c>
      <c r="HZ199" s="59">
        <f t="shared" si="1396"/>
        <v>16.386171561086282</v>
      </c>
      <c r="IA199" s="59">
        <f t="shared" si="1396"/>
        <v>-16.65775224999776</v>
      </c>
      <c r="IB199" s="59">
        <f t="shared" si="1396"/>
        <v>-23.551608520196567</v>
      </c>
      <c r="IC199" s="59">
        <f t="shared" si="1396"/>
        <v>113.82361376299693</v>
      </c>
      <c r="ID199" s="59">
        <f t="shared" si="1396"/>
        <v>-374.17497811977506</v>
      </c>
      <c r="IE199" s="59">
        <f t="shared" si="1396"/>
        <v>-287.18552611665228</v>
      </c>
      <c r="IF199" s="59">
        <f t="shared" si="1396"/>
        <v>431.59758273155194</v>
      </c>
      <c r="IG199" s="59">
        <f t="shared" si="1396"/>
        <v>-536.30572512978245</v>
      </c>
    </row>
    <row r="200" spans="1:241">
      <c r="A200" s="70">
        <v>40603</v>
      </c>
      <c r="B200" s="80">
        <f>'Balanço de Pagamentos 1'!GN$5</f>
        <v>-5743.9589092099959</v>
      </c>
      <c r="C200" s="81">
        <f>'Balanço de Pagamentos 1'!GN$131</f>
        <v>16672.03904544</v>
      </c>
      <c r="D200" s="81">
        <f t="shared" ref="D200:D205" si="1397">E200+F200+R200</f>
        <v>16087.528111019999</v>
      </c>
      <c r="E200" s="81">
        <f>'Balanço de Pagamentos 1'!GN$148</f>
        <v>6786.7861266899999</v>
      </c>
      <c r="F200" s="81">
        <f>'Balanço de Pagamentos 1'!GN$193</f>
        <v>1327.2754856399988</v>
      </c>
      <c r="G200" s="81">
        <f>'Balanço de Pagamentos 1'!GN$196</f>
        <v>-514.7465772200012</v>
      </c>
      <c r="H200" s="81">
        <f>'Balanço de Pagamentos 1'!GN$199</f>
        <v>-391.38181540000096</v>
      </c>
      <c r="I200" s="81">
        <f>'Balanço de Pagamentos 1'!GN$202</f>
        <v>-123.36476182</v>
      </c>
      <c r="J200" s="81">
        <f>'Balanço de Pagamentos 1'!GN$208</f>
        <v>151.36589830000003</v>
      </c>
      <c r="K200" s="82">
        <f t="shared" ref="K200:K205" si="1398">H200+J200</f>
        <v>-240.01591710000093</v>
      </c>
      <c r="L200" s="81">
        <f>'Balanço de Pagamentos 1'!GN$209</f>
        <v>137.72591748000002</v>
      </c>
      <c r="M200" s="81">
        <f>'Balanço de Pagamentos 1'!GN$212</f>
        <v>13.639980820000019</v>
      </c>
      <c r="N200" s="81">
        <f>'Balanço de Pagamentos 1'!GN$215</f>
        <v>1690.65616456</v>
      </c>
      <c r="O200" s="81">
        <f>'Balanço de Pagamentos 1'!GN$216</f>
        <v>-393.81080673000002</v>
      </c>
      <c r="P200" s="81">
        <f>'Balanço de Pagamentos 1'!GN$230</f>
        <v>1817.6526457300001</v>
      </c>
      <c r="Q200" s="81">
        <f>'Balanço de Pagamentos 1'!GN$233</f>
        <v>266.81432555999993</v>
      </c>
      <c r="R200" s="81">
        <f>'Balanço de Pagamentos 1'!GN$253</f>
        <v>7973.4664986900007</v>
      </c>
      <c r="S200" s="81">
        <f>'Balanço de Pagamentos 1'!GN$254</f>
        <v>475.77361530999991</v>
      </c>
      <c r="T200" s="81">
        <f>'Balanço de Pagamentos 1'!GN$260</f>
        <v>732.61055481999995</v>
      </c>
      <c r="U200" s="81">
        <f>'Balanço de Pagamentos 1'!GN$298</f>
        <v>3715.9189437800001</v>
      </c>
      <c r="V200" s="82">
        <f>'Balanço de Pagamentos 1'!$GN$133</f>
        <v>1463.1654436599999</v>
      </c>
      <c r="W200" s="82">
        <f>'Balanço de Pagamentos 1'!$GN$170</f>
        <v>1857.2262114399996</v>
      </c>
      <c r="X200" s="82">
        <f>'Balanço de Pagamentos 1'!$GN$240</f>
        <v>-2775.9637853499999</v>
      </c>
      <c r="Y200" s="105">
        <f t="shared" si="1356"/>
        <v>544.42786974999945</v>
      </c>
      <c r="Z200" s="89">
        <f>SUM(B$198:B200)</f>
        <v>-14810.401980279998</v>
      </c>
      <c r="AA200" s="89">
        <f>SUM(C$198:C200)</f>
        <v>43372.650146550004</v>
      </c>
      <c r="AB200" s="89">
        <f>SUM(D$198:D200)</f>
        <v>34608.746867730006</v>
      </c>
      <c r="AC200" s="89">
        <f>SUM(E$198:E200)</f>
        <v>17534.916517600002</v>
      </c>
      <c r="AD200" s="89">
        <f>SUM(F$198:F200)</f>
        <v>5762.8025265599981</v>
      </c>
      <c r="AE200" s="89">
        <f>SUM(G$198:G200)</f>
        <v>748.32509145999938</v>
      </c>
      <c r="AF200" s="89">
        <f>SUM(H$198:H200)</f>
        <v>1174.0435904999995</v>
      </c>
      <c r="AG200" s="89">
        <f>SUM(I$198:I200)</f>
        <v>-425.71849904000004</v>
      </c>
      <c r="AH200" s="89">
        <f>SUM(J$198:J200)</f>
        <v>-372.33995766999999</v>
      </c>
      <c r="AI200" s="89">
        <f>SUM(K$198:K200)</f>
        <v>801.70363282999938</v>
      </c>
      <c r="AJ200" s="89">
        <f>SUM(L$198:L200)</f>
        <v>-360.94537933000004</v>
      </c>
      <c r="AK200" s="89">
        <f>SUM(M$198:M200)</f>
        <v>-11.394578339999988</v>
      </c>
      <c r="AL200" s="89">
        <f>SUM(N$198:N200)</f>
        <v>5386.8173927699991</v>
      </c>
      <c r="AM200" s="89">
        <f>SUM(O$198:O200)</f>
        <v>-2573.5390972599998</v>
      </c>
      <c r="AN200" s="89">
        <f>SUM(P$198:P200)</f>
        <v>5356.0748549099999</v>
      </c>
      <c r="AO200" s="89">
        <f>SUM(Q$198:Q200)</f>
        <v>2604.2816351199995</v>
      </c>
      <c r="AP200" s="89">
        <f>SUM(R$198:R200)</f>
        <v>11311.027823570003</v>
      </c>
      <c r="AQ200" s="89">
        <f>SUM(S$198:S200)</f>
        <v>-1457.3538725900003</v>
      </c>
      <c r="AR200" s="89">
        <f>SUM(T$198:T200)</f>
        <v>-941.2323101400001</v>
      </c>
      <c r="AS200" s="89">
        <f>SUM(U$198:U200)</f>
        <v>6997.7966010700002</v>
      </c>
      <c r="AT200" s="89">
        <f>SUM(V$198:V200)</f>
        <v>9857.3219456600018</v>
      </c>
      <c r="AU200" s="89">
        <f>SUM(W$198:W200)</f>
        <v>901.90987093999979</v>
      </c>
      <c r="AV200" s="89">
        <f>SUM(X$198:X200)</f>
        <v>-1920.4449835800001</v>
      </c>
      <c r="AW200" s="89">
        <f>SUM(Y$198:Y200)</f>
        <v>8838.7868330200017</v>
      </c>
      <c r="AX200" s="85">
        <f t="shared" ref="AX200:BU200" si="1399">SUM(B189:B200)</f>
        <v>-50182.575907039994</v>
      </c>
      <c r="AY200" s="81">
        <f t="shared" si="1399"/>
        <v>122781.68146816001</v>
      </c>
      <c r="AZ200" s="81">
        <f t="shared" si="1399"/>
        <v>164260.22312316002</v>
      </c>
      <c r="BA200" s="81">
        <f t="shared" si="1399"/>
        <v>60529.547549299998</v>
      </c>
      <c r="BB200" s="81">
        <f t="shared" si="1399"/>
        <v>64229.233411480003</v>
      </c>
      <c r="BC200" s="81">
        <f t="shared" si="1399"/>
        <v>33162.296169040004</v>
      </c>
      <c r="BD200" s="81">
        <f t="shared" si="1399"/>
        <v>26732.965207699999</v>
      </c>
      <c r="BE200" s="81">
        <f t="shared" si="1399"/>
        <v>6429.3309613400006</v>
      </c>
      <c r="BF200" s="81">
        <f t="shared" si="1399"/>
        <v>9736.1955023099999</v>
      </c>
      <c r="BG200" s="81">
        <f t="shared" si="1399"/>
        <v>36469.160710010008</v>
      </c>
      <c r="BH200" s="81">
        <f t="shared" si="1399"/>
        <v>8763.0283568100003</v>
      </c>
      <c r="BI200" s="81">
        <f t="shared" si="1399"/>
        <v>973.16714550000006</v>
      </c>
      <c r="BJ200" s="81">
        <f t="shared" si="1399"/>
        <v>21330.741740130001</v>
      </c>
      <c r="BK200" s="81">
        <f t="shared" si="1399"/>
        <v>-4204.2441875900004</v>
      </c>
      <c r="BL200" s="81">
        <f t="shared" si="1399"/>
        <v>17355.342052</v>
      </c>
      <c r="BM200" s="81">
        <f t="shared" si="1399"/>
        <v>8179.6438757200003</v>
      </c>
      <c r="BN200" s="81">
        <f t="shared" si="1399"/>
        <v>39501.442162380001</v>
      </c>
      <c r="BO200" s="81">
        <f t="shared" si="1399"/>
        <v>-2792.9409701500003</v>
      </c>
      <c r="BP200" s="81">
        <f t="shared" si="1399"/>
        <v>-1921.6541494900002</v>
      </c>
      <c r="BQ200" s="81">
        <f t="shared" si="1399"/>
        <v>22930.823634</v>
      </c>
      <c r="BR200" s="81">
        <f t="shared" si="1399"/>
        <v>4368.3136801500013</v>
      </c>
      <c r="BS200" s="81">
        <f t="shared" si="1399"/>
        <v>-2766.3734211899996</v>
      </c>
      <c r="BT200" s="81">
        <f t="shared" si="1399"/>
        <v>-42918.98913549001</v>
      </c>
      <c r="BU200" s="81">
        <f t="shared" si="1399"/>
        <v>-41317.048876530011</v>
      </c>
      <c r="BV200" s="85">
        <f t="shared" ref="BV200:CS200" si="1400">AVERAGE(B198:B200)</f>
        <v>-4936.8006600933322</v>
      </c>
      <c r="BW200" s="81">
        <f t="shared" si="1400"/>
        <v>14457.550048850002</v>
      </c>
      <c r="BX200" s="81">
        <f t="shared" si="1400"/>
        <v>11536.248955910001</v>
      </c>
      <c r="BY200" s="81">
        <f t="shared" si="1400"/>
        <v>5844.9721725333338</v>
      </c>
      <c r="BZ200" s="81">
        <f t="shared" si="1400"/>
        <v>1920.9341755199994</v>
      </c>
      <c r="CA200" s="81">
        <f t="shared" si="1400"/>
        <v>249.44169715333314</v>
      </c>
      <c r="CB200" s="81">
        <f t="shared" si="1400"/>
        <v>391.34786349999985</v>
      </c>
      <c r="CC200" s="81">
        <f t="shared" si="1400"/>
        <v>-141.90616634666668</v>
      </c>
      <c r="CD200" s="81">
        <f t="shared" si="1400"/>
        <v>-124.11331922333333</v>
      </c>
      <c r="CE200" s="81">
        <f t="shared" si="1400"/>
        <v>267.23454427666644</v>
      </c>
      <c r="CF200" s="81">
        <f t="shared" si="1400"/>
        <v>-120.31512644333334</v>
      </c>
      <c r="CG200" s="81">
        <f t="shared" si="1400"/>
        <v>-3.7981927799999959</v>
      </c>
      <c r="CH200" s="81">
        <f t="shared" si="1400"/>
        <v>1795.6057975899996</v>
      </c>
      <c r="CI200" s="81">
        <f t="shared" si="1400"/>
        <v>-857.84636575333332</v>
      </c>
      <c r="CJ200" s="81">
        <f t="shared" si="1400"/>
        <v>1785.3582849699999</v>
      </c>
      <c r="CK200" s="81">
        <f t="shared" si="1400"/>
        <v>868.09387837333315</v>
      </c>
      <c r="CL200" s="81">
        <f t="shared" si="1400"/>
        <v>3770.3426078566677</v>
      </c>
      <c r="CM200" s="81">
        <f t="shared" si="1400"/>
        <v>-485.78462419666675</v>
      </c>
      <c r="CN200" s="81">
        <f t="shared" si="1400"/>
        <v>-313.74410338000001</v>
      </c>
      <c r="CO200" s="81">
        <f t="shared" si="1400"/>
        <v>2332.5988670233332</v>
      </c>
      <c r="CP200" s="81">
        <f t="shared" si="1400"/>
        <v>3285.7739818866671</v>
      </c>
      <c r="CQ200" s="81">
        <f t="shared" si="1400"/>
        <v>300.63662364666658</v>
      </c>
      <c r="CR200" s="81">
        <f t="shared" si="1400"/>
        <v>-640.14832785999999</v>
      </c>
      <c r="CS200" s="81">
        <f t="shared" si="1400"/>
        <v>2946.2622776733338</v>
      </c>
      <c r="CT200" s="76">
        <f t="shared" ref="CT200:DQ200" si="1401">(B200/B199-1)*100</f>
        <v>64.957438819308862</v>
      </c>
      <c r="CU200" s="59">
        <f t="shared" si="1401"/>
        <v>37.323997425396492</v>
      </c>
      <c r="CV200" s="59">
        <f t="shared" si="1401"/>
        <v>106.03899356937387</v>
      </c>
      <c r="CW200" s="59">
        <f t="shared" si="1401"/>
        <v>-12.933000865988287</v>
      </c>
      <c r="CX200" s="59">
        <f t="shared" si="1401"/>
        <v>20.037233106446251</v>
      </c>
      <c r="CY200" s="59">
        <f t="shared" si="1401"/>
        <v>-187.67150940380208</v>
      </c>
      <c r="CZ200" s="59">
        <f t="shared" si="1401"/>
        <v>-146.97646461968458</v>
      </c>
      <c r="DA200" s="59">
        <f t="shared" si="1401"/>
        <v>-49.85447543124063</v>
      </c>
      <c r="DB200" s="59">
        <f t="shared" si="1401"/>
        <v>-381.40673851798039</v>
      </c>
      <c r="DC200" s="59">
        <f t="shared" si="1401"/>
        <v>-130.79671992302474</v>
      </c>
      <c r="DD200" s="59">
        <f t="shared" si="1401"/>
        <v>-370.12009501785155</v>
      </c>
      <c r="DE200" s="59">
        <f t="shared" si="1401"/>
        <v>-586.77889948115012</v>
      </c>
      <c r="DF200" s="59">
        <f t="shared" si="1401"/>
        <v>195.37413001773305</v>
      </c>
      <c r="DG200" s="59">
        <f t="shared" si="1401"/>
        <v>35.168991976373022</v>
      </c>
      <c r="DH200" s="59">
        <f t="shared" si="1401"/>
        <v>165.6203250349233</v>
      </c>
      <c r="DI200" s="59">
        <f t="shared" si="1401"/>
        <v>48.709295863346426</v>
      </c>
      <c r="DJ200" s="59">
        <f t="shared" si="1401"/>
        <v>-829.75737348353618</v>
      </c>
      <c r="DK200" s="59">
        <f t="shared" si="1401"/>
        <v>-145.78288152772657</v>
      </c>
      <c r="DL200" s="59">
        <f t="shared" si="1401"/>
        <v>-178.91845849285554</v>
      </c>
      <c r="DM200" s="59">
        <f t="shared" si="1401"/>
        <v>-314.49839372689445</v>
      </c>
      <c r="DN200" s="59">
        <f t="shared" si="1401"/>
        <v>-29.930947346695646</v>
      </c>
      <c r="DO200" s="59">
        <f t="shared" si="1401"/>
        <v>-219.35796751255387</v>
      </c>
      <c r="DP200" s="59">
        <f t="shared" si="1401"/>
        <v>-171.36862112428554</v>
      </c>
      <c r="DQ200" s="59">
        <f t="shared" si="1401"/>
        <v>-87.687576578347645</v>
      </c>
      <c r="DR200" s="76">
        <f t="shared" ref="DR200:EW200" si="1402">(B200/B188-1)*100</f>
        <v>14.478046992373717</v>
      </c>
      <c r="DS200" s="59">
        <f t="shared" si="1402"/>
        <v>91.266534826710654</v>
      </c>
      <c r="DT200" s="59">
        <f t="shared" si="1402"/>
        <v>23.183267795353956</v>
      </c>
      <c r="DU200" s="59">
        <f t="shared" si="1402"/>
        <v>225.78489728775696</v>
      </c>
      <c r="DV200" s="59">
        <f t="shared" si="1402"/>
        <v>-63.626961357254366</v>
      </c>
      <c r="DW200" s="59">
        <f t="shared" si="1402"/>
        <v>-123.85481291765001</v>
      </c>
      <c r="DX200" s="59">
        <f t="shared" si="1402"/>
        <v>-120.76069673201435</v>
      </c>
      <c r="DY200" s="59">
        <f t="shared" si="1402"/>
        <v>-145.25062679314749</v>
      </c>
      <c r="DZ200" s="59">
        <f t="shared" si="1402"/>
        <v>-92.284795812842177</v>
      </c>
      <c r="EA200" s="59">
        <f t="shared" si="1402"/>
        <v>-106.23884253444209</v>
      </c>
      <c r="EB200" s="59">
        <f t="shared" si="1402"/>
        <v>-92.372012037932421</v>
      </c>
      <c r="EC200" s="59">
        <f t="shared" si="1402"/>
        <v>-91.277832563830458</v>
      </c>
      <c r="ED200" s="59">
        <f t="shared" si="1402"/>
        <v>-459.19134460619534</v>
      </c>
      <c r="EE200" s="59">
        <f t="shared" si="1402"/>
        <v>11.038514578875036</v>
      </c>
      <c r="EF200" s="59">
        <f t="shared" si="1402"/>
        <v>-3360.8152349602669</v>
      </c>
      <c r="EG200" s="59">
        <f t="shared" si="1402"/>
        <v>-542.62300605510438</v>
      </c>
      <c r="EH200" s="59">
        <f t="shared" si="1402"/>
        <v>8.81479457436647</v>
      </c>
      <c r="EI200" s="59">
        <f t="shared" si="1402"/>
        <v>-79.03834655462795</v>
      </c>
      <c r="EJ200" s="59">
        <f t="shared" si="1402"/>
        <v>-68.152996174004741</v>
      </c>
      <c r="EK200" s="59">
        <f t="shared" si="1402"/>
        <v>57.687364629323866</v>
      </c>
      <c r="EL200" s="59">
        <f t="shared" si="1402"/>
        <v>-392.7152307786306</v>
      </c>
      <c r="EM200" s="59">
        <f t="shared" si="1402"/>
        <v>-373.12538413960567</v>
      </c>
      <c r="EN200" s="59">
        <f t="shared" si="1402"/>
        <v>-12.501973934294675</v>
      </c>
      <c r="EO200" s="59">
        <f t="shared" si="1402"/>
        <v>-112.50853347434675</v>
      </c>
      <c r="EP200" s="76">
        <f t="shared" si="1402"/>
        <v>23.928174471920414</v>
      </c>
      <c r="EQ200" s="59">
        <f t="shared" si="1402"/>
        <v>126.04060764482216</v>
      </c>
      <c r="ER200" s="59">
        <f t="shared" si="1402"/>
        <v>23.317494418074936</v>
      </c>
      <c r="ES200" s="59">
        <f t="shared" si="1402"/>
        <v>218.13076342047896</v>
      </c>
      <c r="ET200" s="59">
        <f t="shared" si="1402"/>
        <v>-38.223233924290426</v>
      </c>
      <c r="EU200" s="59">
        <f t="shared" si="1402"/>
        <v>-85.801077719370667</v>
      </c>
      <c r="EV200" s="59">
        <f t="shared" si="1402"/>
        <v>-76.625848170821882</v>
      </c>
      <c r="EW200" s="59">
        <f t="shared" si="1402"/>
        <v>-272.0308487018886</v>
      </c>
      <c r="EX200" s="59">
        <f t="shared" ref="EX200:GC200" si="1403">(AH200/AH188-1)*100</f>
        <v>-108.31268699590584</v>
      </c>
      <c r="EY200" s="59">
        <f t="shared" si="1403"/>
        <v>-91.562795578858243</v>
      </c>
      <c r="EZ200" s="59">
        <f t="shared" si="1403"/>
        <v>-108.47998157481086</v>
      </c>
      <c r="FA200" s="59">
        <f t="shared" si="1403"/>
        <v>-105.11572543320764</v>
      </c>
      <c r="FB200" s="59">
        <f t="shared" si="1403"/>
        <v>-1379.4023802053846</v>
      </c>
      <c r="FC200" s="59">
        <f t="shared" si="1403"/>
        <v>33.135995653272722</v>
      </c>
      <c r="FD200" s="59">
        <f t="shared" si="1403"/>
        <v>219.4693218787437</v>
      </c>
      <c r="FE200" s="59">
        <f t="shared" si="1403"/>
        <v>-1682.378674469501</v>
      </c>
      <c r="FF200" s="59">
        <f t="shared" si="1403"/>
        <v>-14.468899082473952</v>
      </c>
      <c r="FG200" s="59">
        <f t="shared" si="1403"/>
        <v>-334.0345398921346</v>
      </c>
      <c r="FH200" s="59">
        <f t="shared" si="1403"/>
        <v>-217.33577138228145</v>
      </c>
      <c r="FI200" s="59">
        <f t="shared" si="1403"/>
        <v>13.254221968851132</v>
      </c>
      <c r="FJ200" s="59">
        <f t="shared" si="1403"/>
        <v>-261.63366749538943</v>
      </c>
      <c r="FK200" s="59">
        <f t="shared" si="1403"/>
        <v>-180.84233792241912</v>
      </c>
      <c r="FL200" s="59">
        <f t="shared" si="1403"/>
        <v>17.313254381960807</v>
      </c>
      <c r="FM200" s="59">
        <f t="shared" si="1403"/>
        <v>-199.85952138351891</v>
      </c>
      <c r="FN200" s="76">
        <f t="shared" si="1403"/>
        <v>60.248685099913921</v>
      </c>
      <c r="FO200" s="59">
        <f t="shared" si="1403"/>
        <v>42.53517062968497</v>
      </c>
      <c r="FP200" s="59">
        <f t="shared" si="1403"/>
        <v>47.5858172341024</v>
      </c>
      <c r="FQ200" s="59">
        <f t="shared" si="1403"/>
        <v>131.75342979721694</v>
      </c>
      <c r="FR200" s="59">
        <f t="shared" si="1403"/>
        <v>8.8296509591154315</v>
      </c>
      <c r="FS200" s="59">
        <f t="shared" si="1403"/>
        <v>-21.740408838925873</v>
      </c>
      <c r="FT200" s="59">
        <f t="shared" si="1403"/>
        <v>-27.995193788468654</v>
      </c>
      <c r="FU200" s="59">
        <f t="shared" si="1403"/>
        <v>22.507846726245752</v>
      </c>
      <c r="FV200" s="59">
        <f t="shared" si="1403"/>
        <v>-39.93944500088503</v>
      </c>
      <c r="FW200" s="59">
        <f t="shared" si="1403"/>
        <v>-31.625373077943443</v>
      </c>
      <c r="FX200" s="59">
        <f t="shared" si="1403"/>
        <v>-41.444458682290161</v>
      </c>
      <c r="FY200" s="59">
        <f t="shared" si="1403"/>
        <v>-21.853090781488373</v>
      </c>
      <c r="FZ200" s="59">
        <f t="shared" si="1403"/>
        <v>4828.9022368621609</v>
      </c>
      <c r="GA200" s="59">
        <f t="shared" si="1403"/>
        <v>67.076973921591261</v>
      </c>
      <c r="GB200" s="59">
        <f t="shared" si="1403"/>
        <v>633.15025481716816</v>
      </c>
      <c r="GC200" s="59">
        <f t="shared" si="1403"/>
        <v>1305.6986141840578</v>
      </c>
      <c r="GD200" s="59">
        <f t="shared" ref="GD200:GK200" si="1404">(BN200/BN188-1)*100</f>
        <v>50.98848712084181</v>
      </c>
      <c r="GE200" s="59">
        <f t="shared" si="1404"/>
        <v>-806.637901292317</v>
      </c>
      <c r="GF200" s="59">
        <f t="shared" si="1404"/>
        <v>-233.14559818498734</v>
      </c>
      <c r="GG200" s="59">
        <f t="shared" si="1404"/>
        <v>219.13283544502372</v>
      </c>
      <c r="GH200" s="59">
        <f t="shared" si="1404"/>
        <v>21.571434157210611</v>
      </c>
      <c r="GI200" s="59">
        <f t="shared" si="1404"/>
        <v>-215.40768425113416</v>
      </c>
      <c r="GJ200" s="59">
        <f t="shared" si="1404"/>
        <v>38.119315647177054</v>
      </c>
      <c r="GK200" s="59">
        <f t="shared" si="1404"/>
        <v>64.717391054856009</v>
      </c>
      <c r="GL200" s="76">
        <f t="shared" ref="GL200:HI200" si="1405">(BV200/BV199-1)*100</f>
        <v>17.891778902214227</v>
      </c>
      <c r="GM200" s="59">
        <f t="shared" si="1405"/>
        <v>31.790575332035374</v>
      </c>
      <c r="GN200" s="59">
        <f t="shared" si="1405"/>
        <v>-17.355329481659865</v>
      </c>
      <c r="GO200" s="59">
        <f t="shared" si="1405"/>
        <v>-32.874227525945763</v>
      </c>
      <c r="GP200" s="59">
        <f t="shared" si="1405"/>
        <v>-45.278608240379484</v>
      </c>
      <c r="GQ200" s="59">
        <f t="shared" si="1405"/>
        <v>-77.273598218217799</v>
      </c>
      <c r="GR200" s="59">
        <f t="shared" si="1405"/>
        <v>-67.39551356733331</v>
      </c>
      <c r="GS200" s="59">
        <f t="shared" si="1405"/>
        <v>38.171587497145069</v>
      </c>
      <c r="GT200" s="59">
        <f t="shared" si="1405"/>
        <v>-48.979009464120196</v>
      </c>
      <c r="GU200" s="59">
        <f t="shared" si="1405"/>
        <v>-72.076652979397608</v>
      </c>
      <c r="GV200" s="59">
        <f t="shared" si="1405"/>
        <v>-47.430286167373936</v>
      </c>
      <c r="GW200" s="59">
        <f t="shared" si="1405"/>
        <v>-73.608209363646935</v>
      </c>
      <c r="GX200" s="59">
        <f t="shared" si="1405"/>
        <v>-32.395979835122588</v>
      </c>
      <c r="GY200" s="59">
        <f t="shared" si="1405"/>
        <v>-2.2112671692726238</v>
      </c>
      <c r="GZ200" s="59">
        <f t="shared" si="1405"/>
        <v>-23.00757831910505</v>
      </c>
      <c r="HA200" s="59">
        <f t="shared" si="1405"/>
        <v>-28.518579059287198</v>
      </c>
      <c r="HB200" s="59">
        <f t="shared" si="1405"/>
        <v>116.56551736469147</v>
      </c>
      <c r="HC200" s="59">
        <f t="shared" si="1405"/>
        <v>-65.536887687747594</v>
      </c>
      <c r="HD200" s="59">
        <f t="shared" si="1405"/>
        <v>-75.628889274513057</v>
      </c>
      <c r="HE200" s="59">
        <f t="shared" si="1405"/>
        <v>54.135541805009815</v>
      </c>
      <c r="HF200" s="59">
        <f t="shared" si="1405"/>
        <v>167.93863901730677</v>
      </c>
      <c r="HG200" s="59">
        <f t="shared" si="1405"/>
        <v>-111.40374284716088</v>
      </c>
      <c r="HH200" s="59">
        <f t="shared" si="1405"/>
        <v>-58.125201914205959</v>
      </c>
      <c r="HI200" s="59">
        <f t="shared" si="1405"/>
        <v>-200.25727378501932</v>
      </c>
      <c r="HJ200" s="76">
        <f t="shared" ref="HJ200:IG200" si="1406">(BV200/BV188-1)*100</f>
        <v>23.928174471920414</v>
      </c>
      <c r="HK200" s="59">
        <f t="shared" si="1406"/>
        <v>126.04060764482216</v>
      </c>
      <c r="HL200" s="59">
        <f t="shared" si="1406"/>
        <v>23.317494418074936</v>
      </c>
      <c r="HM200" s="59">
        <f t="shared" si="1406"/>
        <v>218.13076342047896</v>
      </c>
      <c r="HN200" s="59">
        <f t="shared" si="1406"/>
        <v>-38.223233924290426</v>
      </c>
      <c r="HO200" s="59">
        <f t="shared" si="1406"/>
        <v>-85.801077719370667</v>
      </c>
      <c r="HP200" s="59">
        <f t="shared" si="1406"/>
        <v>-76.625848170821882</v>
      </c>
      <c r="HQ200" s="59">
        <f t="shared" si="1406"/>
        <v>-272.0308487018886</v>
      </c>
      <c r="HR200" s="59">
        <f t="shared" si="1406"/>
        <v>-108.31268699590584</v>
      </c>
      <c r="HS200" s="59">
        <f t="shared" si="1406"/>
        <v>-91.562795578858243</v>
      </c>
      <c r="HT200" s="59">
        <f t="shared" si="1406"/>
        <v>-108.47998157481086</v>
      </c>
      <c r="HU200" s="59">
        <f t="shared" si="1406"/>
        <v>-105.11572543320764</v>
      </c>
      <c r="HV200" s="59">
        <f t="shared" si="1406"/>
        <v>-1379.4023802053846</v>
      </c>
      <c r="HW200" s="59">
        <f t="shared" si="1406"/>
        <v>33.135995653272744</v>
      </c>
      <c r="HX200" s="59">
        <f t="shared" si="1406"/>
        <v>219.46932187874376</v>
      </c>
      <c r="HY200" s="59">
        <f t="shared" si="1406"/>
        <v>-1682.3786744695012</v>
      </c>
      <c r="HZ200" s="59">
        <f t="shared" si="1406"/>
        <v>-14.468899082473952</v>
      </c>
      <c r="IA200" s="59">
        <f t="shared" si="1406"/>
        <v>-334.0345398921346</v>
      </c>
      <c r="IB200" s="59">
        <f t="shared" si="1406"/>
        <v>-217.33577138228145</v>
      </c>
      <c r="IC200" s="59">
        <f t="shared" si="1406"/>
        <v>13.254221968851109</v>
      </c>
      <c r="ID200" s="59">
        <f t="shared" si="1406"/>
        <v>-261.63366749538943</v>
      </c>
      <c r="IE200" s="59">
        <f t="shared" si="1406"/>
        <v>-180.84233792241912</v>
      </c>
      <c r="IF200" s="59">
        <f t="shared" si="1406"/>
        <v>17.313254381960807</v>
      </c>
      <c r="IG200" s="59">
        <f t="shared" si="1406"/>
        <v>-199.85952138351891</v>
      </c>
    </row>
    <row r="201" spans="1:241">
      <c r="A201" s="70">
        <v>40634</v>
      </c>
      <c r="B201" s="80">
        <f>'Balanço de Pagamentos 1'!GO$5</f>
        <v>-3567.5573758199998</v>
      </c>
      <c r="C201" s="81">
        <f>'Balanço de Pagamentos 1'!GO$131</f>
        <v>9665.638829500007</v>
      </c>
      <c r="D201" s="81">
        <f t="shared" si="1397"/>
        <v>16550.932052070006</v>
      </c>
      <c r="E201" s="81">
        <f>'Balanço de Pagamentos 1'!GO$148</f>
        <v>5519.6123221500011</v>
      </c>
      <c r="F201" s="81">
        <f>'Balanço de Pagamentos 1'!GO$193</f>
        <v>2730.6118483500022</v>
      </c>
      <c r="G201" s="81">
        <f>'Balanço de Pagamentos 1'!GO$196</f>
        <v>938.17702744000144</v>
      </c>
      <c r="H201" s="81">
        <f>'Balanço de Pagamentos 1'!GO$199</f>
        <v>951.74514560000171</v>
      </c>
      <c r="I201" s="81">
        <f>'Balanço de Pagamentos 1'!GO$202</f>
        <v>-13.568118160000001</v>
      </c>
      <c r="J201" s="81">
        <f>'Balanço de Pagamentos 1'!GO$208</f>
        <v>-782.65332397999964</v>
      </c>
      <c r="K201" s="82">
        <f t="shared" si="1398"/>
        <v>169.09182162000207</v>
      </c>
      <c r="L201" s="81">
        <f>'Balanço de Pagamentos 1'!GO$209</f>
        <v>-688.33796745999962</v>
      </c>
      <c r="M201" s="81">
        <f>'Balanço de Pagamentos 1'!GO$212</f>
        <v>-94.315356519999995</v>
      </c>
      <c r="N201" s="81">
        <f>'Balanço de Pagamentos 1'!GO$215</f>
        <v>2575.08814489</v>
      </c>
      <c r="O201" s="81">
        <f>'Balanço de Pagamentos 1'!GO$216</f>
        <v>-231.99980853999998</v>
      </c>
      <c r="P201" s="81">
        <f>'Balanço de Pagamentos 1'!GO$230</f>
        <v>5311.0323174300001</v>
      </c>
      <c r="Q201" s="81">
        <f>'Balanço de Pagamentos 1'!GO$233</f>
        <v>-2503.944364</v>
      </c>
      <c r="R201" s="81">
        <f>'Balanço de Pagamentos 1'!GO$253</f>
        <v>8300.7078815700024</v>
      </c>
      <c r="S201" s="81">
        <f>'Balanço de Pagamentos 1'!GO$254</f>
        <v>2213.8776585000001</v>
      </c>
      <c r="T201" s="81">
        <f>'Balanço de Pagamentos 1'!GO$260</f>
        <v>2474.7244849200001</v>
      </c>
      <c r="U201" s="81">
        <f>'Balanço de Pagamentos 1'!GO$298</f>
        <v>4360.443839380001</v>
      </c>
      <c r="V201" s="82">
        <f>'Balanço de Pagamentos 1'!$GO$133</f>
        <v>-1215.0747016800001</v>
      </c>
      <c r="W201" s="82">
        <f>'Balanço de Pagamentos 1'!$GO$170</f>
        <v>450.46289456000011</v>
      </c>
      <c r="X201" s="82">
        <f>'Balanço de Pagamentos 1'!$GO$240</f>
        <v>-6126.8126161599994</v>
      </c>
      <c r="Y201" s="105">
        <f t="shared" ref="Y201:Y206" si="1407">V201+W201+X201</f>
        <v>-6891.4244232799992</v>
      </c>
      <c r="Z201" s="89">
        <f>SUM(B$198:B201)</f>
        <v>-18377.959356099997</v>
      </c>
      <c r="AA201" s="89">
        <f>SUM(C$198:C201)</f>
        <v>53038.288976050011</v>
      </c>
      <c r="AB201" s="89">
        <f>SUM(D$198:D201)</f>
        <v>51159.678919800011</v>
      </c>
      <c r="AC201" s="89">
        <f>SUM(E$198:E201)</f>
        <v>23054.528839750004</v>
      </c>
      <c r="AD201" s="89">
        <f>SUM(F$198:F201)</f>
        <v>8493.4143749100003</v>
      </c>
      <c r="AE201" s="89">
        <f>SUM(G$198:G201)</f>
        <v>1686.5021189000008</v>
      </c>
      <c r="AF201" s="89">
        <f>SUM(H$198:H201)</f>
        <v>2125.7887361000012</v>
      </c>
      <c r="AG201" s="89">
        <f>SUM(I$198:I201)</f>
        <v>-439.28661720000002</v>
      </c>
      <c r="AH201" s="89">
        <f>SUM(J$198:J201)</f>
        <v>-1154.9932816499995</v>
      </c>
      <c r="AI201" s="89">
        <f>SUM(K$198:K201)</f>
        <v>970.79545445000144</v>
      </c>
      <c r="AJ201" s="89">
        <f>SUM(L$198:L201)</f>
        <v>-1049.2833467899995</v>
      </c>
      <c r="AK201" s="89">
        <f>SUM(M$198:M201)</f>
        <v>-105.70993485999998</v>
      </c>
      <c r="AL201" s="89">
        <f>SUM(N$198:N201)</f>
        <v>7961.905537659999</v>
      </c>
      <c r="AM201" s="89">
        <f>SUM(O$198:O201)</f>
        <v>-2805.5389057999996</v>
      </c>
      <c r="AN201" s="89">
        <f>SUM(P$198:P201)</f>
        <v>10667.10717234</v>
      </c>
      <c r="AO201" s="89">
        <f>SUM(Q$198:Q201)</f>
        <v>100.33727111999951</v>
      </c>
      <c r="AP201" s="89">
        <f>SUM(R$198:R201)</f>
        <v>19611.735705140003</v>
      </c>
      <c r="AQ201" s="89">
        <f>SUM(S$198:S201)</f>
        <v>756.52378590999979</v>
      </c>
      <c r="AR201" s="89">
        <f>SUM(T$198:T201)</f>
        <v>1533.4921747799999</v>
      </c>
      <c r="AS201" s="89">
        <f>SUM(U$198:U201)</f>
        <v>11358.240440450001</v>
      </c>
      <c r="AT201" s="89">
        <f>SUM(V$198:V201)</f>
        <v>8642.2472439800022</v>
      </c>
      <c r="AU201" s="89">
        <f>SUM(W$198:W201)</f>
        <v>1352.3727654999998</v>
      </c>
      <c r="AV201" s="89">
        <f>SUM(X$198:X201)</f>
        <v>-8047.2575997399999</v>
      </c>
      <c r="AW201" s="89">
        <f>SUM(Y$198:Y201)</f>
        <v>1947.3624097400025</v>
      </c>
      <c r="AX201" s="85">
        <f t="shared" ref="AX201:BU201" si="1408">SUM(B190:B201)</f>
        <v>-49133.002293289996</v>
      </c>
      <c r="AY201" s="81">
        <f t="shared" si="1408"/>
        <v>124306.64191364001</v>
      </c>
      <c r="AZ201" s="81">
        <f t="shared" si="1408"/>
        <v>169211.40916483002</v>
      </c>
      <c r="BA201" s="81">
        <f t="shared" si="1408"/>
        <v>63820.711999759995</v>
      </c>
      <c r="BB201" s="81">
        <f t="shared" si="1408"/>
        <v>59662.860768829996</v>
      </c>
      <c r="BC201" s="81">
        <f t="shared" si="1408"/>
        <v>30798.110483780005</v>
      </c>
      <c r="BD201" s="81">
        <f t="shared" si="1408"/>
        <v>24134.60929756</v>
      </c>
      <c r="BE201" s="81">
        <f t="shared" si="1408"/>
        <v>6663.5011862199999</v>
      </c>
      <c r="BF201" s="81">
        <f t="shared" si="1408"/>
        <v>7696.8159556700011</v>
      </c>
      <c r="BG201" s="81">
        <f t="shared" si="1408"/>
        <v>31831.425253229998</v>
      </c>
      <c r="BH201" s="81">
        <f t="shared" si="1408"/>
        <v>7060.8961715300011</v>
      </c>
      <c r="BI201" s="81">
        <f t="shared" si="1408"/>
        <v>635.91978414000005</v>
      </c>
      <c r="BJ201" s="81">
        <f t="shared" si="1408"/>
        <v>21167.934329380001</v>
      </c>
      <c r="BK201" s="81">
        <f t="shared" si="1408"/>
        <v>-4635.4905411800009</v>
      </c>
      <c r="BL201" s="81">
        <f t="shared" si="1408"/>
        <v>20205.363371169999</v>
      </c>
      <c r="BM201" s="81">
        <f t="shared" si="1408"/>
        <v>5598.0614993899999</v>
      </c>
      <c r="BN201" s="81">
        <f t="shared" si="1408"/>
        <v>45727.836396240004</v>
      </c>
      <c r="BO201" s="81">
        <f t="shared" si="1408"/>
        <v>-1076.4712867400003</v>
      </c>
      <c r="BP201" s="81">
        <f t="shared" si="1408"/>
        <v>21.946061529999952</v>
      </c>
      <c r="BQ201" s="81">
        <f t="shared" si="1408"/>
        <v>25813.427235380001</v>
      </c>
      <c r="BR201" s="81">
        <f t="shared" si="1408"/>
        <v>2803.1584108500024</v>
      </c>
      <c r="BS201" s="81">
        <f t="shared" si="1408"/>
        <v>-2080.4939436799996</v>
      </c>
      <c r="BT201" s="81">
        <f t="shared" si="1408"/>
        <v>-45447.73293155001</v>
      </c>
      <c r="BU201" s="81">
        <f t="shared" si="1408"/>
        <v>-44725.068464380005</v>
      </c>
      <c r="BV201" s="85">
        <f t="shared" ref="BV201:CS201" si="1409">AVERAGE(B199:B201)</f>
        <v>-4264.5338982166659</v>
      </c>
      <c r="BW201" s="81">
        <f t="shared" si="1409"/>
        <v>12826.112484100004</v>
      </c>
      <c r="BX201" s="81">
        <f t="shared" si="1409"/>
        <v>13482.153952820003</v>
      </c>
      <c r="BY201" s="81">
        <f t="shared" si="1409"/>
        <v>6700.4330502733346</v>
      </c>
      <c r="BZ201" s="81">
        <f t="shared" si="1409"/>
        <v>1721.2023868300005</v>
      </c>
      <c r="CA201" s="81">
        <f t="shared" si="1409"/>
        <v>336.85380432333386</v>
      </c>
      <c r="CB201" s="81">
        <f t="shared" si="1409"/>
        <v>464.50259880333397</v>
      </c>
      <c r="CC201" s="81">
        <f t="shared" si="1409"/>
        <v>-127.64879447999999</v>
      </c>
      <c r="CD201" s="81">
        <f t="shared" si="1409"/>
        <v>-228.3588118433332</v>
      </c>
      <c r="CE201" s="81">
        <f t="shared" si="1409"/>
        <v>236.14378696000077</v>
      </c>
      <c r="CF201" s="81">
        <f t="shared" si="1409"/>
        <v>-200.53299008333317</v>
      </c>
      <c r="CG201" s="81">
        <f t="shared" si="1409"/>
        <v>-27.825821759999997</v>
      </c>
      <c r="CH201" s="81">
        <f t="shared" si="1409"/>
        <v>1612.70739435</v>
      </c>
      <c r="CI201" s="81">
        <f t="shared" si="1409"/>
        <v>-305.71920599666669</v>
      </c>
      <c r="CJ201" s="81">
        <f t="shared" si="1409"/>
        <v>2604.3299225266669</v>
      </c>
      <c r="CK201" s="81">
        <f t="shared" si="1409"/>
        <v>-685.90332218000003</v>
      </c>
      <c r="CL201" s="81">
        <f t="shared" si="1409"/>
        <v>5060.5185157166679</v>
      </c>
      <c r="CM201" s="81">
        <f t="shared" si="1409"/>
        <v>550.15194593333331</v>
      </c>
      <c r="CN201" s="81">
        <f t="shared" si="1409"/>
        <v>759.67390966666665</v>
      </c>
      <c r="CO201" s="81">
        <f t="shared" si="1409"/>
        <v>2114.6622221300004</v>
      </c>
      <c r="CP201" s="81">
        <f t="shared" si="1409"/>
        <v>778.75572467333325</v>
      </c>
      <c r="CQ201" s="81">
        <f t="shared" si="1409"/>
        <v>250.55850080999991</v>
      </c>
      <c r="CR201" s="81">
        <f t="shared" si="1409"/>
        <v>-1671.0541775099998</v>
      </c>
      <c r="CS201" s="81">
        <f t="shared" si="1409"/>
        <v>-641.73995202666663</v>
      </c>
      <c r="CT201" s="76">
        <f t="shared" ref="CT201:DQ201" si="1410">(B201/B200-1)*100</f>
        <v>-37.8902698955646</v>
      </c>
      <c r="CU201" s="59">
        <f t="shared" si="1410"/>
        <v>-42.024854889338371</v>
      </c>
      <c r="CV201" s="59">
        <f t="shared" si="1410"/>
        <v>2.8805167447233382</v>
      </c>
      <c r="CW201" s="59">
        <f t="shared" si="1410"/>
        <v>-18.671191059884119</v>
      </c>
      <c r="CX201" s="59">
        <f t="shared" si="1410"/>
        <v>105.73060211635936</v>
      </c>
      <c r="CY201" s="59">
        <f t="shared" si="1410"/>
        <v>-282.25998364220828</v>
      </c>
      <c r="CZ201" s="59">
        <f t="shared" si="1410"/>
        <v>-343.17561730028177</v>
      </c>
      <c r="DA201" s="59">
        <f t="shared" si="1410"/>
        <v>-89.001625780466327</v>
      </c>
      <c r="DB201" s="59">
        <f t="shared" si="1410"/>
        <v>-617.06053527910092</v>
      </c>
      <c r="DC201" s="59">
        <f t="shared" si="1410"/>
        <v>-170.45025332613716</v>
      </c>
      <c r="DD201" s="59">
        <f t="shared" si="1410"/>
        <v>-599.78826066630279</v>
      </c>
      <c r="DE201" s="59">
        <f t="shared" si="1410"/>
        <v>-791.46253037033125</v>
      </c>
      <c r="DF201" s="59">
        <f t="shared" si="1410"/>
        <v>52.312942091343388</v>
      </c>
      <c r="DG201" s="59">
        <f t="shared" si="1410"/>
        <v>-41.088511392969217</v>
      </c>
      <c r="DH201" s="59">
        <f t="shared" si="1410"/>
        <v>192.19181838216394</v>
      </c>
      <c r="DI201" s="59">
        <f t="shared" si="1410"/>
        <v>-1038.4594919124479</v>
      </c>
      <c r="DJ201" s="59">
        <f t="shared" si="1410"/>
        <v>4.1041294013559382</v>
      </c>
      <c r="DK201" s="59">
        <f t="shared" si="1410"/>
        <v>365.32165451367104</v>
      </c>
      <c r="DL201" s="59">
        <f t="shared" si="1410"/>
        <v>237.79536325790883</v>
      </c>
      <c r="DM201" s="59">
        <f t="shared" si="1410"/>
        <v>17.344966490156022</v>
      </c>
      <c r="DN201" s="59">
        <f t="shared" si="1410"/>
        <v>-183.04424540266484</v>
      </c>
      <c r="DO201" s="59">
        <f t="shared" si="1410"/>
        <v>-75.745394299021129</v>
      </c>
      <c r="DP201" s="59">
        <f t="shared" si="1410"/>
        <v>120.7093856373028</v>
      </c>
      <c r="DQ201" s="59">
        <f t="shared" si="1410"/>
        <v>-1365.8103683128002</v>
      </c>
      <c r="DR201" s="76">
        <f t="shared" ref="DR201:EW201" si="1411">(B201/B189-1)*100</f>
        <v>-22.732160212065999</v>
      </c>
      <c r="DS201" s="59">
        <f t="shared" si="1411"/>
        <v>18.732596640514345</v>
      </c>
      <c r="DT201" s="59">
        <f t="shared" si="1411"/>
        <v>42.683572875051887</v>
      </c>
      <c r="DU201" s="59">
        <f t="shared" si="1411"/>
        <v>147.68864429231908</v>
      </c>
      <c r="DV201" s="59">
        <f t="shared" si="1411"/>
        <v>-62.578900205723322</v>
      </c>
      <c r="DW201" s="59">
        <f t="shared" si="1411"/>
        <v>-71.590733391216403</v>
      </c>
      <c r="DX201" s="59">
        <f t="shared" si="1411"/>
        <v>-73.191040743441164</v>
      </c>
      <c r="DY201" s="59">
        <f t="shared" si="1411"/>
        <v>-94.523206220924266</v>
      </c>
      <c r="DZ201" s="59">
        <f t="shared" si="1411"/>
        <v>-162.27715391530762</v>
      </c>
      <c r="EA201" s="59">
        <f t="shared" si="1411"/>
        <v>-96.482257176582266</v>
      </c>
      <c r="EB201" s="59">
        <f t="shared" si="1411"/>
        <v>-167.89720787125407</v>
      </c>
      <c r="EC201" s="59">
        <f t="shared" si="1411"/>
        <v>-138.82376740854627</v>
      </c>
      <c r="ED201" s="59">
        <f t="shared" si="1411"/>
        <v>-5.9464434431993123</v>
      </c>
      <c r="EE201" s="59">
        <f t="shared" si="1411"/>
        <v>-216.43856031821321</v>
      </c>
      <c r="EF201" s="59">
        <f t="shared" si="1411"/>
        <v>115.80693142716716</v>
      </c>
      <c r="EG201" s="59">
        <f t="shared" si="1411"/>
        <v>-3325.1525880866157</v>
      </c>
      <c r="EH201" s="59">
        <f t="shared" si="1411"/>
        <v>300.16647871616777</v>
      </c>
      <c r="EI201" s="59">
        <f t="shared" si="1411"/>
        <v>345.08286343809135</v>
      </c>
      <c r="EJ201" s="59">
        <f t="shared" si="1411"/>
        <v>365.94076123621892</v>
      </c>
      <c r="EK201" s="59">
        <f t="shared" si="1411"/>
        <v>195.05515733426662</v>
      </c>
      <c r="EL201" s="59">
        <f t="shared" si="1411"/>
        <v>-447.08430403338468</v>
      </c>
      <c r="EM201" s="59">
        <f t="shared" si="1411"/>
        <v>-291.3471383006497</v>
      </c>
      <c r="EN201" s="59">
        <f t="shared" si="1411"/>
        <v>70.280584460575128</v>
      </c>
      <c r="EO201" s="59">
        <f t="shared" si="1411"/>
        <v>97.835874635837556</v>
      </c>
      <c r="EP201" s="76">
        <f t="shared" si="1411"/>
        <v>10.924924794314261</v>
      </c>
      <c r="EQ201" s="59">
        <f t="shared" si="1411"/>
        <v>94.075640313642523</v>
      </c>
      <c r="ER201" s="59">
        <f t="shared" si="1411"/>
        <v>28.98103769461504</v>
      </c>
      <c r="ES201" s="59">
        <f t="shared" si="1411"/>
        <v>197.85035211236979</v>
      </c>
      <c r="ET201" s="59">
        <f t="shared" si="1411"/>
        <v>-48.913067653093556</v>
      </c>
      <c r="EU201" s="59">
        <f t="shared" si="1411"/>
        <v>-80.326963063299615</v>
      </c>
      <c r="EV201" s="59">
        <f t="shared" si="1411"/>
        <v>-75.203474032838429</v>
      </c>
      <c r="EW201" s="59">
        <f t="shared" si="1411"/>
        <v>161419.29730898343</v>
      </c>
      <c r="EX201" s="59">
        <f t="shared" ref="EX201:GC201" si="1412">(AH201/AH189-1)*100</f>
        <v>-120.13620614146517</v>
      </c>
      <c r="EY201" s="59">
        <f t="shared" si="1412"/>
        <v>-93.215411307715939</v>
      </c>
      <c r="EZ201" s="59">
        <f t="shared" si="1412"/>
        <v>-119.90961278578413</v>
      </c>
      <c r="FA201" s="59">
        <f t="shared" si="1412"/>
        <v>-122.70069279940661</v>
      </c>
      <c r="FB201" s="59">
        <f t="shared" si="1412"/>
        <v>243.65160672634639</v>
      </c>
      <c r="FC201" s="59">
        <f t="shared" si="1412"/>
        <v>61.817369304726455</v>
      </c>
      <c r="FD201" s="59">
        <f t="shared" si="1412"/>
        <v>157.81124537161634</v>
      </c>
      <c r="FE201" s="59">
        <f t="shared" si="1412"/>
        <v>-215.40691520080085</v>
      </c>
      <c r="FF201" s="59">
        <f t="shared" si="1412"/>
        <v>28.191538524251314</v>
      </c>
      <c r="FG201" s="59">
        <f t="shared" si="1412"/>
        <v>-32.460280419251717</v>
      </c>
      <c r="FH201" s="59">
        <f t="shared" si="1412"/>
        <v>15.015285899267194</v>
      </c>
      <c r="FI201" s="59">
        <f t="shared" si="1412"/>
        <v>48.344201806683039</v>
      </c>
      <c r="FJ201" s="59">
        <f t="shared" si="1412"/>
        <v>-250.33977759948601</v>
      </c>
      <c r="FK201" s="59">
        <f t="shared" si="1412"/>
        <v>-200.09738098760224</v>
      </c>
      <c r="FL201" s="59">
        <f t="shared" si="1412"/>
        <v>53.717601152145548</v>
      </c>
      <c r="FM201" s="59">
        <f t="shared" si="1412"/>
        <v>-115.7877705461956</v>
      </c>
      <c r="FN201" s="76">
        <f t="shared" si="1412"/>
        <v>36.337659729646553</v>
      </c>
      <c r="FO201" s="59">
        <f t="shared" si="1412"/>
        <v>35.936197718701933</v>
      </c>
      <c r="FP201" s="59">
        <f t="shared" si="1412"/>
        <v>46.609692964496972</v>
      </c>
      <c r="FQ201" s="59">
        <f t="shared" si="1412"/>
        <v>155.92373266982605</v>
      </c>
      <c r="FR201" s="59">
        <f t="shared" si="1412"/>
        <v>-9.6949507861003639</v>
      </c>
      <c r="FS201" s="59">
        <f t="shared" si="1412"/>
        <v>-31.61782039663299</v>
      </c>
      <c r="FT201" s="59">
        <f t="shared" si="1412"/>
        <v>-39.733463813695622</v>
      </c>
      <c r="FU201" s="59">
        <f t="shared" si="1412"/>
        <v>33.490027881127496</v>
      </c>
      <c r="FV201" s="59">
        <f t="shared" si="1412"/>
        <v>-55.769977285487585</v>
      </c>
      <c r="FW201" s="59">
        <f t="shared" si="1412"/>
        <v>-44.59112418410983</v>
      </c>
      <c r="FX201" s="59">
        <f t="shared" si="1412"/>
        <v>-55.6403947563755</v>
      </c>
      <c r="FY201" s="59">
        <f t="shared" si="1412"/>
        <v>-57.159515954986098</v>
      </c>
      <c r="FZ201" s="59">
        <f t="shared" si="1412"/>
        <v>483.43893014225313</v>
      </c>
      <c r="GA201" s="59">
        <f t="shared" si="1412"/>
        <v>138.84054043808916</v>
      </c>
      <c r="GB201" s="59">
        <f t="shared" si="1412"/>
        <v>321.29644591731613</v>
      </c>
      <c r="GC201" s="59">
        <f t="shared" si="1412"/>
        <v>624.23124030692645</v>
      </c>
      <c r="GD201" s="59">
        <f t="shared" ref="GD201:GK201" si="1413">(BN201/BN189-1)*100</f>
        <v>87.326858338379324</v>
      </c>
      <c r="GE201" s="59">
        <f t="shared" si="1413"/>
        <v>-38.863336457126017</v>
      </c>
      <c r="GF201" s="59">
        <f t="shared" si="1413"/>
        <v>-103.96763615501075</v>
      </c>
      <c r="GG201" s="59">
        <f t="shared" si="1413"/>
        <v>194.16002949197062</v>
      </c>
      <c r="GH201" s="59">
        <f t="shared" si="1413"/>
        <v>-58.38754799967105</v>
      </c>
      <c r="GI201" s="59">
        <f t="shared" si="1413"/>
        <v>-183.80024853010238</v>
      </c>
      <c r="GJ201" s="59">
        <f t="shared" si="1413"/>
        <v>37.225786848087061</v>
      </c>
      <c r="GK201" s="59">
        <f t="shared" si="1413"/>
        <v>87.134823320750669</v>
      </c>
      <c r="GL201" s="76">
        <f t="shared" ref="GL201:HI201" si="1414">(BV201/BV200-1)*100</f>
        <v>-13.617458110288716</v>
      </c>
      <c r="GM201" s="59">
        <f t="shared" si="1414"/>
        <v>-11.28432935896887</v>
      </c>
      <c r="GN201" s="59">
        <f t="shared" si="1414"/>
        <v>16.867744483904513</v>
      </c>
      <c r="GO201" s="59">
        <f t="shared" si="1414"/>
        <v>14.635841754045952</v>
      </c>
      <c r="GP201" s="59">
        <f t="shared" si="1414"/>
        <v>-10.397638359259819</v>
      </c>
      <c r="GQ201" s="59">
        <f t="shared" si="1414"/>
        <v>35.043101521341889</v>
      </c>
      <c r="GR201" s="59">
        <f t="shared" si="1414"/>
        <v>18.693020232454693</v>
      </c>
      <c r="GS201" s="59">
        <f t="shared" si="1414"/>
        <v>-10.047041812007617</v>
      </c>
      <c r="GT201" s="59">
        <f t="shared" si="1414"/>
        <v>83.992188165089132</v>
      </c>
      <c r="GU201" s="59">
        <f t="shared" si="1414"/>
        <v>-11.634258363124484</v>
      </c>
      <c r="GV201" s="59">
        <f t="shared" si="1414"/>
        <v>66.673132474145945</v>
      </c>
      <c r="GW201" s="59">
        <f t="shared" si="1414"/>
        <v>632.60688363480131</v>
      </c>
      <c r="GX201" s="59">
        <f t="shared" si="1414"/>
        <v>-10.185888433055833</v>
      </c>
      <c r="GY201" s="59">
        <f t="shared" si="1414"/>
        <v>-64.362009539063109</v>
      </c>
      <c r="GZ201" s="59">
        <f t="shared" si="1414"/>
        <v>45.871556675831513</v>
      </c>
      <c r="HA201" s="59">
        <f t="shared" si="1414"/>
        <v>-179.01257447699913</v>
      </c>
      <c r="HB201" s="59">
        <f t="shared" si="1414"/>
        <v>34.219062882283488</v>
      </c>
      <c r="HC201" s="59">
        <f t="shared" si="1414"/>
        <v>-213.25017683363478</v>
      </c>
      <c r="HD201" s="59">
        <f t="shared" si="1414"/>
        <v>-342.13169314821073</v>
      </c>
      <c r="HE201" s="59">
        <f t="shared" si="1414"/>
        <v>-9.3430828581103302</v>
      </c>
      <c r="HF201" s="59">
        <f t="shared" si="1414"/>
        <v>-76.299169420467024</v>
      </c>
      <c r="HG201" s="59">
        <f t="shared" si="1414"/>
        <v>-16.657359382642177</v>
      </c>
      <c r="HH201" s="59">
        <f t="shared" si="1414"/>
        <v>161.04171561242572</v>
      </c>
      <c r="HI201" s="59">
        <f t="shared" si="1414"/>
        <v>-121.7814943662602</v>
      </c>
      <c r="HJ201" s="76">
        <f t="shared" ref="HJ201:IG201" si="1415">(BV201/BV189-1)*100</f>
        <v>0.52449091774438017</v>
      </c>
      <c r="HK201" s="59">
        <f t="shared" si="1415"/>
        <v>80.609456109014417</v>
      </c>
      <c r="HL201" s="59">
        <f t="shared" si="1415"/>
        <v>9.5824435779799266</v>
      </c>
      <c r="HM201" s="59">
        <f t="shared" si="1415"/>
        <v>180.93749662816654</v>
      </c>
      <c r="HN201" s="59">
        <f t="shared" si="1415"/>
        <v>-60.085345495828157</v>
      </c>
      <c r="HO201" s="59">
        <f t="shared" si="1415"/>
        <v>-86.178598426107442</v>
      </c>
      <c r="HP201" s="59">
        <f t="shared" si="1415"/>
        <v>-80.89631699343029</v>
      </c>
      <c r="HQ201" s="59">
        <f t="shared" si="1415"/>
        <v>-2336.3194041711877</v>
      </c>
      <c r="HR201" s="59">
        <f t="shared" si="1415"/>
        <v>-114.87075462964231</v>
      </c>
      <c r="HS201" s="59">
        <f t="shared" si="1415"/>
        <v>-94.047453793914613</v>
      </c>
      <c r="HT201" s="59">
        <f t="shared" si="1415"/>
        <v>-114.44186824521749</v>
      </c>
      <c r="HU201" s="59">
        <f t="shared" si="1415"/>
        <v>-118.92004447259031</v>
      </c>
      <c r="HV201" s="59">
        <f t="shared" si="1415"/>
        <v>375.17377347782099</v>
      </c>
      <c r="HW201" s="59">
        <f t="shared" si="1415"/>
        <v>-27.504776794185336</v>
      </c>
      <c r="HX201" s="59">
        <f t="shared" si="1415"/>
        <v>233.78751524561787</v>
      </c>
      <c r="HY201" s="59">
        <f t="shared" si="1415"/>
        <v>3484.8783908518703</v>
      </c>
      <c r="HZ201" s="59">
        <f t="shared" si="1415"/>
        <v>-9.7298848424400735</v>
      </c>
      <c r="IA201" s="59">
        <f t="shared" si="1415"/>
        <v>-3.4377608400710913</v>
      </c>
      <c r="IB201" s="59">
        <f t="shared" si="1415"/>
        <v>24.598951922493573</v>
      </c>
      <c r="IC201" s="59">
        <f t="shared" si="1415"/>
        <v>-24.739498536057024</v>
      </c>
      <c r="ID201" s="59">
        <f t="shared" si="1415"/>
        <v>-153.9499063850534</v>
      </c>
      <c r="IE201" s="59">
        <f t="shared" si="1415"/>
        <v>-173.76714668962515</v>
      </c>
      <c r="IF201" s="59">
        <f t="shared" si="1415"/>
        <v>-51.245500471940844</v>
      </c>
      <c r="IG201" s="59">
        <f t="shared" si="1415"/>
        <v>-87.68401845266996</v>
      </c>
    </row>
    <row r="202" spans="1:241">
      <c r="A202" s="70">
        <v>40664</v>
      </c>
      <c r="B202" s="80">
        <f>'Balanço de Pagamentos 1'!GP$5</f>
        <v>-4186.9301905199973</v>
      </c>
      <c r="C202" s="81">
        <f>'Balanço de Pagamentos 1'!GP$131</f>
        <v>8864.7334263199991</v>
      </c>
      <c r="D202" s="81">
        <f t="shared" si="1397"/>
        <v>13698.743906029998</v>
      </c>
      <c r="E202" s="81">
        <f>'Balanço de Pagamentos 1'!GP$148</f>
        <v>3972.6598720100001</v>
      </c>
      <c r="F202" s="81">
        <f>'Balanço de Pagamentos 1'!GP$193</f>
        <v>3483.0634265099998</v>
      </c>
      <c r="G202" s="81">
        <f>'Balanço de Pagamentos 1'!GP$196</f>
        <v>1683.8872451200004</v>
      </c>
      <c r="H202" s="81">
        <f>'Balanço de Pagamentos 1'!GP$199</f>
        <v>1707.1708495500006</v>
      </c>
      <c r="I202" s="81">
        <f>'Balanço de Pagamentos 1'!GP$202</f>
        <v>-23.283604430000004</v>
      </c>
      <c r="J202" s="81">
        <f>'Balanço de Pagamentos 1'!GP$208</f>
        <v>423.55009074000003</v>
      </c>
      <c r="K202" s="82">
        <f t="shared" si="1398"/>
        <v>2130.7209402900007</v>
      </c>
      <c r="L202" s="81">
        <f>'Balanço de Pagamentos 1'!GP$209</f>
        <v>372.93322333000003</v>
      </c>
      <c r="M202" s="81">
        <f>'Balanço de Pagamentos 1'!GP$212</f>
        <v>50.616867410000012</v>
      </c>
      <c r="N202" s="81">
        <f>'Balanço de Pagamentos 1'!GP$215</f>
        <v>1375.6260906500006</v>
      </c>
      <c r="O202" s="81">
        <f>'Balanço de Pagamentos 1'!GP$216</f>
        <v>-220.86325447000002</v>
      </c>
      <c r="P202" s="81">
        <f>'Balanço de Pagamentos 1'!GP$230</f>
        <v>3155.5763506900003</v>
      </c>
      <c r="Q202" s="81">
        <f>'Balanço de Pagamentos 1'!GP$233</f>
        <v>-1559.0870055699997</v>
      </c>
      <c r="R202" s="81">
        <f>'Balanço de Pagamentos 1'!GP$253</f>
        <v>6243.0206075099986</v>
      </c>
      <c r="S202" s="81">
        <f>'Balanço de Pagamentos 1'!GP$254</f>
        <v>3754.1568488899998</v>
      </c>
      <c r="T202" s="81">
        <f>'Balanço de Pagamentos 1'!GP$260</f>
        <v>3769.8454219599998</v>
      </c>
      <c r="U202" s="81">
        <f>'Balanço de Pagamentos 1'!GP$298</f>
        <v>162.58237626000005</v>
      </c>
      <c r="V202" s="82">
        <f>'Balanço de Pagamentos 1'!$GP$133</f>
        <v>1639.5495748799999</v>
      </c>
      <c r="W202" s="82">
        <f>'Balanço de Pagamentos 1'!$GP$170</f>
        <v>1253.70729033</v>
      </c>
      <c r="X202" s="82">
        <f>'Balanço de Pagamentos 1'!$GP$240</f>
        <v>-7758.4672773099992</v>
      </c>
      <c r="Y202" s="105">
        <f t="shared" si="1407"/>
        <v>-4865.2104120999993</v>
      </c>
      <c r="Z202" s="89">
        <f>SUM(B$198:B202)</f>
        <v>-22564.889546619994</v>
      </c>
      <c r="AA202" s="89">
        <f>SUM(C$198:C202)</f>
        <v>61903.022402370014</v>
      </c>
      <c r="AB202" s="89">
        <f>SUM(D$198:D202)</f>
        <v>64858.422825830014</v>
      </c>
      <c r="AC202" s="89">
        <f>SUM(E$198:E202)</f>
        <v>27027.188711760005</v>
      </c>
      <c r="AD202" s="89">
        <f>SUM(F$198:F202)</f>
        <v>11976.47780142</v>
      </c>
      <c r="AE202" s="89">
        <f>SUM(G$198:G202)</f>
        <v>3370.3893640200013</v>
      </c>
      <c r="AF202" s="89">
        <f>SUM(H$198:H202)</f>
        <v>3832.9595856500018</v>
      </c>
      <c r="AG202" s="89">
        <f>SUM(I$198:I202)</f>
        <v>-462.57022163000005</v>
      </c>
      <c r="AH202" s="89">
        <f>SUM(J$198:J202)</f>
        <v>-731.44319090999943</v>
      </c>
      <c r="AI202" s="89">
        <f>SUM(K$198:K202)</f>
        <v>3101.5163947400024</v>
      </c>
      <c r="AJ202" s="89">
        <f>SUM(L$198:L202)</f>
        <v>-676.35012345999951</v>
      </c>
      <c r="AK202" s="89">
        <f>SUM(M$198:M202)</f>
        <v>-55.093067449999964</v>
      </c>
      <c r="AL202" s="89">
        <f>SUM(N$198:N202)</f>
        <v>9337.5316283100001</v>
      </c>
      <c r="AM202" s="89">
        <f>SUM(O$198:O202)</f>
        <v>-3026.4021602699995</v>
      </c>
      <c r="AN202" s="89">
        <f>SUM(P$198:P202)</f>
        <v>13822.68352303</v>
      </c>
      <c r="AO202" s="89">
        <f>SUM(Q$198:Q202)</f>
        <v>-1458.7497344500002</v>
      </c>
      <c r="AP202" s="89">
        <f>SUM(R$198:R202)</f>
        <v>25854.756312650003</v>
      </c>
      <c r="AQ202" s="89">
        <f>SUM(S$198:S202)</f>
        <v>4510.6806347999991</v>
      </c>
      <c r="AR202" s="89">
        <f>SUM(T$198:T202)</f>
        <v>5303.3375967399998</v>
      </c>
      <c r="AS202" s="89">
        <f>SUM(U$198:U202)</f>
        <v>11520.822816710001</v>
      </c>
      <c r="AT202" s="89">
        <f>SUM(V$198:V202)</f>
        <v>10281.796818860003</v>
      </c>
      <c r="AU202" s="89">
        <f>SUM(W$198:W202)</f>
        <v>2606.0800558299998</v>
      </c>
      <c r="AV202" s="89">
        <f>SUM(X$198:X202)</f>
        <v>-15805.724877049999</v>
      </c>
      <c r="AW202" s="89">
        <f>SUM(Y$198:Y202)</f>
        <v>-2917.8480023599968</v>
      </c>
      <c r="AX202" s="85">
        <f t="shared" ref="AX202:BU202" si="1416">SUM(B191:B202)</f>
        <v>-51313.475135749999</v>
      </c>
      <c r="AY202" s="81">
        <f t="shared" si="1416"/>
        <v>126805.32062317002</v>
      </c>
      <c r="AZ202" s="81">
        <f t="shared" si="1416"/>
        <v>170296.47058934002</v>
      </c>
      <c r="BA202" s="81">
        <f t="shared" si="1416"/>
        <v>64203.579596919997</v>
      </c>
      <c r="BB202" s="81">
        <f t="shared" si="1416"/>
        <v>59589.785974139995</v>
      </c>
      <c r="BC202" s="81">
        <f t="shared" si="1416"/>
        <v>32955.206567820002</v>
      </c>
      <c r="BD202" s="81">
        <f t="shared" si="1416"/>
        <v>29191.002107380009</v>
      </c>
      <c r="BE202" s="81">
        <f t="shared" si="1416"/>
        <v>3764.2044604400007</v>
      </c>
      <c r="BF202" s="81">
        <f t="shared" si="1416"/>
        <v>5966.2625414500017</v>
      </c>
      <c r="BG202" s="81">
        <f t="shared" si="1416"/>
        <v>35157.264648830009</v>
      </c>
      <c r="BH202" s="81">
        <f t="shared" si="1416"/>
        <v>5708.6677430900008</v>
      </c>
      <c r="BI202" s="81">
        <f t="shared" si="1416"/>
        <v>257.59479836000008</v>
      </c>
      <c r="BJ202" s="81">
        <f t="shared" si="1416"/>
        <v>20668.316864869998</v>
      </c>
      <c r="BK202" s="81">
        <f t="shared" si="1416"/>
        <v>-4707.6695596900008</v>
      </c>
      <c r="BL202" s="81">
        <f t="shared" si="1416"/>
        <v>21438.88908072</v>
      </c>
      <c r="BM202" s="81">
        <f t="shared" si="1416"/>
        <v>3937.0973438399997</v>
      </c>
      <c r="BN202" s="81">
        <f t="shared" si="1416"/>
        <v>46503.105018280003</v>
      </c>
      <c r="BO202" s="81">
        <f t="shared" si="1416"/>
        <v>1495.8465898299992</v>
      </c>
      <c r="BP202" s="81">
        <f t="shared" si="1416"/>
        <v>2579.2962840699993</v>
      </c>
      <c r="BQ202" s="81">
        <f t="shared" si="1416"/>
        <v>22605.639904480005</v>
      </c>
      <c r="BR202" s="81">
        <f t="shared" si="1416"/>
        <v>6811.139794970004</v>
      </c>
      <c r="BS202" s="81">
        <f t="shared" si="1416"/>
        <v>-1774.6325284699992</v>
      </c>
      <c r="BT202" s="81">
        <f t="shared" si="1416"/>
        <v>-48393.061095550001</v>
      </c>
      <c r="BU202" s="81">
        <f t="shared" si="1416"/>
        <v>-43356.55382904999</v>
      </c>
      <c r="BV202" s="85">
        <f t="shared" ref="BV202:CS202" si="1417">AVERAGE(B200:B202)</f>
        <v>-4499.4821585166646</v>
      </c>
      <c r="BW202" s="81">
        <f t="shared" si="1417"/>
        <v>11734.137100420003</v>
      </c>
      <c r="BX202" s="81">
        <f t="shared" si="1417"/>
        <v>15445.734689706669</v>
      </c>
      <c r="BY202" s="81">
        <f t="shared" si="1417"/>
        <v>5426.3527736166679</v>
      </c>
      <c r="BZ202" s="81">
        <f t="shared" si="1417"/>
        <v>2513.6502535000004</v>
      </c>
      <c r="CA202" s="81">
        <f t="shared" si="1417"/>
        <v>702.43923178000023</v>
      </c>
      <c r="CB202" s="81">
        <f t="shared" si="1417"/>
        <v>755.8447265833338</v>
      </c>
      <c r="CC202" s="81">
        <f t="shared" si="1417"/>
        <v>-53.405494803333333</v>
      </c>
      <c r="CD202" s="81">
        <f t="shared" si="1417"/>
        <v>-69.24577831333319</v>
      </c>
      <c r="CE202" s="81">
        <f t="shared" si="1417"/>
        <v>686.59894827000062</v>
      </c>
      <c r="CF202" s="81">
        <f t="shared" si="1417"/>
        <v>-59.226275549999855</v>
      </c>
      <c r="CG202" s="81">
        <f t="shared" si="1417"/>
        <v>-10.019502763333321</v>
      </c>
      <c r="CH202" s="81">
        <f t="shared" si="1417"/>
        <v>1880.4568000333336</v>
      </c>
      <c r="CI202" s="81">
        <f t="shared" si="1417"/>
        <v>-282.22462324666668</v>
      </c>
      <c r="CJ202" s="81">
        <f t="shared" si="1417"/>
        <v>3428.0871046166667</v>
      </c>
      <c r="CK202" s="81">
        <f t="shared" si="1417"/>
        <v>-1265.4056813366667</v>
      </c>
      <c r="CL202" s="81">
        <f t="shared" si="1417"/>
        <v>7505.7316625900012</v>
      </c>
      <c r="CM202" s="81">
        <f t="shared" si="1417"/>
        <v>2147.9360409000001</v>
      </c>
      <c r="CN202" s="81">
        <f t="shared" si="1417"/>
        <v>2325.7268205666664</v>
      </c>
      <c r="CO202" s="81">
        <f t="shared" si="1417"/>
        <v>2746.3150531400001</v>
      </c>
      <c r="CP202" s="81">
        <f t="shared" si="1417"/>
        <v>629.21343895333325</v>
      </c>
      <c r="CQ202" s="81">
        <f t="shared" si="1417"/>
        <v>1187.1321321099999</v>
      </c>
      <c r="CR202" s="81">
        <f t="shared" si="1417"/>
        <v>-5553.7478929399995</v>
      </c>
      <c r="CS202" s="81">
        <f t="shared" si="1417"/>
        <v>-3737.4023218766665</v>
      </c>
      <c r="CT202" s="76">
        <f t="shared" ref="CT202:DQ202" si="1418">(B202/B201-1)*100</f>
        <v>17.361257282025775</v>
      </c>
      <c r="CU202" s="59">
        <f t="shared" si="1418"/>
        <v>-8.2861093540512307</v>
      </c>
      <c r="CV202" s="59">
        <f t="shared" si="1418"/>
        <v>-17.232794727613467</v>
      </c>
      <c r="CW202" s="59">
        <f t="shared" si="1418"/>
        <v>-28.026469249156104</v>
      </c>
      <c r="CX202" s="59">
        <f t="shared" si="1418"/>
        <v>27.556152977753822</v>
      </c>
      <c r="CY202" s="59">
        <f t="shared" si="1418"/>
        <v>79.485022108760688</v>
      </c>
      <c r="CZ202" s="59">
        <f t="shared" si="1418"/>
        <v>79.372687892593504</v>
      </c>
      <c r="DA202" s="59">
        <f t="shared" si="1418"/>
        <v>71.605259885207275</v>
      </c>
      <c r="DB202" s="59">
        <f t="shared" si="1418"/>
        <v>-154.11720333418319</v>
      </c>
      <c r="DC202" s="59">
        <f t="shared" si="1418"/>
        <v>1160.096981554994</v>
      </c>
      <c r="DD202" s="59">
        <f t="shared" si="1418"/>
        <v>-154.17879602169</v>
      </c>
      <c r="DE202" s="59">
        <f t="shared" si="1418"/>
        <v>-153.66768390391067</v>
      </c>
      <c r="DF202" s="59">
        <f t="shared" si="1418"/>
        <v>-46.579456187556509</v>
      </c>
      <c r="DG202" s="59">
        <f t="shared" si="1418"/>
        <v>-4.8002427847175895</v>
      </c>
      <c r="DH202" s="59">
        <f t="shared" si="1418"/>
        <v>-40.584501052010566</v>
      </c>
      <c r="DI202" s="59">
        <f t="shared" si="1418"/>
        <v>-37.734758488028461</v>
      </c>
      <c r="DJ202" s="59">
        <f t="shared" si="1418"/>
        <v>-24.789298737143504</v>
      </c>
      <c r="DK202" s="59">
        <f t="shared" si="1418"/>
        <v>69.573816984702177</v>
      </c>
      <c r="DL202" s="59">
        <f t="shared" si="1418"/>
        <v>52.333944442379689</v>
      </c>
      <c r="DM202" s="59">
        <f t="shared" si="1418"/>
        <v>-96.271425977518902</v>
      </c>
      <c r="DN202" s="59">
        <f t="shared" si="1418"/>
        <v>-234.93405570975247</v>
      </c>
      <c r="DO202" s="59">
        <f t="shared" si="1418"/>
        <v>178.31532973533527</v>
      </c>
      <c r="DP202" s="59">
        <f t="shared" si="1418"/>
        <v>26.631378554754058</v>
      </c>
      <c r="DQ202" s="59">
        <f t="shared" si="1418"/>
        <v>-29.401962304559614</v>
      </c>
      <c r="DR202" s="76">
        <f t="shared" ref="DR202:EW202" si="1419">(B202/B190-1)*100</f>
        <v>108.67277316252211</v>
      </c>
      <c r="DS202" s="59">
        <f t="shared" si="1419"/>
        <v>39.250035079653259</v>
      </c>
      <c r="DT202" s="59">
        <f t="shared" si="1419"/>
        <v>8.6022573193807119</v>
      </c>
      <c r="DU202" s="59">
        <f t="shared" si="1419"/>
        <v>10.665452701605105</v>
      </c>
      <c r="DV202" s="59">
        <f t="shared" si="1419"/>
        <v>-2.0548918558441986</v>
      </c>
      <c r="DW202" s="59">
        <f t="shared" si="1419"/>
        <v>-455.84441933990939</v>
      </c>
      <c r="DX202" s="59">
        <f t="shared" si="1419"/>
        <v>-150.97216218576256</v>
      </c>
      <c r="DY202" s="59">
        <f t="shared" si="1419"/>
        <v>-100.80957921426557</v>
      </c>
      <c r="DZ202" s="59">
        <f t="shared" si="1419"/>
        <v>-80.33752371857986</v>
      </c>
      <c r="EA202" s="59">
        <f t="shared" si="1419"/>
        <v>-278.28533488233325</v>
      </c>
      <c r="EB202" s="59">
        <f t="shared" si="1419"/>
        <v>-78.382708487209072</v>
      </c>
      <c r="EC202" s="59">
        <f t="shared" si="1419"/>
        <v>-88.199596977173684</v>
      </c>
      <c r="ED202" s="59">
        <f t="shared" si="1419"/>
        <v>-26.642803977927599</v>
      </c>
      <c r="EE202" s="59">
        <f t="shared" si="1419"/>
        <v>48.54517228673663</v>
      </c>
      <c r="EF202" s="59">
        <f t="shared" si="1419"/>
        <v>64.177586331355755</v>
      </c>
      <c r="EG202" s="59">
        <f t="shared" si="1419"/>
        <v>-1630.3598558421311</v>
      </c>
      <c r="EH202" s="59">
        <f t="shared" si="1419"/>
        <v>14.178928087817354</v>
      </c>
      <c r="EI202" s="59">
        <f t="shared" si="1419"/>
        <v>217.65383752072674</v>
      </c>
      <c r="EJ202" s="59">
        <f t="shared" si="1419"/>
        <v>210.91631733992136</v>
      </c>
      <c r="EK202" s="59">
        <f t="shared" si="1419"/>
        <v>-95.176126348554263</v>
      </c>
      <c r="EL202" s="59">
        <f t="shared" si="1419"/>
        <v>-169.22511209668775</v>
      </c>
      <c r="EM202" s="59">
        <f t="shared" si="1419"/>
        <v>32.269108642929623</v>
      </c>
      <c r="EN202" s="59">
        <f t="shared" si="1419"/>
        <v>61.193497521298433</v>
      </c>
      <c r="EO202" s="59">
        <f t="shared" si="1419"/>
        <v>-21.953400653983014</v>
      </c>
      <c r="EP202" s="76">
        <f t="shared" si="1419"/>
        <v>21.483923490866431</v>
      </c>
      <c r="EQ202" s="59">
        <f t="shared" si="1419"/>
        <v>83.717258754107291</v>
      </c>
      <c r="ER202" s="59">
        <f t="shared" si="1419"/>
        <v>24.06404419902244</v>
      </c>
      <c r="ES202" s="59">
        <f t="shared" si="1419"/>
        <v>138.54328466213377</v>
      </c>
      <c r="ET202" s="59">
        <f t="shared" si="1419"/>
        <v>-40.656312073337261</v>
      </c>
      <c r="EU202" s="59">
        <f t="shared" si="1419"/>
        <v>-58.387423450357232</v>
      </c>
      <c r="EV202" s="59">
        <f t="shared" si="1419"/>
        <v>-26.623774035218915</v>
      </c>
      <c r="EW202" s="59">
        <f t="shared" si="1419"/>
        <v>-116.08525237642522</v>
      </c>
      <c r="EX202" s="59">
        <f t="shared" ref="EX202:GC202" si="1420">(AH202/AH190-1)*100</f>
        <v>-109.27050157526172</v>
      </c>
      <c r="EY202" s="59">
        <f t="shared" si="1420"/>
        <v>-76.34906247621312</v>
      </c>
      <c r="EZ202" s="59">
        <f t="shared" si="1420"/>
        <v>-109.66850307332598</v>
      </c>
      <c r="FA202" s="59">
        <f t="shared" si="1420"/>
        <v>-106.15833231963398</v>
      </c>
      <c r="FB202" s="59">
        <f t="shared" si="1420"/>
        <v>122.74128411493459</v>
      </c>
      <c r="FC202" s="59">
        <f t="shared" si="1420"/>
        <v>60.769074055593975</v>
      </c>
      <c r="FD202" s="59">
        <f t="shared" si="1420"/>
        <v>128.11156590219562</v>
      </c>
      <c r="FE202" s="59">
        <f t="shared" si="1420"/>
        <v>-9867.3333948863856</v>
      </c>
      <c r="FF202" s="59">
        <f t="shared" si="1420"/>
        <v>24.502068604830729</v>
      </c>
      <c r="FG202" s="59">
        <f t="shared" si="1420"/>
        <v>95.949921035423685</v>
      </c>
      <c r="FH202" s="59">
        <f t="shared" si="1420"/>
        <v>108.31799864215981</v>
      </c>
      <c r="FI202" s="59">
        <f t="shared" si="1420"/>
        <v>4.477837659651196</v>
      </c>
      <c r="FJ202" s="59">
        <f t="shared" si="1420"/>
        <v>-226.67133889908126</v>
      </c>
      <c r="FK202" s="59">
        <f t="shared" si="1420"/>
        <v>-746.33123827343309</v>
      </c>
      <c r="FL202" s="59">
        <f t="shared" si="1420"/>
        <v>57.298582657900134</v>
      </c>
      <c r="FM202" s="59">
        <f t="shared" si="1420"/>
        <v>-84.285906510559556</v>
      </c>
      <c r="FN202" s="76">
        <f t="shared" si="1420"/>
        <v>41.459935022520277</v>
      </c>
      <c r="FO202" s="59">
        <f t="shared" si="1420"/>
        <v>34.806620905575556</v>
      </c>
      <c r="FP202" s="59">
        <f t="shared" si="1420"/>
        <v>43.861034352573448</v>
      </c>
      <c r="FQ202" s="59">
        <f t="shared" si="1420"/>
        <v>146.51464816280711</v>
      </c>
      <c r="FR202" s="59">
        <f t="shared" si="1420"/>
        <v>-9.5449845475511381</v>
      </c>
      <c r="FS202" s="59">
        <f t="shared" si="1420"/>
        <v>-21.638976700613433</v>
      </c>
      <c r="FT202" s="59">
        <f t="shared" si="1420"/>
        <v>-14.572668529590359</v>
      </c>
      <c r="FU202" s="59">
        <f t="shared" si="1420"/>
        <v>-52.261471121235061</v>
      </c>
      <c r="FV202" s="59">
        <f t="shared" si="1420"/>
        <v>-67.902684463259618</v>
      </c>
      <c r="FW202" s="59">
        <f t="shared" si="1420"/>
        <v>-33.36203071117091</v>
      </c>
      <c r="FX202" s="59">
        <f t="shared" si="1420"/>
        <v>-65.889299053382615</v>
      </c>
      <c r="FY202" s="59">
        <f t="shared" si="1420"/>
        <v>-86.093493127297265</v>
      </c>
      <c r="FZ202" s="59">
        <f t="shared" si="1420"/>
        <v>294.87356921030198</v>
      </c>
      <c r="GA202" s="59">
        <f t="shared" si="1420"/>
        <v>65.79132915632529</v>
      </c>
      <c r="GB202" s="59">
        <f t="shared" si="1420"/>
        <v>200.1874175441782</v>
      </c>
      <c r="GC202" s="59">
        <f t="shared" si="1420"/>
        <v>322.50746979180161</v>
      </c>
      <c r="GD202" s="59">
        <f t="shared" ref="GD202:GK202" si="1421">(BN202/BN190-1)*100</f>
        <v>75.792991276487754</v>
      </c>
      <c r="GE202" s="59">
        <f t="shared" si="1421"/>
        <v>-160.79036674605624</v>
      </c>
      <c r="GF202" s="59">
        <f t="shared" si="1421"/>
        <v>-300.74961915878907</v>
      </c>
      <c r="GG202" s="59">
        <f t="shared" si="1421"/>
        <v>106.7578593804392</v>
      </c>
      <c r="GH202" s="59">
        <f t="shared" si="1421"/>
        <v>133.92716487600404</v>
      </c>
      <c r="GI202" s="59">
        <f t="shared" si="1421"/>
        <v>-136.66181277249149</v>
      </c>
      <c r="GJ202" s="59">
        <f t="shared" si="1421"/>
        <v>51.316521839067406</v>
      </c>
      <c r="GK202" s="59">
        <f t="shared" si="1421"/>
        <v>78.943774911529303</v>
      </c>
      <c r="GL202" s="76">
        <f t="shared" ref="GL202:HI202" si="1422">(BV202/BV201-1)*100</f>
        <v>5.5093537982720431</v>
      </c>
      <c r="GM202" s="59">
        <f t="shared" si="1422"/>
        <v>-8.5136894365590248</v>
      </c>
      <c r="GN202" s="59">
        <f t="shared" si="1422"/>
        <v>14.564295466125809</v>
      </c>
      <c r="GO202" s="59">
        <f t="shared" si="1422"/>
        <v>-19.014894516477444</v>
      </c>
      <c r="GP202" s="59">
        <f t="shared" si="1422"/>
        <v>46.040365312848493</v>
      </c>
      <c r="GQ202" s="59">
        <f t="shared" si="1422"/>
        <v>108.52940437797582</v>
      </c>
      <c r="GR202" s="59">
        <f t="shared" si="1422"/>
        <v>62.721312761341807</v>
      </c>
      <c r="GS202" s="59">
        <f t="shared" si="1422"/>
        <v>-58.162162814862384</v>
      </c>
      <c r="GT202" s="59">
        <f t="shared" si="1422"/>
        <v>-69.676765370088006</v>
      </c>
      <c r="GU202" s="59">
        <f t="shared" si="1422"/>
        <v>190.75461061624299</v>
      </c>
      <c r="GV202" s="59">
        <f t="shared" si="1422"/>
        <v>-70.465570016490602</v>
      </c>
      <c r="GW202" s="59">
        <f t="shared" si="1422"/>
        <v>-63.992068770682287</v>
      </c>
      <c r="GX202" s="59">
        <f t="shared" si="1422"/>
        <v>16.602478950699528</v>
      </c>
      <c r="GY202" s="59">
        <f t="shared" si="1422"/>
        <v>-7.6850202045389837</v>
      </c>
      <c r="GZ202" s="59">
        <f t="shared" si="1422"/>
        <v>31.630292881280099</v>
      </c>
      <c r="HA202" s="59">
        <f t="shared" si="1422"/>
        <v>84.487469358632026</v>
      </c>
      <c r="HB202" s="59">
        <f t="shared" si="1422"/>
        <v>48.319419033427714</v>
      </c>
      <c r="HC202" s="59">
        <f t="shared" si="1422"/>
        <v>290.42596445896862</v>
      </c>
      <c r="HD202" s="59">
        <f t="shared" si="1422"/>
        <v>206.14804470343859</v>
      </c>
      <c r="HE202" s="59">
        <f t="shared" si="1422"/>
        <v>29.870152518909876</v>
      </c>
      <c r="HF202" s="59">
        <f t="shared" si="1422"/>
        <v>-19.202720568472088</v>
      </c>
      <c r="HG202" s="59">
        <f t="shared" si="1422"/>
        <v>373.79439463130001</v>
      </c>
      <c r="HH202" s="59">
        <f t="shared" si="1422"/>
        <v>232.34996014405195</v>
      </c>
      <c r="HI202" s="59">
        <f t="shared" si="1422"/>
        <v>482.38579506755786</v>
      </c>
      <c r="HJ202" s="76">
        <f t="shared" ref="HJ202:IG202" si="1423">(BV202/BV190-1)*100</f>
        <v>15.954993959497799</v>
      </c>
      <c r="HK202" s="59">
        <f t="shared" si="1423"/>
        <v>51.581737566764055</v>
      </c>
      <c r="HL202" s="59">
        <f t="shared" si="1423"/>
        <v>24.317548747057959</v>
      </c>
      <c r="HM202" s="59">
        <f t="shared" si="1423"/>
        <v>106.02619006637499</v>
      </c>
      <c r="HN202" s="59">
        <f t="shared" si="1423"/>
        <v>-48.00128510404361</v>
      </c>
      <c r="HO202" s="59">
        <f t="shared" si="1423"/>
        <v>-57.743652785313259</v>
      </c>
      <c r="HP202" s="59">
        <f t="shared" si="1423"/>
        <v>8.6980885818380251</v>
      </c>
      <c r="HQ202" s="59">
        <f t="shared" si="1423"/>
        <v>-105.52299173694406</v>
      </c>
      <c r="HR202" s="59">
        <f t="shared" si="1423"/>
        <v>-103.86650157903843</v>
      </c>
      <c r="HS202" s="59">
        <f t="shared" si="1423"/>
        <v>-72.384456146417378</v>
      </c>
      <c r="HT202" s="59">
        <f t="shared" si="1423"/>
        <v>-103.9097639356189</v>
      </c>
      <c r="HU202" s="59">
        <f t="shared" si="1423"/>
        <v>-103.62912912972342</v>
      </c>
      <c r="HV202" s="59">
        <f t="shared" si="1423"/>
        <v>36.184225058609655</v>
      </c>
      <c r="HW202" s="59">
        <f t="shared" si="1423"/>
        <v>178.42034181178411</v>
      </c>
      <c r="HX202" s="59">
        <f t="shared" si="1423"/>
        <v>137.65893966866716</v>
      </c>
      <c r="HY202" s="59">
        <f t="shared" si="1423"/>
        <v>-3283.8137679889642</v>
      </c>
      <c r="HZ202" s="59">
        <f t="shared" si="1423"/>
        <v>51.430839800443827</v>
      </c>
      <c r="IA202" s="59">
        <f t="shared" si="1423"/>
        <v>63.176511947611672</v>
      </c>
      <c r="IB202" s="59">
        <f t="shared" si="1423"/>
        <v>72.530553965769641</v>
      </c>
      <c r="IC202" s="59">
        <f t="shared" si="1423"/>
        <v>14.354824504915031</v>
      </c>
      <c r="ID202" s="59">
        <f t="shared" si="1423"/>
        <v>-174.9595791813972</v>
      </c>
      <c r="IE202" s="59">
        <f t="shared" si="1423"/>
        <v>10878.763131657803</v>
      </c>
      <c r="IF202" s="59">
        <f t="shared" si="1423"/>
        <v>43.832161722231902</v>
      </c>
      <c r="IG202" s="59">
        <f t="shared" si="1423"/>
        <v>-20.308880891745527</v>
      </c>
    </row>
    <row r="203" spans="1:241">
      <c r="A203" s="70">
        <v>40696</v>
      </c>
      <c r="B203" s="80">
        <f>'Balanço de Pagamentos 1'!GQ$5</f>
        <v>-3491.6206063300001</v>
      </c>
      <c r="C203" s="81">
        <f>'Balanço de Pagamentos 1'!GQ$131</f>
        <v>6702.4644894000003</v>
      </c>
      <c r="D203" s="81">
        <f t="shared" si="1397"/>
        <v>8529.0136832600001</v>
      </c>
      <c r="E203" s="81">
        <f>'Balanço de Pagamentos 1'!GQ$148</f>
        <v>5474.8513806899991</v>
      </c>
      <c r="F203" s="81">
        <f>'Balanço de Pagamentos 1'!GQ$193</f>
        <v>-519.90162799000109</v>
      </c>
      <c r="G203" s="81">
        <f>'Balanço de Pagamentos 1'!GQ$196</f>
        <v>-481.4113648700004</v>
      </c>
      <c r="H203" s="81">
        <f>'Balanço de Pagamentos 1'!GQ$199</f>
        <v>-355.57432444000096</v>
      </c>
      <c r="I203" s="81">
        <f>'Balanço de Pagamentos 1'!GQ$202</f>
        <v>-125.83704043</v>
      </c>
      <c r="J203" s="81">
        <f>'Balanço de Pagamentos 1'!GQ$208</f>
        <v>864.57535935999988</v>
      </c>
      <c r="K203" s="82">
        <f t="shared" si="1398"/>
        <v>509.00103491999892</v>
      </c>
      <c r="L203" s="81">
        <f>'Balanço de Pagamentos 1'!GQ$209</f>
        <v>760.5015014899999</v>
      </c>
      <c r="M203" s="81">
        <f>'Balanço de Pagamentos 1'!GQ$212</f>
        <v>104.07385787</v>
      </c>
      <c r="N203" s="81">
        <f>'Balanço de Pagamentos 1'!GQ$215</f>
        <v>-903.06562248</v>
      </c>
      <c r="O203" s="81">
        <f>'Balanço de Pagamentos 1'!GQ$216</f>
        <v>-354.14575821</v>
      </c>
      <c r="P203" s="81">
        <f>'Balanço de Pagamentos 1'!GQ$230</f>
        <v>1036.83946885</v>
      </c>
      <c r="Q203" s="81">
        <f>'Balanço de Pagamentos 1'!GQ$233</f>
        <v>-1585.7593331200001</v>
      </c>
      <c r="R203" s="81">
        <f>'Balanço de Pagamentos 1'!GQ$253</f>
        <v>3574.0639305600016</v>
      </c>
      <c r="S203" s="81">
        <f>'Balanço de Pagamentos 1'!GQ$254</f>
        <v>3107.43065776</v>
      </c>
      <c r="T203" s="81">
        <f>'Balanço de Pagamentos 1'!GQ$260</f>
        <v>3261.0145357900001</v>
      </c>
      <c r="U203" s="81">
        <f>'Balanço de Pagamentos 1'!GQ$298</f>
        <v>-843.2811781700002</v>
      </c>
      <c r="V203" s="82">
        <f>'Balanço de Pagamentos 1'!$GQ$133</f>
        <v>-130.61768610000007</v>
      </c>
      <c r="W203" s="82">
        <f>'Balanço de Pagamentos 1'!$GQ$170</f>
        <v>3437.9559972900001</v>
      </c>
      <c r="X203" s="82">
        <f>'Balanço de Pagamentos 1'!$GQ$240</f>
        <v>-5162.3206998300002</v>
      </c>
      <c r="Y203" s="105">
        <f t="shared" si="1407"/>
        <v>-1854.98238864</v>
      </c>
      <c r="Z203" s="89">
        <f>SUM(B$198:B203)</f>
        <v>-26056.510152949995</v>
      </c>
      <c r="AA203" s="89">
        <f>SUM(C$198:C203)</f>
        <v>68605.486891770008</v>
      </c>
      <c r="AB203" s="89">
        <f>SUM(D$198:D203)</f>
        <v>73387.43650909001</v>
      </c>
      <c r="AC203" s="89">
        <f>SUM(E$198:E203)</f>
        <v>32502.040092450006</v>
      </c>
      <c r="AD203" s="89">
        <f>SUM(F$198:F203)</f>
        <v>11456.576173429999</v>
      </c>
      <c r="AE203" s="89">
        <f>SUM(G$198:G203)</f>
        <v>2888.9779991500009</v>
      </c>
      <c r="AF203" s="89">
        <f>SUM(H$198:H203)</f>
        <v>3477.3852612100009</v>
      </c>
      <c r="AG203" s="89">
        <f>SUM(I$198:I203)</f>
        <v>-588.40726205999999</v>
      </c>
      <c r="AH203" s="89">
        <f>SUM(J$198:J203)</f>
        <v>133.13216845000045</v>
      </c>
      <c r="AI203" s="89">
        <f>SUM(K$198:K203)</f>
        <v>3610.5174296600012</v>
      </c>
      <c r="AJ203" s="89">
        <f>SUM(L$198:L203)</f>
        <v>84.151378030000387</v>
      </c>
      <c r="AK203" s="89">
        <f>SUM(M$198:M203)</f>
        <v>48.980790420000034</v>
      </c>
      <c r="AL203" s="89">
        <f>SUM(N$198:N203)</f>
        <v>8434.4660058299996</v>
      </c>
      <c r="AM203" s="89">
        <f>SUM(O$198:O203)</f>
        <v>-3380.5479184799997</v>
      </c>
      <c r="AN203" s="89">
        <f>SUM(P$198:P203)</f>
        <v>14859.52299188</v>
      </c>
      <c r="AO203" s="89">
        <f>SUM(Q$198:Q203)</f>
        <v>-3044.5090675700003</v>
      </c>
      <c r="AP203" s="89">
        <f>SUM(R$198:R203)</f>
        <v>29428.820243210004</v>
      </c>
      <c r="AQ203" s="89">
        <f>SUM(S$198:S203)</f>
        <v>7618.1112925599991</v>
      </c>
      <c r="AR203" s="89">
        <f>SUM(T$198:T203)</f>
        <v>8564.3521325299989</v>
      </c>
      <c r="AS203" s="89">
        <f>SUM(U$198:U203)</f>
        <v>10677.54163854</v>
      </c>
      <c r="AT203" s="89">
        <f>SUM(V$198:V203)</f>
        <v>10151.179132760002</v>
      </c>
      <c r="AU203" s="89">
        <f>SUM(W$198:W203)</f>
        <v>6044.0360531200004</v>
      </c>
      <c r="AV203" s="89">
        <f>SUM(X$198:X203)</f>
        <v>-20968.045576879998</v>
      </c>
      <c r="AW203" s="89">
        <f>SUM(Y$198:Y203)</f>
        <v>-4772.8303909999968</v>
      </c>
      <c r="AX203" s="85">
        <f t="shared" ref="AX203:BU203" si="1424">SUM(B192:B203)</f>
        <v>-49527.891379779991</v>
      </c>
      <c r="AY203" s="81">
        <f t="shared" si="1424"/>
        <v>124741.78693902001</v>
      </c>
      <c r="AZ203" s="81">
        <f t="shared" si="1424"/>
        <v>167290.30858049</v>
      </c>
      <c r="BA203" s="81">
        <f t="shared" si="1424"/>
        <v>68912.400562299998</v>
      </c>
      <c r="BB203" s="81">
        <f t="shared" si="1424"/>
        <v>56085.874868760002</v>
      </c>
      <c r="BC203" s="81">
        <f t="shared" si="1424"/>
        <v>30836.628353650001</v>
      </c>
      <c r="BD203" s="81">
        <f t="shared" si="1424"/>
        <v>26912.358200900002</v>
      </c>
      <c r="BE203" s="81">
        <f t="shared" si="1424"/>
        <v>3924.2701527500008</v>
      </c>
      <c r="BF203" s="81">
        <f t="shared" si="1424"/>
        <v>5415.305742980001</v>
      </c>
      <c r="BG203" s="81">
        <f t="shared" si="1424"/>
        <v>32327.663943880001</v>
      </c>
      <c r="BH203" s="81">
        <f t="shared" si="1424"/>
        <v>5172.4697679600004</v>
      </c>
      <c r="BI203" s="81">
        <f t="shared" si="1424"/>
        <v>242.83597502000009</v>
      </c>
      <c r="BJ203" s="81">
        <f t="shared" si="1424"/>
        <v>19833.940772129998</v>
      </c>
      <c r="BK203" s="81">
        <f t="shared" si="1424"/>
        <v>-4776.4658806900006</v>
      </c>
      <c r="BL203" s="81">
        <f t="shared" si="1424"/>
        <v>22974.137672140001</v>
      </c>
      <c r="BM203" s="81">
        <f t="shared" si="1424"/>
        <v>1636.2689806799995</v>
      </c>
      <c r="BN203" s="81">
        <f t="shared" si="1424"/>
        <v>42292.033149430004</v>
      </c>
      <c r="BO203" s="81">
        <f t="shared" si="1424"/>
        <v>5418.4970341600001</v>
      </c>
      <c r="BP203" s="81">
        <f t="shared" si="1424"/>
        <v>6463.8202382299996</v>
      </c>
      <c r="BQ203" s="81">
        <f t="shared" si="1424"/>
        <v>16625.837091019999</v>
      </c>
      <c r="BR203" s="81">
        <f t="shared" si="1424"/>
        <v>7444.6959424600027</v>
      </c>
      <c r="BS203" s="81">
        <f t="shared" si="1424"/>
        <v>1635.5797150500002</v>
      </c>
      <c r="BT203" s="81">
        <f t="shared" si="1424"/>
        <v>-51524.540460700009</v>
      </c>
      <c r="BU203" s="81">
        <f t="shared" si="1424"/>
        <v>-42444.264803189995</v>
      </c>
      <c r="BV203" s="85">
        <f t="shared" ref="BV203:CS203" si="1425">AVERAGE(B201:B203)</f>
        <v>-3748.7027242233326</v>
      </c>
      <c r="BW203" s="81">
        <f t="shared" si="1425"/>
        <v>8410.945581740003</v>
      </c>
      <c r="BX203" s="81">
        <f t="shared" si="1425"/>
        <v>12926.229880453335</v>
      </c>
      <c r="BY203" s="81">
        <f t="shared" si="1425"/>
        <v>4989.0411916166668</v>
      </c>
      <c r="BZ203" s="81">
        <f t="shared" si="1425"/>
        <v>1897.9245489566667</v>
      </c>
      <c r="CA203" s="81">
        <f t="shared" si="1425"/>
        <v>713.55096923000053</v>
      </c>
      <c r="CB203" s="81">
        <f t="shared" si="1425"/>
        <v>767.78055690333383</v>
      </c>
      <c r="CC203" s="81">
        <f t="shared" si="1425"/>
        <v>-54.229587673333334</v>
      </c>
      <c r="CD203" s="81">
        <f t="shared" si="1425"/>
        <v>168.49070870666677</v>
      </c>
      <c r="CE203" s="81">
        <f t="shared" si="1425"/>
        <v>936.27126561000057</v>
      </c>
      <c r="CF203" s="81">
        <f t="shared" si="1425"/>
        <v>148.36558578666677</v>
      </c>
      <c r="CG203" s="81">
        <f t="shared" si="1425"/>
        <v>20.125122920000006</v>
      </c>
      <c r="CH203" s="81">
        <f t="shared" si="1425"/>
        <v>1015.8828710200002</v>
      </c>
      <c r="CI203" s="81">
        <f t="shared" si="1425"/>
        <v>-269.00294040666671</v>
      </c>
      <c r="CJ203" s="81">
        <f t="shared" si="1425"/>
        <v>3167.8160456566661</v>
      </c>
      <c r="CK203" s="81">
        <f t="shared" si="1425"/>
        <v>-1882.9302342299998</v>
      </c>
      <c r="CL203" s="81">
        <f t="shared" si="1425"/>
        <v>6039.2641398800006</v>
      </c>
      <c r="CM203" s="81">
        <f t="shared" si="1425"/>
        <v>3025.1550550499996</v>
      </c>
      <c r="CN203" s="81">
        <f t="shared" si="1425"/>
        <v>3168.5281475566667</v>
      </c>
      <c r="CO203" s="81">
        <f t="shared" si="1425"/>
        <v>1226.581679156667</v>
      </c>
      <c r="CP203" s="81">
        <f t="shared" si="1425"/>
        <v>97.952395699999911</v>
      </c>
      <c r="CQ203" s="81">
        <f t="shared" si="1425"/>
        <v>1714.0420607266667</v>
      </c>
      <c r="CR203" s="81">
        <f t="shared" si="1425"/>
        <v>-6349.200197766666</v>
      </c>
      <c r="CS203" s="81">
        <f t="shared" si="1425"/>
        <v>-4537.2057413399998</v>
      </c>
      <c r="CT203" s="76">
        <f t="shared" ref="CT203:DQ203" si="1426">(B203/B202-1)*100</f>
        <v>-16.606667714792799</v>
      </c>
      <c r="CU203" s="59">
        <f t="shared" si="1426"/>
        <v>-24.39181002894091</v>
      </c>
      <c r="CV203" s="59">
        <f t="shared" si="1426"/>
        <v>-37.738717200884054</v>
      </c>
      <c r="CW203" s="59">
        <f t="shared" si="1426"/>
        <v>37.813242438999772</v>
      </c>
      <c r="CX203" s="59">
        <f t="shared" si="1426"/>
        <v>-114.92656217607092</v>
      </c>
      <c r="CY203" s="59">
        <f t="shared" si="1426"/>
        <v>-128.58928745170778</v>
      </c>
      <c r="CZ203" s="59">
        <f t="shared" si="1426"/>
        <v>-120.8282799893009</v>
      </c>
      <c r="DA203" s="59">
        <f t="shared" si="1426"/>
        <v>440.45343713134014</v>
      </c>
      <c r="DB203" s="59">
        <f t="shared" si="1426"/>
        <v>104.1258822184333</v>
      </c>
      <c r="DC203" s="59">
        <f t="shared" si="1426"/>
        <v>-76.111323388471448</v>
      </c>
      <c r="DD203" s="59">
        <f t="shared" si="1426"/>
        <v>103.92430974621148</v>
      </c>
      <c r="DE203" s="59">
        <f t="shared" si="1426"/>
        <v>105.61102098040718</v>
      </c>
      <c r="DF203" s="59">
        <f t="shared" si="1426"/>
        <v>-165.64760792326135</v>
      </c>
      <c r="DG203" s="59">
        <f t="shared" si="1426"/>
        <v>60.346164897295672</v>
      </c>
      <c r="DH203" s="59">
        <f t="shared" si="1426"/>
        <v>-67.142627728741715</v>
      </c>
      <c r="DI203" s="59">
        <f t="shared" si="1426"/>
        <v>1.7107658170910645</v>
      </c>
      <c r="DJ203" s="59">
        <f t="shared" si="1426"/>
        <v>-42.751047045069726</v>
      </c>
      <c r="DK203" s="59">
        <f t="shared" si="1426"/>
        <v>-17.226935825050006</v>
      </c>
      <c r="DL203" s="59">
        <f t="shared" si="1426"/>
        <v>-13.497393903897814</v>
      </c>
      <c r="DM203" s="59">
        <f t="shared" si="1426"/>
        <v>-618.67932894610533</v>
      </c>
      <c r="DN203" s="59">
        <f t="shared" si="1426"/>
        <v>-107.96668109956724</v>
      </c>
      <c r="DO203" s="59">
        <f t="shared" si="1426"/>
        <v>174.2231798289267</v>
      </c>
      <c r="DP203" s="59">
        <f t="shared" si="1426"/>
        <v>-33.462106427548534</v>
      </c>
      <c r="DQ203" s="59">
        <f t="shared" si="1426"/>
        <v>-61.872514618759865</v>
      </c>
      <c r="DR203" s="76">
        <f t="shared" ref="DR203:EW203" si="1427">(B203/B191-1)*100</f>
        <v>-33.835789432868879</v>
      </c>
      <c r="DS203" s="59">
        <f t="shared" si="1427"/>
        <v>-23.540202077344517</v>
      </c>
      <c r="DT203" s="59">
        <f t="shared" si="1427"/>
        <v>-26.06082550529506</v>
      </c>
      <c r="DU203" s="59">
        <f t="shared" si="1427"/>
        <v>614.70417770218967</v>
      </c>
      <c r="DV203" s="59">
        <f t="shared" si="1427"/>
        <v>-117.42292147291499</v>
      </c>
      <c r="DW203" s="59">
        <f t="shared" si="1427"/>
        <v>-129.40514982183009</v>
      </c>
      <c r="DX203" s="59">
        <f t="shared" si="1427"/>
        <v>-118.48993545323545</v>
      </c>
      <c r="DY203" s="59">
        <f t="shared" si="1427"/>
        <v>-55.986065881910882</v>
      </c>
      <c r="DZ203" s="59">
        <f t="shared" si="1427"/>
        <v>-38.922238214256652</v>
      </c>
      <c r="EA203" s="59">
        <f t="shared" si="1427"/>
        <v>-84.754065486714254</v>
      </c>
      <c r="EB203" s="59">
        <f t="shared" si="1427"/>
        <v>-41.350982613771336</v>
      </c>
      <c r="EC203" s="59">
        <f t="shared" si="1427"/>
        <v>-12.419835343038631</v>
      </c>
      <c r="ED203" s="59">
        <f t="shared" si="1427"/>
        <v>1214.7063692213885</v>
      </c>
      <c r="EE203" s="59">
        <f t="shared" si="1427"/>
        <v>24.109499451849281</v>
      </c>
      <c r="EF203" s="59">
        <f t="shared" si="1427"/>
        <v>-308.02979357673752</v>
      </c>
      <c r="EG203" s="59">
        <f t="shared" si="1427"/>
        <v>-321.76311188184093</v>
      </c>
      <c r="EH203" s="59">
        <f t="shared" si="1427"/>
        <v>-54.091180646702867</v>
      </c>
      <c r="EI203" s="59">
        <f t="shared" si="1427"/>
        <v>-481.17704071369172</v>
      </c>
      <c r="EJ203" s="59">
        <f t="shared" si="1427"/>
        <v>-623.00966749067845</v>
      </c>
      <c r="EK203" s="59">
        <f t="shared" si="1427"/>
        <v>-116.41735863383333</v>
      </c>
      <c r="EL203" s="59">
        <f t="shared" si="1427"/>
        <v>-82.907333337184113</v>
      </c>
      <c r="EM203" s="59">
        <f t="shared" si="1427"/>
        <v>12291.819887788692</v>
      </c>
      <c r="EN203" s="59">
        <f t="shared" si="1427"/>
        <v>154.19616056039303</v>
      </c>
      <c r="EO203" s="59">
        <f t="shared" si="1427"/>
        <v>-32.967096074485895</v>
      </c>
      <c r="EP203" s="76">
        <f t="shared" si="1427"/>
        <v>9.2443428388806694</v>
      </c>
      <c r="EQ203" s="59">
        <f t="shared" si="1427"/>
        <v>61.574000981576724</v>
      </c>
      <c r="ER203" s="59">
        <f t="shared" si="1427"/>
        <v>15.003257732258056</v>
      </c>
      <c r="ES203" s="59">
        <f t="shared" si="1427"/>
        <v>168.69786835835839</v>
      </c>
      <c r="ET203" s="59">
        <f t="shared" si="1427"/>
        <v>-50.544795925742861</v>
      </c>
      <c r="EU203" s="59">
        <f t="shared" si="1427"/>
        <v>-70.328725294546743</v>
      </c>
      <c r="EV203" s="59">
        <f t="shared" si="1427"/>
        <v>-51.343310267774498</v>
      </c>
      <c r="EW203" s="59">
        <f t="shared" si="1427"/>
        <v>-122.71984453529434</v>
      </c>
      <c r="EX203" s="59">
        <f t="shared" ref="EX203:GC203" si="1428">(AH203/AH191-1)*100</f>
        <v>-98.569323376338218</v>
      </c>
      <c r="EY203" s="59">
        <f t="shared" si="1428"/>
        <v>-78.054655626280379</v>
      </c>
      <c r="EZ203" s="59">
        <f t="shared" si="1428"/>
        <v>-98.985161550333672</v>
      </c>
      <c r="FA203" s="59">
        <f t="shared" si="1428"/>
        <v>-95.166891730315399</v>
      </c>
      <c r="FB203" s="59">
        <f t="shared" si="1428"/>
        <v>104.55085276425402</v>
      </c>
      <c r="FC203" s="59">
        <f t="shared" si="1428"/>
        <v>55.943547017607223</v>
      </c>
      <c r="FD203" s="59">
        <f t="shared" si="1428"/>
        <v>167.19963823182451</v>
      </c>
      <c r="FE203" s="59">
        <f t="shared" si="1428"/>
        <v>-517.05374308636033</v>
      </c>
      <c r="FF203" s="59">
        <f t="shared" si="1428"/>
        <v>3.0721745926214794</v>
      </c>
      <c r="FG203" s="59">
        <f t="shared" si="1428"/>
        <v>412.40509818096376</v>
      </c>
      <c r="FH203" s="59">
        <f t="shared" si="1428"/>
        <v>345.53093549168875</v>
      </c>
      <c r="FI203" s="59">
        <f t="shared" si="1428"/>
        <v>-33.940701679177167</v>
      </c>
      <c r="FJ203" s="59">
        <f t="shared" si="1428"/>
        <v>-214.30114732525391</v>
      </c>
      <c r="FK203" s="59">
        <f t="shared" si="1428"/>
        <v>-1709.7362980065452</v>
      </c>
      <c r="FL203" s="59">
        <f t="shared" si="1428"/>
        <v>73.589867426144679</v>
      </c>
      <c r="FM203" s="59">
        <f t="shared" si="1428"/>
        <v>-77.629757662667529</v>
      </c>
      <c r="FN203" s="76">
        <f t="shared" si="1428"/>
        <v>20.867834697220466</v>
      </c>
      <c r="FO203" s="59">
        <f t="shared" si="1428"/>
        <v>31.969790724538647</v>
      </c>
      <c r="FP203" s="59">
        <f t="shared" si="1428"/>
        <v>38.634878733215587</v>
      </c>
      <c r="FQ203" s="59">
        <f t="shared" si="1428"/>
        <v>171.53087803112359</v>
      </c>
      <c r="FR203" s="59">
        <f t="shared" si="1428"/>
        <v>-16.366640160102619</v>
      </c>
      <c r="FS203" s="59">
        <f t="shared" si="1428"/>
        <v>-29.560787623090036</v>
      </c>
      <c r="FT203" s="59">
        <f t="shared" si="1428"/>
        <v>-25.570731906189714</v>
      </c>
      <c r="FU203" s="59">
        <f t="shared" si="1428"/>
        <v>-48.495963275094681</v>
      </c>
      <c r="FV203" s="59">
        <f t="shared" si="1428"/>
        <v>-70.401584477775984</v>
      </c>
      <c r="FW203" s="59">
        <f t="shared" si="1428"/>
        <v>-40.633329859300446</v>
      </c>
      <c r="FX203" s="59">
        <f t="shared" si="1428"/>
        <v>-68.77624624824594</v>
      </c>
      <c r="FY203" s="59">
        <f t="shared" si="1428"/>
        <v>-85.964168654516115</v>
      </c>
      <c r="FZ203" s="59">
        <f t="shared" si="1428"/>
        <v>297.63070422961698</v>
      </c>
      <c r="GA203" s="59">
        <f t="shared" si="1428"/>
        <v>72.656836657853489</v>
      </c>
      <c r="GB203" s="59">
        <f t="shared" si="1428"/>
        <v>304.09561762789866</v>
      </c>
      <c r="GC203" s="59">
        <f t="shared" si="1428"/>
        <v>-20.921054046964716</v>
      </c>
      <c r="GD203" s="59">
        <f t="shared" ref="GD203:GK203" si="1429">(BN203/BN191-1)*100</f>
        <v>49.818255185669955</v>
      </c>
      <c r="GE203" s="59">
        <f t="shared" si="1429"/>
        <v>-323.65552908681587</v>
      </c>
      <c r="GF203" s="59">
        <f t="shared" si="1429"/>
        <v>-604.04587698483704</v>
      </c>
      <c r="GG203" s="59">
        <f t="shared" si="1429"/>
        <v>80.593512265968826</v>
      </c>
      <c r="GH203" s="59">
        <f t="shared" si="1429"/>
        <v>-1351.3462135212183</v>
      </c>
      <c r="GI203" s="59">
        <f t="shared" si="1429"/>
        <v>-64.559256792470677</v>
      </c>
      <c r="GJ203" s="59">
        <f t="shared" si="1429"/>
        <v>71.213719864663986</v>
      </c>
      <c r="GK203" s="59">
        <f t="shared" si="1429"/>
        <v>62.785967098880931</v>
      </c>
      <c r="GL203" s="76">
        <f t="shared" ref="GL203:HI203" si="1430">(BV203/BV202-1)*100</f>
        <v>-16.685907574324954</v>
      </c>
      <c r="GM203" s="59">
        <f t="shared" si="1430"/>
        <v>-28.320714938306391</v>
      </c>
      <c r="GN203" s="59">
        <f t="shared" si="1430"/>
        <v>-16.311977771652263</v>
      </c>
      <c r="GO203" s="59">
        <f t="shared" si="1430"/>
        <v>-8.0590333921200745</v>
      </c>
      <c r="GP203" s="59">
        <f t="shared" si="1430"/>
        <v>-24.49528146113401</v>
      </c>
      <c r="GQ203" s="59">
        <f t="shared" si="1430"/>
        <v>1.5818788227193403</v>
      </c>
      <c r="GR203" s="59">
        <f t="shared" si="1430"/>
        <v>1.5791378705457104</v>
      </c>
      <c r="GS203" s="59">
        <f t="shared" si="1430"/>
        <v>1.543086292964313</v>
      </c>
      <c r="GT203" s="59">
        <f t="shared" si="1430"/>
        <v>-343.32271628785213</v>
      </c>
      <c r="GU203" s="59">
        <f t="shared" si="1430"/>
        <v>36.363632360505434</v>
      </c>
      <c r="GV203" s="59">
        <f t="shared" si="1430"/>
        <v>-350.50635787728027</v>
      </c>
      <c r="GW203" s="59">
        <f t="shared" si="1430"/>
        <v>-300.8594976753588</v>
      </c>
      <c r="GX203" s="59">
        <f t="shared" si="1430"/>
        <v>-45.976803561666912</v>
      </c>
      <c r="GY203" s="59">
        <f t="shared" si="1430"/>
        <v>-4.6848083940727259</v>
      </c>
      <c r="GZ203" s="59">
        <f t="shared" si="1430"/>
        <v>-7.5923117183775428</v>
      </c>
      <c r="HA203" s="59">
        <f t="shared" si="1430"/>
        <v>48.80052002303583</v>
      </c>
      <c r="HB203" s="59">
        <f t="shared" si="1430"/>
        <v>-19.537968963361084</v>
      </c>
      <c r="HC203" s="59">
        <f t="shared" si="1430"/>
        <v>40.840090088643358</v>
      </c>
      <c r="HD203" s="59">
        <f t="shared" si="1430"/>
        <v>36.238190983438479</v>
      </c>
      <c r="HE203" s="59">
        <f t="shared" si="1430"/>
        <v>-55.337182536495419</v>
      </c>
      <c r="HF203" s="59">
        <f t="shared" si="1430"/>
        <v>-84.432564590015886</v>
      </c>
      <c r="HG203" s="59">
        <f t="shared" si="1430"/>
        <v>44.385112184617647</v>
      </c>
      <c r="HH203" s="59">
        <f t="shared" si="1430"/>
        <v>14.322801829695164</v>
      </c>
      <c r="HI203" s="59">
        <f t="shared" si="1430"/>
        <v>21.399981874622664</v>
      </c>
      <c r="HJ203" s="76">
        <f t="shared" ref="HJ203:IG203" si="1431">(BV203/BV191-1)*100</f>
        <v>-5.5011841964430648</v>
      </c>
      <c r="HK203" s="59">
        <f t="shared" si="1431"/>
        <v>8.422326746923293</v>
      </c>
      <c r="HL203" s="59">
        <f t="shared" si="1431"/>
        <v>8.4760944559721718</v>
      </c>
      <c r="HM203" s="59">
        <f t="shared" si="1431"/>
        <v>127.31635090409542</v>
      </c>
      <c r="HN203" s="59">
        <f t="shared" si="1431"/>
        <v>-58.851490548355386</v>
      </c>
      <c r="HO203" s="59">
        <f t="shared" si="1431"/>
        <v>-52.071222815951423</v>
      </c>
      <c r="HP203" s="59">
        <f t="shared" si="1431"/>
        <v>8.4462018832917494</v>
      </c>
      <c r="HQ203" s="59">
        <f t="shared" si="1431"/>
        <v>-106.94547065346363</v>
      </c>
      <c r="HR203" s="59">
        <f t="shared" si="1431"/>
        <v>-89.526849869176957</v>
      </c>
      <c r="HS203" s="59">
        <f t="shared" si="1431"/>
        <v>-59.587218853228009</v>
      </c>
      <c r="HT203" s="59">
        <f t="shared" si="1431"/>
        <v>-88.970892725564298</v>
      </c>
      <c r="HU203" s="59">
        <f t="shared" si="1431"/>
        <v>-92.36437720395854</v>
      </c>
      <c r="HV203" s="59">
        <f t="shared" si="1431"/>
        <v>-32.93690338733758</v>
      </c>
      <c r="HW203" s="59">
        <f t="shared" si="1431"/>
        <v>243.71936301701197</v>
      </c>
      <c r="HX203" s="59">
        <f t="shared" si="1431"/>
        <v>144.64088089724726</v>
      </c>
      <c r="HY203" s="59">
        <f t="shared" si="1431"/>
        <v>-731.44316107923669</v>
      </c>
      <c r="HZ203" s="59">
        <f t="shared" si="1431"/>
        <v>18.206787451206896</v>
      </c>
      <c r="IA203" s="59">
        <f t="shared" si="1431"/>
        <v>950.36804124616981</v>
      </c>
      <c r="IB203" s="59">
        <f t="shared" si="1431"/>
        <v>748.629507490165</v>
      </c>
      <c r="IC203" s="59">
        <f t="shared" si="1431"/>
        <v>-63.146279819130015</v>
      </c>
      <c r="ID203" s="59">
        <f t="shared" si="1431"/>
        <v>-110.56081002532645</v>
      </c>
      <c r="IE203" s="59">
        <f t="shared" si="1431"/>
        <v>594.71945923802673</v>
      </c>
      <c r="IF203" s="59">
        <f t="shared" si="1431"/>
        <v>82.412475791584527</v>
      </c>
      <c r="IG203" s="59">
        <f t="shared" si="1431"/>
        <v>9.0289946615090386</v>
      </c>
    </row>
    <row r="204" spans="1:241">
      <c r="A204" s="70">
        <v>40727</v>
      </c>
      <c r="B204" s="80">
        <f>'Balanço de Pagamentos 1'!GR$5</f>
        <v>-3573.1929559300002</v>
      </c>
      <c r="C204" s="81">
        <f>'Balanço de Pagamentos 1'!GR$131</f>
        <v>10953.071858989999</v>
      </c>
      <c r="D204" s="81">
        <f t="shared" si="1397"/>
        <v>17231.119071190002</v>
      </c>
      <c r="E204" s="81">
        <f>'Balanço de Pagamentos 1'!GR$148</f>
        <v>5982.0047091699989</v>
      </c>
      <c r="F204" s="81">
        <f>'Balanço de Pagamentos 1'!GR$193</f>
        <v>4350.4680853400023</v>
      </c>
      <c r="G204" s="81">
        <f>'Balanço de Pagamentos 1'!GR$196</f>
        <v>1754.6468980500013</v>
      </c>
      <c r="H204" s="81">
        <f>'Balanço de Pagamentos 1'!GR$199</f>
        <v>1769.919841150001</v>
      </c>
      <c r="I204" s="81">
        <f>'Balanço de Pagamentos 1'!GR$202</f>
        <v>-15.272943099999999</v>
      </c>
      <c r="J204" s="81">
        <f>'Balanço de Pagamentos 1'!GR$208</f>
        <v>-334.56572618000035</v>
      </c>
      <c r="K204" s="82">
        <f t="shared" si="1398"/>
        <v>1435.3541149700006</v>
      </c>
      <c r="L204" s="81">
        <f>'Balanço de Pagamentos 1'!GR$209</f>
        <v>-328.61253789000034</v>
      </c>
      <c r="M204" s="81">
        <f>'Balanço de Pagamentos 1'!GR$212</f>
        <v>-5.9531882899999964</v>
      </c>
      <c r="N204" s="81">
        <f>'Balanço de Pagamentos 1'!GR$215</f>
        <v>2930.3869134700003</v>
      </c>
      <c r="O204" s="81">
        <f>'Balanço de Pagamentos 1'!GR$216</f>
        <v>98.585342780000019</v>
      </c>
      <c r="P204" s="81">
        <f>'Balanço de Pagamentos 1'!GR$230</f>
        <v>2890.4020976900006</v>
      </c>
      <c r="Q204" s="81">
        <f>'Balanço de Pagamentos 1'!GR$233</f>
        <v>-58.600527</v>
      </c>
      <c r="R204" s="81">
        <f>'Balanço de Pagamentos 1'!GR$253</f>
        <v>6898.6462766799996</v>
      </c>
      <c r="S204" s="81">
        <f>'Balanço de Pagamentos 1'!GR$254</f>
        <v>2228.9737641000002</v>
      </c>
      <c r="T204" s="81">
        <f>'Balanço de Pagamentos 1'!GR$260</f>
        <v>2204.9895055300003</v>
      </c>
      <c r="U204" s="81">
        <f>'Balanço de Pagamentos 1'!GR$298</f>
        <v>-3483.6771202</v>
      </c>
      <c r="V204" s="82">
        <f>'Balanço de Pagamentos 1'!$GR$133</f>
        <v>291.86320848999998</v>
      </c>
      <c r="W204" s="82">
        <f>'Balanço de Pagamentos 1'!$GR$170</f>
        <v>1347.6563784999998</v>
      </c>
      <c r="X204" s="82">
        <f>'Balanço de Pagamentos 1'!$GR$240</f>
        <v>-7912.5984568699996</v>
      </c>
      <c r="Y204" s="105">
        <f t="shared" si="1407"/>
        <v>-6273.0788698799997</v>
      </c>
      <c r="Z204" s="89">
        <f>SUM(B$198:B204)</f>
        <v>-29629.703108879996</v>
      </c>
      <c r="AA204" s="89">
        <f>SUM(C$198:C204)</f>
        <v>79558.558750760014</v>
      </c>
      <c r="AB204" s="89">
        <f>SUM(D$198:D204)</f>
        <v>90618.555580280008</v>
      </c>
      <c r="AC204" s="89">
        <f>SUM(E$198:E204)</f>
        <v>38484.044801620003</v>
      </c>
      <c r="AD204" s="89">
        <f>SUM(F$198:F204)</f>
        <v>15807.044258770002</v>
      </c>
      <c r="AE204" s="89">
        <f>SUM(G$198:G204)</f>
        <v>4643.6248972000021</v>
      </c>
      <c r="AF204" s="89">
        <f>SUM(H$198:H204)</f>
        <v>5247.3051023600019</v>
      </c>
      <c r="AG204" s="89">
        <f>SUM(I$198:I204)</f>
        <v>-603.68020516000001</v>
      </c>
      <c r="AH204" s="89">
        <f>SUM(J$198:J204)</f>
        <v>-201.4335577299999</v>
      </c>
      <c r="AI204" s="89">
        <f>SUM(K$198:K204)</f>
        <v>5045.8715446300021</v>
      </c>
      <c r="AJ204" s="89">
        <f>SUM(L$198:L204)</f>
        <v>-244.46115985999995</v>
      </c>
      <c r="AK204" s="89">
        <f>SUM(M$198:M204)</f>
        <v>43.027602130000034</v>
      </c>
      <c r="AL204" s="89">
        <f>SUM(N$198:N204)</f>
        <v>11364.852919299999</v>
      </c>
      <c r="AM204" s="89">
        <f>SUM(O$198:O204)</f>
        <v>-3281.9625756999994</v>
      </c>
      <c r="AN204" s="89">
        <f>SUM(P$198:P204)</f>
        <v>17749.925089569999</v>
      </c>
      <c r="AO204" s="89">
        <f>SUM(Q$198:Q204)</f>
        <v>-3103.1095945700004</v>
      </c>
      <c r="AP204" s="89">
        <f>SUM(R$198:R204)</f>
        <v>36327.466519890004</v>
      </c>
      <c r="AQ204" s="89">
        <f>SUM(S$198:S204)</f>
        <v>9847.0850566599984</v>
      </c>
      <c r="AR204" s="89">
        <f>SUM(T$198:T204)</f>
        <v>10769.341638059999</v>
      </c>
      <c r="AS204" s="89">
        <f>SUM(U$198:U204)</f>
        <v>7193.8645183400004</v>
      </c>
      <c r="AT204" s="89">
        <f>SUM(V$198:V204)</f>
        <v>10443.042341250002</v>
      </c>
      <c r="AU204" s="89">
        <f>SUM(W$198:W204)</f>
        <v>7391.6924316200002</v>
      </c>
      <c r="AV204" s="89">
        <f>SUM(X$198:X204)</f>
        <v>-28880.644033749999</v>
      </c>
      <c r="AW204" s="89">
        <f>SUM(Y$198:Y204)</f>
        <v>-11045.909260879997</v>
      </c>
      <c r="AX204" s="85">
        <f t="shared" ref="AX204:BU204" si="1432">SUM(B193:B204)</f>
        <v>-48512.519859909982</v>
      </c>
      <c r="AY204" s="81">
        <f t="shared" si="1432"/>
        <v>129849.62410794001</v>
      </c>
      <c r="AZ204" s="81">
        <f t="shared" si="1432"/>
        <v>175529.65837142002</v>
      </c>
      <c r="BA204" s="81">
        <f t="shared" si="1432"/>
        <v>72259.693050439993</v>
      </c>
      <c r="BB204" s="81">
        <f t="shared" si="1432"/>
        <v>54614.981229819998</v>
      </c>
      <c r="BC204" s="81">
        <f t="shared" si="1432"/>
        <v>29391.540049820003</v>
      </c>
      <c r="BD204" s="81">
        <f t="shared" si="1432"/>
        <v>25268.471900170003</v>
      </c>
      <c r="BE204" s="81">
        <f t="shared" si="1432"/>
        <v>4123.0681496500001</v>
      </c>
      <c r="BF204" s="81">
        <f t="shared" si="1432"/>
        <v>5144.7045420900013</v>
      </c>
      <c r="BG204" s="81">
        <f t="shared" si="1432"/>
        <v>30413.176442259999</v>
      </c>
      <c r="BH204" s="81">
        <f t="shared" si="1432"/>
        <v>4904.8113820300005</v>
      </c>
      <c r="BI204" s="81">
        <f t="shared" si="1432"/>
        <v>239.8931600600001</v>
      </c>
      <c r="BJ204" s="81">
        <f t="shared" si="1432"/>
        <v>20078.736637909999</v>
      </c>
      <c r="BK204" s="81">
        <f t="shared" si="1432"/>
        <v>-4333.9514268399998</v>
      </c>
      <c r="BL204" s="81">
        <f t="shared" si="1432"/>
        <v>24573.754161950001</v>
      </c>
      <c r="BM204" s="81">
        <f t="shared" si="1432"/>
        <v>-161.06609719999955</v>
      </c>
      <c r="BN204" s="81">
        <f t="shared" si="1432"/>
        <v>48654.984091160004</v>
      </c>
      <c r="BO204" s="81">
        <f t="shared" si="1432"/>
        <v>6847.4121500999991</v>
      </c>
      <c r="BP204" s="81">
        <f t="shared" si="1432"/>
        <v>7753.7578766799998</v>
      </c>
      <c r="BQ204" s="81">
        <f t="shared" si="1432"/>
        <v>13688.422276629999</v>
      </c>
      <c r="BR204" s="81">
        <f t="shared" si="1432"/>
        <v>7210.3509763100028</v>
      </c>
      <c r="BS204" s="81">
        <f t="shared" si="1432"/>
        <v>3339.2670668399996</v>
      </c>
      <c r="BT204" s="81">
        <f t="shared" si="1432"/>
        <v>-56119.7446384</v>
      </c>
      <c r="BU204" s="81">
        <f t="shared" si="1432"/>
        <v>-45570.126595249996</v>
      </c>
      <c r="BV204" s="85">
        <f t="shared" ref="BV204:CS204" si="1433">AVERAGE(B202:B204)</f>
        <v>-3750.5812509266657</v>
      </c>
      <c r="BW204" s="81">
        <f t="shared" si="1433"/>
        <v>8840.0899249033337</v>
      </c>
      <c r="BX204" s="81">
        <f t="shared" si="1433"/>
        <v>13152.958886826667</v>
      </c>
      <c r="BY204" s="81">
        <f t="shared" si="1433"/>
        <v>5143.1719872899994</v>
      </c>
      <c r="BZ204" s="81">
        <f t="shared" si="1433"/>
        <v>2437.8766279533338</v>
      </c>
      <c r="CA204" s="81">
        <f t="shared" si="1433"/>
        <v>985.70759276666706</v>
      </c>
      <c r="CB204" s="81">
        <f t="shared" si="1433"/>
        <v>1040.5054554200003</v>
      </c>
      <c r="CC204" s="81">
        <f t="shared" si="1433"/>
        <v>-54.797862653333333</v>
      </c>
      <c r="CD204" s="81">
        <f t="shared" si="1433"/>
        <v>317.85324130666646</v>
      </c>
      <c r="CE204" s="81">
        <f t="shared" si="1433"/>
        <v>1358.3586967266667</v>
      </c>
      <c r="CF204" s="81">
        <f t="shared" si="1433"/>
        <v>268.27406230999986</v>
      </c>
      <c r="CG204" s="81">
        <f t="shared" si="1433"/>
        <v>49.579178996666677</v>
      </c>
      <c r="CH204" s="81">
        <f t="shared" si="1433"/>
        <v>1134.3157938800002</v>
      </c>
      <c r="CI204" s="81">
        <f t="shared" si="1433"/>
        <v>-158.80788996666669</v>
      </c>
      <c r="CJ204" s="81">
        <f t="shared" si="1433"/>
        <v>2360.9393057433335</v>
      </c>
      <c r="CK204" s="81">
        <f t="shared" si="1433"/>
        <v>-1067.8156218966667</v>
      </c>
      <c r="CL204" s="81">
        <f t="shared" si="1433"/>
        <v>5571.9102715833333</v>
      </c>
      <c r="CM204" s="81">
        <f t="shared" si="1433"/>
        <v>3030.18709025</v>
      </c>
      <c r="CN204" s="81">
        <f t="shared" si="1433"/>
        <v>3078.6164877599999</v>
      </c>
      <c r="CO204" s="81">
        <f t="shared" si="1433"/>
        <v>-1388.12530737</v>
      </c>
      <c r="CP204" s="81">
        <f t="shared" si="1433"/>
        <v>600.26503242333331</v>
      </c>
      <c r="CQ204" s="81">
        <f t="shared" si="1433"/>
        <v>2013.1065553733333</v>
      </c>
      <c r="CR204" s="81">
        <f t="shared" si="1433"/>
        <v>-6944.4621446700003</v>
      </c>
      <c r="CS204" s="81">
        <f t="shared" si="1433"/>
        <v>-4331.0905568733333</v>
      </c>
      <c r="CT204" s="76">
        <f t="shared" ref="CT204:DQ204" si="1434">(B204/B203-1)*100</f>
        <v>2.3362317616099748</v>
      </c>
      <c r="CU204" s="59">
        <f t="shared" si="1434"/>
        <v>63.41857351594129</v>
      </c>
      <c r="CV204" s="59">
        <f t="shared" si="1434"/>
        <v>102.02944573778478</v>
      </c>
      <c r="CW204" s="59">
        <f t="shared" si="1434"/>
        <v>9.2633259465041853</v>
      </c>
      <c r="CX204" s="59">
        <f t="shared" si="1434"/>
        <v>-936.78677871415937</v>
      </c>
      <c r="CY204" s="59">
        <f t="shared" si="1434"/>
        <v>-464.47974146265187</v>
      </c>
      <c r="CZ204" s="59">
        <f t="shared" si="1434"/>
        <v>-597.76367962942004</v>
      </c>
      <c r="DA204" s="59">
        <f t="shared" si="1434"/>
        <v>-87.86291933773191</v>
      </c>
      <c r="DB204" s="59">
        <f t="shared" si="1434"/>
        <v>-138.69711559067125</v>
      </c>
      <c r="DC204" s="59">
        <f t="shared" si="1434"/>
        <v>181.99434116977761</v>
      </c>
      <c r="DD204" s="59">
        <f t="shared" si="1434"/>
        <v>-143.20997884240487</v>
      </c>
      <c r="DE204" s="59">
        <f t="shared" si="1434"/>
        <v>-105.72015721511563</v>
      </c>
      <c r="DF204" s="59">
        <f t="shared" si="1434"/>
        <v>-424.49324174499833</v>
      </c>
      <c r="DG204" s="59">
        <f t="shared" si="1434"/>
        <v>-127.83750489580656</v>
      </c>
      <c r="DH204" s="59">
        <f t="shared" si="1434"/>
        <v>178.77045430146103</v>
      </c>
      <c r="DI204" s="59">
        <f t="shared" si="1434"/>
        <v>-96.304576250880217</v>
      </c>
      <c r="DJ204" s="59">
        <f t="shared" si="1434"/>
        <v>93.019666427709538</v>
      </c>
      <c r="DK204" s="59">
        <f t="shared" si="1434"/>
        <v>-28.269557406414915</v>
      </c>
      <c r="DL204" s="59">
        <f t="shared" si="1434"/>
        <v>-32.383327908232438</v>
      </c>
      <c r="DM204" s="59">
        <f t="shared" si="1434"/>
        <v>313.10979189170433</v>
      </c>
      <c r="DN204" s="59">
        <f t="shared" si="1434"/>
        <v>-323.44846031535985</v>
      </c>
      <c r="DO204" s="59">
        <f t="shared" si="1434"/>
        <v>-60.800650748226495</v>
      </c>
      <c r="DP204" s="59">
        <f t="shared" si="1434"/>
        <v>53.275995757694176</v>
      </c>
      <c r="DQ204" s="59">
        <f t="shared" si="1434"/>
        <v>238.17457827614064</v>
      </c>
      <c r="DR204" s="76">
        <f t="shared" ref="DR204:EW204" si="1435">(B204/B192-1)*100</f>
        <v>-22.128304510594766</v>
      </c>
      <c r="DS204" s="59">
        <f t="shared" si="1435"/>
        <v>87.384637910215886</v>
      </c>
      <c r="DT204" s="59">
        <f t="shared" si="1435"/>
        <v>91.632130831227897</v>
      </c>
      <c r="DU204" s="59">
        <f t="shared" si="1435"/>
        <v>127.04584817355982</v>
      </c>
      <c r="DV204" s="59">
        <f t="shared" si="1435"/>
        <v>-25.26717473688549</v>
      </c>
      <c r="DW204" s="59">
        <f t="shared" si="1435"/>
        <v>-45.162746685442571</v>
      </c>
      <c r="DX204" s="59">
        <f t="shared" si="1435"/>
        <v>-48.154061256234741</v>
      </c>
      <c r="DY204" s="59">
        <f t="shared" si="1435"/>
        <v>-92.865475762380456</v>
      </c>
      <c r="DZ204" s="59">
        <f t="shared" si="1435"/>
        <v>423.04886913982199</v>
      </c>
      <c r="EA204" s="59">
        <f t="shared" si="1435"/>
        <v>-57.151582693896685</v>
      </c>
      <c r="EB204" s="59">
        <f t="shared" si="1435"/>
        <v>439.11428069025737</v>
      </c>
      <c r="EC204" s="59">
        <f t="shared" si="1435"/>
        <v>97.755814226536813</v>
      </c>
      <c r="ED204" s="59">
        <f t="shared" si="1435"/>
        <v>9.1151579459784138</v>
      </c>
      <c r="EE204" s="59">
        <f t="shared" si="1435"/>
        <v>-128.66443682923222</v>
      </c>
      <c r="EF204" s="59">
        <f t="shared" si="1435"/>
        <v>123.92580766663706</v>
      </c>
      <c r="EG204" s="59">
        <f t="shared" si="1435"/>
        <v>-103.37029749425186</v>
      </c>
      <c r="EH204" s="59">
        <f t="shared" si="1435"/>
        <v>1187.7928603436317</v>
      </c>
      <c r="EI204" s="59">
        <f t="shared" si="1435"/>
        <v>178.60129619575565</v>
      </c>
      <c r="EJ204" s="59">
        <f t="shared" si="1435"/>
        <v>140.96880022400146</v>
      </c>
      <c r="EK204" s="59">
        <f t="shared" si="1435"/>
        <v>537.72972858421736</v>
      </c>
      <c r="EL204" s="59">
        <f t="shared" si="1435"/>
        <v>-44.534649487405744</v>
      </c>
      <c r="EM204" s="59">
        <f t="shared" si="1435"/>
        <v>-478.52222969440527</v>
      </c>
      <c r="EN204" s="59">
        <f t="shared" si="1435"/>
        <v>138.51848140431778</v>
      </c>
      <c r="EO204" s="59">
        <f t="shared" si="1435"/>
        <v>99.321454947912471</v>
      </c>
      <c r="EP204" s="76">
        <f t="shared" si="1435"/>
        <v>4.1826464509430838</v>
      </c>
      <c r="EQ204" s="59">
        <f t="shared" si="1435"/>
        <v>64.697202376010466</v>
      </c>
      <c r="ER204" s="59">
        <f t="shared" si="1435"/>
        <v>24.467277729983316</v>
      </c>
      <c r="ES204" s="59">
        <f t="shared" si="1435"/>
        <v>161.24811807848914</v>
      </c>
      <c r="ET204" s="59">
        <f t="shared" si="1435"/>
        <v>-45.46836298999677</v>
      </c>
      <c r="EU204" s="59">
        <f t="shared" si="1435"/>
        <v>-64.104058996246977</v>
      </c>
      <c r="EV204" s="59">
        <f t="shared" si="1435"/>
        <v>-50.3123560677559</v>
      </c>
      <c r="EW204" s="59">
        <f t="shared" si="1435"/>
        <v>-125.40990273676766</v>
      </c>
      <c r="EX204" s="59">
        <f t="shared" ref="EX204:GC204" si="1436">(AH204/AH192-1)*100</f>
        <v>-102.17964549697101</v>
      </c>
      <c r="EY204" s="59">
        <f t="shared" si="1436"/>
        <v>-74.518577156437743</v>
      </c>
      <c r="EZ204" s="59">
        <f t="shared" si="1436"/>
        <v>-102.96995442094168</v>
      </c>
      <c r="FA204" s="59">
        <f t="shared" si="1436"/>
        <v>-95.741664789832441</v>
      </c>
      <c r="FB204" s="59">
        <f t="shared" si="1436"/>
        <v>66.909306641547602</v>
      </c>
      <c r="FC204" s="59">
        <f t="shared" si="1436"/>
        <v>30.665343479018503</v>
      </c>
      <c r="FD204" s="59">
        <f t="shared" si="1436"/>
        <v>159.04766741549264</v>
      </c>
      <c r="FE204" s="59">
        <f t="shared" si="1436"/>
        <v>-225.69616070167635</v>
      </c>
      <c r="FF204" s="59">
        <f t="shared" si="1436"/>
        <v>24.890908723576999</v>
      </c>
      <c r="FG204" s="59">
        <f t="shared" si="1436"/>
        <v>330.60643287588186</v>
      </c>
      <c r="FH204" s="59">
        <f t="shared" si="1436"/>
        <v>279.558757542178</v>
      </c>
      <c r="FI204" s="59">
        <f t="shared" si="1436"/>
        <v>-53.936592900215686</v>
      </c>
      <c r="FJ204" s="59">
        <f t="shared" si="1436"/>
        <v>-224.99341102921483</v>
      </c>
      <c r="FK204" s="59">
        <f t="shared" si="1436"/>
        <v>-1110.4864284218866</v>
      </c>
      <c r="FL204" s="59">
        <f t="shared" si="1436"/>
        <v>87.579688504827047</v>
      </c>
      <c r="FM204" s="59">
        <f t="shared" si="1436"/>
        <v>-54.883054476811168</v>
      </c>
      <c r="FN204" s="76">
        <f t="shared" si="1436"/>
        <v>10.400757214360601</v>
      </c>
      <c r="FO204" s="59">
        <f t="shared" si="1436"/>
        <v>37.365803258896804</v>
      </c>
      <c r="FP204" s="59">
        <f t="shared" si="1436"/>
        <v>41.816395753292099</v>
      </c>
      <c r="FQ204" s="59">
        <f t="shared" si="1436"/>
        <v>170.36513198679032</v>
      </c>
      <c r="FR204" s="59">
        <f t="shared" si="1436"/>
        <v>-16.447693428324726</v>
      </c>
      <c r="FS204" s="59">
        <f t="shared" si="1436"/>
        <v>-27.015625269248943</v>
      </c>
      <c r="FT204" s="59">
        <f t="shared" si="1436"/>
        <v>-23.136533435158789</v>
      </c>
      <c r="FU204" s="59">
        <f t="shared" si="1436"/>
        <v>-44.256606024245613</v>
      </c>
      <c r="FV204" s="59">
        <f t="shared" si="1436"/>
        <v>-70.28106188871125</v>
      </c>
      <c r="FW204" s="59">
        <f t="shared" si="1436"/>
        <v>-39.398705941049052</v>
      </c>
      <c r="FX204" s="59">
        <f t="shared" si="1436"/>
        <v>-68.586055937900682</v>
      </c>
      <c r="FY204" s="59">
        <f t="shared" si="1436"/>
        <v>-85.869638802614773</v>
      </c>
      <c r="FZ204" s="59">
        <f t="shared" si="1436"/>
        <v>157.94837760479524</v>
      </c>
      <c r="GA204" s="59">
        <f t="shared" si="1436"/>
        <v>50.926587683437027</v>
      </c>
      <c r="GB204" s="59">
        <f t="shared" si="1436"/>
        <v>212.57772982704446</v>
      </c>
      <c r="GC204" s="59">
        <f t="shared" si="1436"/>
        <v>-105.76485745510647</v>
      </c>
      <c r="GD204" s="59">
        <f t="shared" ref="GD204:GK204" si="1437">(BN204/BN192-1)*100</f>
        <v>53.584833247797967</v>
      </c>
      <c r="GE204" s="59">
        <f t="shared" si="1437"/>
        <v>-15200.996956571342</v>
      </c>
      <c r="GF204" s="59">
        <f t="shared" si="1437"/>
        <v>636.95796143420318</v>
      </c>
      <c r="GG204" s="59">
        <f t="shared" si="1437"/>
        <v>41.811603443743749</v>
      </c>
      <c r="GH204" s="59">
        <f t="shared" si="1437"/>
        <v>-297.75354216939729</v>
      </c>
      <c r="GI204" s="59">
        <f t="shared" si="1437"/>
        <v>-13.42255552719247</v>
      </c>
      <c r="GJ204" s="59">
        <f t="shared" si="1437"/>
        <v>91.092309602163951</v>
      </c>
      <c r="GK204" s="59">
        <f t="shared" si="1437"/>
        <v>56.292069828086923</v>
      </c>
      <c r="GL204" s="76">
        <f t="shared" ref="GL204:HI204" si="1438">(BV204/BV203-1)*100</f>
        <v>5.0111380963735463E-2</v>
      </c>
      <c r="GM204" s="59">
        <f t="shared" si="1438"/>
        <v>5.1022128129683209</v>
      </c>
      <c r="GN204" s="59">
        <f t="shared" si="1438"/>
        <v>1.7540227001237696</v>
      </c>
      <c r="GO204" s="59">
        <f t="shared" si="1438"/>
        <v>3.0893871137469553</v>
      </c>
      <c r="GP204" s="59">
        <f t="shared" si="1438"/>
        <v>28.449607192946182</v>
      </c>
      <c r="GQ204" s="59">
        <f t="shared" si="1438"/>
        <v>38.14116093631732</v>
      </c>
      <c r="GR204" s="59">
        <f t="shared" si="1438"/>
        <v>35.521204081624511</v>
      </c>
      <c r="GS204" s="59">
        <f t="shared" si="1438"/>
        <v>1.0479057731789476</v>
      </c>
      <c r="GT204" s="59">
        <f t="shared" si="1438"/>
        <v>88.647340702941563</v>
      </c>
      <c r="GU204" s="59">
        <f t="shared" si="1438"/>
        <v>45.081745709846956</v>
      </c>
      <c r="GV204" s="59">
        <f t="shared" si="1438"/>
        <v>80.819602394687507</v>
      </c>
      <c r="GW204" s="59">
        <f t="shared" si="1438"/>
        <v>146.35466423609134</v>
      </c>
      <c r="GX204" s="59">
        <f t="shared" si="1438"/>
        <v>11.658127746665038</v>
      </c>
      <c r="GY204" s="59">
        <f t="shared" si="1438"/>
        <v>-40.964254990451785</v>
      </c>
      <c r="GZ204" s="59">
        <f t="shared" si="1438"/>
        <v>-25.471073076343131</v>
      </c>
      <c r="HA204" s="59">
        <f t="shared" si="1438"/>
        <v>-43.289687398676449</v>
      </c>
      <c r="HB204" s="59">
        <f t="shared" si="1438"/>
        <v>-7.7385896273441279</v>
      </c>
      <c r="HC204" s="59">
        <f t="shared" si="1438"/>
        <v>0.16633974485373848</v>
      </c>
      <c r="HD204" s="59">
        <f t="shared" si="1438"/>
        <v>-2.8376475009698088</v>
      </c>
      <c r="HE204" s="59">
        <f t="shared" si="1438"/>
        <v>-213.17022999433695</v>
      </c>
      <c r="HF204" s="59">
        <f t="shared" si="1438"/>
        <v>512.81301813359721</v>
      </c>
      <c r="HG204" s="59">
        <f t="shared" si="1438"/>
        <v>17.447908747343011</v>
      </c>
      <c r="HH204" s="59">
        <f t="shared" si="1438"/>
        <v>9.3753847470854357</v>
      </c>
      <c r="HI204" s="59">
        <f t="shared" si="1438"/>
        <v>-4.5427780051647719</v>
      </c>
      <c r="HJ204" s="76">
        <f t="shared" ref="HJ204:IG204" si="1439">(BV204/BV192-1)*100</f>
        <v>-5.2263360186257763</v>
      </c>
      <c r="HK204" s="59">
        <f t="shared" si="1439"/>
        <v>26.423731729150756</v>
      </c>
      <c r="HL204" s="59">
        <f t="shared" si="1439"/>
        <v>19.064965548346514</v>
      </c>
      <c r="HM204" s="59">
        <f t="shared" si="1439"/>
        <v>120.72010451119297</v>
      </c>
      <c r="HN204" s="59">
        <f t="shared" si="1439"/>
        <v>-40.835462453079799</v>
      </c>
      <c r="HO204" s="59">
        <f t="shared" si="1439"/>
        <v>-32.233485846534172</v>
      </c>
      <c r="HP204" s="59">
        <f t="shared" si="1439"/>
        <v>57.045277369024646</v>
      </c>
      <c r="HQ204" s="59">
        <f t="shared" si="1439"/>
        <v>-106.91880717957656</v>
      </c>
      <c r="HR204" s="59">
        <f t="shared" si="1439"/>
        <v>-72.799510093236776</v>
      </c>
      <c r="HS204" s="59">
        <f t="shared" si="1439"/>
        <v>-25.817675751767332</v>
      </c>
      <c r="HT204" s="59">
        <f t="shared" si="1439"/>
        <v>-72.818389995474192</v>
      </c>
      <c r="HU204" s="59">
        <f t="shared" si="1439"/>
        <v>-72.696893881958616</v>
      </c>
      <c r="HV204" s="59">
        <f t="shared" si="1439"/>
        <v>-24.246716740960604</v>
      </c>
      <c r="HW204" s="59">
        <f t="shared" si="1439"/>
        <v>-38.760095013359361</v>
      </c>
      <c r="HX204" s="59">
        <f t="shared" si="1439"/>
        <v>160.93232889597218</v>
      </c>
      <c r="HY204" s="59">
        <f t="shared" si="1439"/>
        <v>-225.34612899639797</v>
      </c>
      <c r="HZ204" s="59">
        <f t="shared" si="1439"/>
        <v>21.228777964215428</v>
      </c>
      <c r="IA204" s="59">
        <f t="shared" si="1439"/>
        <v>679.18350777985768</v>
      </c>
      <c r="IB204" s="59">
        <f t="shared" si="1439"/>
        <v>514.0703641802528</v>
      </c>
      <c r="IC204" s="59">
        <f t="shared" si="1439"/>
        <v>-152.31214647665189</v>
      </c>
      <c r="ID204" s="59">
        <f t="shared" si="1439"/>
        <v>-169.09134616833992</v>
      </c>
      <c r="IE204" s="59">
        <f t="shared" si="1439"/>
        <v>874.77770854017547</v>
      </c>
      <c r="IF204" s="59">
        <f t="shared" si="1439"/>
        <v>105.02527456570552</v>
      </c>
      <c r="IG204" s="59">
        <f t="shared" si="1439"/>
        <v>6.9562337549047726</v>
      </c>
    </row>
    <row r="205" spans="1:241">
      <c r="A205" s="70">
        <v>40756</v>
      </c>
      <c r="B205" s="80">
        <f>'Balanço de Pagamentos 1'!GS$5</f>
        <v>-4877.647848970003</v>
      </c>
      <c r="C205" s="81">
        <f>'Balanço de Pagamentos 1'!GS$131</f>
        <v>10911.433274890005</v>
      </c>
      <c r="D205" s="81">
        <f t="shared" si="1397"/>
        <v>11265.754420050005</v>
      </c>
      <c r="E205" s="81">
        <f>'Balanço de Pagamentos 1'!GS$148</f>
        <v>5595.6639033000019</v>
      </c>
      <c r="F205" s="81">
        <f>'Balanço de Pagamentos 1'!GS$193</f>
        <v>77.103656020000784</v>
      </c>
      <c r="G205" s="81">
        <f>'Balanço de Pagamentos 1'!GS$196</f>
        <v>-72.378523969999151</v>
      </c>
      <c r="H205" s="81">
        <f>'Balanço de Pagamentos 1'!GS$199</f>
        <v>49.191376090000631</v>
      </c>
      <c r="I205" s="81">
        <f>'Balanço de Pagamentos 1'!GS$202</f>
        <v>-121.56990006000001</v>
      </c>
      <c r="J205" s="81">
        <f>'Balanço de Pagamentos 1'!GS$208</f>
        <v>93.780224339999904</v>
      </c>
      <c r="K205" s="82">
        <f t="shared" si="1398"/>
        <v>142.97160043000054</v>
      </c>
      <c r="L205" s="81">
        <f>'Balanço de Pagamentos 1'!GS$209</f>
        <v>91.251027429999908</v>
      </c>
      <c r="M205" s="81">
        <f>'Balanço de Pagamentos 1'!GS$212</f>
        <v>2.5291969100000031</v>
      </c>
      <c r="N205" s="81">
        <f>'Balanço de Pagamentos 1'!GS$215</f>
        <v>55.701955650000144</v>
      </c>
      <c r="O205" s="81">
        <f>'Balanço de Pagamentos 1'!GS$216</f>
        <v>-789.98542826999994</v>
      </c>
      <c r="P205" s="81">
        <f>'Balanço de Pagamentos 1'!GS$230</f>
        <v>855.79855343000008</v>
      </c>
      <c r="Q205" s="81">
        <f>'Balanço de Pagamentos 1'!GS$233</f>
        <v>-10.11116951</v>
      </c>
      <c r="R205" s="81">
        <f>'Balanço de Pagamentos 1'!GS$253</f>
        <v>5592.9868607300014</v>
      </c>
      <c r="S205" s="81">
        <f>'Balanço de Pagamentos 1'!GS$254</f>
        <v>4855.0433043700004</v>
      </c>
      <c r="T205" s="81">
        <f>'Balanço de Pagamentos 1'!GS$260</f>
        <v>4915.3119535400001</v>
      </c>
      <c r="U205" s="81">
        <f>'Balanço de Pagamentos 1'!GS$298</f>
        <v>-911.20592606999992</v>
      </c>
      <c r="V205" s="82">
        <f>'Balanço de Pagamentos 1'!$GS$133</f>
        <v>305.08086112000001</v>
      </c>
      <c r="W205" s="82">
        <f>'Balanço de Pagamentos 1'!$GS$170</f>
        <v>297.22165854000002</v>
      </c>
      <c r="X205" s="82">
        <f>'Balanço de Pagamentos 1'!$GS$240</f>
        <v>-946.40859208000006</v>
      </c>
      <c r="Y205" s="105">
        <f t="shared" si="1407"/>
        <v>-344.10607242000003</v>
      </c>
      <c r="Z205" s="89">
        <f>SUM(B$198:B205)</f>
        <v>-34507.350957850002</v>
      </c>
      <c r="AA205" s="89">
        <f>SUM(C$198:C205)</f>
        <v>90469.992025650019</v>
      </c>
      <c r="AB205" s="89">
        <f>SUM(D$198:D205)</f>
        <v>101884.31000033001</v>
      </c>
      <c r="AC205" s="89">
        <f>SUM(E$198:E205)</f>
        <v>44079.708704920005</v>
      </c>
      <c r="AD205" s="89">
        <f>SUM(F$198:F205)</f>
        <v>15884.147914790003</v>
      </c>
      <c r="AE205" s="89">
        <f>SUM(G$198:G205)</f>
        <v>4571.246373230003</v>
      </c>
      <c r="AF205" s="89">
        <f>SUM(H$198:H205)</f>
        <v>5296.4964784500025</v>
      </c>
      <c r="AG205" s="89">
        <f>SUM(I$198:I205)</f>
        <v>-725.25010522000002</v>
      </c>
      <c r="AH205" s="89">
        <f>SUM(J$198:J205)</f>
        <v>-107.65333339</v>
      </c>
      <c r="AI205" s="89">
        <f>SUM(K$198:K205)</f>
        <v>5188.8431450600028</v>
      </c>
      <c r="AJ205" s="89">
        <f>SUM(L$198:L205)</f>
        <v>-153.21013243000004</v>
      </c>
      <c r="AK205" s="89">
        <f>SUM(M$198:M205)</f>
        <v>45.556799040000037</v>
      </c>
      <c r="AL205" s="89">
        <f>SUM(N$198:N205)</f>
        <v>11420.554874949999</v>
      </c>
      <c r="AM205" s="89">
        <f>SUM(O$198:O205)</f>
        <v>-4071.9480039699993</v>
      </c>
      <c r="AN205" s="89">
        <f>SUM(P$198:P205)</f>
        <v>18605.723642999998</v>
      </c>
      <c r="AO205" s="89">
        <f>SUM(Q$198:Q205)</f>
        <v>-3113.2207640800002</v>
      </c>
      <c r="AP205" s="89">
        <f>SUM(R$198:R205)</f>
        <v>41920.453380620005</v>
      </c>
      <c r="AQ205" s="89">
        <f>SUM(S$198:S205)</f>
        <v>14702.128361029998</v>
      </c>
      <c r="AR205" s="89">
        <f>SUM(T$198:T205)</f>
        <v>15684.653591599999</v>
      </c>
      <c r="AS205" s="89">
        <f>SUM(U$198:U205)</f>
        <v>6282.6585922700006</v>
      </c>
      <c r="AT205" s="89">
        <f>SUM(V$198:V205)</f>
        <v>10748.123202370003</v>
      </c>
      <c r="AU205" s="89">
        <f>SUM(W$198:W205)</f>
        <v>7688.9140901600003</v>
      </c>
      <c r="AV205" s="89">
        <f>SUM(X$198:X205)</f>
        <v>-29827.052625829998</v>
      </c>
      <c r="AW205" s="89">
        <f>SUM(Y$198:Y205)</f>
        <v>-11390.015333299996</v>
      </c>
      <c r="AX205" s="85">
        <f t="shared" ref="AX205:BU205" si="1440">SUM(B194:B205)</f>
        <v>-50403.483962939987</v>
      </c>
      <c r="AY205" s="81">
        <f t="shared" si="1440"/>
        <v>132962.19556907</v>
      </c>
      <c r="AZ205" s="81">
        <f t="shared" si="1440"/>
        <v>175983.31488384004</v>
      </c>
      <c r="BA205" s="81">
        <f t="shared" si="1440"/>
        <v>75433.400035059996</v>
      </c>
      <c r="BB205" s="81">
        <f t="shared" si="1440"/>
        <v>49060.889308459999</v>
      </c>
      <c r="BC205" s="81">
        <f t="shared" si="1440"/>
        <v>27520.078495770002</v>
      </c>
      <c r="BD205" s="81">
        <f t="shared" si="1440"/>
        <v>22439.21496486001</v>
      </c>
      <c r="BE205" s="81">
        <f t="shared" si="1440"/>
        <v>5080.86353091</v>
      </c>
      <c r="BF205" s="81">
        <f t="shared" si="1440"/>
        <v>2499.9428340300001</v>
      </c>
      <c r="BG205" s="81">
        <f t="shared" si="1440"/>
        <v>24939.157798889995</v>
      </c>
      <c r="BH205" s="81">
        <f t="shared" si="1440"/>
        <v>2273.9248307299999</v>
      </c>
      <c r="BI205" s="81">
        <f t="shared" si="1440"/>
        <v>226.01800330000006</v>
      </c>
      <c r="BJ205" s="81">
        <f t="shared" si="1440"/>
        <v>19040.867978660001</v>
      </c>
      <c r="BK205" s="81">
        <f t="shared" si="1440"/>
        <v>-5817.126157910001</v>
      </c>
      <c r="BL205" s="81">
        <f t="shared" si="1440"/>
        <v>24959.74223317</v>
      </c>
      <c r="BM205" s="81">
        <f t="shared" si="1440"/>
        <v>-101.74809660000037</v>
      </c>
      <c r="BN205" s="81">
        <f t="shared" si="1440"/>
        <v>51489.025540319999</v>
      </c>
      <c r="BO205" s="81">
        <f t="shared" si="1440"/>
        <v>12363.508143880001</v>
      </c>
      <c r="BP205" s="81">
        <f t="shared" si="1440"/>
        <v>13430.328966720001</v>
      </c>
      <c r="BQ205" s="81">
        <f t="shared" si="1440"/>
        <v>10736.558767299999</v>
      </c>
      <c r="BR205" s="81">
        <f t="shared" si="1440"/>
        <v>5035.479505260002</v>
      </c>
      <c r="BS205" s="81">
        <f t="shared" si="1440"/>
        <v>3291.19897416</v>
      </c>
      <c r="BT205" s="81">
        <f t="shared" si="1440"/>
        <v>-51229.362768049999</v>
      </c>
      <c r="BU205" s="81">
        <f t="shared" si="1440"/>
        <v>-42902.68428863</v>
      </c>
      <c r="BV205" s="85">
        <f t="shared" ref="BV205:CS205" si="1441">AVERAGE(B203:B205)</f>
        <v>-3980.8204704100012</v>
      </c>
      <c r="BW205" s="81">
        <f t="shared" si="1441"/>
        <v>9522.3232077600023</v>
      </c>
      <c r="BX205" s="81">
        <f t="shared" si="1441"/>
        <v>12341.962391500003</v>
      </c>
      <c r="BY205" s="81">
        <f t="shared" si="1441"/>
        <v>5684.1733310533336</v>
      </c>
      <c r="BZ205" s="81">
        <f t="shared" si="1441"/>
        <v>1302.5567044566674</v>
      </c>
      <c r="CA205" s="81">
        <f t="shared" si="1441"/>
        <v>400.28566973666722</v>
      </c>
      <c r="CB205" s="81">
        <f t="shared" si="1441"/>
        <v>487.84563093333355</v>
      </c>
      <c r="CC205" s="81">
        <f t="shared" si="1441"/>
        <v>-87.559961196666677</v>
      </c>
      <c r="CD205" s="81">
        <f t="shared" si="1441"/>
        <v>207.9299525066665</v>
      </c>
      <c r="CE205" s="81">
        <f t="shared" si="1441"/>
        <v>695.7755834400001</v>
      </c>
      <c r="CF205" s="81">
        <f t="shared" si="1441"/>
        <v>174.37999700999981</v>
      </c>
      <c r="CG205" s="81">
        <f t="shared" si="1441"/>
        <v>33.549955496666662</v>
      </c>
      <c r="CH205" s="81">
        <f t="shared" si="1441"/>
        <v>694.34108221333338</v>
      </c>
      <c r="CI205" s="81">
        <f t="shared" si="1441"/>
        <v>-348.51528123333333</v>
      </c>
      <c r="CJ205" s="81">
        <f t="shared" si="1441"/>
        <v>1594.346706656667</v>
      </c>
      <c r="CK205" s="81">
        <f t="shared" si="1441"/>
        <v>-551.49034321000011</v>
      </c>
      <c r="CL205" s="81">
        <f t="shared" si="1441"/>
        <v>5355.2323559900005</v>
      </c>
      <c r="CM205" s="81">
        <f t="shared" si="1441"/>
        <v>3397.1492420766667</v>
      </c>
      <c r="CN205" s="81">
        <f t="shared" si="1441"/>
        <v>3460.4386649533335</v>
      </c>
      <c r="CO205" s="81">
        <f t="shared" si="1441"/>
        <v>-1746.0547414800001</v>
      </c>
      <c r="CP205" s="81">
        <f t="shared" si="1441"/>
        <v>155.44212783666663</v>
      </c>
      <c r="CQ205" s="81">
        <f t="shared" si="1441"/>
        <v>1694.2780114433335</v>
      </c>
      <c r="CR205" s="81">
        <f t="shared" si="1441"/>
        <v>-4673.7759162600005</v>
      </c>
      <c r="CS205" s="81">
        <f t="shared" si="1441"/>
        <v>-2824.0557769799998</v>
      </c>
      <c r="CT205" s="76">
        <f t="shared" ref="CT205:DQ205" si="1442">(B205/B204-1)*100</f>
        <v>36.506701684697873</v>
      </c>
      <c r="CU205" s="59">
        <f t="shared" si="1442"/>
        <v>-0.38015439537008033</v>
      </c>
      <c r="CV205" s="59">
        <f t="shared" si="1442"/>
        <v>-34.619716957988736</v>
      </c>
      <c r="CW205" s="59">
        <f t="shared" si="1442"/>
        <v>-6.4583835127672735</v>
      </c>
      <c r="CX205" s="59">
        <f t="shared" si="1442"/>
        <v>-98.227692871031024</v>
      </c>
      <c r="CY205" s="59">
        <f t="shared" si="1442"/>
        <v>-104.12496235284922</v>
      </c>
      <c r="CZ205" s="59">
        <f t="shared" si="1442"/>
        <v>-97.22070034211049</v>
      </c>
      <c r="DA205" s="59">
        <f t="shared" si="1442"/>
        <v>695.98214479041701</v>
      </c>
      <c r="DB205" s="59">
        <f t="shared" si="1442"/>
        <v>-128.03043378374775</v>
      </c>
      <c r="DC205" s="59">
        <f t="shared" si="1442"/>
        <v>-90.039280276631345</v>
      </c>
      <c r="DD205" s="59">
        <f t="shared" si="1442"/>
        <v>-127.76857755212774</v>
      </c>
      <c r="DE205" s="59">
        <f t="shared" si="1442"/>
        <v>-142.48474576637329</v>
      </c>
      <c r="DF205" s="59">
        <f t="shared" si="1442"/>
        <v>-98.099160373875648</v>
      </c>
      <c r="DG205" s="59">
        <f t="shared" si="1442"/>
        <v>-901.32137901361955</v>
      </c>
      <c r="DH205" s="59">
        <f t="shared" si="1442"/>
        <v>-70.391712830752809</v>
      </c>
      <c r="DI205" s="59">
        <f t="shared" si="1442"/>
        <v>-82.74559969400957</v>
      </c>
      <c r="DJ205" s="59">
        <f t="shared" si="1442"/>
        <v>-18.926313418382012</v>
      </c>
      <c r="DK205" s="59">
        <f t="shared" si="1442"/>
        <v>117.81518394543941</v>
      </c>
      <c r="DL205" s="59">
        <f t="shared" si="1442"/>
        <v>122.9177028377074</v>
      </c>
      <c r="DM205" s="59">
        <f t="shared" si="1442"/>
        <v>-73.84355970344096</v>
      </c>
      <c r="DN205" s="59">
        <f t="shared" si="1442"/>
        <v>4.5287149066796095</v>
      </c>
      <c r="DO205" s="59">
        <f t="shared" si="1442"/>
        <v>-77.945293527210495</v>
      </c>
      <c r="DP205" s="59">
        <f t="shared" si="1442"/>
        <v>-88.039218756787861</v>
      </c>
      <c r="DQ205" s="59">
        <f t="shared" si="1442"/>
        <v>-94.514558487823024</v>
      </c>
      <c r="DR205" s="76">
        <f t="shared" ref="DR205:EW205" si="1443">(B205/B193-1)*100</f>
        <v>63.313168178603462</v>
      </c>
      <c r="DS205" s="59">
        <f t="shared" si="1443"/>
        <v>39.910586127302672</v>
      </c>
      <c r="DT205" s="59">
        <f t="shared" si="1443"/>
        <v>4.1958232000457896</v>
      </c>
      <c r="DU205" s="59">
        <f t="shared" si="1443"/>
        <v>131.0389528460199</v>
      </c>
      <c r="DV205" s="59">
        <f t="shared" si="1443"/>
        <v>-98.630776449503571</v>
      </c>
      <c r="DW205" s="59">
        <f t="shared" si="1443"/>
        <v>-104.02307857724502</v>
      </c>
      <c r="DX205" s="59">
        <f t="shared" si="1443"/>
        <v>-98.291045356097598</v>
      </c>
      <c r="DY205" s="59">
        <f t="shared" si="1443"/>
        <v>-88.736908425354656</v>
      </c>
      <c r="DZ205" s="59">
        <f t="shared" si="1443"/>
        <v>-96.575541778985553</v>
      </c>
      <c r="EA205" s="59">
        <f t="shared" si="1443"/>
        <v>-97.45465820262352</v>
      </c>
      <c r="EB205" s="59">
        <f t="shared" si="1443"/>
        <v>-96.647817210158323</v>
      </c>
      <c r="EC205" s="59">
        <f t="shared" si="1443"/>
        <v>-84.582160560063059</v>
      </c>
      <c r="ED205" s="59">
        <f t="shared" si="1443"/>
        <v>-94.906414374064568</v>
      </c>
      <c r="EE205" s="59">
        <f t="shared" si="1443"/>
        <v>-213.96388044059699</v>
      </c>
      <c r="EF205" s="59">
        <f t="shared" si="1443"/>
        <v>82.158250153190011</v>
      </c>
      <c r="EG205" s="59">
        <f t="shared" si="1443"/>
        <v>-85.436712704501019</v>
      </c>
      <c r="EH205" s="59">
        <f t="shared" si="1443"/>
        <v>102.721910961887</v>
      </c>
      <c r="EI205" s="59">
        <f t="shared" si="1443"/>
        <v>-834.4411999447733</v>
      </c>
      <c r="EJ205" s="59">
        <f t="shared" si="1443"/>
        <v>-745.68183393356219</v>
      </c>
      <c r="EK205" s="59">
        <f t="shared" si="1443"/>
        <v>-144.65256364148692</v>
      </c>
      <c r="EL205" s="59">
        <f t="shared" si="1443"/>
        <v>-87.698115920919776</v>
      </c>
      <c r="EM205" s="59">
        <f t="shared" si="1443"/>
        <v>-13.921088740735243</v>
      </c>
      <c r="EN205" s="59">
        <f t="shared" si="1443"/>
        <v>-83.78546226437625</v>
      </c>
      <c r="EO205" s="59">
        <f t="shared" si="1443"/>
        <v>-88.573782350138046</v>
      </c>
      <c r="EP205" s="76">
        <f t="shared" si="1443"/>
        <v>9.8021803110483816</v>
      </c>
      <c r="EQ205" s="59">
        <f t="shared" si="1443"/>
        <v>61.251733677371604</v>
      </c>
      <c r="ER205" s="59">
        <f t="shared" si="1443"/>
        <v>21.846083832825649</v>
      </c>
      <c r="ES205" s="59">
        <f t="shared" si="1443"/>
        <v>156.98261590019135</v>
      </c>
      <c r="ET205" s="59">
        <f t="shared" si="1443"/>
        <v>-54.116087069145593</v>
      </c>
      <c r="EU205" s="59">
        <f t="shared" si="1443"/>
        <v>-68.977863928580916</v>
      </c>
      <c r="EV205" s="59">
        <f t="shared" si="1443"/>
        <v>-60.588704811150485</v>
      </c>
      <c r="EW205" s="59">
        <f t="shared" si="1443"/>
        <v>-155.94329503846538</v>
      </c>
      <c r="EX205" s="59">
        <f t="shared" ref="EX205:GC205" si="1444">(AH205/AH193-1)*100</f>
        <v>-100.89860007570553</v>
      </c>
      <c r="EY205" s="59">
        <f t="shared" si="1444"/>
        <v>-79.586872269018727</v>
      </c>
      <c r="EZ205" s="59">
        <f t="shared" si="1444"/>
        <v>-101.39876038121778</v>
      </c>
      <c r="FA205" s="59">
        <f t="shared" si="1444"/>
        <v>-95.563384806181205</v>
      </c>
      <c r="FB205" s="59">
        <f t="shared" si="1444"/>
        <v>44.516980156931176</v>
      </c>
      <c r="FC205" s="59">
        <f t="shared" si="1444"/>
        <v>123.91276032725789</v>
      </c>
      <c r="FD205" s="59">
        <f t="shared" si="1444"/>
        <v>154.11398408132649</v>
      </c>
      <c r="FE205" s="59">
        <f t="shared" si="1444"/>
        <v>-229.75486905055473</v>
      </c>
      <c r="FF205" s="59">
        <f t="shared" si="1444"/>
        <v>31.633653068594935</v>
      </c>
      <c r="FG205" s="59">
        <f t="shared" si="1444"/>
        <v>804.33342587538095</v>
      </c>
      <c r="FH205" s="59">
        <f t="shared" si="1444"/>
        <v>655.4963392687531</v>
      </c>
      <c r="FI205" s="59">
        <f t="shared" si="1444"/>
        <v>-64.420259585067342</v>
      </c>
      <c r="FJ205" s="59">
        <f t="shared" si="1444"/>
        <v>-282.94920869233226</v>
      </c>
      <c r="FK205" s="59">
        <f t="shared" si="1444"/>
        <v>-2090.8703170271342</v>
      </c>
      <c r="FL205" s="59">
        <f t="shared" si="1444"/>
        <v>40.47328009796145</v>
      </c>
      <c r="FM205" s="59">
        <f t="shared" si="1444"/>
        <v>-58.573307853995395</v>
      </c>
      <c r="FN205" s="76">
        <f t="shared" si="1444"/>
        <v>9.2885323474513282</v>
      </c>
      <c r="FO205" s="59">
        <f t="shared" si="1444"/>
        <v>41.559994129673818</v>
      </c>
      <c r="FP205" s="59">
        <f t="shared" si="1444"/>
        <v>41.960023436804519</v>
      </c>
      <c r="FQ205" s="59">
        <f t="shared" si="1444"/>
        <v>176.86552348277766</v>
      </c>
      <c r="FR205" s="59">
        <f t="shared" si="1444"/>
        <v>-24.427006527913552</v>
      </c>
      <c r="FS205" s="59">
        <f t="shared" si="1444"/>
        <v>-28.569338318616389</v>
      </c>
      <c r="FT205" s="59">
        <f t="shared" si="1444"/>
        <v>-30.922130935732717</v>
      </c>
      <c r="FU205" s="59">
        <f t="shared" si="1444"/>
        <v>-15.922065744691061</v>
      </c>
      <c r="FV205" s="59">
        <f t="shared" si="1444"/>
        <v>-86.569753555143407</v>
      </c>
      <c r="FW205" s="59">
        <f t="shared" si="1444"/>
        <v>-51.193681777851573</v>
      </c>
      <c r="FX205" s="59">
        <f t="shared" si="1444"/>
        <v>-86.586304808446755</v>
      </c>
      <c r="FY205" s="59">
        <f t="shared" si="1444"/>
        <v>-86.400933271013216</v>
      </c>
      <c r="FZ205" s="59">
        <f t="shared" si="1444"/>
        <v>144.82648694650902</v>
      </c>
      <c r="GA205" s="59">
        <f t="shared" si="1444"/>
        <v>133.26611361246984</v>
      </c>
      <c r="GB205" s="59">
        <f t="shared" si="1444"/>
        <v>231.76273098553165</v>
      </c>
      <c r="GC205" s="59">
        <f t="shared" si="1444"/>
        <v>-103.70303865103698</v>
      </c>
      <c r="GD205" s="59">
        <f t="shared" ref="GD205:GK205" si="1445">(BN205/BN193-1)*100</f>
        <v>61.901106344347603</v>
      </c>
      <c r="GE205" s="59">
        <f t="shared" si="1445"/>
        <v>-1211.9177692050628</v>
      </c>
      <c r="GF205" s="59">
        <f t="shared" si="1445"/>
        <v>-7214.2845751169243</v>
      </c>
      <c r="GG205" s="59">
        <f t="shared" si="1445"/>
        <v>-18.486163965950318</v>
      </c>
      <c r="GH205" s="59">
        <f t="shared" si="1445"/>
        <v>-375.14156379206599</v>
      </c>
      <c r="GI205" s="59">
        <f t="shared" si="1445"/>
        <v>-27.347589181898289</v>
      </c>
      <c r="GJ205" s="59">
        <f t="shared" si="1445"/>
        <v>56.793975000016616</v>
      </c>
      <c r="GK205" s="59">
        <f t="shared" si="1445"/>
        <v>43.137185856226104</v>
      </c>
      <c r="GL205" s="76">
        <f t="shared" ref="GL205:HI205" si="1446">(BV205/BV204-1)*100</f>
        <v>6.1387610100821055</v>
      </c>
      <c r="GM205" s="59">
        <f t="shared" si="1446"/>
        <v>7.7174925668431982</v>
      </c>
      <c r="GN205" s="59">
        <f t="shared" si="1446"/>
        <v>-6.165886340136872</v>
      </c>
      <c r="GO205" s="59">
        <f t="shared" si="1446"/>
        <v>10.518826613231624</v>
      </c>
      <c r="GP205" s="59">
        <f t="shared" si="1446"/>
        <v>-46.57003190722574</v>
      </c>
      <c r="GQ205" s="59">
        <f t="shared" si="1446"/>
        <v>-59.391033134567593</v>
      </c>
      <c r="GR205" s="59">
        <f t="shared" si="1446"/>
        <v>-53.114553278683729</v>
      </c>
      <c r="GS205" s="59">
        <f t="shared" si="1446"/>
        <v>59.787183216607517</v>
      </c>
      <c r="GT205" s="59">
        <f t="shared" si="1446"/>
        <v>-34.583032203200162</v>
      </c>
      <c r="GU205" s="59">
        <f t="shared" si="1446"/>
        <v>-48.778214096419461</v>
      </c>
      <c r="GV205" s="59">
        <f t="shared" si="1446"/>
        <v>-34.99930798062104</v>
      </c>
      <c r="GW205" s="59">
        <f t="shared" si="1446"/>
        <v>-32.33055452789506</v>
      </c>
      <c r="GX205" s="59">
        <f t="shared" si="1446"/>
        <v>-38.787673947631909</v>
      </c>
      <c r="GY205" s="59">
        <f t="shared" si="1446"/>
        <v>119.45715751684985</v>
      </c>
      <c r="GZ205" s="59">
        <f t="shared" si="1446"/>
        <v>-32.469813909312137</v>
      </c>
      <c r="HA205" s="59">
        <f t="shared" si="1446"/>
        <v>-48.353411216213857</v>
      </c>
      <c r="HB205" s="59">
        <f t="shared" si="1446"/>
        <v>-3.8887545748607422</v>
      </c>
      <c r="HC205" s="59">
        <f t="shared" si="1446"/>
        <v>12.110214349714997</v>
      </c>
      <c r="HD205" s="59">
        <f t="shared" si="1446"/>
        <v>12.40239499500464</v>
      </c>
      <c r="HE205" s="59">
        <f t="shared" si="1446"/>
        <v>25.785095351956965</v>
      </c>
      <c r="HF205" s="59">
        <f t="shared" si="1446"/>
        <v>-74.104417308945955</v>
      </c>
      <c r="HG205" s="59">
        <f t="shared" si="1446"/>
        <v>-15.837638751857952</v>
      </c>
      <c r="HH205" s="59">
        <f t="shared" si="1446"/>
        <v>-32.697798347893546</v>
      </c>
      <c r="HI205" s="59">
        <f t="shared" si="1446"/>
        <v>-34.795734702469026</v>
      </c>
      <c r="HJ205" s="76">
        <f t="shared" ref="HJ205:IG205" si="1447">(BV205/BV193-1)*100</f>
        <v>-7.0802920054341083</v>
      </c>
      <c r="HK205" s="59">
        <f t="shared" si="1447"/>
        <v>27.473667713303108</v>
      </c>
      <c r="HL205" s="59">
        <f t="shared" si="1447"/>
        <v>18.14619647535325</v>
      </c>
      <c r="HM205" s="59">
        <f t="shared" si="1447"/>
        <v>192.86278352552628</v>
      </c>
      <c r="HN205" s="59">
        <f t="shared" si="1447"/>
        <v>-72.932137029693806</v>
      </c>
      <c r="HO205" s="59">
        <f t="shared" si="1447"/>
        <v>-81.903862131920434</v>
      </c>
      <c r="HP205" s="59">
        <f t="shared" si="1447"/>
        <v>-82.185280988213719</v>
      </c>
      <c r="HQ205" s="59">
        <f t="shared" si="1447"/>
        <v>-83.367732245523996</v>
      </c>
      <c r="HR205" s="59">
        <f t="shared" si="1447"/>
        <v>-84.748822797632073</v>
      </c>
      <c r="HS205" s="59">
        <f t="shared" si="1447"/>
        <v>-83.037357169796138</v>
      </c>
      <c r="HT205" s="59">
        <f t="shared" si="1447"/>
        <v>-86.782327729253424</v>
      </c>
      <c r="HU205" s="59">
        <f t="shared" si="1447"/>
        <v>-23.88080791713827</v>
      </c>
      <c r="HV205" s="59">
        <f t="shared" si="1447"/>
        <v>-43.860965072387224</v>
      </c>
      <c r="HW205" s="59">
        <f t="shared" si="1447"/>
        <v>-1735.9466439608555</v>
      </c>
      <c r="HX205" s="59">
        <f t="shared" si="1447"/>
        <v>278.94862195954431</v>
      </c>
      <c r="HY205" s="59">
        <f t="shared" si="1447"/>
        <v>-169.38805508602809</v>
      </c>
      <c r="HZ205" s="59">
        <f t="shared" si="1447"/>
        <v>45.000190223795734</v>
      </c>
      <c r="IA205" s="59">
        <f t="shared" si="1447"/>
        <v>-1607.1338838316155</v>
      </c>
      <c r="IB205" s="59">
        <f t="shared" si="1447"/>
        <v>-2310.1228814551414</v>
      </c>
      <c r="IC205" s="59">
        <f t="shared" si="1447"/>
        <v>-178.99607691322296</v>
      </c>
      <c r="ID205" s="59">
        <f t="shared" si="1447"/>
        <v>-79.200305288155448</v>
      </c>
      <c r="IE205" s="59">
        <f t="shared" si="1447"/>
        <v>29794.571726220391</v>
      </c>
      <c r="IF205" s="59">
        <f t="shared" si="1447"/>
        <v>25.358024676535386</v>
      </c>
      <c r="IG205" s="59">
        <f t="shared" si="1447"/>
        <v>-5.0847822719205187</v>
      </c>
    </row>
    <row r="206" spans="1:241">
      <c r="A206" s="70">
        <v>40787</v>
      </c>
      <c r="B206" s="80">
        <f>'Balanço de Pagamentos 1'!GT$5</f>
        <v>-2207.2815121900003</v>
      </c>
      <c r="C206" s="81">
        <f>'Balanço de Pagamentos 1'!GT$131</f>
        <v>3217.2750288099992</v>
      </c>
      <c r="D206" s="81">
        <f t="shared" ref="D206:D211" si="1448">E206+F206+R206</f>
        <v>7456.7061076299979</v>
      </c>
      <c r="E206" s="81">
        <f>'Balanço de Pagamentos 1'!GT$148</f>
        <v>6304.9803989799993</v>
      </c>
      <c r="F206" s="81">
        <f>'Balanço de Pagamentos 1'!GT$193</f>
        <v>-932.66890905999981</v>
      </c>
      <c r="G206" s="81">
        <f>'Balanço de Pagamentos 1'!GT$196</f>
        <v>408.53284421999979</v>
      </c>
      <c r="H206" s="81">
        <f>'Balanço de Pagamentos 1'!GT$199</f>
        <v>419.43107435000002</v>
      </c>
      <c r="I206" s="81">
        <f>'Balanço de Pagamentos 1'!GT$202</f>
        <v>-10.898230130000004</v>
      </c>
      <c r="J206" s="81">
        <f>'Balanço de Pagamentos 1'!GT$208</f>
        <v>-424.57694099999981</v>
      </c>
      <c r="K206" s="82">
        <f t="shared" ref="K206:K211" si="1449">H206+J206</f>
        <v>-5.1458666499997889</v>
      </c>
      <c r="L206" s="81">
        <f>'Balanço de Pagamentos 1'!GT$209</f>
        <v>-415.44365724999977</v>
      </c>
      <c r="M206" s="81">
        <f>'Balanço de Pagamentos 1'!GT$212</f>
        <v>-9.1332837500000039</v>
      </c>
      <c r="N206" s="81">
        <f>'Balanço de Pagamentos 1'!GT$215</f>
        <v>-916.62481228000001</v>
      </c>
      <c r="O206" s="81">
        <f>'Balanço de Pagamentos 1'!GT$216</f>
        <v>-593.71894253000005</v>
      </c>
      <c r="P206" s="81">
        <f>'Balanço de Pagamentos 1'!GT$230</f>
        <v>59.996680250000054</v>
      </c>
      <c r="Q206" s="81">
        <f>'Balanço de Pagamentos 1'!GT$233</f>
        <v>-382.90254999999996</v>
      </c>
      <c r="R206" s="81">
        <f>'Balanço de Pagamentos 1'!GT$253</f>
        <v>2084.3946177099983</v>
      </c>
      <c r="S206" s="81">
        <f>'Balanço de Pagamentos 1'!GT$254</f>
        <v>3363.2016987799998</v>
      </c>
      <c r="T206" s="81">
        <f>'Balanço de Pagamentos 1'!GT$260</f>
        <v>3459.4069148599997</v>
      </c>
      <c r="U206" s="81">
        <f>'Balanço de Pagamentos 1'!GT$298</f>
        <v>-2457.1423630400004</v>
      </c>
      <c r="V206" s="82">
        <f>'Balanço de Pagamentos 1'!$GT$133</f>
        <v>-9.7753317899999104</v>
      </c>
      <c r="W206" s="82">
        <f>'Balanço de Pagamentos 1'!$GT$170</f>
        <v>533.74396431000002</v>
      </c>
      <c r="X206" s="82">
        <f>'Balanço de Pagamentos 1'!$GT$240</f>
        <v>-4761.0617164399991</v>
      </c>
      <c r="Y206" s="105">
        <f t="shared" si="1407"/>
        <v>-4237.0930839199991</v>
      </c>
      <c r="Z206" s="89">
        <f>SUM(B$198:B206)</f>
        <v>-36714.63247004</v>
      </c>
      <c r="AA206" s="89">
        <f>SUM(C$198:C206)</f>
        <v>93687.267054460011</v>
      </c>
      <c r="AB206" s="89">
        <f>SUM(D$198:D206)</f>
        <v>109341.01610796001</v>
      </c>
      <c r="AC206" s="89">
        <f>SUM(E$198:E206)</f>
        <v>50384.689103900004</v>
      </c>
      <c r="AD206" s="89">
        <f>SUM(F$198:F206)</f>
        <v>14951.479005730003</v>
      </c>
      <c r="AE206" s="89">
        <f>SUM(G$198:G206)</f>
        <v>4979.7792174500028</v>
      </c>
      <c r="AF206" s="89">
        <f>SUM(H$198:H206)</f>
        <v>5715.9275528000026</v>
      </c>
      <c r="AG206" s="89">
        <f>SUM(I$198:I206)</f>
        <v>-736.14833535000002</v>
      </c>
      <c r="AH206" s="89">
        <f>SUM(J$198:J206)</f>
        <v>-532.23027438999975</v>
      </c>
      <c r="AI206" s="89">
        <f>SUM(K$198:K206)</f>
        <v>5183.6972784100035</v>
      </c>
      <c r="AJ206" s="89">
        <f>SUM(L$198:L206)</f>
        <v>-568.65378967999982</v>
      </c>
      <c r="AK206" s="89">
        <f>SUM(M$198:M206)</f>
        <v>36.423515290000033</v>
      </c>
      <c r="AL206" s="89">
        <f>SUM(N$198:N206)</f>
        <v>10503.930062669999</v>
      </c>
      <c r="AM206" s="89">
        <f>SUM(O$198:O206)</f>
        <v>-4665.6669464999995</v>
      </c>
      <c r="AN206" s="89">
        <f>SUM(P$198:P206)</f>
        <v>18665.720323249996</v>
      </c>
      <c r="AO206" s="89">
        <f>SUM(Q$198:Q206)</f>
        <v>-3496.12331408</v>
      </c>
      <c r="AP206" s="89">
        <f>SUM(R$198:R206)</f>
        <v>44004.847998330006</v>
      </c>
      <c r="AQ206" s="89">
        <f>SUM(S$198:S206)</f>
        <v>18065.330059809996</v>
      </c>
      <c r="AR206" s="89">
        <f>SUM(T$198:T206)</f>
        <v>19144.060506459999</v>
      </c>
      <c r="AS206" s="89">
        <f>SUM(U$198:U206)</f>
        <v>3825.5162292300001</v>
      </c>
      <c r="AT206" s="89">
        <f>SUM(V$198:V206)</f>
        <v>10738.347870580003</v>
      </c>
      <c r="AU206" s="89">
        <f>SUM(W$198:W206)</f>
        <v>8222.6580544700009</v>
      </c>
      <c r="AV206" s="89">
        <f>SUM(X$198:X206)</f>
        <v>-34588.114342269997</v>
      </c>
      <c r="AW206" s="89">
        <f>SUM(Y$198:Y206)</f>
        <v>-15627.108417219995</v>
      </c>
      <c r="AX206" s="85">
        <f t="shared" ref="AX206:BU206" si="1450">SUM(B195:B206)</f>
        <v>-48651.862392259995</v>
      </c>
      <c r="AY206" s="81">
        <f t="shared" si="1450"/>
        <v>120565.40872119999</v>
      </c>
      <c r="AZ206" s="81">
        <f t="shared" si="1450"/>
        <v>161154.50935449</v>
      </c>
      <c r="BA206" s="81">
        <f t="shared" si="1450"/>
        <v>76314.148909819996</v>
      </c>
      <c r="BB206" s="81">
        <f t="shared" si="1450"/>
        <v>39525.112790209998</v>
      </c>
      <c r="BC206" s="81">
        <f t="shared" si="1450"/>
        <v>23518.193527140003</v>
      </c>
      <c r="BD206" s="81">
        <f t="shared" si="1450"/>
        <v>14669.381099990005</v>
      </c>
      <c r="BE206" s="81">
        <f t="shared" si="1450"/>
        <v>8848.8124271500001</v>
      </c>
      <c r="BF206" s="81">
        <f t="shared" si="1450"/>
        <v>1001.0885715999998</v>
      </c>
      <c r="BG206" s="81">
        <f t="shared" si="1450"/>
        <v>15670.469671590003</v>
      </c>
      <c r="BH206" s="81">
        <f t="shared" si="1450"/>
        <v>845.43765937000001</v>
      </c>
      <c r="BI206" s="81">
        <f t="shared" si="1450"/>
        <v>155.65091223000007</v>
      </c>
      <c r="BJ206" s="81">
        <f t="shared" si="1450"/>
        <v>15005.830691469997</v>
      </c>
      <c r="BK206" s="81">
        <f t="shared" si="1450"/>
        <v>-6702.8109833300005</v>
      </c>
      <c r="BL206" s="81">
        <f t="shared" si="1450"/>
        <v>24211.034147639999</v>
      </c>
      <c r="BM206" s="81">
        <f t="shared" si="1450"/>
        <v>-2502.3924728399998</v>
      </c>
      <c r="BN206" s="81">
        <f t="shared" si="1450"/>
        <v>45315.247654460007</v>
      </c>
      <c r="BO206" s="81">
        <f t="shared" si="1450"/>
        <v>16103.5730427</v>
      </c>
      <c r="BP206" s="81">
        <f t="shared" si="1450"/>
        <v>17420.892324140001</v>
      </c>
      <c r="BQ206" s="81">
        <f t="shared" si="1450"/>
        <v>983.43123697999999</v>
      </c>
      <c r="BR206" s="81">
        <f t="shared" si="1450"/>
        <v>5099.496562610002</v>
      </c>
      <c r="BS206" s="81">
        <f t="shared" si="1450"/>
        <v>4124.2580125199993</v>
      </c>
      <c r="BT206" s="81">
        <f t="shared" si="1450"/>
        <v>-49709.88104226999</v>
      </c>
      <c r="BU206" s="81">
        <f t="shared" si="1450"/>
        <v>-40486.126467139999</v>
      </c>
      <c r="BV206" s="85">
        <f t="shared" ref="BV206:CS206" si="1451">AVERAGE(B204:B206)</f>
        <v>-3552.7074390300008</v>
      </c>
      <c r="BW206" s="81">
        <f t="shared" si="1451"/>
        <v>8360.5933875633345</v>
      </c>
      <c r="BX206" s="81">
        <f t="shared" si="1451"/>
        <v>11984.526532956668</v>
      </c>
      <c r="BY206" s="81">
        <f t="shared" si="1451"/>
        <v>5960.883003816667</v>
      </c>
      <c r="BZ206" s="81">
        <f t="shared" si="1451"/>
        <v>1164.9676107666678</v>
      </c>
      <c r="CA206" s="81">
        <f t="shared" si="1451"/>
        <v>696.93373943333393</v>
      </c>
      <c r="CB206" s="81">
        <f t="shared" si="1451"/>
        <v>746.18076386333394</v>
      </c>
      <c r="CC206" s="81">
        <f t="shared" si="1451"/>
        <v>-49.247024430000003</v>
      </c>
      <c r="CD206" s="81">
        <f t="shared" si="1451"/>
        <v>-221.78748094666676</v>
      </c>
      <c r="CE206" s="81">
        <f t="shared" si="1451"/>
        <v>524.39328291666709</v>
      </c>
      <c r="CF206" s="81">
        <f t="shared" si="1451"/>
        <v>-217.60172257000008</v>
      </c>
      <c r="CG206" s="81">
        <f t="shared" si="1451"/>
        <v>-4.1857583766666657</v>
      </c>
      <c r="CH206" s="81">
        <f t="shared" si="1451"/>
        <v>689.82135228000004</v>
      </c>
      <c r="CI206" s="81">
        <f t="shared" si="1451"/>
        <v>-428.37300933999995</v>
      </c>
      <c r="CJ206" s="81">
        <f t="shared" si="1451"/>
        <v>1268.7324437900004</v>
      </c>
      <c r="CK206" s="81">
        <f t="shared" si="1451"/>
        <v>-150.53808216999997</v>
      </c>
      <c r="CL206" s="81">
        <f t="shared" si="1451"/>
        <v>4858.6759183733329</v>
      </c>
      <c r="CM206" s="81">
        <f t="shared" si="1451"/>
        <v>3482.4062557500001</v>
      </c>
      <c r="CN206" s="81">
        <f t="shared" si="1451"/>
        <v>3526.5694579766664</v>
      </c>
      <c r="CO206" s="81">
        <f t="shared" si="1451"/>
        <v>-2284.0084697699999</v>
      </c>
      <c r="CP206" s="81">
        <f t="shared" si="1451"/>
        <v>195.72291260666671</v>
      </c>
      <c r="CQ206" s="81">
        <f t="shared" si="1451"/>
        <v>726.20733378333341</v>
      </c>
      <c r="CR206" s="81">
        <f t="shared" si="1451"/>
        <v>-4540.0229217966662</v>
      </c>
      <c r="CS206" s="81">
        <f t="shared" si="1451"/>
        <v>-3618.0926754066663</v>
      </c>
      <c r="CT206" s="76">
        <f t="shared" ref="CT206:DQ206" si="1452">(B206/B205-1)*100</f>
        <v>-54.747009613330235</v>
      </c>
      <c r="CU206" s="59">
        <f t="shared" si="1452"/>
        <v>-70.514643239272971</v>
      </c>
      <c r="CV206" s="59">
        <f t="shared" si="1452"/>
        <v>-33.810858735220862</v>
      </c>
      <c r="CW206" s="59">
        <f t="shared" si="1452"/>
        <v>12.676181199190385</v>
      </c>
      <c r="CX206" s="59">
        <f t="shared" si="1452"/>
        <v>-1309.6299413066281</v>
      </c>
      <c r="CY206" s="59">
        <f t="shared" si="1452"/>
        <v>-664.43931405583282</v>
      </c>
      <c r="CZ206" s="59">
        <f t="shared" si="1452"/>
        <v>752.6516387397013</v>
      </c>
      <c r="DA206" s="59">
        <f t="shared" si="1452"/>
        <v>-91.035420671875798</v>
      </c>
      <c r="DB206" s="59">
        <f t="shared" si="1452"/>
        <v>-552.73611146492613</v>
      </c>
      <c r="DC206" s="59">
        <f t="shared" si="1452"/>
        <v>-103.59922294674124</v>
      </c>
      <c r="DD206" s="59">
        <f t="shared" si="1452"/>
        <v>-555.27559409530284</v>
      </c>
      <c r="DE206" s="59">
        <f t="shared" si="1452"/>
        <v>-461.11398499217654</v>
      </c>
      <c r="DF206" s="59">
        <f t="shared" si="1452"/>
        <v>-1745.5882052679738</v>
      </c>
      <c r="DG206" s="59">
        <f t="shared" si="1452"/>
        <v>-24.844317213522103</v>
      </c>
      <c r="DH206" s="59">
        <f t="shared" si="1452"/>
        <v>-92.989392187035577</v>
      </c>
      <c r="DI206" s="59">
        <f t="shared" si="1452"/>
        <v>3686.9264244982473</v>
      </c>
      <c r="DJ206" s="59">
        <f t="shared" si="1452"/>
        <v>-62.731995092905656</v>
      </c>
      <c r="DK206" s="59">
        <f t="shared" si="1452"/>
        <v>-30.727668365948489</v>
      </c>
      <c r="DL206" s="59">
        <f t="shared" si="1452"/>
        <v>-29.619789190215286</v>
      </c>
      <c r="DM206" s="59">
        <f t="shared" si="1452"/>
        <v>169.65829487496552</v>
      </c>
      <c r="DN206" s="59">
        <f t="shared" si="1452"/>
        <v>-103.20417732994234</v>
      </c>
      <c r="DO206" s="59">
        <f t="shared" si="1452"/>
        <v>79.577749122266226</v>
      </c>
      <c r="DP206" s="59">
        <f t="shared" si="1452"/>
        <v>403.06619744187043</v>
      </c>
      <c r="DQ206" s="59">
        <f t="shared" si="1452"/>
        <v>1131.3334240577999</v>
      </c>
      <c r="DR206" s="76">
        <f t="shared" ref="DR206:EW206" si="1453">(B206/B194-1)*100</f>
        <v>-44.245123813694477</v>
      </c>
      <c r="DS206" s="59">
        <f t="shared" si="1453"/>
        <v>-79.395015504485215</v>
      </c>
      <c r="DT206" s="59">
        <f t="shared" si="1453"/>
        <v>-66.540117054092974</v>
      </c>
      <c r="DU206" s="59">
        <f t="shared" si="1453"/>
        <v>16.237302387026141</v>
      </c>
      <c r="DV206" s="59">
        <f t="shared" si="1453"/>
        <v>-110.84106989506566</v>
      </c>
      <c r="DW206" s="59">
        <f t="shared" si="1453"/>
        <v>-90.737094271891507</v>
      </c>
      <c r="DX206" s="59">
        <f t="shared" si="1453"/>
        <v>-94.878281781539854</v>
      </c>
      <c r="DY206" s="59">
        <f t="shared" si="1453"/>
        <v>-99.711599073327179</v>
      </c>
      <c r="DZ206" s="59">
        <f t="shared" si="1453"/>
        <v>-139.52209848708654</v>
      </c>
      <c r="EA206" s="59">
        <f t="shared" si="1453"/>
        <v>-100.05554966453663</v>
      </c>
      <c r="EB206" s="59">
        <f t="shared" si="1453"/>
        <v>-141.00945827731636</v>
      </c>
      <c r="EC206" s="59">
        <f t="shared" si="1453"/>
        <v>-114.91542686913235</v>
      </c>
      <c r="ED206" s="59">
        <f t="shared" si="1453"/>
        <v>-129.39395668966</v>
      </c>
      <c r="EE206" s="59">
        <f t="shared" si="1453"/>
        <v>-303.35216452454051</v>
      </c>
      <c r="EF206" s="59">
        <f t="shared" si="1453"/>
        <v>-92.581139274957408</v>
      </c>
      <c r="EG206" s="59">
        <f t="shared" si="1453"/>
        <v>-118.97678607939288</v>
      </c>
      <c r="EH206" s="59">
        <f t="shared" si="1453"/>
        <v>-74.759613984705254</v>
      </c>
      <c r="EI206" s="59">
        <f t="shared" si="1453"/>
        <v>-992.41976887714975</v>
      </c>
      <c r="EJ206" s="59">
        <f t="shared" si="1453"/>
        <v>-751.2971768141964</v>
      </c>
      <c r="EK206" s="59">
        <f t="shared" si="1453"/>
        <v>-133.67800655707805</v>
      </c>
      <c r="EL206" s="59">
        <f t="shared" si="1453"/>
        <v>-86.752926820875743</v>
      </c>
      <c r="EM206" s="59">
        <f t="shared" si="1453"/>
        <v>-278.32177881587052</v>
      </c>
      <c r="EN206" s="59">
        <f t="shared" si="1453"/>
        <v>-24.193475290139965</v>
      </c>
      <c r="EO206" s="59">
        <f t="shared" si="1453"/>
        <v>-36.319275775726808</v>
      </c>
      <c r="EP206" s="76">
        <f t="shared" si="1453"/>
        <v>3.7554494692404905</v>
      </c>
      <c r="EQ206" s="59">
        <f t="shared" si="1453"/>
        <v>30.631246546217227</v>
      </c>
      <c r="ER206" s="59">
        <f t="shared" si="1453"/>
        <v>3.246642183631443</v>
      </c>
      <c r="ES206" s="59">
        <f t="shared" si="1453"/>
        <v>123.16792962738594</v>
      </c>
      <c r="ET206" s="59">
        <f t="shared" si="1453"/>
        <v>-65.40709293442184</v>
      </c>
      <c r="EU206" s="59">
        <f t="shared" si="1453"/>
        <v>-73.990296817312611</v>
      </c>
      <c r="EV206" s="59">
        <f t="shared" si="1453"/>
        <v>-73.571993987209567</v>
      </c>
      <c r="EW206" s="59">
        <f t="shared" si="1453"/>
        <v>-70.345834211583025</v>
      </c>
      <c r="EX206" s="59">
        <f t="shared" ref="EX206:GC206" si="1454">(AH206/AH194-1)*100</f>
        <v>-104.07702029855679</v>
      </c>
      <c r="EY206" s="59">
        <f t="shared" si="1454"/>
        <v>-85.053935428287986</v>
      </c>
      <c r="EZ206" s="59">
        <f t="shared" si="1454"/>
        <v>-104.75211804536188</v>
      </c>
      <c r="FA206" s="59">
        <f t="shared" si="1454"/>
        <v>-96.652467783679114</v>
      </c>
      <c r="FB206" s="59">
        <f t="shared" si="1454"/>
        <v>-4.691523544369236</v>
      </c>
      <c r="FC206" s="59">
        <f t="shared" si="1454"/>
        <v>205.62946249694306</v>
      </c>
      <c r="FD206" s="59">
        <f t="shared" si="1454"/>
        <v>129.57633602835915</v>
      </c>
      <c r="FE206" s="59">
        <f t="shared" si="1454"/>
        <v>-179.15061742946406</v>
      </c>
      <c r="FF206" s="59">
        <f t="shared" si="1454"/>
        <v>9.7255263910275289</v>
      </c>
      <c r="FG206" s="59">
        <f t="shared" si="1454"/>
        <v>1346.523874210136</v>
      </c>
      <c r="FH206" s="59">
        <f t="shared" si="1454"/>
        <v>1139.1648966362268</v>
      </c>
      <c r="FI206" s="59">
        <f t="shared" si="1454"/>
        <v>-84.669697600583248</v>
      </c>
      <c r="FJ206" s="59">
        <f t="shared" si="1454"/>
        <v>-280.51544038944007</v>
      </c>
      <c r="FK206" s="59">
        <f t="shared" si="1454"/>
        <v>-1299.4709059522534</v>
      </c>
      <c r="FL206" s="59">
        <f t="shared" si="1454"/>
        <v>25.711874568079708</v>
      </c>
      <c r="FM206" s="59">
        <f t="shared" si="1454"/>
        <v>-54.237171229241419</v>
      </c>
      <c r="FN206" s="76">
        <f t="shared" si="1454"/>
        <v>2.1521235919470083</v>
      </c>
      <c r="FO206" s="59">
        <f t="shared" si="1454"/>
        <v>16.612022367546153</v>
      </c>
      <c r="FP206" s="59">
        <f t="shared" si="1454"/>
        <v>20.190257606839388</v>
      </c>
      <c r="FQ206" s="59">
        <f t="shared" si="1454"/>
        <v>147.34361737120855</v>
      </c>
      <c r="FR206" s="59">
        <f t="shared" si="1454"/>
        <v>-40.729891959385313</v>
      </c>
      <c r="FS206" s="59">
        <f t="shared" si="1454"/>
        <v>-39.619602868333089</v>
      </c>
      <c r="FT206" s="59">
        <f t="shared" si="1454"/>
        <v>-60.019953857334563</v>
      </c>
      <c r="FU206" s="59">
        <f t="shared" si="1454"/>
        <v>291.83659626604731</v>
      </c>
      <c r="FV206" s="59">
        <f t="shared" si="1454"/>
        <v>-94.046994461713965</v>
      </c>
      <c r="FW206" s="59">
        <f t="shared" si="1454"/>
        <v>-70.71393483799973</v>
      </c>
      <c r="FX206" s="59">
        <f t="shared" si="1454"/>
        <v>-94.484771758479809</v>
      </c>
      <c r="FY206" s="59">
        <f t="shared" si="1454"/>
        <v>-89.535176440669176</v>
      </c>
      <c r="FZ206" s="59">
        <f t="shared" si="1454"/>
        <v>37.417943122021271</v>
      </c>
      <c r="GA206" s="59">
        <f t="shared" si="1454"/>
        <v>221.74804391058291</v>
      </c>
      <c r="GB206" s="59">
        <f t="shared" si="1454"/>
        <v>184.97453511886874</v>
      </c>
      <c r="GC206" s="59">
        <f t="shared" si="1454"/>
        <v>-155.519425142416</v>
      </c>
      <c r="GD206" s="59">
        <f t="shared" ref="GD206:GK206" si="1455">(BN206/BN194-1)*100</f>
        <v>24.005529035521491</v>
      </c>
      <c r="GE206" s="59">
        <f t="shared" si="1455"/>
        <v>-952.76981868950884</v>
      </c>
      <c r="GF206" s="59">
        <f t="shared" si="1455"/>
        <v>-1378.2154062465563</v>
      </c>
      <c r="GG206" s="59">
        <f t="shared" si="1455"/>
        <v>-94.67188174467978</v>
      </c>
      <c r="GH206" s="59">
        <f t="shared" si="1455"/>
        <v>-593.69316473965398</v>
      </c>
      <c r="GI206" s="59">
        <f t="shared" si="1455"/>
        <v>-9.9466369707932873</v>
      </c>
      <c r="GJ206" s="59">
        <f t="shared" si="1455"/>
        <v>45.390408102275813</v>
      </c>
      <c r="GK206" s="59">
        <f t="shared" si="1455"/>
        <v>32.118689233057694</v>
      </c>
      <c r="GL206" s="76">
        <f t="shared" ref="GL206:HI206" si="1456">(BV206/BV205-1)*100</f>
        <v>-10.754391828574661</v>
      </c>
      <c r="GM206" s="59">
        <f t="shared" si="1456"/>
        <v>-12.200067093395262</v>
      </c>
      <c r="GN206" s="59">
        <f t="shared" si="1456"/>
        <v>-2.8961023150540721</v>
      </c>
      <c r="GO206" s="59">
        <f t="shared" si="1456"/>
        <v>4.8680723941269433</v>
      </c>
      <c r="GP206" s="59">
        <f t="shared" si="1456"/>
        <v>-10.563002226255612</v>
      </c>
      <c r="GQ206" s="59">
        <f t="shared" si="1456"/>
        <v>74.109090613166401</v>
      </c>
      <c r="GR206" s="59">
        <f t="shared" si="1456"/>
        <v>52.954278269492818</v>
      </c>
      <c r="GS206" s="59">
        <f t="shared" si="1456"/>
        <v>-43.756228581020892</v>
      </c>
      <c r="GT206" s="59">
        <f t="shared" si="1456"/>
        <v>-206.66451767671904</v>
      </c>
      <c r="GU206" s="59">
        <f t="shared" si="1456"/>
        <v>-24.631835983090678</v>
      </c>
      <c r="GV206" s="59">
        <f t="shared" si="1456"/>
        <v>-224.78594236787472</v>
      </c>
      <c r="GW206" s="59">
        <f t="shared" si="1456"/>
        <v>-112.47619650965719</v>
      </c>
      <c r="GX206" s="59">
        <f t="shared" si="1456"/>
        <v>-0.65093799706131827</v>
      </c>
      <c r="GY206" s="59">
        <f t="shared" si="1456"/>
        <v>22.913694866998192</v>
      </c>
      <c r="GZ206" s="59">
        <f t="shared" si="1456"/>
        <v>-20.423052370426841</v>
      </c>
      <c r="HA206" s="59">
        <f t="shared" si="1456"/>
        <v>-72.703405594778104</v>
      </c>
      <c r="HB206" s="59">
        <f t="shared" si="1456"/>
        <v>-9.2723602751102483</v>
      </c>
      <c r="HC206" s="59">
        <f t="shared" si="1456"/>
        <v>2.5096634736369694</v>
      </c>
      <c r="HD206" s="59">
        <f t="shared" si="1456"/>
        <v>1.9110523094396425</v>
      </c>
      <c r="HE206" s="59">
        <f t="shared" si="1456"/>
        <v>30.809671398619297</v>
      </c>
      <c r="HF206" s="59">
        <f t="shared" si="1456"/>
        <v>25.913685903943474</v>
      </c>
      <c r="HG206" s="59">
        <f t="shared" si="1456"/>
        <v>-57.137652210649492</v>
      </c>
      <c r="HH206" s="59">
        <f t="shared" si="1456"/>
        <v>-2.861775935769828</v>
      </c>
      <c r="HI206" s="59">
        <f t="shared" si="1456"/>
        <v>28.116898571875826</v>
      </c>
      <c r="HJ206" s="76">
        <f t="shared" ref="HJ206:IG206" si="1457">(BV206/BV194-1)*100</f>
        <v>-7.5950883977901507</v>
      </c>
      <c r="HK206" s="59">
        <f t="shared" si="1457"/>
        <v>-14.274234774127281</v>
      </c>
      <c r="HL206" s="59">
        <f t="shared" si="1457"/>
        <v>-14.578022763249809</v>
      </c>
      <c r="HM206" s="59">
        <f t="shared" si="1457"/>
        <v>70.621300447900467</v>
      </c>
      <c r="HN206" s="59">
        <f t="shared" si="1457"/>
        <v>-82.573986712306507</v>
      </c>
      <c r="HO206" s="59">
        <f t="shared" si="1457"/>
        <v>-77.779267005919593</v>
      </c>
      <c r="HP206" s="59">
        <f t="shared" si="1457"/>
        <v>-84.542075793860789</v>
      </c>
      <c r="HQ206" s="59">
        <f t="shared" si="1457"/>
        <v>-97.087286668295377</v>
      </c>
      <c r="HR206" s="59">
        <f t="shared" si="1457"/>
        <v>-117.74841894444725</v>
      </c>
      <c r="HS206" s="59">
        <f t="shared" si="1457"/>
        <v>-91.37055642245781</v>
      </c>
      <c r="HT206" s="59">
        <f t="shared" si="1457"/>
        <v>-117.76714335325322</v>
      </c>
      <c r="HU206" s="59">
        <f t="shared" si="1457"/>
        <v>-116.82654078827881</v>
      </c>
      <c r="HV206" s="59">
        <f t="shared" si="1457"/>
        <v>-69.997219086215296</v>
      </c>
      <c r="HW206" s="59">
        <f t="shared" si="1457"/>
        <v>-300.41590304660963</v>
      </c>
      <c r="HX206" s="59">
        <f t="shared" si="1457"/>
        <v>48.141363930740241</v>
      </c>
      <c r="HY206" s="59">
        <f t="shared" si="1457"/>
        <v>-112.24867003740468</v>
      </c>
      <c r="HZ206" s="59">
        <f t="shared" si="1457"/>
        <v>26.168643425500271</v>
      </c>
      <c r="IA206" s="59">
        <f t="shared" si="1457"/>
        <v>-4492.2222887099524</v>
      </c>
      <c r="IB206" s="59">
        <f t="shared" si="1457"/>
        <v>-2903.5839266099629</v>
      </c>
      <c r="IC206" s="59">
        <f t="shared" si="1457"/>
        <v>-177.94913374219109</v>
      </c>
      <c r="ID206" s="59">
        <f t="shared" si="1457"/>
        <v>-79.976295121959225</v>
      </c>
      <c r="IE206" s="59">
        <f t="shared" si="1457"/>
        <v>-802.65368857622514</v>
      </c>
      <c r="IF206" s="59">
        <f t="shared" si="1457"/>
        <v>-11.756989801299422</v>
      </c>
      <c r="IG206" s="59">
        <f t="shared" si="1457"/>
        <v>-15.283130681081591</v>
      </c>
    </row>
    <row r="207" spans="1:241">
      <c r="A207" s="70">
        <v>40817</v>
      </c>
      <c r="B207" s="80">
        <f>'Balanço de Pagamentos 1'!GU$5</f>
        <v>-3177.2987524800005</v>
      </c>
      <c r="C207" s="81">
        <f>'Balanço de Pagamentos 1'!GU$131</f>
        <v>2587.5606698100028</v>
      </c>
      <c r="D207" s="81">
        <f t="shared" si="1448"/>
        <v>6769.6009416200013</v>
      </c>
      <c r="E207" s="81">
        <f>'Balanço de Pagamentos 1'!GU$148</f>
        <v>5574.0403850399998</v>
      </c>
      <c r="F207" s="81">
        <f>'Balanço de Pagamentos 1'!GU$193</f>
        <v>397.33893147000106</v>
      </c>
      <c r="G207" s="81">
        <f>'Balanço de Pagamentos 1'!GU$196</f>
        <v>426.87964694000129</v>
      </c>
      <c r="H207" s="81">
        <f>'Balanço de Pagamentos 1'!GU$199</f>
        <v>265.89985574000093</v>
      </c>
      <c r="I207" s="81">
        <f>'Balanço de Pagamentos 1'!GU$202</f>
        <v>160.97979120000002</v>
      </c>
      <c r="J207" s="81">
        <f>'Balanço de Pagamentos 1'!GU$208</f>
        <v>8.4177164099999828</v>
      </c>
      <c r="K207" s="82">
        <f t="shared" si="1449"/>
        <v>274.3175721500009</v>
      </c>
      <c r="L207" s="81">
        <f>'Balanço de Pagamentos 1'!GU$209</f>
        <v>8.3128363299999819</v>
      </c>
      <c r="M207" s="81">
        <f>'Balanço de Pagamentos 1'!GU$212</f>
        <v>0.10488008000000093</v>
      </c>
      <c r="N207" s="81">
        <f>'Balanço de Pagamentos 1'!GU$215</f>
        <v>-37.958431880000013</v>
      </c>
      <c r="O207" s="81">
        <f>'Balanço de Pagamentos 1'!GU$216</f>
        <v>-0.57550645</v>
      </c>
      <c r="P207" s="81">
        <f>'Balanço de Pagamentos 1'!GU$230</f>
        <v>-29.735567820000014</v>
      </c>
      <c r="Q207" s="81">
        <f>'Balanço de Pagamentos 1'!GU$233</f>
        <v>-7.6473576100000002</v>
      </c>
      <c r="R207" s="81">
        <f>'Balanço de Pagamentos 1'!GU$253</f>
        <v>798.22162511000056</v>
      </c>
      <c r="S207" s="81">
        <f>'Balanço de Pagamentos 1'!GU$254</f>
        <v>2268.5038237900003</v>
      </c>
      <c r="T207" s="81">
        <f>'Balanço de Pagamentos 1'!GU$260</f>
        <v>2323.9340329800002</v>
      </c>
      <c r="U207" s="81">
        <f>'Balanço de Pagamentos 1'!GU$298</f>
        <v>-2838.6361742899999</v>
      </c>
      <c r="V207" s="82">
        <f>'Balanço de Pagamentos 1'!$GU$133</f>
        <v>1521.0386169800001</v>
      </c>
      <c r="W207" s="82">
        <f>'Balanço de Pagamentos 1'!$GU$170</f>
        <v>-758.18220719999999</v>
      </c>
      <c r="X207" s="82">
        <f>'Balanço de Pagamentos 1'!$GU$240</f>
        <v>-4947.2091009299993</v>
      </c>
      <c r="Y207" s="105">
        <f t="shared" ref="Y207:Y212" si="1458">V207+W207+X207</f>
        <v>-4184.3526911499994</v>
      </c>
      <c r="Z207" s="89">
        <f>SUM(B$198:B207)</f>
        <v>-39891.931222519997</v>
      </c>
      <c r="AA207" s="89">
        <f>SUM(C$198:C207)</f>
        <v>96274.827724270013</v>
      </c>
      <c r="AB207" s="89">
        <f>SUM(D$198:D207)</f>
        <v>116110.61704958</v>
      </c>
      <c r="AC207" s="89">
        <f>SUM(E$198:E207)</f>
        <v>55958.729488940007</v>
      </c>
      <c r="AD207" s="89">
        <f>SUM(F$198:F207)</f>
        <v>15348.817937200005</v>
      </c>
      <c r="AE207" s="89">
        <f>SUM(G$198:G207)</f>
        <v>5406.6588643900041</v>
      </c>
      <c r="AF207" s="89">
        <f>SUM(H$198:H207)</f>
        <v>5981.8274085400035</v>
      </c>
      <c r="AG207" s="89">
        <f>SUM(I$198:I207)</f>
        <v>-575.16854415</v>
      </c>
      <c r="AH207" s="89">
        <f>SUM(J$198:J207)</f>
        <v>-523.81255797999972</v>
      </c>
      <c r="AI207" s="89">
        <f>SUM(K$198:K207)</f>
        <v>5458.0148505600046</v>
      </c>
      <c r="AJ207" s="89">
        <f>SUM(L$198:L207)</f>
        <v>-560.34095334999984</v>
      </c>
      <c r="AK207" s="89">
        <f>SUM(M$198:M207)</f>
        <v>36.528395370000034</v>
      </c>
      <c r="AL207" s="89">
        <f>SUM(N$198:N207)</f>
        <v>10465.971630789998</v>
      </c>
      <c r="AM207" s="89">
        <f>SUM(O$198:O207)</f>
        <v>-4666.2424529499995</v>
      </c>
      <c r="AN207" s="89">
        <f>SUM(P$198:P207)</f>
        <v>18635.984755429996</v>
      </c>
      <c r="AO207" s="89">
        <f>SUM(Q$198:Q207)</f>
        <v>-3503.7706716900002</v>
      </c>
      <c r="AP207" s="89">
        <f>SUM(R$198:R207)</f>
        <v>44803.069623440009</v>
      </c>
      <c r="AQ207" s="89">
        <f>SUM(S$198:S207)</f>
        <v>20333.833883599997</v>
      </c>
      <c r="AR207" s="89">
        <f>SUM(T$198:T207)</f>
        <v>21467.994539439998</v>
      </c>
      <c r="AS207" s="89">
        <f>SUM(U$198:U207)</f>
        <v>986.88005494000026</v>
      </c>
      <c r="AT207" s="89">
        <f>SUM(V$198:V207)</f>
        <v>12259.386487560003</v>
      </c>
      <c r="AU207" s="89">
        <f>SUM(W$198:W207)</f>
        <v>7464.4758472700014</v>
      </c>
      <c r="AV207" s="89">
        <f>SUM(X$198:X207)</f>
        <v>-39535.323443199995</v>
      </c>
      <c r="AW207" s="89">
        <f>SUM(Y$198:Y207)</f>
        <v>-19811.461108369993</v>
      </c>
      <c r="AX207" s="85">
        <f t="shared" ref="AX207:BU207" si="1459">SUM(B196:B207)</f>
        <v>-48119.07477675999</v>
      </c>
      <c r="AY207" s="81">
        <f t="shared" si="1459"/>
        <v>110188.73623361001</v>
      </c>
      <c r="AZ207" s="81">
        <f t="shared" si="1459"/>
        <v>146749.97212379999</v>
      </c>
      <c r="BA207" s="81">
        <f t="shared" si="1459"/>
        <v>75073.335156760018</v>
      </c>
      <c r="BB207" s="81">
        <f t="shared" si="1459"/>
        <v>23147.799541889999</v>
      </c>
      <c r="BC207" s="81">
        <f t="shared" si="1459"/>
        <v>9408.8752455600006</v>
      </c>
      <c r="BD207" s="81">
        <f t="shared" si="1459"/>
        <v>9991.8534184700038</v>
      </c>
      <c r="BE207" s="81">
        <f t="shared" si="1459"/>
        <v>-582.97817291000001</v>
      </c>
      <c r="BF207" s="81">
        <f t="shared" si="1459"/>
        <v>-737.66634669999974</v>
      </c>
      <c r="BG207" s="81">
        <f t="shared" si="1459"/>
        <v>9254.187071770004</v>
      </c>
      <c r="BH207" s="81">
        <f t="shared" si="1459"/>
        <v>-755.36958907999997</v>
      </c>
      <c r="BI207" s="81">
        <f t="shared" si="1459"/>
        <v>17.703242380000045</v>
      </c>
      <c r="BJ207" s="81">
        <f t="shared" si="1459"/>
        <v>14476.590643029998</v>
      </c>
      <c r="BK207" s="81">
        <f t="shared" si="1459"/>
        <v>-5996.9217436300005</v>
      </c>
      <c r="BL207" s="81">
        <f t="shared" si="1459"/>
        <v>22560.042602519999</v>
      </c>
      <c r="BM207" s="81">
        <f t="shared" si="1459"/>
        <v>-2086.5302158600007</v>
      </c>
      <c r="BN207" s="81">
        <f t="shared" si="1459"/>
        <v>48528.837425150006</v>
      </c>
      <c r="BO207" s="81">
        <f t="shared" si="1459"/>
        <v>18338.013697539998</v>
      </c>
      <c r="BP207" s="81">
        <f t="shared" si="1459"/>
        <v>19628.4936199</v>
      </c>
      <c r="BQ207" s="81">
        <f t="shared" si="1459"/>
        <v>2053.383268470001</v>
      </c>
      <c r="BR207" s="81">
        <f t="shared" si="1459"/>
        <v>8615.0478826700037</v>
      </c>
      <c r="BS207" s="81">
        <f t="shared" si="1459"/>
        <v>1842.3384434099999</v>
      </c>
      <c r="BT207" s="81">
        <f t="shared" si="1459"/>
        <v>-46944.801595799996</v>
      </c>
      <c r="BU207" s="81">
        <f t="shared" si="1459"/>
        <v>-36487.415269719997</v>
      </c>
      <c r="BV207" s="85">
        <f t="shared" ref="BV207:CS207" si="1460">AVERAGE(B205:B207)</f>
        <v>-3420.7427045466679</v>
      </c>
      <c r="BW207" s="81">
        <f t="shared" si="1460"/>
        <v>5572.0896578366692</v>
      </c>
      <c r="BX207" s="81">
        <f t="shared" si="1460"/>
        <v>8497.3538231000002</v>
      </c>
      <c r="BY207" s="81">
        <f t="shared" si="1460"/>
        <v>5824.8948957733337</v>
      </c>
      <c r="BZ207" s="81">
        <f t="shared" si="1460"/>
        <v>-152.7421071899993</v>
      </c>
      <c r="CA207" s="81">
        <f t="shared" si="1460"/>
        <v>254.34465573000065</v>
      </c>
      <c r="CB207" s="81">
        <f t="shared" si="1460"/>
        <v>244.84076872666719</v>
      </c>
      <c r="CC207" s="81">
        <f t="shared" si="1460"/>
        <v>9.5038870033333378</v>
      </c>
      <c r="CD207" s="81">
        <f t="shared" si="1460"/>
        <v>-107.45966674999998</v>
      </c>
      <c r="CE207" s="81">
        <f t="shared" si="1460"/>
        <v>137.38110197666722</v>
      </c>
      <c r="CF207" s="81">
        <f t="shared" si="1460"/>
        <v>-105.29326449666662</v>
      </c>
      <c r="CG207" s="81">
        <f t="shared" si="1460"/>
        <v>-2.1664022533333331</v>
      </c>
      <c r="CH207" s="81">
        <f t="shared" si="1460"/>
        <v>-299.62709616999996</v>
      </c>
      <c r="CI207" s="81">
        <f t="shared" si="1460"/>
        <v>-461.42662575000003</v>
      </c>
      <c r="CJ207" s="81">
        <f t="shared" si="1460"/>
        <v>295.35322195333339</v>
      </c>
      <c r="CK207" s="81">
        <f t="shared" si="1460"/>
        <v>-133.55369237333332</v>
      </c>
      <c r="CL207" s="81">
        <f t="shared" si="1460"/>
        <v>2825.2010345166668</v>
      </c>
      <c r="CM207" s="81">
        <f t="shared" si="1460"/>
        <v>3495.5829423133341</v>
      </c>
      <c r="CN207" s="81">
        <f t="shared" si="1460"/>
        <v>3566.2176337933329</v>
      </c>
      <c r="CO207" s="81">
        <f t="shared" si="1460"/>
        <v>-2068.9948211333335</v>
      </c>
      <c r="CP207" s="81">
        <f t="shared" si="1460"/>
        <v>605.44804877000013</v>
      </c>
      <c r="CQ207" s="81">
        <f t="shared" si="1460"/>
        <v>24.261138550000016</v>
      </c>
      <c r="CR207" s="81">
        <f t="shared" si="1460"/>
        <v>-3551.5598031499994</v>
      </c>
      <c r="CS207" s="81">
        <f t="shared" si="1460"/>
        <v>-2921.8506158299992</v>
      </c>
      <c r="CT207" s="76">
        <f t="shared" ref="CT207:DQ207" si="1461">(B207/B206-1)*100</f>
        <v>43.946240428914642</v>
      </c>
      <c r="CU207" s="59">
        <f t="shared" si="1461"/>
        <v>-19.572910408996471</v>
      </c>
      <c r="CV207" s="59">
        <f t="shared" si="1461"/>
        <v>-9.2145936301140203</v>
      </c>
      <c r="CW207" s="59">
        <f t="shared" si="1461"/>
        <v>-11.593057673236363</v>
      </c>
      <c r="CX207" s="59">
        <f t="shared" si="1461"/>
        <v>-142.60235627136572</v>
      </c>
      <c r="CY207" s="59">
        <f t="shared" si="1461"/>
        <v>4.4909002983665847</v>
      </c>
      <c r="CZ207" s="59">
        <f t="shared" si="1461"/>
        <v>-36.604636136683297</v>
      </c>
      <c r="DA207" s="59">
        <f t="shared" si="1461"/>
        <v>-1577.1186631200269</v>
      </c>
      <c r="DB207" s="59">
        <f t="shared" si="1461"/>
        <v>-101.98261271329854</v>
      </c>
      <c r="DC207" s="59">
        <f t="shared" si="1461"/>
        <v>-5430.8332844189063</v>
      </c>
      <c r="DD207" s="59">
        <f t="shared" si="1461"/>
        <v>-102.00095396449815</v>
      </c>
      <c r="DE207" s="59">
        <f t="shared" si="1461"/>
        <v>-101.14832827787707</v>
      </c>
      <c r="DF207" s="59">
        <f t="shared" si="1461"/>
        <v>-95.858891078282866</v>
      </c>
      <c r="DG207" s="59">
        <f t="shared" si="1461"/>
        <v>-99.903067527617083</v>
      </c>
      <c r="DH207" s="59">
        <f t="shared" si="1461"/>
        <v>-149.56202192537143</v>
      </c>
      <c r="DI207" s="59">
        <f t="shared" si="1461"/>
        <v>-98.002792718408386</v>
      </c>
      <c r="DJ207" s="59">
        <f t="shared" si="1461"/>
        <v>-61.704870165757782</v>
      </c>
      <c r="DK207" s="59">
        <f t="shared" si="1461"/>
        <v>-32.549278129441383</v>
      </c>
      <c r="DL207" s="59">
        <f t="shared" si="1461"/>
        <v>-32.822761526044744</v>
      </c>
      <c r="DM207" s="59">
        <f t="shared" si="1461"/>
        <v>15.525914045045862</v>
      </c>
      <c r="DN207" s="59">
        <f t="shared" si="1461"/>
        <v>-15659.969212871229</v>
      </c>
      <c r="DO207" s="59">
        <f t="shared" si="1461"/>
        <v>-242.04979501363422</v>
      </c>
      <c r="DP207" s="59">
        <f t="shared" si="1461"/>
        <v>3.9097872612579465</v>
      </c>
      <c r="DQ207" s="59">
        <f t="shared" si="1461"/>
        <v>-1.2447305670520326</v>
      </c>
      <c r="DR207" s="76">
        <f t="shared" ref="DR207:EW207" si="1462">(B207/B195-1)*100</f>
        <v>-14.36051786012964</v>
      </c>
      <c r="DS207" s="59">
        <f t="shared" si="1462"/>
        <v>-80.040773423355006</v>
      </c>
      <c r="DT207" s="59">
        <f t="shared" si="1462"/>
        <v>-68.028918643438359</v>
      </c>
      <c r="DU207" s="59">
        <f t="shared" si="1462"/>
        <v>-18.207488053529243</v>
      </c>
      <c r="DV207" s="59">
        <f t="shared" si="1462"/>
        <v>-97.63131344118888</v>
      </c>
      <c r="DW207" s="59">
        <f t="shared" si="1462"/>
        <v>-97.063333555038739</v>
      </c>
      <c r="DX207" s="59">
        <f t="shared" si="1462"/>
        <v>-94.621143857458435</v>
      </c>
      <c r="DY207" s="59">
        <f t="shared" si="1462"/>
        <v>-98.321863396765238</v>
      </c>
      <c r="DZ207" s="59">
        <f t="shared" si="1462"/>
        <v>-99.518209234578748</v>
      </c>
      <c r="EA207" s="59">
        <f t="shared" si="1462"/>
        <v>-95.899955682612102</v>
      </c>
      <c r="EB207" s="59">
        <f t="shared" si="1462"/>
        <v>-99.483392419954995</v>
      </c>
      <c r="EC207" s="59">
        <f t="shared" si="1462"/>
        <v>-99.924028871575942</v>
      </c>
      <c r="ED207" s="59">
        <f t="shared" si="1462"/>
        <v>-107.72640998574067</v>
      </c>
      <c r="EE207" s="59">
        <f t="shared" si="1462"/>
        <v>-99.918537131097295</v>
      </c>
      <c r="EF207" s="59">
        <f t="shared" si="1462"/>
        <v>-101.83410690454453</v>
      </c>
      <c r="EG207" s="59">
        <f t="shared" si="1462"/>
        <v>-98.194289492718269</v>
      </c>
      <c r="EH207" s="59">
        <f t="shared" si="1462"/>
        <v>-133.04761746447244</v>
      </c>
      <c r="EI207" s="59">
        <f t="shared" si="1462"/>
        <v>6559.6969504506415</v>
      </c>
      <c r="EJ207" s="59">
        <f t="shared" si="1462"/>
        <v>1897.661267597568</v>
      </c>
      <c r="EK207" s="59">
        <f t="shared" si="1462"/>
        <v>-27.374386227430168</v>
      </c>
      <c r="EL207" s="59">
        <f t="shared" si="1462"/>
        <v>-176.26116467602117</v>
      </c>
      <c r="EM207" s="59">
        <f t="shared" si="1462"/>
        <v>-149.75806370263317</v>
      </c>
      <c r="EN207" s="59">
        <f t="shared" si="1462"/>
        <v>-35.852904484521353</v>
      </c>
      <c r="EO207" s="59">
        <f t="shared" si="1462"/>
        <v>-48.865696906086121</v>
      </c>
      <c r="EP207" s="76">
        <f t="shared" si="1462"/>
        <v>2.0362939602536434</v>
      </c>
      <c r="EQ207" s="59">
        <f t="shared" si="1462"/>
        <v>13.688342393614494</v>
      </c>
      <c r="ER207" s="59">
        <f t="shared" si="1462"/>
        <v>-8.6296225987240067</v>
      </c>
      <c r="ES207" s="59">
        <f t="shared" si="1462"/>
        <v>90.388375072551128</v>
      </c>
      <c r="ET207" s="59">
        <f t="shared" si="1462"/>
        <v>-74.416879858258113</v>
      </c>
      <c r="EU207" s="59">
        <f t="shared" si="1462"/>
        <v>-83.947951764772128</v>
      </c>
      <c r="EV207" s="59">
        <f t="shared" si="1462"/>
        <v>-77.48799680917837</v>
      </c>
      <c r="EW207" s="59">
        <f t="shared" si="1462"/>
        <v>-108.08920136411145</v>
      </c>
      <c r="EX207" s="59">
        <f t="shared" ref="EX207:GC207" si="1463">(AH207/AH195-1)*100</f>
        <v>-103.53889954532305</v>
      </c>
      <c r="EY207" s="59">
        <f t="shared" si="1463"/>
        <v>-86.807878231893611</v>
      </c>
      <c r="EZ207" s="59">
        <f t="shared" si="1463"/>
        <v>-104.12760713714356</v>
      </c>
      <c r="FA207" s="59">
        <f t="shared" si="1463"/>
        <v>-97.020821757626081</v>
      </c>
      <c r="FB207" s="59">
        <f t="shared" si="1463"/>
        <v>-9.0884994241525963</v>
      </c>
      <c r="FC207" s="59">
        <f t="shared" si="1463"/>
        <v>108.96357712515572</v>
      </c>
      <c r="FD207" s="59">
        <f t="shared" si="1463"/>
        <v>91.103747998596887</v>
      </c>
      <c r="FE207" s="59">
        <f t="shared" si="1463"/>
        <v>-187.73592506288</v>
      </c>
      <c r="FF207" s="59">
        <f t="shared" si="1463"/>
        <v>18.875376794320388</v>
      </c>
      <c r="FG207" s="59">
        <f t="shared" si="1463"/>
        <v>1484.9379248887103</v>
      </c>
      <c r="FH207" s="59">
        <f t="shared" si="1463"/>
        <v>1192.2803277851708</v>
      </c>
      <c r="FI207" s="59">
        <f t="shared" si="1463"/>
        <v>-95.310700794190865</v>
      </c>
      <c r="FJ207" s="59">
        <f t="shared" si="1463"/>
        <v>-254.33760657064965</v>
      </c>
      <c r="FK207" s="59">
        <f t="shared" si="1463"/>
        <v>790.52191830005791</v>
      </c>
      <c r="FL207" s="59">
        <f t="shared" si="1463"/>
        <v>12.233076507181263</v>
      </c>
      <c r="FM207" s="59">
        <f t="shared" si="1463"/>
        <v>-53.19880664589347</v>
      </c>
      <c r="FN207" s="76">
        <f t="shared" si="1463"/>
        <v>-0.41455223028473709</v>
      </c>
      <c r="FO207" s="59">
        <f t="shared" si="1463"/>
        <v>5.9723537534064786</v>
      </c>
      <c r="FP207" s="59">
        <f t="shared" si="1463"/>
        <v>6.1862156391343959</v>
      </c>
      <c r="FQ207" s="59">
        <f t="shared" si="1463"/>
        <v>107.92841283890104</v>
      </c>
      <c r="FR207" s="59">
        <f t="shared" si="1463"/>
        <v>-65.108361775150698</v>
      </c>
      <c r="FS207" s="59">
        <f t="shared" si="1463"/>
        <v>-75.897756384736766</v>
      </c>
      <c r="FT207" s="59">
        <f t="shared" si="1463"/>
        <v>-68.707180694136142</v>
      </c>
      <c r="FU207" s="59">
        <f t="shared" si="1463"/>
        <v>-108.2026855661295</v>
      </c>
      <c r="FV207" s="59">
        <f t="shared" si="1463"/>
        <v>-104.44673593861593</v>
      </c>
      <c r="FW207" s="59">
        <f t="shared" si="1463"/>
        <v>-80.92672088032009</v>
      </c>
      <c r="FX207" s="59">
        <f t="shared" si="1463"/>
        <v>-104.99811911279964</v>
      </c>
      <c r="FY207" s="59">
        <f t="shared" si="1463"/>
        <v>-98.800481828511238</v>
      </c>
      <c r="FZ207" s="59">
        <f t="shared" si="1463"/>
        <v>35.097182816419028</v>
      </c>
      <c r="GA207" s="59">
        <f t="shared" si="1463"/>
        <v>105.70601165479712</v>
      </c>
      <c r="GB207" s="59">
        <f t="shared" si="1463"/>
        <v>135.08800702777734</v>
      </c>
      <c r="GC207" s="59">
        <f t="shared" si="1463"/>
        <v>-151.71655613792393</v>
      </c>
      <c r="GD207" s="59">
        <f t="shared" ref="GD207:GK207" si="1464">(BN207/BN195-1)*100</f>
        <v>35.732691959712511</v>
      </c>
      <c r="GE207" s="59">
        <f t="shared" si="1464"/>
        <v>-979.05236995740472</v>
      </c>
      <c r="GF207" s="59">
        <f t="shared" si="1464"/>
        <v>-1216.7887082813124</v>
      </c>
      <c r="GG207" s="59">
        <f t="shared" si="1464"/>
        <v>-88.41768116600268</v>
      </c>
      <c r="GH207" s="59">
        <f t="shared" si="1464"/>
        <v>-395.37624345822303</v>
      </c>
      <c r="GI207" s="59">
        <f t="shared" si="1464"/>
        <v>-68.561563923906249</v>
      </c>
      <c r="GJ207" s="59">
        <f t="shared" si="1464"/>
        <v>26.568276934849155</v>
      </c>
      <c r="GK207" s="59">
        <f t="shared" si="1464"/>
        <v>6.8539891283295962</v>
      </c>
      <c r="GL207" s="76">
        <f t="shared" ref="GL207:HI207" si="1465">(BV207/BV206-1)*100</f>
        <v>-3.7144835804257315</v>
      </c>
      <c r="GM207" s="59">
        <f t="shared" si="1465"/>
        <v>-33.352940401032527</v>
      </c>
      <c r="GN207" s="59">
        <f t="shared" si="1465"/>
        <v>-29.097292248193284</v>
      </c>
      <c r="GO207" s="59">
        <f t="shared" si="1465"/>
        <v>-2.2813416729746572</v>
      </c>
      <c r="GP207" s="59">
        <f t="shared" si="1465"/>
        <v>-113.11127500699176</v>
      </c>
      <c r="GQ207" s="59">
        <f t="shared" si="1465"/>
        <v>-63.505188321517572</v>
      </c>
      <c r="GR207" s="59">
        <f t="shared" si="1465"/>
        <v>-67.187472448497644</v>
      </c>
      <c r="GS207" s="59">
        <f t="shared" si="1465"/>
        <v>-119.29839845825043</v>
      </c>
      <c r="GT207" s="59">
        <f t="shared" si="1465"/>
        <v>-51.548362291990315</v>
      </c>
      <c r="GU207" s="59">
        <f t="shared" si="1465"/>
        <v>-73.80189517063306</v>
      </c>
      <c r="GV207" s="59">
        <f t="shared" si="1465"/>
        <v>-51.611934293031645</v>
      </c>
      <c r="GW207" s="59">
        <f t="shared" si="1465"/>
        <v>-48.24349476525326</v>
      </c>
      <c r="GX207" s="59">
        <f t="shared" si="1465"/>
        <v>-143.43546270054867</v>
      </c>
      <c r="GY207" s="59">
        <f t="shared" si="1465"/>
        <v>7.7160828738781273</v>
      </c>
      <c r="GZ207" s="59">
        <f t="shared" si="1465"/>
        <v>-76.720606192504675</v>
      </c>
      <c r="HA207" s="59">
        <f t="shared" si="1465"/>
        <v>-11.282453949085436</v>
      </c>
      <c r="HB207" s="59">
        <f t="shared" si="1465"/>
        <v>-41.852449474289408</v>
      </c>
      <c r="HC207" s="59">
        <f t="shared" si="1465"/>
        <v>0.37837878741393549</v>
      </c>
      <c r="HD207" s="59">
        <f t="shared" si="1465"/>
        <v>1.1242703791637165</v>
      </c>
      <c r="HE207" s="59">
        <f t="shared" si="1465"/>
        <v>-9.4138726490063505</v>
      </c>
      <c r="HF207" s="59">
        <f t="shared" si="1465"/>
        <v>209.33938224531477</v>
      </c>
      <c r="HG207" s="59">
        <f t="shared" si="1465"/>
        <v>-96.659199457046739</v>
      </c>
      <c r="HH207" s="59">
        <f t="shared" si="1465"/>
        <v>-21.77220546400882</v>
      </c>
      <c r="HI207" s="59">
        <f t="shared" si="1465"/>
        <v>-19.243345100285769</v>
      </c>
      <c r="HJ207" s="76">
        <f t="shared" ref="HJ207:IG207" si="1466">(BV207/BV195-1)*100</f>
        <v>-3.6923531332447523</v>
      </c>
      <c r="HK207" s="59">
        <f t="shared" si="1466"/>
        <v>-54.04734613144295</v>
      </c>
      <c r="HL207" s="59">
        <f t="shared" si="1466"/>
        <v>-53.028854714121387</v>
      </c>
      <c r="HM207" s="59">
        <f t="shared" si="1466"/>
        <v>19.191282548802803</v>
      </c>
      <c r="HN207" s="59">
        <f t="shared" si="1466"/>
        <v>-101.47772253581655</v>
      </c>
      <c r="HO207" s="59">
        <f t="shared" si="1466"/>
        <v>-96.321965456087312</v>
      </c>
      <c r="HP207" s="59">
        <f t="shared" si="1466"/>
        <v>-95.412429907955001</v>
      </c>
      <c r="HQ207" s="59">
        <f t="shared" si="1466"/>
        <v>-99.397796771970221</v>
      </c>
      <c r="HR207" s="59">
        <f t="shared" si="1466"/>
        <v>-105.79819191669098</v>
      </c>
      <c r="HS207" s="59">
        <f t="shared" si="1466"/>
        <v>-98.089375685030546</v>
      </c>
      <c r="HT207" s="59">
        <f t="shared" si="1466"/>
        <v>-105.91059116976398</v>
      </c>
      <c r="HU207" s="59">
        <f t="shared" si="1466"/>
        <v>-103.01320661065027</v>
      </c>
      <c r="HV207" s="59">
        <f t="shared" si="1466"/>
        <v>-119.11185835006425</v>
      </c>
      <c r="HW207" s="59">
        <f t="shared" si="1466"/>
        <v>-596.70877821817669</v>
      </c>
      <c r="HX207" s="59">
        <f t="shared" si="1466"/>
        <v>-69.443807906901782</v>
      </c>
      <c r="HY207" s="59">
        <f t="shared" si="1466"/>
        <v>-126.27625117505967</v>
      </c>
      <c r="HZ207" s="59">
        <f t="shared" si="1466"/>
        <v>-1.4665233166443303</v>
      </c>
      <c r="IA207" s="59">
        <f t="shared" si="1466"/>
        <v>-1144.6501376931817</v>
      </c>
      <c r="IB207" s="59">
        <f t="shared" si="1466"/>
        <v>-1009.6853147386955</v>
      </c>
      <c r="IC207" s="59">
        <f t="shared" si="1466"/>
        <v>-214.35007537630489</v>
      </c>
      <c r="ID207" s="59">
        <f t="shared" si="1466"/>
        <v>341.23802373377214</v>
      </c>
      <c r="IE207" s="59">
        <f t="shared" si="1466"/>
        <v>-95.363263207648075</v>
      </c>
      <c r="IF207" s="59">
        <f t="shared" si="1466"/>
        <v>-46.268874078595942</v>
      </c>
      <c r="IG207" s="59">
        <f t="shared" si="1466"/>
        <v>-50.888488350282266</v>
      </c>
    </row>
    <row r="208" spans="1:241">
      <c r="A208" s="70">
        <v>40849</v>
      </c>
      <c r="B208" s="80">
        <f>'Balanço de Pagamentos 1'!GV$5</f>
        <v>-6680.1003162600018</v>
      </c>
      <c r="C208" s="81">
        <f>'Balanço de Pagamentos 1'!GV$131</f>
        <v>7349.8880920099964</v>
      </c>
      <c r="D208" s="81">
        <f t="shared" si="1448"/>
        <v>11677.823713299997</v>
      </c>
      <c r="E208" s="81">
        <f>'Balanço de Pagamentos 1'!GV$148</f>
        <v>4056.3126895299997</v>
      </c>
      <c r="F208" s="81">
        <f>'Balanço de Pagamentos 1'!GV$193</f>
        <v>3320.139411839999</v>
      </c>
      <c r="G208" s="81">
        <f>'Balanço de Pagamentos 1'!GV$196</f>
        <v>538.09956072999967</v>
      </c>
      <c r="H208" s="81">
        <f>'Balanço de Pagamentos 1'!GV$199</f>
        <v>531.55340036999996</v>
      </c>
      <c r="I208" s="81">
        <f>'Balanço de Pagamentos 1'!GV$202</f>
        <v>6.5461603600000018</v>
      </c>
      <c r="J208" s="81">
        <f>'Balanço de Pagamentos 1'!GV$208</f>
        <v>76.096546459999971</v>
      </c>
      <c r="K208" s="82">
        <f t="shared" si="1449"/>
        <v>607.64994682999998</v>
      </c>
      <c r="L208" s="81">
        <f>'Balanço de Pagamentos 1'!GV$209</f>
        <v>73.374132069999973</v>
      </c>
      <c r="M208" s="81">
        <f>'Balanço de Pagamentos 1'!GV$212</f>
        <v>2.7224143899999973</v>
      </c>
      <c r="N208" s="81">
        <f>'Balanço de Pagamentos 1'!GV$215</f>
        <v>2705.9433046499998</v>
      </c>
      <c r="O208" s="81">
        <f>'Balanço de Pagamentos 1'!GV$216</f>
        <v>1100</v>
      </c>
      <c r="P208" s="81">
        <f>'Balanço de Pagamentos 1'!GV$230</f>
        <v>1625.9433046500001</v>
      </c>
      <c r="Q208" s="81">
        <f>'Balanço de Pagamentos 1'!GV$233</f>
        <v>-20</v>
      </c>
      <c r="R208" s="81">
        <f>'Balanço de Pagamentos 1'!GV$253</f>
        <v>4301.3716119299988</v>
      </c>
      <c r="S208" s="81">
        <f>'Balanço de Pagamentos 1'!GV$254</f>
        <v>2667.2648299699995</v>
      </c>
      <c r="T208" s="81">
        <f>'Balanço de Pagamentos 1'!GV$260</f>
        <v>2737.9285619399993</v>
      </c>
      <c r="U208" s="81">
        <f>'Balanço de Pagamentos 1'!GV$298</f>
        <v>-88.536721749999998</v>
      </c>
      <c r="V208" s="82">
        <f>'Balanço de Pagamentos 1'!$GV$133</f>
        <v>-621.71876973999997</v>
      </c>
      <c r="W208" s="82">
        <f>'Balanço de Pagamentos 1'!$GV$170</f>
        <v>-247.22824020999991</v>
      </c>
      <c r="X208" s="82">
        <f>'Balanço de Pagamentos 1'!$GV$240</f>
        <v>-3472.9185452400002</v>
      </c>
      <c r="Y208" s="105">
        <f t="shared" si="1458"/>
        <v>-4341.8655551900001</v>
      </c>
      <c r="Z208" s="89">
        <f>SUM(B$198:B208)</f>
        <v>-46572.03153878</v>
      </c>
      <c r="AA208" s="89">
        <f>SUM(C$198:C208)</f>
        <v>103624.71581628</v>
      </c>
      <c r="AB208" s="89">
        <f>SUM(D$198:D208)</f>
        <v>127788.44076288</v>
      </c>
      <c r="AC208" s="89">
        <f>SUM(E$198:E208)</f>
        <v>60015.042178470008</v>
      </c>
      <c r="AD208" s="89">
        <f>SUM(F$198:F208)</f>
        <v>18668.957349040003</v>
      </c>
      <c r="AE208" s="89">
        <f>SUM(G$198:G208)</f>
        <v>5944.7584251200042</v>
      </c>
      <c r="AF208" s="89">
        <f>SUM(H$198:H208)</f>
        <v>6513.3808089100039</v>
      </c>
      <c r="AG208" s="89">
        <f>SUM(I$198:I208)</f>
        <v>-568.62238378999996</v>
      </c>
      <c r="AH208" s="89">
        <f>SUM(J$198:J208)</f>
        <v>-447.71601151999977</v>
      </c>
      <c r="AI208" s="89">
        <f>SUM(K$198:K208)</f>
        <v>6065.6647973900044</v>
      </c>
      <c r="AJ208" s="89">
        <f>SUM(L$198:L208)</f>
        <v>-486.96682127999986</v>
      </c>
      <c r="AK208" s="89">
        <f>SUM(M$198:M208)</f>
        <v>39.250809760000031</v>
      </c>
      <c r="AL208" s="89">
        <f>SUM(N$198:N208)</f>
        <v>13171.914935439998</v>
      </c>
      <c r="AM208" s="89">
        <f>SUM(O$198:O208)</f>
        <v>-3566.2424529499995</v>
      </c>
      <c r="AN208" s="89">
        <f>SUM(P$198:P208)</f>
        <v>20261.928060079998</v>
      </c>
      <c r="AO208" s="89">
        <f>SUM(Q$198:Q208)</f>
        <v>-3523.7706716900002</v>
      </c>
      <c r="AP208" s="89">
        <f>SUM(R$198:R208)</f>
        <v>49104.44123537001</v>
      </c>
      <c r="AQ208" s="89">
        <f>SUM(S$198:S208)</f>
        <v>23001.098713569998</v>
      </c>
      <c r="AR208" s="89">
        <f>SUM(T$198:T208)</f>
        <v>24205.923101379998</v>
      </c>
      <c r="AS208" s="89">
        <f>SUM(U$198:U208)</f>
        <v>898.34333319000029</v>
      </c>
      <c r="AT208" s="89">
        <f>SUM(V$198:V208)</f>
        <v>11637.667717820003</v>
      </c>
      <c r="AU208" s="89">
        <f>SUM(W$198:W208)</f>
        <v>7217.2476070600014</v>
      </c>
      <c r="AV208" s="89">
        <f>SUM(X$198:X208)</f>
        <v>-43008.241988439993</v>
      </c>
      <c r="AW208" s="89">
        <f>SUM(Y$198:Y208)</f>
        <v>-24153.326663559994</v>
      </c>
      <c r="AX208" s="85">
        <f t="shared" ref="AX208:BU208" si="1467">SUM(B197:B208)</f>
        <v>-50068.298198779994</v>
      </c>
      <c r="AY208" s="81">
        <f t="shared" si="1467"/>
        <v>109834.38683304998</v>
      </c>
      <c r="AZ208" s="81">
        <f t="shared" si="1467"/>
        <v>151143.78422206</v>
      </c>
      <c r="BA208" s="81">
        <f t="shared" si="1467"/>
        <v>75389.391829600005</v>
      </c>
      <c r="BB208" s="81">
        <f t="shared" si="1467"/>
        <v>24764.599822</v>
      </c>
      <c r="BC208" s="81">
        <f t="shared" si="1467"/>
        <v>7974.4433425700045</v>
      </c>
      <c r="BD208" s="81">
        <f t="shared" si="1467"/>
        <v>8548.8205567200039</v>
      </c>
      <c r="BE208" s="81">
        <f t="shared" si="1467"/>
        <v>-574.37721414999999</v>
      </c>
      <c r="BF208" s="81">
        <f t="shared" si="1467"/>
        <v>-653.78814252999996</v>
      </c>
      <c r="BG208" s="81">
        <f t="shared" si="1467"/>
        <v>7895.0324141900046</v>
      </c>
      <c r="BH208" s="81">
        <f t="shared" si="1467"/>
        <v>-674.89880421999999</v>
      </c>
      <c r="BI208" s="81">
        <f t="shared" si="1467"/>
        <v>21.11066169000004</v>
      </c>
      <c r="BJ208" s="81">
        <f t="shared" si="1467"/>
        <v>17443.944621959999</v>
      </c>
      <c r="BK208" s="81">
        <f t="shared" si="1467"/>
        <v>-4018.2479243400003</v>
      </c>
      <c r="BL208" s="81">
        <f t="shared" si="1467"/>
        <v>23680.131890159999</v>
      </c>
      <c r="BM208" s="81">
        <f t="shared" si="1467"/>
        <v>-2217.9393438600005</v>
      </c>
      <c r="BN208" s="81">
        <f t="shared" si="1467"/>
        <v>50989.792570460013</v>
      </c>
      <c r="BO208" s="81">
        <f t="shared" si="1467"/>
        <v>20705.490678729999</v>
      </c>
      <c r="BP208" s="81">
        <f t="shared" si="1467"/>
        <v>22017.683844840001</v>
      </c>
      <c r="BQ208" s="81">
        <f t="shared" si="1467"/>
        <v>2156.4935754500007</v>
      </c>
      <c r="BR208" s="81">
        <f t="shared" si="1467"/>
        <v>6922.4587471700015</v>
      </c>
      <c r="BS208" s="81">
        <f t="shared" si="1467"/>
        <v>263.67049890999925</v>
      </c>
      <c r="BT208" s="81">
        <f t="shared" si="1467"/>
        <v>-48449.920178119988</v>
      </c>
      <c r="BU208" s="81">
        <f t="shared" si="1467"/>
        <v>-41263.790932039999</v>
      </c>
      <c r="BV208" s="85">
        <f t="shared" ref="BV208:CS208" si="1468">AVERAGE(B206:B208)</f>
        <v>-4021.5601936433341</v>
      </c>
      <c r="BW208" s="81">
        <f t="shared" si="1468"/>
        <v>4384.907930209999</v>
      </c>
      <c r="BX208" s="81">
        <f t="shared" si="1468"/>
        <v>8634.7102541833319</v>
      </c>
      <c r="BY208" s="81">
        <f t="shared" si="1468"/>
        <v>5311.7778245166655</v>
      </c>
      <c r="BZ208" s="81">
        <f t="shared" si="1468"/>
        <v>928.26981141666681</v>
      </c>
      <c r="CA208" s="81">
        <f t="shared" si="1468"/>
        <v>457.83735063000023</v>
      </c>
      <c r="CB208" s="81">
        <f t="shared" si="1468"/>
        <v>405.62811015333364</v>
      </c>
      <c r="CC208" s="81">
        <f t="shared" si="1468"/>
        <v>52.209240476666672</v>
      </c>
      <c r="CD208" s="81">
        <f t="shared" si="1468"/>
        <v>-113.3542260433333</v>
      </c>
      <c r="CE208" s="81">
        <f t="shared" si="1468"/>
        <v>292.27388411000038</v>
      </c>
      <c r="CF208" s="81">
        <f t="shared" si="1468"/>
        <v>-111.25222961666661</v>
      </c>
      <c r="CG208" s="81">
        <f t="shared" si="1468"/>
        <v>-2.1019964266666684</v>
      </c>
      <c r="CH208" s="81">
        <f t="shared" si="1468"/>
        <v>583.78668682999989</v>
      </c>
      <c r="CI208" s="81">
        <f t="shared" si="1468"/>
        <v>168.56851700666664</v>
      </c>
      <c r="CJ208" s="81">
        <f t="shared" si="1468"/>
        <v>552.0681390266667</v>
      </c>
      <c r="CK208" s="81">
        <f t="shared" si="1468"/>
        <v>-136.84996920333333</v>
      </c>
      <c r="CL208" s="81">
        <f t="shared" si="1468"/>
        <v>2394.662618249999</v>
      </c>
      <c r="CM208" s="81">
        <f t="shared" si="1468"/>
        <v>2766.3234508466667</v>
      </c>
      <c r="CN208" s="81">
        <f t="shared" si="1468"/>
        <v>2840.4231699266661</v>
      </c>
      <c r="CO208" s="81">
        <f t="shared" si="1468"/>
        <v>-1794.7717530266666</v>
      </c>
      <c r="CP208" s="81">
        <f t="shared" si="1468"/>
        <v>296.51483848333345</v>
      </c>
      <c r="CQ208" s="81">
        <f t="shared" si="1468"/>
        <v>-157.22216103333329</v>
      </c>
      <c r="CR208" s="81">
        <f t="shared" si="1468"/>
        <v>-4393.7297875366658</v>
      </c>
      <c r="CS208" s="81">
        <f t="shared" si="1468"/>
        <v>-4254.4371100866665</v>
      </c>
      <c r="CT208" s="76">
        <f t="shared" ref="CT208:DQ208" si="1469">(B208/B207-1)*100</f>
        <v>110.24463976029746</v>
      </c>
      <c r="CU208" s="59">
        <f t="shared" si="1469"/>
        <v>184.04698594177034</v>
      </c>
      <c r="CV208" s="59">
        <f t="shared" si="1469"/>
        <v>72.503871557684917</v>
      </c>
      <c r="CW208" s="59">
        <f t="shared" si="1469"/>
        <v>-27.22850196032638</v>
      </c>
      <c r="CX208" s="59">
        <f t="shared" si="1469"/>
        <v>735.59378376459654</v>
      </c>
      <c r="CY208" s="59">
        <f t="shared" si="1469"/>
        <v>26.054161773056038</v>
      </c>
      <c r="CZ208" s="59">
        <f t="shared" si="1469"/>
        <v>99.907366963657651</v>
      </c>
      <c r="DA208" s="59">
        <f t="shared" si="1469"/>
        <v>-95.933551465558125</v>
      </c>
      <c r="DB208" s="59">
        <f t="shared" si="1469"/>
        <v>804.00463443505487</v>
      </c>
      <c r="DC208" s="59">
        <f t="shared" si="1469"/>
        <v>121.51331468394888</v>
      </c>
      <c r="DD208" s="59">
        <f t="shared" si="1469"/>
        <v>782.66061254209887</v>
      </c>
      <c r="DE208" s="59">
        <f t="shared" si="1469"/>
        <v>2495.7401920364409</v>
      </c>
      <c r="DF208" s="59">
        <f t="shared" si="1469"/>
        <v>-7228.7015048578423</v>
      </c>
      <c r="DG208" s="59">
        <f t="shared" si="1469"/>
        <v>-191235.9985626573</v>
      </c>
      <c r="DH208" s="59">
        <f t="shared" si="1469"/>
        <v>-5568.0082603177925</v>
      </c>
      <c r="DI208" s="59">
        <f t="shared" si="1469"/>
        <v>161.52824308683006</v>
      </c>
      <c r="DJ208" s="59">
        <f t="shared" si="1469"/>
        <v>438.86934112280403</v>
      </c>
      <c r="DK208" s="59">
        <f t="shared" si="1469"/>
        <v>17.578150056356854</v>
      </c>
      <c r="DL208" s="59">
        <f t="shared" si="1469"/>
        <v>17.814383845875792</v>
      </c>
      <c r="DM208" s="59">
        <f t="shared" si="1469"/>
        <v>-96.881011996116598</v>
      </c>
      <c r="DN208" s="59">
        <f t="shared" si="1469"/>
        <v>-140.87462098591641</v>
      </c>
      <c r="DO208" s="59">
        <f t="shared" si="1469"/>
        <v>-67.391975456266024</v>
      </c>
      <c r="DP208" s="59">
        <f t="shared" si="1469"/>
        <v>-29.800449619419865</v>
      </c>
      <c r="DQ208" s="59">
        <f t="shared" si="1469"/>
        <v>3.7643304870821348</v>
      </c>
      <c r="DR208" s="76">
        <f t="shared" ref="DR208:EW208" si="1470">(B208/B196-1)*100</f>
        <v>41.202159041450592</v>
      </c>
      <c r="DS208" s="59">
        <f t="shared" si="1470"/>
        <v>-4.5994091031297817</v>
      </c>
      <c r="DT208" s="59">
        <f t="shared" si="1470"/>
        <v>60.321321964776551</v>
      </c>
      <c r="DU208" s="59">
        <f t="shared" si="1470"/>
        <v>8.4501347348863831</v>
      </c>
      <c r="DV208" s="59">
        <f t="shared" si="1470"/>
        <v>94.919458491386592</v>
      </c>
      <c r="DW208" s="59">
        <f t="shared" si="1470"/>
        <v>-72.720356018291483</v>
      </c>
      <c r="DX208" s="59">
        <f t="shared" si="1470"/>
        <v>-73.080264429708848</v>
      </c>
      <c r="DY208" s="59">
        <f t="shared" si="1470"/>
        <v>-418.57920270913206</v>
      </c>
      <c r="DZ208" s="59">
        <f t="shared" si="1470"/>
        <v>-1077.896346715577</v>
      </c>
      <c r="EA208" s="59">
        <f t="shared" si="1470"/>
        <v>-69.104712005070667</v>
      </c>
      <c r="EB208" s="59">
        <f t="shared" si="1470"/>
        <v>-1133.9259118523266</v>
      </c>
      <c r="EC208" s="59">
        <f t="shared" si="1470"/>
        <v>-497.42990313120788</v>
      </c>
      <c r="ED208" s="59">
        <f t="shared" si="1470"/>
        <v>-1135.1311445498318</v>
      </c>
      <c r="EE208" s="59">
        <f t="shared" si="1470"/>
        <v>-225.18866226022749</v>
      </c>
      <c r="EF208" s="59">
        <f t="shared" si="1470"/>
        <v>221.4254013955686</v>
      </c>
      <c r="EG208" s="59">
        <f t="shared" si="1470"/>
        <v>-117.95185040852307</v>
      </c>
      <c r="EH208" s="59">
        <f t="shared" si="1470"/>
        <v>133.71729659807073</v>
      </c>
      <c r="EI208" s="59">
        <f t="shared" si="1470"/>
        <v>789.71745880446883</v>
      </c>
      <c r="EJ208" s="59">
        <f t="shared" si="1470"/>
        <v>685.09537709357119</v>
      </c>
      <c r="EK208" s="59">
        <f t="shared" si="1470"/>
        <v>-53.802194410885384</v>
      </c>
      <c r="EL208" s="59">
        <f t="shared" si="1470"/>
        <v>-158.05733257907124</v>
      </c>
      <c r="EM208" s="59">
        <f t="shared" si="1470"/>
        <v>-118.56848938884816</v>
      </c>
      <c r="EN208" s="59">
        <f t="shared" si="1470"/>
        <v>76.487377308746815</v>
      </c>
      <c r="EO208" s="59">
        <f t="shared" si="1470"/>
        <v>-1099.2553645917765</v>
      </c>
      <c r="EP208" s="76">
        <f t="shared" si="1470"/>
        <v>6.264056417999786</v>
      </c>
      <c r="EQ208" s="59">
        <f t="shared" si="1470"/>
        <v>12.163315648867146</v>
      </c>
      <c r="ER208" s="59">
        <f t="shared" si="1470"/>
        <v>-4.8916337618984951</v>
      </c>
      <c r="ES208" s="59">
        <f t="shared" si="1470"/>
        <v>81.138444326969619</v>
      </c>
      <c r="ET208" s="59">
        <f t="shared" si="1470"/>
        <v>-69.741987406669466</v>
      </c>
      <c r="EU208" s="59">
        <f t="shared" si="1470"/>
        <v>-83.326803369551101</v>
      </c>
      <c r="EV208" s="59">
        <f t="shared" si="1470"/>
        <v>-77.183108098489811</v>
      </c>
      <c r="EW208" s="59">
        <f t="shared" si="1470"/>
        <v>-107.99944755642734</v>
      </c>
      <c r="EX208" s="59">
        <f t="shared" ref="EX208:GC208" si="1471">(AH208/AH196-1)*100</f>
        <v>-103.02637915992214</v>
      </c>
      <c r="EY208" s="59">
        <f t="shared" si="1471"/>
        <v>-86.004495848104341</v>
      </c>
      <c r="EZ208" s="59">
        <f t="shared" si="1471"/>
        <v>-103.58899168350308</v>
      </c>
      <c r="FA208" s="59">
        <f t="shared" si="1471"/>
        <v>-96.79699799109423</v>
      </c>
      <c r="FB208" s="59">
        <f t="shared" si="1471"/>
        <v>17.07481173734633</v>
      </c>
      <c r="FC208" s="59">
        <f t="shared" si="1471"/>
        <v>14.606980550552695</v>
      </c>
      <c r="FD208" s="59">
        <f t="shared" si="1471"/>
        <v>97.530555628967534</v>
      </c>
      <c r="FE208" s="59">
        <f t="shared" si="1471"/>
        <v>-185.84197227090064</v>
      </c>
      <c r="FF208" s="59">
        <f t="shared" si="1471"/>
        <v>24.22218935953331</v>
      </c>
      <c r="FG208" s="59">
        <f t="shared" si="1471"/>
        <v>1353.2549016122475</v>
      </c>
      <c r="FH208" s="59">
        <f t="shared" si="1471"/>
        <v>1104.2823441761345</v>
      </c>
      <c r="FI208" s="59">
        <f t="shared" si="1471"/>
        <v>-95.692166706786864</v>
      </c>
      <c r="FJ208" s="59">
        <f t="shared" si="1471"/>
        <v>-269.34027555505662</v>
      </c>
      <c r="FK208" s="59">
        <f t="shared" si="1471"/>
        <v>232.64520125877866</v>
      </c>
      <c r="FL208" s="59">
        <f t="shared" si="1471"/>
        <v>15.632549221208647</v>
      </c>
      <c r="FM208" s="59">
        <f t="shared" si="1471"/>
        <v>-42.350140403655409</v>
      </c>
      <c r="FN208" s="76">
        <f t="shared" si="1471"/>
        <v>0.58568035035557742</v>
      </c>
      <c r="FO208" s="59">
        <f t="shared" si="1471"/>
        <v>3.9293052448002408</v>
      </c>
      <c r="FP208" s="59">
        <f t="shared" si="1471"/>
        <v>7.0868007788738696</v>
      </c>
      <c r="FQ208" s="59">
        <f t="shared" si="1471"/>
        <v>97.14163582239685</v>
      </c>
      <c r="FR208" s="59">
        <f t="shared" si="1471"/>
        <v>-61.771197310645285</v>
      </c>
      <c r="FS208" s="59">
        <f t="shared" si="1471"/>
        <v>-79.607793258276175</v>
      </c>
      <c r="FT208" s="59">
        <f t="shared" si="1471"/>
        <v>-73.277664029016464</v>
      </c>
      <c r="FU208" s="59">
        <f t="shared" si="1471"/>
        <v>-108.07383649353999</v>
      </c>
      <c r="FV208" s="59">
        <f t="shared" si="1471"/>
        <v>-104.17249002358912</v>
      </c>
      <c r="FW208" s="59">
        <f t="shared" si="1471"/>
        <v>-83.434785303338145</v>
      </c>
      <c r="FX208" s="59">
        <f t="shared" si="1471"/>
        <v>-104.73537472237027</v>
      </c>
      <c r="FY208" s="59">
        <f t="shared" si="1471"/>
        <v>-98.509910241818915</v>
      </c>
      <c r="FZ208" s="59">
        <f t="shared" si="1471"/>
        <v>74.342033102340693</v>
      </c>
      <c r="GA208" s="59">
        <f t="shared" si="1471"/>
        <v>14.953834686345813</v>
      </c>
      <c r="GB208" s="59">
        <f t="shared" si="1471"/>
        <v>152.6402102386501</v>
      </c>
      <c r="GC208" s="59">
        <f t="shared" si="1471"/>
        <v>-153.72844747293271</v>
      </c>
      <c r="GD208" s="59">
        <f t="shared" ref="GD208:GK208" si="1472">(BN208/BN196-1)*100</f>
        <v>33.760587423154021</v>
      </c>
      <c r="GE208" s="59">
        <f t="shared" si="1472"/>
        <v>-1222.7443593507071</v>
      </c>
      <c r="GF208" s="59">
        <f t="shared" si="1472"/>
        <v>-1526.3321699783535</v>
      </c>
      <c r="GG208" s="59">
        <f t="shared" si="1472"/>
        <v>-88.741668037471626</v>
      </c>
      <c r="GH208" s="59">
        <f t="shared" si="1472"/>
        <v>-364.67222232231353</v>
      </c>
      <c r="GI208" s="59">
        <f t="shared" si="1472"/>
        <v>-96.139787779787923</v>
      </c>
      <c r="GJ208" s="59">
        <f t="shared" si="1472"/>
        <v>22.372448173147053</v>
      </c>
      <c r="GK208" s="59">
        <f t="shared" si="1472"/>
        <v>16.639513330977884</v>
      </c>
      <c r="GL208" s="76">
        <f t="shared" ref="GL208:HI208" si="1473">(BV208/BV207-1)*100</f>
        <v>17.563948562927333</v>
      </c>
      <c r="GM208" s="59">
        <f t="shared" si="1473"/>
        <v>-21.305861903298705</v>
      </c>
      <c r="GN208" s="59">
        <f t="shared" si="1473"/>
        <v>1.6164612412622903</v>
      </c>
      <c r="GO208" s="59">
        <f t="shared" si="1473"/>
        <v>-8.8090357068759566</v>
      </c>
      <c r="GP208" s="59">
        <f t="shared" si="1473"/>
        <v>-707.7366801428052</v>
      </c>
      <c r="GQ208" s="59">
        <f t="shared" si="1473"/>
        <v>80.006672173217225</v>
      </c>
      <c r="GR208" s="59">
        <f t="shared" si="1473"/>
        <v>65.670166885550231</v>
      </c>
      <c r="GS208" s="59">
        <f t="shared" si="1473"/>
        <v>449.34618286554866</v>
      </c>
      <c r="GT208" s="59">
        <f t="shared" si="1473"/>
        <v>5.4853690427374424</v>
      </c>
      <c r="GU208" s="59">
        <f t="shared" si="1473"/>
        <v>112.74678970011473</v>
      </c>
      <c r="GV208" s="59">
        <f t="shared" si="1473"/>
        <v>5.6593982041355018</v>
      </c>
      <c r="GW208" s="59">
        <f t="shared" si="1473"/>
        <v>-2.9729394237642981</v>
      </c>
      <c r="GX208" s="59">
        <f t="shared" si="1473"/>
        <v>-294.83774808496486</v>
      </c>
      <c r="GY208" s="59">
        <f t="shared" si="1473"/>
        <v>-136.53203079312476</v>
      </c>
      <c r="GZ208" s="59">
        <f t="shared" si="1473"/>
        <v>86.917933508744639</v>
      </c>
      <c r="HA208" s="59">
        <f t="shared" si="1473"/>
        <v>2.4681285641924955</v>
      </c>
      <c r="HB208" s="59">
        <f t="shared" si="1473"/>
        <v>-15.239213457966327</v>
      </c>
      <c r="HC208" s="59">
        <f t="shared" si="1473"/>
        <v>-20.862314054663866</v>
      </c>
      <c r="HD208" s="59">
        <f t="shared" si="1473"/>
        <v>-20.351939741115853</v>
      </c>
      <c r="HE208" s="59">
        <f t="shared" si="1473"/>
        <v>-13.253927235857255</v>
      </c>
      <c r="HF208" s="59">
        <f t="shared" si="1473"/>
        <v>-51.025552219431688</v>
      </c>
      <c r="HG208" s="59">
        <f t="shared" si="1473"/>
        <v>-748.04114905536119</v>
      </c>
      <c r="HH208" s="59">
        <f t="shared" si="1473"/>
        <v>23.712679247009085</v>
      </c>
      <c r="HI208" s="59">
        <f t="shared" si="1473"/>
        <v>45.607618919221316</v>
      </c>
      <c r="HJ208" s="76">
        <f t="shared" ref="HJ208:IG208" si="1474">(BV208/BV196-1)*100</f>
        <v>-2.7031401374154718</v>
      </c>
      <c r="HK208" s="59">
        <f t="shared" si="1474"/>
        <v>-63.743645014394509</v>
      </c>
      <c r="HL208" s="59">
        <f t="shared" si="1474"/>
        <v>-48.951001887834252</v>
      </c>
      <c r="HM208" s="59">
        <f t="shared" si="1474"/>
        <v>-0.27540687435084754</v>
      </c>
      <c r="HN208" s="59">
        <f t="shared" si="1474"/>
        <v>-89.716778324234298</v>
      </c>
      <c r="HO208" s="59">
        <f t="shared" si="1474"/>
        <v>-93.434187166311446</v>
      </c>
      <c r="HP208" s="59">
        <f t="shared" si="1474"/>
        <v>-91.945046149504151</v>
      </c>
      <c r="HQ208" s="59">
        <f t="shared" si="1474"/>
        <v>-97.305036713527116</v>
      </c>
      <c r="HR208" s="59">
        <f t="shared" si="1474"/>
        <v>-112.08609694041589</v>
      </c>
      <c r="HS208" s="59">
        <f t="shared" si="1474"/>
        <v>-95.107280600080855</v>
      </c>
      <c r="HT208" s="59">
        <f t="shared" si="1474"/>
        <v>-112.76283535867984</v>
      </c>
      <c r="HU208" s="59">
        <f t="shared" si="1474"/>
        <v>-103.17519956738353</v>
      </c>
      <c r="HV208" s="59">
        <f t="shared" si="1474"/>
        <v>-47.69379284027859</v>
      </c>
      <c r="HW208" s="59">
        <f t="shared" si="1474"/>
        <v>-139.1058021750662</v>
      </c>
      <c r="HX208" s="59">
        <f t="shared" si="1474"/>
        <v>-43.586208517146773</v>
      </c>
      <c r="HY208" s="59">
        <f t="shared" si="1474"/>
        <v>-124.07011943637842</v>
      </c>
      <c r="HZ208" s="59">
        <f t="shared" si="1474"/>
        <v>-6.497704299490092</v>
      </c>
      <c r="IA208" s="59">
        <f t="shared" si="1474"/>
        <v>-19394.464746585389</v>
      </c>
      <c r="IB208" s="59">
        <f t="shared" si="1474"/>
        <v>-12994.336104686969</v>
      </c>
      <c r="IC208" s="59">
        <f t="shared" si="1474"/>
        <v>-268.48362269738055</v>
      </c>
      <c r="ID208" s="59">
        <f t="shared" si="1474"/>
        <v>-189.18323092751015</v>
      </c>
      <c r="IE208" s="59">
        <f t="shared" si="1474"/>
        <v>-118.45430170129147</v>
      </c>
      <c r="IF208" s="59">
        <f t="shared" si="1474"/>
        <v>-17.414364282033834</v>
      </c>
      <c r="IG208" s="59">
        <f t="shared" si="1474"/>
        <v>-11.379461632609633</v>
      </c>
    </row>
    <row r="209" spans="1:241">
      <c r="A209" s="70">
        <v>40878</v>
      </c>
      <c r="B209" s="80">
        <f>'Balanço de Pagamentos 1'!GW$5</f>
        <v>-6040.0249499699967</v>
      </c>
      <c r="C209" s="81">
        <f>'Balanço de Pagamentos 1'!GW$131</f>
        <v>6669.768027039996</v>
      </c>
      <c r="D209" s="81">
        <f t="shared" si="1448"/>
        <v>5485.6994409699964</v>
      </c>
      <c r="E209" s="81">
        <f>'Balanço de Pagamentos 1'!GW$148</f>
        <v>6645.222597859999</v>
      </c>
      <c r="F209" s="81">
        <f>'Balanço de Pagamentos 1'!GW$193</f>
        <v>-1194.460950730002</v>
      </c>
      <c r="G209" s="81">
        <f>'Balanço de Pagamentos 1'!GW$196</f>
        <v>253.64854448999722</v>
      </c>
      <c r="H209" s="81">
        <f>'Balanço de Pagamentos 1'!GW$199</f>
        <v>271.16403029999856</v>
      </c>
      <c r="I209" s="81">
        <f>'Balanço de Pagamentos 1'!GW$202</f>
        <v>-17.515485810000001</v>
      </c>
      <c r="J209" s="81">
        <f>'Balanço de Pagamentos 1'!GW$208</f>
        <v>384.90506290000013</v>
      </c>
      <c r="K209" s="82">
        <f t="shared" si="1449"/>
        <v>656.06909319999863</v>
      </c>
      <c r="L209" s="81">
        <f>'Balanço de Pagamentos 1'!GW$209</f>
        <v>305.67586053000014</v>
      </c>
      <c r="M209" s="81">
        <f>'Balanço de Pagamentos 1'!GW$212</f>
        <v>79.229202369999996</v>
      </c>
      <c r="N209" s="81">
        <f>'Balanço de Pagamentos 1'!GW$215</f>
        <v>-1833.0145581199999</v>
      </c>
      <c r="O209" s="81">
        <f>'Balanço de Pagamentos 1'!GW$216</f>
        <v>-500.57182151000001</v>
      </c>
      <c r="P209" s="81">
        <f>'Balanço de Pagamentos 1'!GW$230</f>
        <v>1397.2137787300003</v>
      </c>
      <c r="Q209" s="81">
        <f>'Balanço de Pagamentos 1'!GW$233</f>
        <v>-2729.6565153400002</v>
      </c>
      <c r="R209" s="81">
        <f>'Balanço de Pagamentos 1'!GW$253</f>
        <v>34.937793839999721</v>
      </c>
      <c r="S209" s="81">
        <f>'Balanço de Pagamentos 1'!GW$254</f>
        <v>-912.51585550000004</v>
      </c>
      <c r="T209" s="81">
        <f>'Balanço de Pagamentos 1'!GW$260</f>
        <v>-917.77662209000005</v>
      </c>
      <c r="U209" s="81">
        <f>'Balanço de Pagamentos 1'!GW$298</f>
        <v>-747.52191155000003</v>
      </c>
      <c r="V209" s="82">
        <f>'Balanço de Pagamentos 1'!$GW$133</f>
        <v>-2340.9579498399999</v>
      </c>
      <c r="W209" s="82">
        <f>'Balanço de Pagamentos 1'!$GW$170</f>
        <v>414.51536885000002</v>
      </c>
      <c r="X209" s="82">
        <f>'Balanço de Pagamentos 1'!$GW$240</f>
        <v>3095.9787235699991</v>
      </c>
      <c r="Y209" s="105">
        <f t="shared" si="1458"/>
        <v>1169.5361425799993</v>
      </c>
      <c r="Z209" s="89">
        <f>SUM(B$198:B209)</f>
        <v>-52612.056488749993</v>
      </c>
      <c r="AA209" s="89">
        <f>SUM(C$198:C209)</f>
        <v>110294.48384332001</v>
      </c>
      <c r="AB209" s="89">
        <f>SUM(D$198:D209)</f>
        <v>133274.14020384999</v>
      </c>
      <c r="AC209" s="89">
        <f>SUM(E$198:E209)</f>
        <v>66660.264776330005</v>
      </c>
      <c r="AD209" s="89">
        <f>SUM(F$198:F209)</f>
        <v>17474.496398310002</v>
      </c>
      <c r="AE209" s="89">
        <f>SUM(G$198:G209)</f>
        <v>6198.4069696100014</v>
      </c>
      <c r="AF209" s="89">
        <f>SUM(H$198:H209)</f>
        <v>6784.5448392100025</v>
      </c>
      <c r="AG209" s="89">
        <f>SUM(I$198:I209)</f>
        <v>-586.13786959999993</v>
      </c>
      <c r="AH209" s="89">
        <f>SUM(J$198:J209)</f>
        <v>-62.810948619999635</v>
      </c>
      <c r="AI209" s="89">
        <f>SUM(K$198:K209)</f>
        <v>6721.7338905900033</v>
      </c>
      <c r="AJ209" s="89">
        <f>SUM(L$198:L209)</f>
        <v>-181.29096074999973</v>
      </c>
      <c r="AK209" s="89">
        <f>SUM(M$198:M209)</f>
        <v>118.48001213000003</v>
      </c>
      <c r="AL209" s="89">
        <f>SUM(N$198:N209)</f>
        <v>11338.900377319998</v>
      </c>
      <c r="AM209" s="89">
        <f>SUM(O$198:O209)</f>
        <v>-4066.8142744599995</v>
      </c>
      <c r="AN209" s="89">
        <f>SUM(P$198:P209)</f>
        <v>21659.141838809999</v>
      </c>
      <c r="AO209" s="89">
        <f>SUM(Q$198:Q209)</f>
        <v>-6253.4271870299999</v>
      </c>
      <c r="AP209" s="89">
        <f>SUM(R$198:R209)</f>
        <v>49139.379029210009</v>
      </c>
      <c r="AQ209" s="89">
        <f>SUM(S$198:S209)</f>
        <v>22088.582858069996</v>
      </c>
      <c r="AR209" s="89">
        <f>SUM(T$198:T209)</f>
        <v>23288.146479289997</v>
      </c>
      <c r="AS209" s="89">
        <f>SUM(U$198:U209)</f>
        <v>150.82142164000027</v>
      </c>
      <c r="AT209" s="89">
        <f>SUM(V$198:V209)</f>
        <v>9296.7097679800027</v>
      </c>
      <c r="AU209" s="89">
        <f>SUM(W$198:W209)</f>
        <v>7631.7629759100018</v>
      </c>
      <c r="AV209" s="89">
        <f>SUM(X$198:X209)</f>
        <v>-39912.263264869995</v>
      </c>
      <c r="AW209" s="89">
        <f>SUM(Y$198:Y209)</f>
        <v>-22983.790520979994</v>
      </c>
      <c r="AX209" s="85">
        <f t="shared" ref="AX209:BU209" si="1475">SUM(B198:B209)</f>
        <v>-52612.056488749993</v>
      </c>
      <c r="AY209" s="81">
        <f t="shared" si="1475"/>
        <v>110294.48384332001</v>
      </c>
      <c r="AZ209" s="81">
        <f t="shared" si="1475"/>
        <v>133274.14020384999</v>
      </c>
      <c r="BA209" s="81">
        <f t="shared" si="1475"/>
        <v>66660.264776330005</v>
      </c>
      <c r="BB209" s="81">
        <f t="shared" si="1475"/>
        <v>17474.496398310002</v>
      </c>
      <c r="BC209" s="81">
        <f t="shared" si="1475"/>
        <v>6198.4069696100014</v>
      </c>
      <c r="BD209" s="81">
        <f t="shared" si="1475"/>
        <v>6784.5448392100025</v>
      </c>
      <c r="BE209" s="81">
        <f t="shared" si="1475"/>
        <v>-586.13786959999993</v>
      </c>
      <c r="BF209" s="81">
        <f t="shared" si="1475"/>
        <v>-62.810948619999635</v>
      </c>
      <c r="BG209" s="81">
        <f t="shared" si="1475"/>
        <v>6721.7338905900033</v>
      </c>
      <c r="BH209" s="81">
        <f t="shared" si="1475"/>
        <v>-181.29096074999973</v>
      </c>
      <c r="BI209" s="81">
        <f t="shared" si="1475"/>
        <v>118.48001213000003</v>
      </c>
      <c r="BJ209" s="81">
        <f t="shared" si="1475"/>
        <v>11338.900377319998</v>
      </c>
      <c r="BK209" s="81">
        <f t="shared" si="1475"/>
        <v>-4066.8142744599995</v>
      </c>
      <c r="BL209" s="81">
        <f t="shared" si="1475"/>
        <v>21659.141838809999</v>
      </c>
      <c r="BM209" s="81">
        <f t="shared" si="1475"/>
        <v>-6253.4271870299999</v>
      </c>
      <c r="BN209" s="81">
        <f t="shared" si="1475"/>
        <v>49139.379029210009</v>
      </c>
      <c r="BO209" s="81">
        <f t="shared" si="1475"/>
        <v>22088.582858069996</v>
      </c>
      <c r="BP209" s="81">
        <f t="shared" si="1475"/>
        <v>23288.146479289997</v>
      </c>
      <c r="BQ209" s="81">
        <f t="shared" si="1475"/>
        <v>150.82142164000027</v>
      </c>
      <c r="BR209" s="81">
        <f t="shared" si="1475"/>
        <v>9296.7097679800027</v>
      </c>
      <c r="BS209" s="81">
        <f t="shared" si="1475"/>
        <v>7631.7629759100018</v>
      </c>
      <c r="BT209" s="81">
        <f t="shared" si="1475"/>
        <v>-39912.263264869995</v>
      </c>
      <c r="BU209" s="81">
        <f t="shared" si="1475"/>
        <v>-22983.790520979994</v>
      </c>
      <c r="BV209" s="85">
        <f t="shared" ref="BV209:CS209" si="1476">AVERAGE(B207:B209)</f>
        <v>-5299.1413395699992</v>
      </c>
      <c r="BW209" s="81">
        <f t="shared" si="1476"/>
        <v>5535.7389296199981</v>
      </c>
      <c r="BX209" s="81">
        <f t="shared" si="1476"/>
        <v>7977.7080319633315</v>
      </c>
      <c r="BY209" s="81">
        <f t="shared" si="1476"/>
        <v>5425.1918908099988</v>
      </c>
      <c r="BZ209" s="81">
        <f t="shared" si="1476"/>
        <v>841.00579752666602</v>
      </c>
      <c r="CA209" s="81">
        <f t="shared" si="1476"/>
        <v>406.20925071999937</v>
      </c>
      <c r="CB209" s="81">
        <f t="shared" si="1476"/>
        <v>356.20576213666646</v>
      </c>
      <c r="CC209" s="81">
        <f t="shared" si="1476"/>
        <v>50.003488583333336</v>
      </c>
      <c r="CD209" s="81">
        <f t="shared" si="1476"/>
        <v>156.47310859000004</v>
      </c>
      <c r="CE209" s="81">
        <f t="shared" si="1476"/>
        <v>512.67887072666656</v>
      </c>
      <c r="CF209" s="81">
        <f t="shared" si="1476"/>
        <v>129.1209429766667</v>
      </c>
      <c r="CG209" s="81">
        <f t="shared" si="1476"/>
        <v>27.35216561333333</v>
      </c>
      <c r="CH209" s="81">
        <f t="shared" si="1476"/>
        <v>278.32343821666672</v>
      </c>
      <c r="CI209" s="81">
        <f t="shared" si="1476"/>
        <v>199.61755734666667</v>
      </c>
      <c r="CJ209" s="81">
        <f t="shared" si="1476"/>
        <v>997.80717185333344</v>
      </c>
      <c r="CK209" s="81">
        <f t="shared" si="1476"/>
        <v>-919.10129098333346</v>
      </c>
      <c r="CL209" s="81">
        <f t="shared" si="1476"/>
        <v>1711.5103436266663</v>
      </c>
      <c r="CM209" s="81">
        <f t="shared" si="1476"/>
        <v>1341.0842660866667</v>
      </c>
      <c r="CN209" s="81">
        <f t="shared" si="1476"/>
        <v>1381.361990943333</v>
      </c>
      <c r="CO209" s="81">
        <f t="shared" si="1476"/>
        <v>-1224.8982691966667</v>
      </c>
      <c r="CP209" s="81">
        <f t="shared" si="1476"/>
        <v>-480.54603419999989</v>
      </c>
      <c r="CQ209" s="81">
        <f t="shared" si="1476"/>
        <v>-196.96502618666668</v>
      </c>
      <c r="CR209" s="81">
        <f t="shared" si="1476"/>
        <v>-1774.7163075333337</v>
      </c>
      <c r="CS209" s="81">
        <f t="shared" si="1476"/>
        <v>-2452.2273679199998</v>
      </c>
      <c r="CT209" s="76">
        <f t="shared" ref="CT209:DQ209" si="1477">(B209/B208-1)*100</f>
        <v>-9.5818226671237294</v>
      </c>
      <c r="CU209" s="59">
        <f t="shared" si="1477"/>
        <v>-9.2534751067754772</v>
      </c>
      <c r="CV209" s="59">
        <f t="shared" si="1477"/>
        <v>-53.024642470649084</v>
      </c>
      <c r="CW209" s="59">
        <f t="shared" si="1477"/>
        <v>63.824219346116863</v>
      </c>
      <c r="CX209" s="59">
        <f t="shared" si="1477"/>
        <v>-135.97622878335821</v>
      </c>
      <c r="CY209" s="59">
        <f t="shared" si="1477"/>
        <v>-52.862153586245064</v>
      </c>
      <c r="CZ209" s="59">
        <f t="shared" si="1477"/>
        <v>-48.986493151723124</v>
      </c>
      <c r="DA209" s="59">
        <f t="shared" si="1477"/>
        <v>-367.56884718296141</v>
      </c>
      <c r="DB209" s="59">
        <f t="shared" si="1477"/>
        <v>405.81147345802987</v>
      </c>
      <c r="DC209" s="59">
        <f t="shared" si="1477"/>
        <v>7.9682630801817034</v>
      </c>
      <c r="DD209" s="59">
        <f t="shared" si="1477"/>
        <v>316.5989455771429</v>
      </c>
      <c r="DE209" s="59">
        <f t="shared" si="1477"/>
        <v>2810.2550537870202</v>
      </c>
      <c r="DF209" s="59">
        <f t="shared" si="1477"/>
        <v>-167.74031647189634</v>
      </c>
      <c r="DG209" s="59">
        <f t="shared" si="1477"/>
        <v>-145.50652922818182</v>
      </c>
      <c r="DH209" s="59">
        <f t="shared" si="1477"/>
        <v>-14.067497019475471</v>
      </c>
      <c r="DI209" s="59">
        <f t="shared" si="1477"/>
        <v>13548.282576700001</v>
      </c>
      <c r="DJ209" s="59">
        <f t="shared" si="1477"/>
        <v>-99.187752256905711</v>
      </c>
      <c r="DK209" s="59">
        <f t="shared" si="1477"/>
        <v>-134.21167051905618</v>
      </c>
      <c r="DL209" s="59">
        <f t="shared" si="1477"/>
        <v>-133.52083888703422</v>
      </c>
      <c r="DM209" s="59">
        <f t="shared" si="1477"/>
        <v>744.30719454552218</v>
      </c>
      <c r="DN209" s="59">
        <f t="shared" si="1477"/>
        <v>276.53004280681091</v>
      </c>
      <c r="DO209" s="59">
        <f t="shared" si="1477"/>
        <v>-267.66505658815663</v>
      </c>
      <c r="DP209" s="59">
        <f t="shared" si="1477"/>
        <v>-189.14630974611723</v>
      </c>
      <c r="DQ209" s="59">
        <f t="shared" si="1477"/>
        <v>-126.93625879737355</v>
      </c>
      <c r="DR209" s="76">
        <f t="shared" ref="DR209:EW209" si="1478">(B209/B197-1)*100</f>
        <v>72.756415266391599</v>
      </c>
      <c r="DS209" s="59">
        <f t="shared" si="1478"/>
        <v>7.4093620906396485</v>
      </c>
      <c r="DT209" s="59">
        <f t="shared" si="1478"/>
        <v>-76.512015545574002</v>
      </c>
      <c r="DU209" s="59">
        <f t="shared" si="1478"/>
        <v>-56.777211728291988</v>
      </c>
      <c r="DV209" s="59">
        <f t="shared" si="1478"/>
        <v>-119.59532495595957</v>
      </c>
      <c r="DW209" s="59">
        <f t="shared" si="1478"/>
        <v>-87.503058119549451</v>
      </c>
      <c r="DX209" s="59">
        <f t="shared" si="1478"/>
        <v>-86.677865036695223</v>
      </c>
      <c r="DY209" s="59">
        <f t="shared" si="1478"/>
        <v>204.36146183812096</v>
      </c>
      <c r="DZ209" s="59">
        <f t="shared" si="1478"/>
        <v>-286.78171619495794</v>
      </c>
      <c r="EA209" s="59">
        <f t="shared" si="1478"/>
        <v>-64.136836840502298</v>
      </c>
      <c r="EB209" s="59">
        <f t="shared" si="1478"/>
        <v>-262.65238931022805</v>
      </c>
      <c r="EC209" s="59">
        <f t="shared" si="1478"/>
        <v>-536.76160781194801</v>
      </c>
      <c r="ED209" s="59">
        <f t="shared" si="1478"/>
        <v>-142.90734598366464</v>
      </c>
      <c r="EE209" s="59">
        <f t="shared" si="1478"/>
        <v>10.744637663488788</v>
      </c>
      <c r="EF209" s="59">
        <f t="shared" si="1478"/>
        <v>-59.124328209026089</v>
      </c>
      <c r="EG209" s="59">
        <f t="shared" si="1478"/>
        <v>-309.03591889437047</v>
      </c>
      <c r="EH209" s="59">
        <f t="shared" si="1478"/>
        <v>-98.146881528671045</v>
      </c>
      <c r="EI209" s="59">
        <f t="shared" si="1478"/>
        <v>-60.249492001642999</v>
      </c>
      <c r="EJ209" s="59">
        <f t="shared" si="1478"/>
        <v>-58.058671173774215</v>
      </c>
      <c r="EK209" s="59">
        <f t="shared" si="1478"/>
        <v>-159.41435978323506</v>
      </c>
      <c r="EL209" s="59">
        <f t="shared" si="1478"/>
        <v>-50.353039188477467</v>
      </c>
      <c r="EM209" s="59">
        <f t="shared" si="1478"/>
        <v>-105.9611817400308</v>
      </c>
      <c r="EN209" s="59">
        <f t="shared" si="1478"/>
        <v>-156.89382237710126</v>
      </c>
      <c r="EO209" s="59">
        <f t="shared" si="1478"/>
        <v>-106.83520987057294</v>
      </c>
      <c r="EP209" s="76">
        <f t="shared" si="1478"/>
        <v>11.17657613194789</v>
      </c>
      <c r="EQ209" s="59">
        <f t="shared" si="1478"/>
        <v>11.863910178972548</v>
      </c>
      <c r="ER209" s="59">
        <f t="shared" si="1478"/>
        <v>-15.497508958848949</v>
      </c>
      <c r="ES209" s="59">
        <f t="shared" si="1478"/>
        <v>37.425457613901123</v>
      </c>
      <c r="ET209" s="59">
        <f t="shared" si="1478"/>
        <v>-74.22445284360046</v>
      </c>
      <c r="EU209" s="59">
        <f t="shared" si="1478"/>
        <v>-83.551737596990677</v>
      </c>
      <c r="EV209" s="59">
        <f t="shared" si="1478"/>
        <v>-77.815053801744455</v>
      </c>
      <c r="EW209" s="59">
        <f t="shared" si="1478"/>
        <v>-108.2525387268275</v>
      </c>
      <c r="EX209" s="59">
        <f t="shared" ref="EX209:GC209" si="1479">(AH209/AH197-1)*100</f>
        <v>-100.43057435578284</v>
      </c>
      <c r="EY209" s="59">
        <f t="shared" si="1479"/>
        <v>-85.118853537745196</v>
      </c>
      <c r="EZ209" s="59">
        <f t="shared" si="1479"/>
        <v>-101.35489795818459</v>
      </c>
      <c r="FA209" s="59">
        <f t="shared" si="1479"/>
        <v>-90.186349329554716</v>
      </c>
      <c r="FB209" s="59">
        <f t="shared" si="1479"/>
        <v>-26.953642393668453</v>
      </c>
      <c r="FC209" s="59">
        <f t="shared" si="1479"/>
        <v>14.117099204280837</v>
      </c>
      <c r="FD209" s="59">
        <f t="shared" si="1479"/>
        <v>58.375441905865856</v>
      </c>
      <c r="FE209" s="59">
        <f t="shared" si="1479"/>
        <v>-215.57344417853264</v>
      </c>
      <c r="FF209" s="59">
        <f t="shared" si="1479"/>
        <v>18.651517361449123</v>
      </c>
      <c r="FG209" s="59">
        <f t="shared" si="1479"/>
        <v>-3198.5072136945228</v>
      </c>
      <c r="FH209" s="59">
        <f t="shared" si="1479"/>
        <v>-13164.741050354005</v>
      </c>
      <c r="FI209" s="59">
        <f t="shared" si="1479"/>
        <v>-99.317916371177546</v>
      </c>
      <c r="FJ209" s="59">
        <f t="shared" si="1479"/>
        <v>-180.23005054138645</v>
      </c>
      <c r="FK209" s="59">
        <f t="shared" si="1479"/>
        <v>-259.52935899219659</v>
      </c>
      <c r="FL209" s="59">
        <f t="shared" si="1479"/>
        <v>-6.3873992789179157</v>
      </c>
      <c r="FM209" s="59">
        <f t="shared" si="1479"/>
        <v>-61.049081517745329</v>
      </c>
      <c r="FN209" s="76">
        <f t="shared" si="1479"/>
        <v>11.17657613194789</v>
      </c>
      <c r="FO209" s="59">
        <f t="shared" si="1479"/>
        <v>11.863910178972548</v>
      </c>
      <c r="FP209" s="59">
        <f t="shared" si="1479"/>
        <v>-15.497508958848949</v>
      </c>
      <c r="FQ209" s="59">
        <f t="shared" si="1479"/>
        <v>37.425457613901123</v>
      </c>
      <c r="FR209" s="59">
        <f t="shared" si="1479"/>
        <v>-74.22445284360046</v>
      </c>
      <c r="FS209" s="59">
        <f t="shared" si="1479"/>
        <v>-83.551737596990677</v>
      </c>
      <c r="FT209" s="59">
        <f t="shared" si="1479"/>
        <v>-77.815053801744455</v>
      </c>
      <c r="FU209" s="59">
        <f t="shared" si="1479"/>
        <v>-108.2525387268275</v>
      </c>
      <c r="FV209" s="59">
        <f t="shared" si="1479"/>
        <v>-100.43057435578284</v>
      </c>
      <c r="FW209" s="59">
        <f t="shared" si="1479"/>
        <v>-85.118853537745196</v>
      </c>
      <c r="FX209" s="59">
        <f t="shared" si="1479"/>
        <v>-101.35489795818459</v>
      </c>
      <c r="FY209" s="59">
        <f t="shared" si="1479"/>
        <v>-90.186349329554716</v>
      </c>
      <c r="FZ209" s="59">
        <f t="shared" si="1479"/>
        <v>-26.953642393668453</v>
      </c>
      <c r="GA209" s="59">
        <f t="shared" si="1479"/>
        <v>14.117099204280837</v>
      </c>
      <c r="GB209" s="59">
        <f t="shared" si="1479"/>
        <v>58.375441905865856</v>
      </c>
      <c r="GC209" s="59">
        <f t="shared" si="1479"/>
        <v>-215.57344417853264</v>
      </c>
      <c r="GD209" s="59">
        <f t="shared" ref="GD209:GK209" si="1480">(BN209/BN197-1)*100</f>
        <v>18.651517361449123</v>
      </c>
      <c r="GE209" s="59">
        <f t="shared" si="1480"/>
        <v>-3198.5072136945228</v>
      </c>
      <c r="GF209" s="59">
        <f t="shared" si="1480"/>
        <v>-13164.741050354005</v>
      </c>
      <c r="GG209" s="59">
        <f t="shared" si="1480"/>
        <v>-99.317916371177546</v>
      </c>
      <c r="GH209" s="59">
        <f t="shared" si="1480"/>
        <v>-180.23005054138645</v>
      </c>
      <c r="GI209" s="59">
        <f t="shared" si="1480"/>
        <v>-259.52935899219659</v>
      </c>
      <c r="GJ209" s="59">
        <f t="shared" si="1480"/>
        <v>-6.3873992789179157</v>
      </c>
      <c r="GK209" s="59">
        <f t="shared" si="1480"/>
        <v>-61.049081517745329</v>
      </c>
      <c r="GL209" s="76">
        <f t="shared" ref="GL209:HI209" si="1481">(BV209/BV208-1)*100</f>
        <v>31.768295994824825</v>
      </c>
      <c r="GM209" s="59">
        <f t="shared" si="1481"/>
        <v>26.245271684755412</v>
      </c>
      <c r="GN209" s="59">
        <f t="shared" si="1481"/>
        <v>-7.6088508227788783</v>
      </c>
      <c r="GO209" s="59">
        <f t="shared" si="1481"/>
        <v>2.1351432616377064</v>
      </c>
      <c r="GP209" s="59">
        <f t="shared" si="1481"/>
        <v>-9.400716560718914</v>
      </c>
      <c r="GQ209" s="59">
        <f t="shared" si="1481"/>
        <v>-11.276515522151865</v>
      </c>
      <c r="GR209" s="59">
        <f t="shared" si="1481"/>
        <v>-12.184152621470135</v>
      </c>
      <c r="GS209" s="59">
        <f t="shared" si="1481"/>
        <v>-4.2248304575875366</v>
      </c>
      <c r="GT209" s="59">
        <f t="shared" si="1481"/>
        <v>-238.03906043183883</v>
      </c>
      <c r="GU209" s="59">
        <f t="shared" si="1481"/>
        <v>75.410427889518331</v>
      </c>
      <c r="GV209" s="59">
        <f t="shared" si="1481"/>
        <v>-216.06144292259935</v>
      </c>
      <c r="GW209" s="59">
        <f t="shared" si="1481"/>
        <v>-1401.24700814588</v>
      </c>
      <c r="GX209" s="59">
        <f t="shared" si="1481"/>
        <v>-52.324462942452278</v>
      </c>
      <c r="GY209" s="59">
        <f t="shared" si="1481"/>
        <v>18.41924037260889</v>
      </c>
      <c r="GZ209" s="59">
        <f t="shared" si="1481"/>
        <v>80.739858237886125</v>
      </c>
      <c r="HA209" s="59">
        <f t="shared" si="1481"/>
        <v>571.61234769276541</v>
      </c>
      <c r="HB209" s="59">
        <f t="shared" si="1481"/>
        <v>-28.528122058487515</v>
      </c>
      <c r="HC209" s="59">
        <f t="shared" si="1481"/>
        <v>-51.521060717747538</v>
      </c>
      <c r="HD209" s="59">
        <f t="shared" si="1481"/>
        <v>-51.367739653419434</v>
      </c>
      <c r="HE209" s="59">
        <f t="shared" si="1481"/>
        <v>-31.751863871769594</v>
      </c>
      <c r="HF209" s="59">
        <f t="shared" si="1481"/>
        <v>-262.06475084281846</v>
      </c>
      <c r="HG209" s="59">
        <f t="shared" si="1481"/>
        <v>25.278157285287129</v>
      </c>
      <c r="HH209" s="59">
        <f t="shared" si="1481"/>
        <v>-59.60797788322062</v>
      </c>
      <c r="HI209" s="59">
        <f t="shared" si="1481"/>
        <v>-42.360709431898371</v>
      </c>
      <c r="HJ209" s="76">
        <f t="shared" ref="HJ209:IG209" si="1482">(BV209/BV197-1)*100</f>
        <v>33.175151373422707</v>
      </c>
      <c r="HK209" s="59">
        <f t="shared" si="1482"/>
        <v>-38.212927832691733</v>
      </c>
      <c r="HL209" s="59">
        <f t="shared" si="1482"/>
        <v>-53.809089879318606</v>
      </c>
      <c r="HM209" s="59">
        <f t="shared" si="1482"/>
        <v>-37.231335345003636</v>
      </c>
      <c r="HN209" s="59">
        <f t="shared" si="1482"/>
        <v>-89.73282740880812</v>
      </c>
      <c r="HO209" s="59">
        <f t="shared" si="1482"/>
        <v>-93.426472556916465</v>
      </c>
      <c r="HP209" s="59">
        <f t="shared" si="1482"/>
        <v>-88.064747521414461</v>
      </c>
      <c r="HQ209" s="59">
        <f t="shared" si="1482"/>
        <v>-98.434939177457068</v>
      </c>
      <c r="HR209" s="59">
        <f t="shared" si="1482"/>
        <v>-69.385406890572995</v>
      </c>
      <c r="HS209" s="59">
        <f t="shared" si="1482"/>
        <v>-85.333555888175354</v>
      </c>
      <c r="HT209" s="59">
        <f t="shared" si="1482"/>
        <v>-72.606946376047034</v>
      </c>
      <c r="HU209" s="59">
        <f t="shared" si="1482"/>
        <v>-31.176475419241033</v>
      </c>
      <c r="HV209" s="59">
        <f t="shared" si="1482"/>
        <v>-81.45293769239494</v>
      </c>
      <c r="HW209" s="59">
        <f t="shared" si="1482"/>
        <v>-129.39667795763106</v>
      </c>
      <c r="HX209" s="59">
        <f t="shared" si="1482"/>
        <v>-46.018897931546995</v>
      </c>
      <c r="HY209" s="59">
        <f t="shared" si="1482"/>
        <v>-377.46989008707561</v>
      </c>
      <c r="HZ209" s="59">
        <f t="shared" si="1482"/>
        <v>291.82939394564499</v>
      </c>
      <c r="IA209" s="59">
        <f t="shared" si="1482"/>
        <v>-305.08415482499112</v>
      </c>
      <c r="IB209" s="59">
        <f t="shared" si="1482"/>
        <v>-340.49225231460451</v>
      </c>
      <c r="IC209" s="59">
        <f t="shared" si="1482"/>
        <v>29.295739487398098</v>
      </c>
      <c r="ID209" s="59">
        <f t="shared" si="1482"/>
        <v>-74.43383370364144</v>
      </c>
      <c r="IE209" s="59">
        <f t="shared" si="1482"/>
        <v>-85.58229864064576</v>
      </c>
      <c r="IF209" s="59">
        <f t="shared" si="1482"/>
        <v>-64.791488797403545</v>
      </c>
      <c r="IG209" s="59">
        <f t="shared" si="1482"/>
        <v>-70.40638496264468</v>
      </c>
    </row>
    <row r="210" spans="1:241">
      <c r="A210" s="70">
        <v>40909</v>
      </c>
      <c r="B210" s="80">
        <f>'Balanço de Pagamentos 1'!GX$5</f>
        <v>-7085.8100312900033</v>
      </c>
      <c r="C210" s="81">
        <f>'Balanço de Pagamentos 1'!GX$131</f>
        <v>7273.9420824399976</v>
      </c>
      <c r="D210" s="81">
        <f t="shared" si="1448"/>
        <v>11655.736318359997</v>
      </c>
      <c r="E210" s="81">
        <f>'Balanço de Pagamentos 1'!GX$148</f>
        <v>5432.5038832800001</v>
      </c>
      <c r="F210" s="81">
        <f>'Balanço de Pagamentos 1'!GX$193</f>
        <v>4932.3574382499974</v>
      </c>
      <c r="G210" s="81">
        <f>'Balanço de Pagamentos 1'!GX$196</f>
        <v>4294.1605198399984</v>
      </c>
      <c r="H210" s="81">
        <f>'Balanço de Pagamentos 1'!GX$199</f>
        <v>4290.8055084999978</v>
      </c>
      <c r="I210" s="81">
        <f>'Balanço de Pagamentos 1'!GX$202</f>
        <v>3.3550113399999972</v>
      </c>
      <c r="J210" s="81">
        <f>'Balanço de Pagamentos 1'!GX$208</f>
        <v>555.29716094000003</v>
      </c>
      <c r="K210" s="82">
        <f t="shared" si="1449"/>
        <v>4846.102669439998</v>
      </c>
      <c r="L210" s="81">
        <f>'Balanço de Pagamentos 1'!GX$209</f>
        <v>539.89081477000002</v>
      </c>
      <c r="M210" s="81">
        <f>'Balanço de Pagamentos 1'!GX$212</f>
        <v>15.406346169999996</v>
      </c>
      <c r="N210" s="81">
        <f>'Balanço de Pagamentos 1'!GX$215</f>
        <v>82.899757469999784</v>
      </c>
      <c r="O210" s="81">
        <f>'Balanço de Pagamentos 1'!GX$216</f>
        <v>-62.727130009999996</v>
      </c>
      <c r="P210" s="81">
        <f>'Balanço de Pagamentos 1'!GX$230</f>
        <v>167.26874361999978</v>
      </c>
      <c r="Q210" s="81">
        <f>'Balanço de Pagamentos 1'!GX$233</f>
        <v>-21.641856140000002</v>
      </c>
      <c r="R210" s="81">
        <f>'Balanço de Pagamentos 1'!GX$253</f>
        <v>1290.8749968299996</v>
      </c>
      <c r="S210" s="81">
        <f>'Balanço de Pagamentos 1'!GX$254</f>
        <v>161.14008741000009</v>
      </c>
      <c r="T210" s="81">
        <f>'Balanço de Pagamentos 1'!GX$260</f>
        <v>242.48417145000013</v>
      </c>
      <c r="U210" s="81">
        <f>'Balanço de Pagamentos 1'!GX$298</f>
        <v>-222.44040325999995</v>
      </c>
      <c r="V210" s="82">
        <f>'Balanço de Pagamentos 1'!$GX$133</f>
        <v>384.76747985000009</v>
      </c>
      <c r="W210" s="82">
        <f>'Balanço de Pagamentos 1'!$GX$170</f>
        <v>93.391374169999949</v>
      </c>
      <c r="X210" s="82">
        <f>'Balanço de Pagamentos 1'!$GX$240</f>
        <v>-4870.16209445</v>
      </c>
      <c r="Y210" s="105">
        <f t="shared" si="1458"/>
        <v>-4392.00324043</v>
      </c>
      <c r="Z210" s="89">
        <f>SUM(B$210:B210)</f>
        <v>-7085.8100312900033</v>
      </c>
      <c r="AA210" s="89">
        <f>SUM(C$210:C210)</f>
        <v>7273.9420824399976</v>
      </c>
      <c r="AB210" s="89">
        <f>SUM(D$210:D210)</f>
        <v>11655.736318359997</v>
      </c>
      <c r="AC210" s="89">
        <f>SUM(E$210:E210)</f>
        <v>5432.5038832800001</v>
      </c>
      <c r="AD210" s="89">
        <f>SUM(F$210:F210)</f>
        <v>4932.3574382499974</v>
      </c>
      <c r="AE210" s="89">
        <f>SUM(G$210:G210)</f>
        <v>4294.1605198399984</v>
      </c>
      <c r="AF210" s="89">
        <f>SUM(H$210:H210)</f>
        <v>4290.8055084999978</v>
      </c>
      <c r="AG210" s="89">
        <f>SUM(I$210:I210)</f>
        <v>3.3550113399999972</v>
      </c>
      <c r="AH210" s="89">
        <f>SUM(J$210:J210)</f>
        <v>555.29716094000003</v>
      </c>
      <c r="AI210" s="89">
        <f>SUM(K$210:K210)</f>
        <v>4846.102669439998</v>
      </c>
      <c r="AJ210" s="89">
        <f>SUM(L$210:L210)</f>
        <v>539.89081477000002</v>
      </c>
      <c r="AK210" s="89">
        <f>SUM(M$210:M210)</f>
        <v>15.406346169999996</v>
      </c>
      <c r="AL210" s="89">
        <f>SUM(N$210:N210)</f>
        <v>82.899757469999784</v>
      </c>
      <c r="AM210" s="89">
        <f>SUM(O$210:O210)</f>
        <v>-62.727130009999996</v>
      </c>
      <c r="AN210" s="89">
        <f>SUM(P$210:P210)</f>
        <v>167.26874361999978</v>
      </c>
      <c r="AO210" s="89">
        <f>SUM(Q$210:Q210)</f>
        <v>-21.641856140000002</v>
      </c>
      <c r="AP210" s="89">
        <f>SUM(R$210:R210)</f>
        <v>1290.8749968299996</v>
      </c>
      <c r="AQ210" s="89">
        <f>SUM(S$210:S210)</f>
        <v>161.14008741000009</v>
      </c>
      <c r="AR210" s="89">
        <f>SUM(T$210:T210)</f>
        <v>242.48417145000013</v>
      </c>
      <c r="AS210" s="89">
        <f>SUM(U$210:U210)</f>
        <v>-222.44040325999995</v>
      </c>
      <c r="AT210" s="89">
        <f>SUM(V$210:V210)</f>
        <v>384.76747985000009</v>
      </c>
      <c r="AU210" s="89">
        <f>SUM(W$210:W210)</f>
        <v>93.391374169999949</v>
      </c>
      <c r="AV210" s="89">
        <f>SUM(X$210:X210)</f>
        <v>-4870.16209445</v>
      </c>
      <c r="AW210" s="89">
        <f>SUM(Y$210:Y210)</f>
        <v>-4392.00324043</v>
      </c>
      <c r="AX210" s="85">
        <f t="shared" ref="AX210:BU210" si="1483">SUM(B199:B210)</f>
        <v>-54113.508858590008</v>
      </c>
      <c r="AY210" s="81">
        <f t="shared" si="1483"/>
        <v>103008.47440201</v>
      </c>
      <c r="AZ210" s="81">
        <f t="shared" si="1483"/>
        <v>134216.65946087</v>
      </c>
      <c r="BA210" s="81">
        <f t="shared" si="1483"/>
        <v>69139.538970680005</v>
      </c>
      <c r="BB210" s="81">
        <f t="shared" si="1483"/>
        <v>19077.046622139998</v>
      </c>
      <c r="BC210" s="81">
        <f t="shared" si="1483"/>
        <v>9816.6267835200015</v>
      </c>
      <c r="BD210" s="81">
        <f t="shared" si="1483"/>
        <v>10343.069408020001</v>
      </c>
      <c r="BE210" s="81">
        <f t="shared" si="1483"/>
        <v>-526.44262449999985</v>
      </c>
      <c r="BF210" s="81">
        <f t="shared" si="1483"/>
        <v>962.40305844000011</v>
      </c>
      <c r="BG210" s="81">
        <f t="shared" si="1483"/>
        <v>11305.47246646</v>
      </c>
      <c r="BH210" s="81">
        <f t="shared" si="1483"/>
        <v>806.28423056000031</v>
      </c>
      <c r="BI210" s="81">
        <f t="shared" si="1483"/>
        <v>156.11882788000003</v>
      </c>
      <c r="BJ210" s="81">
        <f t="shared" si="1483"/>
        <v>8298.0167801800017</v>
      </c>
      <c r="BK210" s="81">
        <f t="shared" si="1483"/>
        <v>-2241.1601166599999</v>
      </c>
      <c r="BL210" s="81">
        <f t="shared" si="1483"/>
        <v>18972.293177670002</v>
      </c>
      <c r="BM210" s="81">
        <f t="shared" si="1483"/>
        <v>-8433.1162808299996</v>
      </c>
      <c r="BN210" s="81">
        <f t="shared" si="1483"/>
        <v>46000.07386805</v>
      </c>
      <c r="BO210" s="81">
        <f t="shared" si="1483"/>
        <v>23143.654997370002</v>
      </c>
      <c r="BP210" s="81">
        <f t="shared" si="1483"/>
        <v>24276.160204959997</v>
      </c>
      <c r="BQ210" s="81">
        <f t="shared" si="1483"/>
        <v>-5085.8727556799986</v>
      </c>
      <c r="BR210" s="81">
        <f t="shared" si="1483"/>
        <v>3375.497177870001</v>
      </c>
      <c r="BS210" s="81">
        <f t="shared" si="1483"/>
        <v>7124.4570870099997</v>
      </c>
      <c r="BT210" s="81">
        <f t="shared" si="1483"/>
        <v>-41748.330292109997</v>
      </c>
      <c r="BU210" s="81">
        <f t="shared" si="1483"/>
        <v>-31248.376027229999</v>
      </c>
      <c r="BV210" s="85">
        <f t="shared" ref="BV210:CS210" si="1484">AVERAGE(B208:B210)</f>
        <v>-6601.9784325066676</v>
      </c>
      <c r="BW210" s="81">
        <f t="shared" si="1484"/>
        <v>7097.8660671633297</v>
      </c>
      <c r="BX210" s="81">
        <f t="shared" si="1484"/>
        <v>9606.4198242099956</v>
      </c>
      <c r="BY210" s="81">
        <f t="shared" si="1484"/>
        <v>5378.0130568899995</v>
      </c>
      <c r="BZ210" s="81">
        <f t="shared" si="1484"/>
        <v>2352.6786331199983</v>
      </c>
      <c r="CA210" s="81">
        <f t="shared" si="1484"/>
        <v>1695.3028750199985</v>
      </c>
      <c r="CB210" s="81">
        <f t="shared" si="1484"/>
        <v>1697.8409797233319</v>
      </c>
      <c r="CC210" s="81">
        <f t="shared" si="1484"/>
        <v>-2.5381047033333339</v>
      </c>
      <c r="CD210" s="81">
        <f t="shared" si="1484"/>
        <v>338.76625676666669</v>
      </c>
      <c r="CE210" s="81">
        <f t="shared" si="1484"/>
        <v>2036.607236489999</v>
      </c>
      <c r="CF210" s="81">
        <f t="shared" si="1484"/>
        <v>306.31360245666673</v>
      </c>
      <c r="CG210" s="81">
        <f t="shared" si="1484"/>
        <v>32.452654309999993</v>
      </c>
      <c r="CH210" s="81">
        <f t="shared" si="1484"/>
        <v>318.60950133333324</v>
      </c>
      <c r="CI210" s="81">
        <f t="shared" si="1484"/>
        <v>178.90034949333332</v>
      </c>
      <c r="CJ210" s="81">
        <f t="shared" si="1484"/>
        <v>1063.4752756666669</v>
      </c>
      <c r="CK210" s="81">
        <f t="shared" si="1484"/>
        <v>-923.76612382666679</v>
      </c>
      <c r="CL210" s="81">
        <f t="shared" si="1484"/>
        <v>1875.7281341999994</v>
      </c>
      <c r="CM210" s="81">
        <f t="shared" si="1484"/>
        <v>638.62968729333318</v>
      </c>
      <c r="CN210" s="81">
        <f t="shared" si="1484"/>
        <v>687.54537043333312</v>
      </c>
      <c r="CO210" s="81">
        <f t="shared" si="1484"/>
        <v>-352.83301218666662</v>
      </c>
      <c r="CP210" s="81">
        <f t="shared" si="1484"/>
        <v>-859.30307990999984</v>
      </c>
      <c r="CQ210" s="81">
        <f t="shared" si="1484"/>
        <v>86.892834270000023</v>
      </c>
      <c r="CR210" s="81">
        <f t="shared" si="1484"/>
        <v>-1749.0339720400004</v>
      </c>
      <c r="CS210" s="81">
        <f t="shared" si="1484"/>
        <v>-2521.4442176800003</v>
      </c>
      <c r="CT210" s="76">
        <f t="shared" ref="CT210:DQ210" si="1485">(B210/B209-1)*100</f>
        <v>17.314251016880334</v>
      </c>
      <c r="CU210" s="59">
        <f t="shared" si="1485"/>
        <v>9.0583968280547609</v>
      </c>
      <c r="CV210" s="59">
        <f t="shared" si="1485"/>
        <v>112.47493494282649</v>
      </c>
      <c r="CW210" s="59">
        <f t="shared" si="1485"/>
        <v>-18.24948219146998</v>
      </c>
      <c r="CX210" s="59">
        <f t="shared" si="1485"/>
        <v>-512.93584652018615</v>
      </c>
      <c r="CY210" s="59">
        <f t="shared" si="1485"/>
        <v>1592.9568937500214</v>
      </c>
      <c r="CZ210" s="59">
        <f t="shared" si="1485"/>
        <v>1482.3652951879071</v>
      </c>
      <c r="DA210" s="59">
        <f t="shared" si="1485"/>
        <v>-119.15454345025671</v>
      </c>
      <c r="DB210" s="59">
        <f t="shared" si="1485"/>
        <v>44.268603991906552</v>
      </c>
      <c r="DC210" s="59">
        <f t="shared" si="1485"/>
        <v>638.6573639375348</v>
      </c>
      <c r="DD210" s="59">
        <f t="shared" si="1485"/>
        <v>76.621998817277628</v>
      </c>
      <c r="DE210" s="59">
        <f t="shared" si="1485"/>
        <v>-80.55471251868417</v>
      </c>
      <c r="DF210" s="59">
        <f t="shared" si="1485"/>
        <v>-104.52259132928134</v>
      </c>
      <c r="DG210" s="59">
        <f t="shared" si="1485"/>
        <v>-87.468905097218524</v>
      </c>
      <c r="DH210" s="59">
        <f t="shared" si="1485"/>
        <v>-88.028407236862577</v>
      </c>
      <c r="DI210" s="59">
        <f t="shared" si="1485"/>
        <v>-99.207158262646672</v>
      </c>
      <c r="DJ210" s="59">
        <f t="shared" si="1485"/>
        <v>3594.7810807449941</v>
      </c>
      <c r="DK210" s="59">
        <f t="shared" si="1485"/>
        <v>-117.65888082259193</v>
      </c>
      <c r="DL210" s="59">
        <f t="shared" si="1485"/>
        <v>-126.42082676913309</v>
      </c>
      <c r="DM210" s="59">
        <f t="shared" si="1485"/>
        <v>-70.242958791834511</v>
      </c>
      <c r="DN210" s="59">
        <f t="shared" si="1485"/>
        <v>-116.43632598681657</v>
      </c>
      <c r="DO210" s="59">
        <f t="shared" si="1485"/>
        <v>-77.4697439013907</v>
      </c>
      <c r="DP210" s="59">
        <f t="shared" si="1485"/>
        <v>-257.3060582546309</v>
      </c>
      <c r="DQ210" s="59">
        <f t="shared" si="1485"/>
        <v>-475.53377621500704</v>
      </c>
      <c r="DR210" s="76">
        <f t="shared" ref="DR210:EW210" si="1486">(B210/B198-1)*100</f>
        <v>26.886751545389842</v>
      </c>
      <c r="DS210" s="59">
        <f t="shared" si="1486"/>
        <v>-50.041440243981313</v>
      </c>
      <c r="DT210" s="59">
        <f t="shared" si="1486"/>
        <v>8.7977238921182366</v>
      </c>
      <c r="DU210" s="59">
        <f t="shared" si="1486"/>
        <v>83.951282341614217</v>
      </c>
      <c r="DV210" s="59">
        <f t="shared" si="1486"/>
        <v>48.127417614149714</v>
      </c>
      <c r="DW210" s="59">
        <f t="shared" si="1486"/>
        <v>535.28656909807466</v>
      </c>
      <c r="DX210" s="59">
        <f t="shared" si="1486"/>
        <v>485.95072955421313</v>
      </c>
      <c r="DY210" s="59">
        <f t="shared" si="1486"/>
        <v>-105.95491199822101</v>
      </c>
      <c r="DZ210" s="59">
        <f t="shared" si="1486"/>
        <v>-218.16923898876288</v>
      </c>
      <c r="EA210" s="59">
        <f t="shared" si="1486"/>
        <v>1747.0906607298571</v>
      </c>
      <c r="EB210" s="59">
        <f t="shared" si="1486"/>
        <v>-220.59630468738533</v>
      </c>
      <c r="EC210" s="59">
        <f t="shared" si="1486"/>
        <v>-169.29660294625711</v>
      </c>
      <c r="ED210" s="59">
        <f t="shared" si="1486"/>
        <v>-97.346174556322595</v>
      </c>
      <c r="EE210" s="59">
        <f t="shared" si="1486"/>
        <v>-96.67825928932254</v>
      </c>
      <c r="EF210" s="59">
        <f t="shared" si="1486"/>
        <v>-94.139388122540623</v>
      </c>
      <c r="EG210" s="59">
        <f t="shared" si="1486"/>
        <v>-101.00284441240808</v>
      </c>
      <c r="EH210" s="59">
        <f t="shared" si="1486"/>
        <v>-70.861794536688166</v>
      </c>
      <c r="EI210" s="59">
        <f t="shared" si="1486"/>
        <v>-118.02598833650823</v>
      </c>
      <c r="EJ210" s="59">
        <f t="shared" si="1486"/>
        <v>-132.52509173881052</v>
      </c>
      <c r="EK210" s="59">
        <f t="shared" si="1486"/>
        <v>-104.4361616560123</v>
      </c>
      <c r="EL210" s="59">
        <f t="shared" si="1486"/>
        <v>-93.898371457231065</v>
      </c>
      <c r="EM210" s="59">
        <f t="shared" si="1486"/>
        <v>-84.452838407702728</v>
      </c>
      <c r="EN210" s="59">
        <f t="shared" si="1486"/>
        <v>60.514485755001559</v>
      </c>
      <c r="EO210" s="59">
        <f t="shared" si="1486"/>
        <v>-213.41278090318409</v>
      </c>
      <c r="EP210" s="76">
        <f t="shared" si="1486"/>
        <v>26.886751545389842</v>
      </c>
      <c r="EQ210" s="59">
        <f t="shared" si="1486"/>
        <v>-50.041440243981313</v>
      </c>
      <c r="ER210" s="59">
        <f t="shared" si="1486"/>
        <v>8.7977238921182366</v>
      </c>
      <c r="ES210" s="59">
        <f t="shared" si="1486"/>
        <v>83.951282341614217</v>
      </c>
      <c r="ET210" s="59">
        <f t="shared" si="1486"/>
        <v>48.127417614149714</v>
      </c>
      <c r="EU210" s="59">
        <f t="shared" si="1486"/>
        <v>535.28656909807466</v>
      </c>
      <c r="EV210" s="59">
        <f t="shared" si="1486"/>
        <v>485.95072955421313</v>
      </c>
      <c r="EW210" s="59">
        <f t="shared" si="1486"/>
        <v>-105.95491199822101</v>
      </c>
      <c r="EX210" s="59">
        <f t="shared" ref="EX210:GC210" si="1487">(AH210/AH198-1)*100</f>
        <v>-218.16923898876288</v>
      </c>
      <c r="EY210" s="59">
        <f t="shared" si="1487"/>
        <v>1747.0906607298571</v>
      </c>
      <c r="EZ210" s="59">
        <f t="shared" si="1487"/>
        <v>-220.59630468738533</v>
      </c>
      <c r="FA210" s="59">
        <f t="shared" si="1487"/>
        <v>-169.29660294625711</v>
      </c>
      <c r="FB210" s="59">
        <f t="shared" si="1487"/>
        <v>-97.346174556322595</v>
      </c>
      <c r="FC210" s="59">
        <f t="shared" si="1487"/>
        <v>-96.67825928932254</v>
      </c>
      <c r="FD210" s="59">
        <f t="shared" si="1487"/>
        <v>-94.139388122540623</v>
      </c>
      <c r="FE210" s="59">
        <f t="shared" si="1487"/>
        <v>-101.00284441240808</v>
      </c>
      <c r="FF210" s="59">
        <f t="shared" si="1487"/>
        <v>-70.861794536688166</v>
      </c>
      <c r="FG210" s="59">
        <f t="shared" si="1487"/>
        <v>-118.02598833650823</v>
      </c>
      <c r="FH210" s="59">
        <f t="shared" si="1487"/>
        <v>-132.52509173881052</v>
      </c>
      <c r="FI210" s="59">
        <f t="shared" si="1487"/>
        <v>-104.4361616560123</v>
      </c>
      <c r="FJ210" s="59">
        <f t="shared" si="1487"/>
        <v>-93.898371457231065</v>
      </c>
      <c r="FK210" s="59">
        <f t="shared" si="1487"/>
        <v>-84.452838407702728</v>
      </c>
      <c r="FL210" s="59">
        <f t="shared" si="1487"/>
        <v>60.514485755001559</v>
      </c>
      <c r="FM210" s="59">
        <f t="shared" si="1487"/>
        <v>-213.41278090318409</v>
      </c>
      <c r="FN210" s="76">
        <f t="shared" si="1487"/>
        <v>10.286617838871015</v>
      </c>
      <c r="FO210" s="59">
        <f t="shared" si="1487"/>
        <v>-3.84993264217246</v>
      </c>
      <c r="FP210" s="59">
        <f t="shared" si="1487"/>
        <v>-18.987770503953804</v>
      </c>
      <c r="FQ210" s="59">
        <f t="shared" si="1487"/>
        <v>35.902171763797242</v>
      </c>
      <c r="FR210" s="59">
        <f t="shared" si="1487"/>
        <v>-71.710833398547621</v>
      </c>
      <c r="FS210" s="59">
        <f t="shared" si="1487"/>
        <v>-73.539461037611289</v>
      </c>
      <c r="FT210" s="59">
        <f t="shared" si="1487"/>
        <v>-65.563905609288554</v>
      </c>
      <c r="FU210" s="59">
        <f t="shared" si="1487"/>
        <v>-107.4529240976575</v>
      </c>
      <c r="FV210" s="59">
        <f t="shared" si="1487"/>
        <v>-92.590494931162056</v>
      </c>
      <c r="FW210" s="59">
        <f t="shared" si="1487"/>
        <v>-73.723059414014443</v>
      </c>
      <c r="FX210" s="59">
        <f t="shared" si="1487"/>
        <v>-93.183346889642621</v>
      </c>
      <c r="FY210" s="59">
        <f t="shared" si="1487"/>
        <v>-86.548542728906625</v>
      </c>
      <c r="FZ210" s="59">
        <f t="shared" si="1487"/>
        <v>-52.167277192751136</v>
      </c>
      <c r="GA210" s="59">
        <f t="shared" si="1487"/>
        <v>-55.028041841295114</v>
      </c>
      <c r="GB210" s="59">
        <f t="shared" si="1487"/>
        <v>28.773424267346435</v>
      </c>
      <c r="GC210" s="59">
        <f t="shared" si="1487"/>
        <v>-210.98583429269945</v>
      </c>
      <c r="GD210" s="59">
        <f t="shared" ref="GD210:GK210" si="1488">(BN210/BN198-1)*100</f>
        <v>-2.8800797588743876</v>
      </c>
      <c r="GE210" s="59">
        <f t="shared" si="1488"/>
        <v>-2374.0855806022719</v>
      </c>
      <c r="GF210" s="59">
        <f t="shared" si="1488"/>
        <v>-5772.1342503191518</v>
      </c>
      <c r="GG210" s="59">
        <f t="shared" si="1488"/>
        <v>-118.22971131232786</v>
      </c>
      <c r="GH210" s="59">
        <f t="shared" si="1488"/>
        <v>-187.36783849324391</v>
      </c>
      <c r="GI210" s="59">
        <f t="shared" si="1488"/>
        <v>-284.9954042356149</v>
      </c>
      <c r="GJ210" s="59">
        <f t="shared" si="1488"/>
        <v>-17.683805782293582</v>
      </c>
      <c r="GK210" s="59">
        <f t="shared" si="1488"/>
        <v>-46.521564506872082</v>
      </c>
      <c r="GL210" s="76">
        <f t="shared" ref="GL210:HI210" si="1489">(BV210/BV209-1)*100</f>
        <v>24.585815124576161</v>
      </c>
      <c r="GM210" s="59">
        <f t="shared" si="1489"/>
        <v>28.218945246584525</v>
      </c>
      <c r="GN210" s="59">
        <f t="shared" si="1489"/>
        <v>20.415785908949012</v>
      </c>
      <c r="GO210" s="59">
        <f t="shared" si="1489"/>
        <v>-0.86962516477837593</v>
      </c>
      <c r="GP210" s="59">
        <f t="shared" si="1489"/>
        <v>179.74582815469847</v>
      </c>
      <c r="GQ210" s="59">
        <f t="shared" si="1489"/>
        <v>317.34718547524494</v>
      </c>
      <c r="GR210" s="59">
        <f t="shared" si="1489"/>
        <v>376.64612990508459</v>
      </c>
      <c r="GS210" s="59">
        <f t="shared" si="1489"/>
        <v>-105.07585525578571</v>
      </c>
      <c r="GT210" s="59">
        <f t="shared" si="1489"/>
        <v>116.5012632645535</v>
      </c>
      <c r="GU210" s="59">
        <f t="shared" si="1489"/>
        <v>297.24813187704217</v>
      </c>
      <c r="GV210" s="59">
        <f t="shared" si="1489"/>
        <v>137.22999181629297</v>
      </c>
      <c r="GW210" s="59">
        <f t="shared" si="1489"/>
        <v>18.647476652380067</v>
      </c>
      <c r="GX210" s="59">
        <f t="shared" si="1489"/>
        <v>14.474549241988388</v>
      </c>
      <c r="GY210" s="59">
        <f t="shared" si="1489"/>
        <v>-10.378449735939165</v>
      </c>
      <c r="GZ210" s="59">
        <f t="shared" si="1489"/>
        <v>6.5812419138420397</v>
      </c>
      <c r="HA210" s="59">
        <f t="shared" si="1489"/>
        <v>0.50754284528775617</v>
      </c>
      <c r="HB210" s="59">
        <f t="shared" si="1489"/>
        <v>9.5949049437444867</v>
      </c>
      <c r="HC210" s="59">
        <f t="shared" si="1489"/>
        <v>-52.379600339591036</v>
      </c>
      <c r="HD210" s="59">
        <f t="shared" si="1489"/>
        <v>-50.22699517279986</v>
      </c>
      <c r="HE210" s="59">
        <f t="shared" si="1489"/>
        <v>-71.194912993218011</v>
      </c>
      <c r="HF210" s="59">
        <f t="shared" si="1489"/>
        <v>78.81805670096611</v>
      </c>
      <c r="HG210" s="59">
        <f t="shared" si="1489"/>
        <v>-144.11586968117396</v>
      </c>
      <c r="HH210" s="59">
        <f t="shared" si="1489"/>
        <v>-1.4471234294921809</v>
      </c>
      <c r="HI210" s="59">
        <f t="shared" si="1489"/>
        <v>2.8226114211713949</v>
      </c>
      <c r="HJ210" s="76">
        <f t="shared" ref="HJ210:IG210" si="1490">(BV210/BV198-1)*100</f>
        <v>43.40175617564492</v>
      </c>
      <c r="HK210" s="59">
        <f t="shared" si="1490"/>
        <v>-25.217030017200681</v>
      </c>
      <c r="HL210" s="59">
        <f t="shared" si="1490"/>
        <v>-30.308423432148103</v>
      </c>
      <c r="HM210" s="59">
        <f t="shared" si="1490"/>
        <v>-26.888890958963053</v>
      </c>
      <c r="HN210" s="59">
        <f t="shared" si="1490"/>
        <v>-36.578579986708327</v>
      </c>
      <c r="HO210" s="59">
        <f t="shared" si="1490"/>
        <v>8.7160719567192402</v>
      </c>
      <c r="HP210" s="59">
        <f t="shared" si="1490"/>
        <v>7.4060155380313297</v>
      </c>
      <c r="HQ210" s="59">
        <f t="shared" si="1490"/>
        <v>-88.130428015140197</v>
      </c>
      <c r="HR210" s="59">
        <f t="shared" si="1490"/>
        <v>-248.63153205428463</v>
      </c>
      <c r="HS210" s="59">
        <f t="shared" si="1490"/>
        <v>50.542492060988067</v>
      </c>
      <c r="HT210" s="59">
        <f t="shared" si="1490"/>
        <v>-242.97840401960906</v>
      </c>
      <c r="HU210" s="59">
        <f t="shared" si="1490"/>
        <v>-337.12518367085767</v>
      </c>
      <c r="HV210" s="59">
        <f t="shared" si="1490"/>
        <v>-86.602542794036168</v>
      </c>
      <c r="HW210" s="59">
        <f t="shared" si="1490"/>
        <v>-116.67259858563321</v>
      </c>
      <c r="HX210" s="59">
        <f t="shared" si="1490"/>
        <v>-52.930903842752919</v>
      </c>
      <c r="HY210" s="59">
        <f t="shared" si="1490"/>
        <v>-177.51259784005833</v>
      </c>
      <c r="HZ210" s="59">
        <f t="shared" si="1490"/>
        <v>-31.005145810089495</v>
      </c>
      <c r="IA210" s="59">
        <f t="shared" si="1490"/>
        <v>-166.29942306884891</v>
      </c>
      <c r="IB210" s="59">
        <f t="shared" si="1490"/>
        <v>-179.7915588321803</v>
      </c>
      <c r="IC210" s="59">
        <f t="shared" si="1490"/>
        <v>-117.40735633277654</v>
      </c>
      <c r="ID210" s="59">
        <f t="shared" si="1490"/>
        <v>-196.85411328163988</v>
      </c>
      <c r="IE210" s="59">
        <f t="shared" si="1490"/>
        <v>-105.19130957456737</v>
      </c>
      <c r="IF210" s="59">
        <f t="shared" si="1490"/>
        <v>-49.757599188685909</v>
      </c>
      <c r="IG210" s="59">
        <f t="shared" si="1490"/>
        <v>-40.919214760285804</v>
      </c>
    </row>
    <row r="211" spans="1:241">
      <c r="A211" s="70">
        <v>40940</v>
      </c>
      <c r="B211" s="80">
        <f>'Balanço de Pagamentos 1'!GY$5</f>
        <v>-1765.7848376800011</v>
      </c>
      <c r="C211" s="81">
        <f>'Balanço de Pagamentos 1'!GY$131</f>
        <v>2888.0385218100018</v>
      </c>
      <c r="D211" s="81">
        <f t="shared" si="1448"/>
        <v>4102.7162044100014</v>
      </c>
      <c r="E211" s="81">
        <f>'Balanço de Pagamentos 1'!GY$148</f>
        <v>3647.5755575499988</v>
      </c>
      <c r="F211" s="81">
        <f>'Balanço de Pagamentos 1'!GY$193</f>
        <v>1146.8340043000026</v>
      </c>
      <c r="G211" s="81">
        <f>'Balanço de Pagamentos 1'!GY$196</f>
        <v>768.35355558000265</v>
      </c>
      <c r="H211" s="81">
        <f>'Balanço de Pagamentos 1'!GY$199</f>
        <v>794.09015890000228</v>
      </c>
      <c r="I211" s="81">
        <f>'Balanço de Pagamentos 1'!GY$202</f>
        <v>-25.73660332</v>
      </c>
      <c r="J211" s="81">
        <f>'Balanço de Pagamentos 1'!GY$208</f>
        <v>-249.55320111999998</v>
      </c>
      <c r="K211" s="82">
        <f t="shared" si="1449"/>
        <v>544.53695778000224</v>
      </c>
      <c r="L211" s="81">
        <f>'Balanço de Pagamentos 1'!GY$209</f>
        <v>-248.27115034999997</v>
      </c>
      <c r="M211" s="81">
        <f>'Balanço de Pagamentos 1'!GY$212</f>
        <v>-1.2820507700000014</v>
      </c>
      <c r="N211" s="81">
        <f>'Balanço de Pagamentos 1'!GY$215</f>
        <v>628.03364983999995</v>
      </c>
      <c r="O211" s="81">
        <f>'Balanço de Pagamentos 1'!GY$216</f>
        <v>-125.84523668999999</v>
      </c>
      <c r="P211" s="81">
        <f>'Balanço de Pagamentos 1'!GY$230</f>
        <v>806.07388652999998</v>
      </c>
      <c r="Q211" s="81">
        <f>'Balanço de Pagamentos 1'!GY$233</f>
        <v>-52.195</v>
      </c>
      <c r="R211" s="81">
        <f>'Balanço de Pagamentos 1'!GY$253</f>
        <v>-691.69335744000011</v>
      </c>
      <c r="S211" s="81">
        <f>'Balanço de Pagamentos 1'!GY$254</f>
        <v>378.71497843999992</v>
      </c>
      <c r="T211" s="81">
        <f>'Balanço de Pagamentos 1'!GY$260</f>
        <v>391.77228193999991</v>
      </c>
      <c r="U211" s="81">
        <f>'Balanço de Pagamentos 1'!GY$298</f>
        <v>-896.76303131999998</v>
      </c>
      <c r="V211" s="82">
        <f>'Balanço de Pagamentos 1'!$GY$133</f>
        <v>22.149814980000059</v>
      </c>
      <c r="W211" s="82">
        <f>'Balanço de Pagamentos 1'!$GY$170</f>
        <v>-2187.20995851</v>
      </c>
      <c r="X211" s="82">
        <f>'Balanço de Pagamentos 1'!$GY$240</f>
        <v>949.6964532400001</v>
      </c>
      <c r="Y211" s="105">
        <f t="shared" si="1458"/>
        <v>-1215.3636902899998</v>
      </c>
      <c r="Z211" s="89">
        <f>SUM(B$210:B211)</f>
        <v>-8851.5948689700053</v>
      </c>
      <c r="AA211" s="89">
        <f>SUM(C$210:C211)</f>
        <v>10161.980604249999</v>
      </c>
      <c r="AB211" s="89">
        <f>SUM(D$210:D211)</f>
        <v>15758.45252277</v>
      </c>
      <c r="AC211" s="89">
        <f>SUM(E$210:E211)</f>
        <v>9080.0794408299989</v>
      </c>
      <c r="AD211" s="89">
        <f>SUM(F$210:F211)</f>
        <v>6079.1914425499999</v>
      </c>
      <c r="AE211" s="89">
        <f>SUM(G$210:G211)</f>
        <v>5062.5140754200011</v>
      </c>
      <c r="AF211" s="89">
        <f>SUM(H$210:H211)</f>
        <v>5084.8956674000001</v>
      </c>
      <c r="AG211" s="89">
        <f>SUM(I$210:I211)</f>
        <v>-22.381591980000003</v>
      </c>
      <c r="AH211" s="89">
        <f>SUM(J$210:J211)</f>
        <v>305.74395982000004</v>
      </c>
      <c r="AI211" s="89">
        <f>SUM(K$210:K211)</f>
        <v>5390.63962722</v>
      </c>
      <c r="AJ211" s="89">
        <f>SUM(L$210:L211)</f>
        <v>291.61966442000005</v>
      </c>
      <c r="AK211" s="89">
        <f>SUM(M$210:M211)</f>
        <v>14.124295399999994</v>
      </c>
      <c r="AL211" s="89">
        <f>SUM(N$210:N211)</f>
        <v>710.93340730999978</v>
      </c>
      <c r="AM211" s="89">
        <f>SUM(O$210:O211)</f>
        <v>-188.57236669999998</v>
      </c>
      <c r="AN211" s="89">
        <f>SUM(P$210:P211)</f>
        <v>973.34263014999976</v>
      </c>
      <c r="AO211" s="89">
        <f>SUM(Q$210:Q211)</f>
        <v>-73.836856140000009</v>
      </c>
      <c r="AP211" s="89">
        <f>SUM(R$210:R211)</f>
        <v>599.18163938999953</v>
      </c>
      <c r="AQ211" s="89">
        <f>SUM(S$210:S211)</f>
        <v>539.85506585000007</v>
      </c>
      <c r="AR211" s="89">
        <f>SUM(T$210:T211)</f>
        <v>634.25645339000005</v>
      </c>
      <c r="AS211" s="89">
        <f>SUM(U$210:U211)</f>
        <v>-1119.20343458</v>
      </c>
      <c r="AT211" s="89">
        <f>SUM(V$210:V211)</f>
        <v>406.91729483000017</v>
      </c>
      <c r="AU211" s="89">
        <f>SUM(W$210:W211)</f>
        <v>-2093.8185843400001</v>
      </c>
      <c r="AV211" s="89">
        <f>SUM(X$210:X211)</f>
        <v>-3920.4656412099998</v>
      </c>
      <c r="AW211" s="89">
        <f>SUM(Y$210:Y211)</f>
        <v>-5607.3669307199998</v>
      </c>
      <c r="AX211" s="85">
        <f t="shared" ref="AX211:BU211" si="1491">SUM(B200:B211)</f>
        <v>-52397.208286650006</v>
      </c>
      <c r="AY211" s="81">
        <f t="shared" si="1491"/>
        <v>93755.853346460004</v>
      </c>
      <c r="AZ211" s="81">
        <f t="shared" si="1491"/>
        <v>130511.37396990998</v>
      </c>
      <c r="BA211" s="81">
        <f t="shared" si="1491"/>
        <v>64992.213826249994</v>
      </c>
      <c r="BB211" s="81">
        <f t="shared" si="1491"/>
        <v>19118.16079994</v>
      </c>
      <c r="BC211" s="81">
        <f t="shared" si="1491"/>
        <v>9997.8493763500028</v>
      </c>
      <c r="BD211" s="81">
        <f t="shared" si="1491"/>
        <v>10304.015100710001</v>
      </c>
      <c r="BE211" s="81">
        <f t="shared" si="1491"/>
        <v>-306.16572436000013</v>
      </c>
      <c r="BF211" s="81">
        <f t="shared" si="1491"/>
        <v>766.63886717000014</v>
      </c>
      <c r="BG211" s="81">
        <f t="shared" si="1491"/>
        <v>11070.653967880002</v>
      </c>
      <c r="BH211" s="81">
        <f t="shared" si="1491"/>
        <v>609.00000048000027</v>
      </c>
      <c r="BI211" s="81">
        <f t="shared" si="1491"/>
        <v>157.63886669000001</v>
      </c>
      <c r="BJ211" s="81">
        <f t="shared" si="1491"/>
        <v>8353.6725564200005</v>
      </c>
      <c r="BK211" s="81">
        <f t="shared" si="1491"/>
        <v>-2075.6583506299999</v>
      </c>
      <c r="BL211" s="81">
        <f t="shared" si="1491"/>
        <v>19094.062259780003</v>
      </c>
      <c r="BM211" s="81">
        <f t="shared" si="1491"/>
        <v>-8664.7313527299993</v>
      </c>
      <c r="BN211" s="81">
        <f t="shared" si="1491"/>
        <v>46400.999343720003</v>
      </c>
      <c r="BO211" s="81">
        <f t="shared" si="1491"/>
        <v>24561.56541182</v>
      </c>
      <c r="BP211" s="81">
        <f t="shared" si="1491"/>
        <v>25596.24579764</v>
      </c>
      <c r="BQ211" s="81">
        <f t="shared" si="1491"/>
        <v>-4250.2596702300007</v>
      </c>
      <c r="BR211" s="81">
        <f t="shared" si="1491"/>
        <v>1309.4705608099998</v>
      </c>
      <c r="BS211" s="81">
        <f t="shared" si="1491"/>
        <v>6493.2607320700008</v>
      </c>
      <c r="BT211" s="81">
        <f t="shared" si="1491"/>
        <v>-44688.247707849994</v>
      </c>
      <c r="BU211" s="81">
        <f t="shared" si="1491"/>
        <v>-36885.516414969999</v>
      </c>
      <c r="BV211" s="85">
        <f t="shared" ref="BV211:CS211" si="1492">AVERAGE(B209:B211)</f>
        <v>-4963.8732729800004</v>
      </c>
      <c r="BW211" s="81">
        <f t="shared" si="1492"/>
        <v>5610.5828770966655</v>
      </c>
      <c r="BX211" s="81">
        <f t="shared" si="1492"/>
        <v>7081.3839879133311</v>
      </c>
      <c r="BY211" s="81">
        <f t="shared" si="1492"/>
        <v>5241.767346229999</v>
      </c>
      <c r="BZ211" s="81">
        <f t="shared" si="1492"/>
        <v>1628.2434972733327</v>
      </c>
      <c r="CA211" s="81">
        <f t="shared" si="1492"/>
        <v>1772.0542066366661</v>
      </c>
      <c r="CB211" s="81">
        <f t="shared" si="1492"/>
        <v>1785.3532325666663</v>
      </c>
      <c r="CC211" s="81">
        <f t="shared" si="1492"/>
        <v>-13.299025930000001</v>
      </c>
      <c r="CD211" s="81">
        <f t="shared" si="1492"/>
        <v>230.21634090666672</v>
      </c>
      <c r="CE211" s="81">
        <f t="shared" si="1492"/>
        <v>2015.5695734733329</v>
      </c>
      <c r="CF211" s="81">
        <f t="shared" si="1492"/>
        <v>199.09850831666674</v>
      </c>
      <c r="CG211" s="81">
        <f t="shared" si="1492"/>
        <v>31.117832589999995</v>
      </c>
      <c r="CH211" s="81">
        <f t="shared" si="1492"/>
        <v>-374.02705027000007</v>
      </c>
      <c r="CI211" s="81">
        <f t="shared" si="1492"/>
        <v>-229.71472940333331</v>
      </c>
      <c r="CJ211" s="81">
        <f t="shared" si="1492"/>
        <v>790.18546962666676</v>
      </c>
      <c r="CK211" s="81">
        <f t="shared" si="1492"/>
        <v>-934.49779049333347</v>
      </c>
      <c r="CL211" s="81">
        <f t="shared" si="1492"/>
        <v>211.37314440999978</v>
      </c>
      <c r="CM211" s="81">
        <f t="shared" si="1492"/>
        <v>-124.22026321666668</v>
      </c>
      <c r="CN211" s="81">
        <f t="shared" si="1492"/>
        <v>-94.506722900000014</v>
      </c>
      <c r="CO211" s="81">
        <f t="shared" si="1492"/>
        <v>-622.24178204333327</v>
      </c>
      <c r="CP211" s="81">
        <f t="shared" si="1492"/>
        <v>-644.6802183366666</v>
      </c>
      <c r="CQ211" s="81">
        <f t="shared" si="1492"/>
        <v>-559.76773849666665</v>
      </c>
      <c r="CR211" s="81">
        <f t="shared" si="1492"/>
        <v>-274.82897254666693</v>
      </c>
      <c r="CS211" s="81">
        <f t="shared" si="1492"/>
        <v>-1479.2769293800002</v>
      </c>
      <c r="CT211" s="76">
        <f t="shared" ref="CT211:DQ211" si="1493">(B211/B210-1)*100</f>
        <v>-75.079986199424937</v>
      </c>
      <c r="CU211" s="59">
        <f t="shared" si="1493"/>
        <v>-60.296102318686216</v>
      </c>
      <c r="CV211" s="59">
        <f t="shared" si="1493"/>
        <v>-64.800883510487068</v>
      </c>
      <c r="CW211" s="59">
        <f t="shared" si="1493"/>
        <v>-32.856457428840514</v>
      </c>
      <c r="CX211" s="59">
        <f t="shared" si="1493"/>
        <v>-76.748765298183656</v>
      </c>
      <c r="CY211" s="59">
        <f t="shared" si="1493"/>
        <v>-82.107013651910904</v>
      </c>
      <c r="CZ211" s="59">
        <f t="shared" si="1493"/>
        <v>-81.493214797852616</v>
      </c>
      <c r="DA211" s="59">
        <f t="shared" si="1493"/>
        <v>-867.10927957698129</v>
      </c>
      <c r="DB211" s="59">
        <f t="shared" si="1493"/>
        <v>-144.94047848138814</v>
      </c>
      <c r="DC211" s="59">
        <f t="shared" si="1493"/>
        <v>-88.763404431897285</v>
      </c>
      <c r="DD211" s="59">
        <f t="shared" si="1493"/>
        <v>-145.9854369731714</v>
      </c>
      <c r="DE211" s="59">
        <f t="shared" si="1493"/>
        <v>-108.32157577048656</v>
      </c>
      <c r="DF211" s="59">
        <f t="shared" si="1493"/>
        <v>657.58201110211473</v>
      </c>
      <c r="DG211" s="59">
        <f t="shared" si="1493"/>
        <v>100.62329755870812</v>
      </c>
      <c r="DH211" s="59">
        <f t="shared" si="1493"/>
        <v>381.90347406520505</v>
      </c>
      <c r="DI211" s="59">
        <f t="shared" si="1493"/>
        <v>141.17617113039361</v>
      </c>
      <c r="DJ211" s="59">
        <f t="shared" si="1493"/>
        <v>-153.5832949850753</v>
      </c>
      <c r="DK211" s="59">
        <f t="shared" si="1493"/>
        <v>135.02219995475656</v>
      </c>
      <c r="DL211" s="59">
        <f t="shared" si="1493"/>
        <v>61.566125985581202</v>
      </c>
      <c r="DM211" s="59">
        <f t="shared" si="1493"/>
        <v>303.14754791728041</v>
      </c>
      <c r="DN211" s="59">
        <f t="shared" si="1493"/>
        <v>-94.243324568740832</v>
      </c>
      <c r="DO211" s="59">
        <f t="shared" si="1493"/>
        <v>-2441.9828415080715</v>
      </c>
      <c r="DP211" s="59">
        <f t="shared" si="1493"/>
        <v>-119.50030481166669</v>
      </c>
      <c r="DQ211" s="59">
        <f t="shared" si="1493"/>
        <v>-72.327805246086086</v>
      </c>
      <c r="DR211" s="76">
        <f t="shared" ref="DR211:EW211" si="1494">(B211/B199-1)*100</f>
        <v>-49.28944497450739</v>
      </c>
      <c r="DS211" s="59">
        <f t="shared" si="1494"/>
        <v>-76.211848265677105</v>
      </c>
      <c r="DT211" s="59">
        <f t="shared" si="1494"/>
        <v>-47.454978053567345</v>
      </c>
      <c r="DU211" s="59">
        <f t="shared" si="1494"/>
        <v>-53.205618685771448</v>
      </c>
      <c r="DV211" s="59">
        <f t="shared" si="1494"/>
        <v>3.7183178608764855</v>
      </c>
      <c r="DW211" s="59">
        <f t="shared" si="1494"/>
        <v>30.865787077757201</v>
      </c>
      <c r="DX211" s="59">
        <f t="shared" si="1494"/>
        <v>-4.6875792727350207</v>
      </c>
      <c r="DY211" s="59">
        <f t="shared" si="1494"/>
        <v>-89.538540381713403</v>
      </c>
      <c r="DZ211" s="59">
        <f t="shared" si="1494"/>
        <v>363.94830805758039</v>
      </c>
      <c r="EA211" s="59">
        <f t="shared" si="1494"/>
        <v>-30.129833141442873</v>
      </c>
      <c r="EB211" s="59">
        <f t="shared" si="1494"/>
        <v>386.93105807388736</v>
      </c>
      <c r="EC211" s="59">
        <f t="shared" si="1494"/>
        <v>-54.246617269102515</v>
      </c>
      <c r="ED211" s="59">
        <f t="shared" si="1494"/>
        <v>9.7236072194667464</v>
      </c>
      <c r="EE211" s="59">
        <f t="shared" si="1494"/>
        <v>-56.80572117951597</v>
      </c>
      <c r="EF211" s="59">
        <f t="shared" si="1494"/>
        <v>17.794567760372292</v>
      </c>
      <c r="EG211" s="59">
        <f t="shared" si="1494"/>
        <v>-129.09094810144259</v>
      </c>
      <c r="EH211" s="59">
        <f t="shared" si="1494"/>
        <v>-36.693992774114733</v>
      </c>
      <c r="EI211" s="59">
        <f t="shared" si="1494"/>
        <v>-136.44309485173252</v>
      </c>
      <c r="EJ211" s="59">
        <f t="shared" si="1494"/>
        <v>-142.20259231527132</v>
      </c>
      <c r="EK211" s="59">
        <f t="shared" si="1494"/>
        <v>-48.235084596293866</v>
      </c>
      <c r="EL211" s="59">
        <f t="shared" si="1494"/>
        <v>-98.939274735594964</v>
      </c>
      <c r="EM211" s="59">
        <f t="shared" si="1494"/>
        <v>40.564963795421249</v>
      </c>
      <c r="EN211" s="59">
        <f t="shared" si="1494"/>
        <v>-75.583785814476087</v>
      </c>
      <c r="EO211" s="59">
        <f t="shared" si="1494"/>
        <v>-127.4858676375695</v>
      </c>
      <c r="EP211" s="76">
        <f t="shared" si="1494"/>
        <v>-2.3697077278911349</v>
      </c>
      <c r="EQ211" s="59">
        <f t="shared" si="1494"/>
        <v>-61.941018631489129</v>
      </c>
      <c r="ER211" s="59">
        <f t="shared" si="1494"/>
        <v>-14.916762607423383</v>
      </c>
      <c r="ES211" s="59">
        <f t="shared" si="1494"/>
        <v>-15.519452122489319</v>
      </c>
      <c r="ET211" s="59">
        <f t="shared" si="1494"/>
        <v>37.056800386207954</v>
      </c>
      <c r="EU211" s="59">
        <f t="shared" si="1494"/>
        <v>300.80972449573562</v>
      </c>
      <c r="EV211" s="59">
        <f t="shared" si="1494"/>
        <v>224.82516562177372</v>
      </c>
      <c r="EW211" s="59">
        <f t="shared" si="1494"/>
        <v>-92.597547433748247</v>
      </c>
      <c r="EX211" s="59">
        <f t="shared" ref="EX211:GC211" si="1495">(AH211/AH199-1)*100</f>
        <v>-158.38085565297064</v>
      </c>
      <c r="EY211" s="59">
        <f t="shared" si="1495"/>
        <v>417.47513307033842</v>
      </c>
      <c r="EZ211" s="59">
        <f t="shared" si="1495"/>
        <v>-158.47933624523625</v>
      </c>
      <c r="FA211" s="59">
        <f t="shared" si="1495"/>
        <v>-156.41918960797065</v>
      </c>
      <c r="FB211" s="59">
        <f t="shared" si="1495"/>
        <v>-80.765627811796108</v>
      </c>
      <c r="FC211" s="59">
        <f t="shared" si="1495"/>
        <v>-91.348813174593019</v>
      </c>
      <c r="FD211" s="59">
        <f t="shared" si="1495"/>
        <v>-72.492185143288367</v>
      </c>
      <c r="FE211" s="59">
        <f t="shared" si="1495"/>
        <v>-103.15884016165766</v>
      </c>
      <c r="FF211" s="59">
        <f t="shared" si="1495"/>
        <v>-82.047321949611145</v>
      </c>
      <c r="FG211" s="59">
        <f t="shared" si="1495"/>
        <v>-127.92651127404208</v>
      </c>
      <c r="FH211" s="59">
        <f t="shared" si="1495"/>
        <v>-137.89223389288438</v>
      </c>
      <c r="FI211" s="59">
        <f t="shared" si="1495"/>
        <v>-134.10253371553705</v>
      </c>
      <c r="FJ211" s="59">
        <f t="shared" si="1495"/>
        <v>-95.152374217313579</v>
      </c>
      <c r="FK211" s="59">
        <f t="shared" si="1495"/>
        <v>119.17541819122697</v>
      </c>
      <c r="FL211" s="59">
        <f t="shared" si="1495"/>
        <v>-558.25592998060017</v>
      </c>
      <c r="FM211" s="59">
        <f t="shared" si="1495"/>
        <v>-167.60458470089327</v>
      </c>
      <c r="FN211" s="76">
        <f t="shared" si="1495"/>
        <v>5.9468277589491692</v>
      </c>
      <c r="FO211" s="59">
        <f t="shared" si="1495"/>
        <v>-18.34984010316164</v>
      </c>
      <c r="FP211" s="59">
        <f t="shared" si="1495"/>
        <v>-19.053942649604704</v>
      </c>
      <c r="FQ211" s="59">
        <f t="shared" si="1495"/>
        <v>16.419313900711231</v>
      </c>
      <c r="FR211" s="59">
        <f t="shared" si="1495"/>
        <v>-71.272926807854802</v>
      </c>
      <c r="FS211" s="59">
        <f t="shared" si="1495"/>
        <v>-72.100224454203143</v>
      </c>
      <c r="FT211" s="59">
        <f t="shared" si="1495"/>
        <v>-64.480613548271918</v>
      </c>
      <c r="FU211" s="59">
        <f t="shared" si="1495"/>
        <v>-104.4857335345083</v>
      </c>
      <c r="FV211" s="59">
        <f t="shared" si="1495"/>
        <v>-93.360563827163631</v>
      </c>
      <c r="FW211" s="59">
        <f t="shared" si="1495"/>
        <v>-72.70299757017105</v>
      </c>
      <c r="FX211" s="59">
        <f t="shared" si="1495"/>
        <v>-94.161542048709961</v>
      </c>
      <c r="FY211" s="59">
        <f t="shared" si="1495"/>
        <v>-85.873515462680743</v>
      </c>
      <c r="FZ211" s="59">
        <f t="shared" si="1495"/>
        <v>-56.421839666772925</v>
      </c>
      <c r="GA211" s="59">
        <f t="shared" si="1495"/>
        <v>-50.165399960108182</v>
      </c>
      <c r="GB211" s="59">
        <f t="shared" si="1495"/>
        <v>23.331142393024031</v>
      </c>
      <c r="GC211" s="59">
        <f t="shared" si="1495"/>
        <v>-210.34290953437784</v>
      </c>
      <c r="GD211" s="59">
        <f t="shared" ref="GD211:GK211" si="1496">(BN211/BN199-1)*100</f>
        <v>19.41928400354054</v>
      </c>
      <c r="GE211" s="59">
        <f t="shared" si="1496"/>
        <v>-2558.661060475561</v>
      </c>
      <c r="GF211" s="59">
        <f t="shared" si="1496"/>
        <v>-7333.4758594364412</v>
      </c>
      <c r="GG211" s="59">
        <f t="shared" si="1496"/>
        <v>-119.7032029555934</v>
      </c>
      <c r="GH211" s="59">
        <f t="shared" si="1496"/>
        <v>-45.558691390966885</v>
      </c>
      <c r="GI211" s="59">
        <f t="shared" si="1496"/>
        <v>-222.43142424487968</v>
      </c>
      <c r="GJ211" s="59">
        <f t="shared" si="1496"/>
        <v>3.1688811684581486</v>
      </c>
      <c r="GK211" s="59">
        <f t="shared" si="1496"/>
        <v>-20.185282431623406</v>
      </c>
      <c r="GL211" s="76">
        <f t="shared" ref="GL211:HI211" si="1497">(BV211/BV210-1)*100</f>
        <v>-24.812337336047673</v>
      </c>
      <c r="GM211" s="59">
        <f t="shared" si="1497"/>
        <v>-20.953948355650766</v>
      </c>
      <c r="GN211" s="59">
        <f t="shared" si="1497"/>
        <v>-26.284879096508938</v>
      </c>
      <c r="GO211" s="59">
        <f t="shared" si="1497"/>
        <v>-2.5333837835415873</v>
      </c>
      <c r="GP211" s="59">
        <f t="shared" si="1497"/>
        <v>-30.791929065380163</v>
      </c>
      <c r="GQ211" s="59">
        <f t="shared" si="1497"/>
        <v>4.5272931903546754</v>
      </c>
      <c r="GR211" s="59">
        <f t="shared" si="1497"/>
        <v>5.154325634052892</v>
      </c>
      <c r="GS211" s="59">
        <f t="shared" si="1497"/>
        <v>423.97467734621728</v>
      </c>
      <c r="GT211" s="59">
        <f t="shared" si="1497"/>
        <v>-32.042717859815149</v>
      </c>
      <c r="GU211" s="59">
        <f t="shared" si="1497"/>
        <v>-1.0329759533273419</v>
      </c>
      <c r="GV211" s="59">
        <f t="shared" si="1497"/>
        <v>-35.001741117640172</v>
      </c>
      <c r="GW211" s="59">
        <f t="shared" si="1497"/>
        <v>-4.113135730745709</v>
      </c>
      <c r="GX211" s="59">
        <f t="shared" si="1497"/>
        <v>-217.39356444322993</v>
      </c>
      <c r="GY211" s="59">
        <f t="shared" si="1497"/>
        <v>-228.40373428778213</v>
      </c>
      <c r="GZ211" s="59">
        <f t="shared" si="1497"/>
        <v>-25.697805326849878</v>
      </c>
      <c r="HA211" s="59">
        <f t="shared" si="1497"/>
        <v>1.1617298350594663</v>
      </c>
      <c r="HB211" s="59">
        <f t="shared" si="1497"/>
        <v>-88.731141760042391</v>
      </c>
      <c r="HC211" s="59">
        <f t="shared" si="1497"/>
        <v>-119.45106306334461</v>
      </c>
      <c r="HD211" s="59">
        <f t="shared" si="1497"/>
        <v>-113.74552530845143</v>
      </c>
      <c r="HE211" s="59">
        <f t="shared" si="1497"/>
        <v>76.355885235062885</v>
      </c>
      <c r="HF211" s="59">
        <f t="shared" si="1497"/>
        <v>-24.976386864086653</v>
      </c>
      <c r="HG211" s="59">
        <f t="shared" si="1497"/>
        <v>-744.20471860465932</v>
      </c>
      <c r="HH211" s="59">
        <f t="shared" si="1497"/>
        <v>-84.286813352966618</v>
      </c>
      <c r="HI211" s="59">
        <f t="shared" si="1497"/>
        <v>-41.332157221344602</v>
      </c>
      <c r="HJ211" s="76">
        <f t="shared" ref="HJ211:IG211" si="1498">(BV211/BV199-1)*100</f>
        <v>18.538278267388119</v>
      </c>
      <c r="HK211" s="59">
        <f t="shared" si="1498"/>
        <v>-48.855653771058414</v>
      </c>
      <c r="HL211" s="59">
        <f t="shared" si="1498"/>
        <v>-49.269589384586752</v>
      </c>
      <c r="HM211" s="59">
        <f t="shared" si="1498"/>
        <v>-39.801649715560671</v>
      </c>
      <c r="HN211" s="59">
        <f t="shared" si="1498"/>
        <v>-53.616447960675572</v>
      </c>
      <c r="HO211" s="59">
        <f t="shared" si="1498"/>
        <v>61.45021597718889</v>
      </c>
      <c r="HP211" s="59">
        <f t="shared" si="1498"/>
        <v>48.74368989301383</v>
      </c>
      <c r="HQ211" s="59">
        <f t="shared" si="1498"/>
        <v>-87.050967747061819</v>
      </c>
      <c r="HR211" s="59">
        <f t="shared" si="1498"/>
        <v>-194.63823725049241</v>
      </c>
      <c r="HS211" s="59">
        <f t="shared" si="1498"/>
        <v>110.60693630235004</v>
      </c>
      <c r="HT211" s="59">
        <f t="shared" si="1498"/>
        <v>-186.99281558449329</v>
      </c>
      <c r="HU211" s="59">
        <f t="shared" si="1498"/>
        <v>-316.2226538623363</v>
      </c>
      <c r="HV211" s="59">
        <f t="shared" si="1498"/>
        <v>-114.08200635273084</v>
      </c>
      <c r="HW211" s="59">
        <f t="shared" si="1498"/>
        <v>-73.814061354472656</v>
      </c>
      <c r="HX211" s="59">
        <f t="shared" si="1498"/>
        <v>-65.923762532272548</v>
      </c>
      <c r="HY211" s="59">
        <f t="shared" si="1498"/>
        <v>-176.94931573021907</v>
      </c>
      <c r="HZ211" s="59">
        <f t="shared" si="1498"/>
        <v>-87.85889264260372</v>
      </c>
      <c r="IA211" s="59">
        <f t="shared" si="1498"/>
        <v>-91.187417901970491</v>
      </c>
      <c r="IB211" s="59">
        <f t="shared" si="1498"/>
        <v>-92.65887778197002</v>
      </c>
      <c r="IC211" s="59">
        <f t="shared" si="1498"/>
        <v>-141.1170456973409</v>
      </c>
      <c r="ID211" s="59">
        <f t="shared" si="1498"/>
        <v>-152.5704875791011</v>
      </c>
      <c r="IE211" s="59">
        <f t="shared" si="1498"/>
        <v>-78.766900497608219</v>
      </c>
      <c r="IF211" s="59">
        <f t="shared" si="1498"/>
        <v>-82.022279473899076</v>
      </c>
      <c r="IG211" s="59">
        <f t="shared" si="1498"/>
        <v>-49.66223026490615</v>
      </c>
    </row>
    <row r="212" spans="1:241">
      <c r="A212" s="70">
        <v>40969</v>
      </c>
      <c r="B212" s="80">
        <f>'Balanço de Pagamentos 1'!GZ$5</f>
        <v>-3319.8085982299972</v>
      </c>
      <c r="C212" s="81">
        <f>'Balanço de Pagamentos 1'!GZ$131</f>
        <v>13423.328714539999</v>
      </c>
      <c r="D212" s="81">
        <f>E212+F212+R212</f>
        <v>10389.067605439999</v>
      </c>
      <c r="E212" s="81">
        <f>'Balanço de Pagamentos 1'!GZ$148</f>
        <v>5887.3328380699995</v>
      </c>
      <c r="F212" s="81">
        <f>'Balanço de Pagamentos 1'!GZ$193</f>
        <v>1399.9045622000001</v>
      </c>
      <c r="G212" s="81">
        <f>'Balanço de Pagamentos 1'!GZ$196</f>
        <v>130.76363433000006</v>
      </c>
      <c r="H212" s="81">
        <f>'Balanço de Pagamentos 1'!GZ$199</f>
        <v>143.71946958999979</v>
      </c>
      <c r="I212" s="81">
        <f>'Balanço de Pagamentos 1'!GZ$202</f>
        <v>-12.955835260000001</v>
      </c>
      <c r="J212" s="81">
        <f>'Balanço de Pagamentos 1'!GZ$208</f>
        <v>333.68291515999988</v>
      </c>
      <c r="K212" s="82">
        <f>H212+J212</f>
        <v>477.40238474999967</v>
      </c>
      <c r="L212" s="81">
        <f>'Balanço de Pagamentos 1'!GZ$209</f>
        <v>327.20994603999986</v>
      </c>
      <c r="M212" s="81">
        <f>'Balanço de Pagamentos 1'!GZ$212</f>
        <v>6.4729691199999984</v>
      </c>
      <c r="N212" s="81">
        <f>'Balanço de Pagamentos 1'!GZ$215</f>
        <v>935.45801271000005</v>
      </c>
      <c r="O212" s="81">
        <f>'Balanço de Pagamentos 1'!GZ$216</f>
        <v>-167.41520285000001</v>
      </c>
      <c r="P212" s="81">
        <f>'Balanço de Pagamentos 1'!GZ$230</f>
        <v>1153.9948855600001</v>
      </c>
      <c r="Q212" s="81">
        <f>'Balanço de Pagamentos 1'!GZ$233</f>
        <v>-51.121670000000002</v>
      </c>
      <c r="R212" s="81">
        <f>'Balanço de Pagamentos 1'!GZ$253</f>
        <v>3101.8302051699993</v>
      </c>
      <c r="S212" s="81">
        <f>'Balanço de Pagamentos 1'!GZ$254</f>
        <v>2878.23834678</v>
      </c>
      <c r="T212" s="81">
        <f>'Balanço de Pagamentos 1'!GZ$260</f>
        <v>2884.6418661000002</v>
      </c>
      <c r="U212" s="81">
        <f>'Balanço de Pagamentos 1'!GZ$298</f>
        <v>-146.20453096999998</v>
      </c>
      <c r="V212" s="82">
        <f>'Balanço de Pagamentos 1'!$GZ$133</f>
        <v>5003.6855422899998</v>
      </c>
      <c r="W212" s="82">
        <f>'Balanço de Pagamentos 1'!$GZ$170</f>
        <v>-1723.4388494600003</v>
      </c>
      <c r="X212" s="82">
        <f>'Balanço de Pagamentos 1'!$GZ$240</f>
        <v>-235.16879140000012</v>
      </c>
      <c r="Y212" s="105">
        <f t="shared" si="1458"/>
        <v>3045.0779014299997</v>
      </c>
      <c r="Z212" s="89">
        <f>SUM(B$210:B212)</f>
        <v>-12171.403467200002</v>
      </c>
      <c r="AA212" s="89">
        <f>SUM(C$210:C212)</f>
        <v>23585.309318789998</v>
      </c>
      <c r="AB212" s="89">
        <f>SUM(D$210:D212)</f>
        <v>26147.520128209999</v>
      </c>
      <c r="AC212" s="89">
        <f>SUM(E$210:E212)</f>
        <v>14967.412278899999</v>
      </c>
      <c r="AD212" s="89">
        <f>SUM(F$210:F212)</f>
        <v>7479.0960047500002</v>
      </c>
      <c r="AE212" s="89">
        <f>SUM(G$210:G212)</f>
        <v>5193.2777097500011</v>
      </c>
      <c r="AF212" s="89">
        <f>SUM(H$210:H212)</f>
        <v>5228.6151369899999</v>
      </c>
      <c r="AG212" s="89">
        <f>SUM(I$210:I212)</f>
        <v>-35.337427240000004</v>
      </c>
      <c r="AH212" s="89">
        <f>SUM(J$210:J212)</f>
        <v>639.42687497999987</v>
      </c>
      <c r="AI212" s="89">
        <f>SUM(K$210:K212)</f>
        <v>5868.0420119699993</v>
      </c>
      <c r="AJ212" s="89">
        <f>SUM(L$210:L212)</f>
        <v>618.82961045999991</v>
      </c>
      <c r="AK212" s="89">
        <f>SUM(M$210:M212)</f>
        <v>20.597264519999992</v>
      </c>
      <c r="AL212" s="89">
        <f>SUM(N$210:N212)</f>
        <v>1646.3914200199997</v>
      </c>
      <c r="AM212" s="89">
        <f>SUM(O$210:O212)</f>
        <v>-355.98756954999999</v>
      </c>
      <c r="AN212" s="89">
        <f>SUM(P$210:P212)</f>
        <v>2127.3375157099999</v>
      </c>
      <c r="AO212" s="89">
        <f>SUM(Q$210:Q212)</f>
        <v>-124.95852614</v>
      </c>
      <c r="AP212" s="89">
        <f>SUM(R$210:R212)</f>
        <v>3701.0118445599987</v>
      </c>
      <c r="AQ212" s="89">
        <f>SUM(S$210:S212)</f>
        <v>3418.0934126299999</v>
      </c>
      <c r="AR212" s="89">
        <f>SUM(T$210:T212)</f>
        <v>3518.8983194900002</v>
      </c>
      <c r="AS212" s="89">
        <f>SUM(U$210:U212)</f>
        <v>-1265.40796555</v>
      </c>
      <c r="AT212" s="89">
        <f>SUM(V$210:V212)</f>
        <v>5410.60283712</v>
      </c>
      <c r="AU212" s="89">
        <f>SUM(W$210:W212)</f>
        <v>-3817.2574338000004</v>
      </c>
      <c r="AV212" s="89">
        <f>SUM(X$210:X212)</f>
        <v>-4155.6344326099997</v>
      </c>
      <c r="AW212" s="89">
        <f>SUM(Y$210:Y212)</f>
        <v>-2562.2890292900001</v>
      </c>
      <c r="AX212" s="85">
        <f t="shared" ref="AX212:BU212" si="1499">SUM(B201:B212)</f>
        <v>-49973.05797567001</v>
      </c>
      <c r="AY212" s="81">
        <f t="shared" si="1499"/>
        <v>90507.14301556001</v>
      </c>
      <c r="AZ212" s="81">
        <f t="shared" si="1499"/>
        <v>124812.91346432999</v>
      </c>
      <c r="BA212" s="81">
        <f t="shared" si="1499"/>
        <v>64092.760537629991</v>
      </c>
      <c r="BB212" s="81">
        <f t="shared" si="1499"/>
        <v>19190.789876500003</v>
      </c>
      <c r="BC212" s="81">
        <f t="shared" si="1499"/>
        <v>10643.359587900004</v>
      </c>
      <c r="BD212" s="81">
        <f t="shared" si="1499"/>
        <v>10839.116385700003</v>
      </c>
      <c r="BE212" s="81">
        <f t="shared" si="1499"/>
        <v>-195.75679780000002</v>
      </c>
      <c r="BF212" s="81">
        <f t="shared" si="1499"/>
        <v>948.95588402999999</v>
      </c>
      <c r="BG212" s="81">
        <f t="shared" si="1499"/>
        <v>11788.072269730003</v>
      </c>
      <c r="BH212" s="81">
        <f t="shared" si="1499"/>
        <v>798.48402904000011</v>
      </c>
      <c r="BI212" s="81">
        <f t="shared" si="1499"/>
        <v>150.47185499</v>
      </c>
      <c r="BJ212" s="81">
        <f t="shared" si="1499"/>
        <v>7598.4744045700008</v>
      </c>
      <c r="BK212" s="81">
        <f t="shared" si="1499"/>
        <v>-1849.2627467499999</v>
      </c>
      <c r="BL212" s="81">
        <f t="shared" si="1499"/>
        <v>18430.404499610002</v>
      </c>
      <c r="BM212" s="81">
        <f t="shared" si="1499"/>
        <v>-8982.6673482899987</v>
      </c>
      <c r="BN212" s="81">
        <f t="shared" si="1499"/>
        <v>41529.363050199994</v>
      </c>
      <c r="BO212" s="81">
        <f t="shared" si="1499"/>
        <v>26964.030143289994</v>
      </c>
      <c r="BP212" s="81">
        <f t="shared" si="1499"/>
        <v>27748.27710892</v>
      </c>
      <c r="BQ212" s="81">
        <f t="shared" si="1499"/>
        <v>-8112.3831449799982</v>
      </c>
      <c r="BR212" s="81">
        <f t="shared" si="1499"/>
        <v>4849.9906594399999</v>
      </c>
      <c r="BS212" s="81">
        <f t="shared" si="1499"/>
        <v>2912.5956711699987</v>
      </c>
      <c r="BT212" s="81">
        <f t="shared" si="1499"/>
        <v>-42147.452713899998</v>
      </c>
      <c r="BU212" s="81">
        <f t="shared" si="1499"/>
        <v>-34384.866383289998</v>
      </c>
      <c r="BV212" s="85">
        <f t="shared" ref="BV212:CS212" si="1500">AVERAGE(B210:B212)</f>
        <v>-4057.1344890666674</v>
      </c>
      <c r="BW212" s="81">
        <f t="shared" si="1500"/>
        <v>7861.7697729299989</v>
      </c>
      <c r="BX212" s="81">
        <f t="shared" si="1500"/>
        <v>8715.8400427366669</v>
      </c>
      <c r="BY212" s="81">
        <f t="shared" si="1500"/>
        <v>4989.1374262999998</v>
      </c>
      <c r="BZ212" s="81">
        <f t="shared" si="1500"/>
        <v>2493.0320015833336</v>
      </c>
      <c r="CA212" s="81">
        <f t="shared" si="1500"/>
        <v>1731.0925699166671</v>
      </c>
      <c r="CB212" s="81">
        <f t="shared" si="1500"/>
        <v>1742.87171233</v>
      </c>
      <c r="CC212" s="81">
        <f t="shared" si="1500"/>
        <v>-11.779142413333334</v>
      </c>
      <c r="CD212" s="81">
        <f t="shared" si="1500"/>
        <v>213.14229165999996</v>
      </c>
      <c r="CE212" s="81">
        <f t="shared" si="1500"/>
        <v>1956.0140039899998</v>
      </c>
      <c r="CF212" s="81">
        <f t="shared" si="1500"/>
        <v>206.27653681999996</v>
      </c>
      <c r="CG212" s="81">
        <f t="shared" si="1500"/>
        <v>6.8657548399999975</v>
      </c>
      <c r="CH212" s="81">
        <f t="shared" si="1500"/>
        <v>548.79714000666661</v>
      </c>
      <c r="CI212" s="81">
        <f t="shared" si="1500"/>
        <v>-118.66252318333333</v>
      </c>
      <c r="CJ212" s="81">
        <f t="shared" si="1500"/>
        <v>709.11250523666661</v>
      </c>
      <c r="CK212" s="81">
        <f t="shared" si="1500"/>
        <v>-41.65284204666667</v>
      </c>
      <c r="CL212" s="81">
        <f t="shared" si="1500"/>
        <v>1233.6706148533328</v>
      </c>
      <c r="CM212" s="81">
        <f t="shared" si="1500"/>
        <v>1139.3644708766667</v>
      </c>
      <c r="CN212" s="81">
        <f t="shared" si="1500"/>
        <v>1172.9661064966667</v>
      </c>
      <c r="CO212" s="81">
        <f t="shared" si="1500"/>
        <v>-421.80265518333334</v>
      </c>
      <c r="CP212" s="81">
        <f t="shared" si="1500"/>
        <v>1803.53427904</v>
      </c>
      <c r="CQ212" s="81">
        <f t="shared" si="1500"/>
        <v>-1272.4191446000002</v>
      </c>
      <c r="CR212" s="81">
        <f t="shared" si="1500"/>
        <v>-1385.2114775366665</v>
      </c>
      <c r="CS212" s="81">
        <f t="shared" si="1500"/>
        <v>-854.09634309666671</v>
      </c>
      <c r="CT212" s="76">
        <f t="shared" ref="CT212:DQ212" si="1501">(B212/B211-1)*100</f>
        <v>88.007537916780947</v>
      </c>
      <c r="CU212" s="59">
        <f t="shared" si="1501"/>
        <v>364.79050099814049</v>
      </c>
      <c r="CV212" s="59">
        <f t="shared" si="1501"/>
        <v>153.2241346421381</v>
      </c>
      <c r="CW212" s="59">
        <f t="shared" si="1501"/>
        <v>61.403999593209235</v>
      </c>
      <c r="CX212" s="59">
        <f t="shared" si="1501"/>
        <v>22.066886484976965</v>
      </c>
      <c r="CY212" s="59">
        <f t="shared" si="1501"/>
        <v>-82.981319812948456</v>
      </c>
      <c r="CZ212" s="59">
        <f t="shared" si="1501"/>
        <v>-81.901366239183176</v>
      </c>
      <c r="DA212" s="59">
        <f t="shared" si="1501"/>
        <v>-49.659886742195006</v>
      </c>
      <c r="DB212" s="59">
        <f t="shared" si="1501"/>
        <v>-233.71213579406077</v>
      </c>
      <c r="DC212" s="59">
        <f t="shared" si="1501"/>
        <v>-12.328745013690245</v>
      </c>
      <c r="DD212" s="59">
        <f t="shared" si="1501"/>
        <v>-231.79539611377157</v>
      </c>
      <c r="DE212" s="59">
        <f t="shared" si="1501"/>
        <v>-604.89179301378147</v>
      </c>
      <c r="DF212" s="59">
        <f t="shared" si="1501"/>
        <v>48.950301142036047</v>
      </c>
      <c r="DG212" s="59">
        <f t="shared" si="1501"/>
        <v>33.032609936918874</v>
      </c>
      <c r="DH212" s="59">
        <f t="shared" si="1501"/>
        <v>43.162420324486142</v>
      </c>
      <c r="DI212" s="59">
        <f t="shared" si="1501"/>
        <v>-2.0563847111792266</v>
      </c>
      <c r="DJ212" s="59">
        <f t="shared" si="1501"/>
        <v>-548.44007417536363</v>
      </c>
      <c r="DK212" s="59">
        <f t="shared" si="1501"/>
        <v>660.00119103712746</v>
      </c>
      <c r="DL212" s="59">
        <f t="shared" si="1501"/>
        <v>636.30575696056621</v>
      </c>
      <c r="DM212" s="59">
        <f t="shared" si="1501"/>
        <v>-83.696414117920014</v>
      </c>
      <c r="DN212" s="59">
        <f t="shared" si="1501"/>
        <v>22490.191145199293</v>
      </c>
      <c r="DO212" s="59">
        <f t="shared" si="1501"/>
        <v>-21.203776402240592</v>
      </c>
      <c r="DP212" s="59">
        <f t="shared" si="1501"/>
        <v>-124.76252181396428</v>
      </c>
      <c r="DQ212" s="59">
        <f t="shared" si="1501"/>
        <v>-350.54869795422377</v>
      </c>
      <c r="DR212" s="76">
        <f t="shared" ref="DR212:EW212" si="1502">(B212/B200-1)*100</f>
        <v>-42.203475848217863</v>
      </c>
      <c r="DS212" s="59">
        <f t="shared" si="1502"/>
        <v>-19.48598082121552</v>
      </c>
      <c r="DT212" s="59">
        <f t="shared" si="1502"/>
        <v>-35.421604029251327</v>
      </c>
      <c r="DU212" s="59">
        <f t="shared" si="1502"/>
        <v>-13.253007709831499</v>
      </c>
      <c r="DV212" s="59">
        <f t="shared" si="1502"/>
        <v>5.4720423413064267</v>
      </c>
      <c r="DW212" s="59">
        <f t="shared" si="1502"/>
        <v>-125.40349758831171</v>
      </c>
      <c r="DX212" s="59">
        <f t="shared" si="1502"/>
        <v>-136.72103913236623</v>
      </c>
      <c r="DY212" s="59">
        <f t="shared" si="1502"/>
        <v>-89.497944900259526</v>
      </c>
      <c r="DZ212" s="59">
        <f t="shared" si="1502"/>
        <v>120.4478808685535</v>
      </c>
      <c r="EA212" s="59">
        <f t="shared" si="1502"/>
        <v>-298.90446871950303</v>
      </c>
      <c r="EB212" s="59">
        <f t="shared" si="1502"/>
        <v>137.58051645400431</v>
      </c>
      <c r="EC212" s="59">
        <f t="shared" si="1502"/>
        <v>-52.54414793231367</v>
      </c>
      <c r="ED212" s="59">
        <f t="shared" si="1502"/>
        <v>-44.668937876350704</v>
      </c>
      <c r="EE212" s="59">
        <f t="shared" si="1502"/>
        <v>-57.488418299099322</v>
      </c>
      <c r="EF212" s="59">
        <f t="shared" si="1502"/>
        <v>-36.511803381633669</v>
      </c>
      <c r="EG212" s="59">
        <f t="shared" si="1502"/>
        <v>-119.16001694912892</v>
      </c>
      <c r="EH212" s="59">
        <f t="shared" si="1502"/>
        <v>-61.09809697351065</v>
      </c>
      <c r="EI212" s="59">
        <f t="shared" si="1502"/>
        <v>504.95963924031929</v>
      </c>
      <c r="EJ212" s="59">
        <f t="shared" si="1502"/>
        <v>293.74833560905324</v>
      </c>
      <c r="EK212" s="59">
        <f t="shared" si="1502"/>
        <v>-103.93454575253125</v>
      </c>
      <c r="EL212" s="59">
        <f t="shared" si="1502"/>
        <v>241.97674391309101</v>
      </c>
      <c r="EM212" s="59">
        <f t="shared" si="1502"/>
        <v>-192.79638844444978</v>
      </c>
      <c r="EN212" s="59">
        <f t="shared" si="1502"/>
        <v>-91.528391233304589</v>
      </c>
      <c r="EO212" s="59">
        <f t="shared" si="1502"/>
        <v>459.31705017751858</v>
      </c>
      <c r="EP212" s="76">
        <f t="shared" si="1502"/>
        <v>-17.818547508661908</v>
      </c>
      <c r="EQ212" s="59">
        <f t="shared" si="1502"/>
        <v>-45.621701143235192</v>
      </c>
      <c r="ER212" s="59">
        <f t="shared" si="1502"/>
        <v>-24.448232037576169</v>
      </c>
      <c r="ES212" s="59">
        <f t="shared" si="1502"/>
        <v>-14.642238165907251</v>
      </c>
      <c r="ET212" s="59">
        <f t="shared" si="1502"/>
        <v>29.782271217516687</v>
      </c>
      <c r="EU212" s="59">
        <f t="shared" si="1502"/>
        <v>593.98684729624631</v>
      </c>
      <c r="EV212" s="59">
        <f t="shared" si="1502"/>
        <v>345.3510226790853</v>
      </c>
      <c r="EW212" s="59">
        <f t="shared" si="1502"/>
        <v>-91.699344209921279</v>
      </c>
      <c r="EX212" s="59">
        <f t="shared" ref="EX212:GC212" si="1503">(AH212/AH200-1)*100</f>
        <v>-271.73200506906528</v>
      </c>
      <c r="EY212" s="59">
        <f t="shared" si="1503"/>
        <v>631.94654129929745</v>
      </c>
      <c r="EZ212" s="59">
        <f t="shared" si="1503"/>
        <v>-271.44688529014945</v>
      </c>
      <c r="FA212" s="59">
        <f t="shared" si="1503"/>
        <v>-280.76372732191874</v>
      </c>
      <c r="FB212" s="59">
        <f t="shared" si="1503"/>
        <v>-69.436658049152939</v>
      </c>
      <c r="FC212" s="59">
        <f t="shared" si="1503"/>
        <v>-86.167392213741252</v>
      </c>
      <c r="FD212" s="59">
        <f t="shared" si="1503"/>
        <v>-60.281781466145205</v>
      </c>
      <c r="FE212" s="59">
        <f t="shared" si="1503"/>
        <v>-104.79819557358442</v>
      </c>
      <c r="FF212" s="59">
        <f t="shared" si="1503"/>
        <v>-67.27961505984625</v>
      </c>
      <c r="FG212" s="59">
        <f t="shared" si="1503"/>
        <v>-334.54107316813759</v>
      </c>
      <c r="FH212" s="59">
        <f t="shared" si="1503"/>
        <v>-473.86076546464864</v>
      </c>
      <c r="FI212" s="59">
        <f t="shared" si="1503"/>
        <v>-118.08294864352749</v>
      </c>
      <c r="FJ212" s="59">
        <f t="shared" si="1503"/>
        <v>-45.110823538616494</v>
      </c>
      <c r="FK212" s="59">
        <f t="shared" si="1503"/>
        <v>-523.24156290933263</v>
      </c>
      <c r="FL212" s="59">
        <f t="shared" si="1503"/>
        <v>116.3891425237951</v>
      </c>
      <c r="FM212" s="59">
        <f t="shared" si="1503"/>
        <v>-128.9891483717854</v>
      </c>
      <c r="FN212" s="76">
        <f t="shared" si="1503"/>
        <v>-0.41751131260798768</v>
      </c>
      <c r="FO212" s="59">
        <f t="shared" si="1503"/>
        <v>-26.286118634862888</v>
      </c>
      <c r="FP212" s="59">
        <f t="shared" si="1503"/>
        <v>-24.015132153602991</v>
      </c>
      <c r="FQ212" s="59">
        <f t="shared" si="1503"/>
        <v>5.886733227979013</v>
      </c>
      <c r="FR212" s="59">
        <f t="shared" si="1503"/>
        <v>-70.121409119807538</v>
      </c>
      <c r="FS212" s="59">
        <f t="shared" si="1503"/>
        <v>-67.905239330693462</v>
      </c>
      <c r="FT212" s="59">
        <f t="shared" si="1503"/>
        <v>-59.45411853310619</v>
      </c>
      <c r="FU212" s="59">
        <f t="shared" si="1503"/>
        <v>-103.04474600820986</v>
      </c>
      <c r="FV212" s="59">
        <f t="shared" si="1503"/>
        <v>-90.253319340138034</v>
      </c>
      <c r="FW212" s="59">
        <f t="shared" si="1503"/>
        <v>-67.676601160458219</v>
      </c>
      <c r="FX212" s="59">
        <f t="shared" si="1503"/>
        <v>-90.888035545160875</v>
      </c>
      <c r="FY212" s="59">
        <f t="shared" si="1503"/>
        <v>-84.537922834140716</v>
      </c>
      <c r="FZ212" s="59">
        <f t="shared" si="1503"/>
        <v>-64.377823813436265</v>
      </c>
      <c r="GA212" s="59">
        <f t="shared" si="1503"/>
        <v>-56.014382984494219</v>
      </c>
      <c r="GB212" s="59">
        <f t="shared" si="1503"/>
        <v>6.1944180897668621</v>
      </c>
      <c r="GC212" s="59">
        <f t="shared" si="1503"/>
        <v>-209.81734027509006</v>
      </c>
      <c r="GD212" s="59">
        <f t="shared" ref="GD212:GK212" si="1504">(BN212/BN200-1)*100</f>
        <v>5.1337894942765638</v>
      </c>
      <c r="GE212" s="59">
        <f t="shared" si="1504"/>
        <v>-1065.4350174770016</v>
      </c>
      <c r="GF212" s="59">
        <f t="shared" si="1504"/>
        <v>-1543.9787261554993</v>
      </c>
      <c r="GG212" s="59">
        <f t="shared" si="1504"/>
        <v>-135.37763524966283</v>
      </c>
      <c r="GH212" s="59">
        <f t="shared" si="1504"/>
        <v>11.026611515532437</v>
      </c>
      <c r="GI212" s="59">
        <f t="shared" si="1504"/>
        <v>-205.28570180945059</v>
      </c>
      <c r="GJ212" s="59">
        <f t="shared" si="1504"/>
        <v>-1.7976574871191975</v>
      </c>
      <c r="GK212" s="59">
        <f t="shared" si="1504"/>
        <v>-16.778019441697857</v>
      </c>
      <c r="GL212" s="76">
        <f t="shared" ref="GL212:HI212" si="1505">(BV212/BV211-1)*100</f>
        <v>-18.266759323792805</v>
      </c>
      <c r="GM212" s="59">
        <f t="shared" si="1505"/>
        <v>40.123939796398943</v>
      </c>
      <c r="GN212" s="59">
        <f t="shared" si="1505"/>
        <v>23.081025652797017</v>
      </c>
      <c r="GO212" s="59">
        <f t="shared" si="1505"/>
        <v>-4.8195561390510067</v>
      </c>
      <c r="GP212" s="59">
        <f t="shared" si="1505"/>
        <v>53.111743161153811</v>
      </c>
      <c r="GQ212" s="59">
        <f t="shared" si="1505"/>
        <v>-2.3115340697022813</v>
      </c>
      <c r="GR212" s="59">
        <f t="shared" si="1505"/>
        <v>-2.379446232922422</v>
      </c>
      <c r="GS212" s="59">
        <f t="shared" si="1505"/>
        <v>-11.428532620859899</v>
      </c>
      <c r="GT212" s="59">
        <f t="shared" si="1505"/>
        <v>-7.4165235966411451</v>
      </c>
      <c r="GU212" s="59">
        <f t="shared" si="1505"/>
        <v>-2.9547761718144994</v>
      </c>
      <c r="GV212" s="59">
        <f t="shared" si="1505"/>
        <v>3.6052648329823578</v>
      </c>
      <c r="GW212" s="59">
        <f t="shared" si="1505"/>
        <v>-77.936269114686439</v>
      </c>
      <c r="GX212" s="59">
        <f t="shared" si="1505"/>
        <v>-246.72659092718155</v>
      </c>
      <c r="GY212" s="59">
        <f t="shared" si="1505"/>
        <v>-48.343528736032603</v>
      </c>
      <c r="GZ212" s="59">
        <f t="shared" si="1505"/>
        <v>-10.259991800191425</v>
      </c>
      <c r="HA212" s="59">
        <f t="shared" si="1505"/>
        <v>-95.542756497618086</v>
      </c>
      <c r="HB212" s="59">
        <f t="shared" si="1505"/>
        <v>483.64586395156522</v>
      </c>
      <c r="HC212" s="59">
        <f t="shared" si="1505"/>
        <v>-1017.2130547569133</v>
      </c>
      <c r="HD212" s="59">
        <f t="shared" si="1505"/>
        <v>-1341.1456777924807</v>
      </c>
      <c r="HE212" s="59">
        <f t="shared" si="1505"/>
        <v>-32.212418491376916</v>
      </c>
      <c r="HF212" s="59">
        <f t="shared" si="1505"/>
        <v>-379.75641686249998</v>
      </c>
      <c r="HG212" s="59">
        <f t="shared" si="1505"/>
        <v>127.31198264788483</v>
      </c>
      <c r="HH212" s="59">
        <f t="shared" si="1505"/>
        <v>404.02672785943361</v>
      </c>
      <c r="HI212" s="59">
        <f t="shared" si="1505"/>
        <v>-42.262579363375949</v>
      </c>
      <c r="HJ212" s="76">
        <f t="shared" ref="HJ212:IG212" si="1506">(BV212/BV200-1)*100</f>
        <v>-17.818547508661908</v>
      </c>
      <c r="HK212" s="59">
        <f t="shared" si="1506"/>
        <v>-45.621701143235207</v>
      </c>
      <c r="HL212" s="59">
        <f t="shared" si="1506"/>
        <v>-24.448232037576169</v>
      </c>
      <c r="HM212" s="59">
        <f t="shared" si="1506"/>
        <v>-14.642238165907251</v>
      </c>
      <c r="HN212" s="59">
        <f t="shared" si="1506"/>
        <v>29.782271217516687</v>
      </c>
      <c r="HO212" s="59">
        <f t="shared" si="1506"/>
        <v>593.98684729624631</v>
      </c>
      <c r="HP212" s="59">
        <f t="shared" si="1506"/>
        <v>345.35102267908525</v>
      </c>
      <c r="HQ212" s="59">
        <f t="shared" si="1506"/>
        <v>-91.699344209921279</v>
      </c>
      <c r="HR212" s="59">
        <f t="shared" si="1506"/>
        <v>-271.73200506906528</v>
      </c>
      <c r="HS212" s="59">
        <f t="shared" si="1506"/>
        <v>631.94654129929745</v>
      </c>
      <c r="HT212" s="59">
        <f t="shared" si="1506"/>
        <v>-271.44688529014945</v>
      </c>
      <c r="HU212" s="59">
        <f t="shared" si="1506"/>
        <v>-280.76372732191874</v>
      </c>
      <c r="HV212" s="59">
        <f t="shared" si="1506"/>
        <v>-69.436658049152925</v>
      </c>
      <c r="HW212" s="59">
        <f t="shared" si="1506"/>
        <v>-86.167392213741252</v>
      </c>
      <c r="HX212" s="59">
        <f t="shared" si="1506"/>
        <v>-60.281781466145205</v>
      </c>
      <c r="HY212" s="59">
        <f t="shared" si="1506"/>
        <v>-104.79819557358442</v>
      </c>
      <c r="HZ212" s="59">
        <f t="shared" si="1506"/>
        <v>-67.27961505984625</v>
      </c>
      <c r="IA212" s="59">
        <f t="shared" si="1506"/>
        <v>-334.54107316813764</v>
      </c>
      <c r="IB212" s="59">
        <f t="shared" si="1506"/>
        <v>-473.86076546464864</v>
      </c>
      <c r="IC212" s="59">
        <f t="shared" si="1506"/>
        <v>-118.08294864352749</v>
      </c>
      <c r="ID212" s="59">
        <f t="shared" si="1506"/>
        <v>-45.110823538616494</v>
      </c>
      <c r="IE212" s="59">
        <f t="shared" si="1506"/>
        <v>-523.24156290933274</v>
      </c>
      <c r="IF212" s="59">
        <f t="shared" si="1506"/>
        <v>116.3891425237951</v>
      </c>
      <c r="IG212" s="59">
        <f t="shared" si="1506"/>
        <v>-128.9891483717854</v>
      </c>
    </row>
    <row r="213" spans="1:241">
      <c r="K213" s="61"/>
      <c r="L213" s="61"/>
      <c r="M213" s="61"/>
      <c r="N213" s="61"/>
      <c r="O213" s="61"/>
      <c r="P213" s="61"/>
      <c r="Q213" s="61"/>
      <c r="R213" s="61"/>
      <c r="S213" s="61"/>
      <c r="T213" s="61"/>
    </row>
    <row r="214" spans="1:241" ht="51">
      <c r="C214" s="99" t="s">
        <v>215</v>
      </c>
      <c r="D214" s="100" t="s">
        <v>235</v>
      </c>
      <c r="E214" s="100" t="s">
        <v>236</v>
      </c>
      <c r="F214" s="101" t="s">
        <v>233</v>
      </c>
      <c r="G214" s="101" t="s">
        <v>171</v>
      </c>
      <c r="H214" s="109" t="s">
        <v>242</v>
      </c>
      <c r="I214" s="60"/>
      <c r="J214" s="60"/>
      <c r="K214" s="61"/>
      <c r="L214" s="61"/>
      <c r="M214" s="61"/>
      <c r="N214" s="61"/>
      <c r="O214" s="61"/>
      <c r="P214" s="61"/>
      <c r="Q214" s="61"/>
      <c r="R214" s="61"/>
      <c r="S214" s="61"/>
      <c r="T214" s="61"/>
    </row>
    <row r="215" spans="1:241" ht="22.5" customHeight="1">
      <c r="B215" s="96">
        <v>40603</v>
      </c>
      <c r="C215" s="98">
        <f>Z200</f>
        <v>-14810.401980279998</v>
      </c>
      <c r="D215" s="98">
        <f>AA200</f>
        <v>43372.650146550004</v>
      </c>
      <c r="E215" s="69">
        <f>SUM('Balanço de Pagamentos 1'!GM306:GN306)</f>
        <v>19152.001536380001</v>
      </c>
      <c r="F215" s="69">
        <f>AB200</f>
        <v>34608.746867730006</v>
      </c>
      <c r="G215" s="69">
        <f>AC200</f>
        <v>17534.916517600002</v>
      </c>
      <c r="H215" s="109">
        <f>AW200</f>
        <v>8838.7868330200017</v>
      </c>
      <c r="I215" s="60"/>
      <c r="J215" s="60"/>
    </row>
    <row r="216" spans="1:241">
      <c r="B216" s="96">
        <v>40969</v>
      </c>
      <c r="C216" s="98">
        <f>Z212</f>
        <v>-12171.403467200002</v>
      </c>
      <c r="D216" s="98">
        <f>AA212</f>
        <v>23585.309318789998</v>
      </c>
      <c r="E216" s="69">
        <f>SUM('Balanço de Pagamentos 1'!GY306:GZ306)</f>
        <v>12001.426298400002</v>
      </c>
      <c r="F216" s="69">
        <f>AB212</f>
        <v>26147.520128209999</v>
      </c>
      <c r="G216" s="69">
        <f>AC212</f>
        <v>14967.412278899999</v>
      </c>
      <c r="H216" s="109">
        <f>AW212</f>
        <v>-2562.2890292900001</v>
      </c>
      <c r="I216" s="60"/>
      <c r="J216" s="60"/>
    </row>
    <row r="217" spans="1:241">
      <c r="D217" s="68"/>
      <c r="F217" s="60"/>
      <c r="G217" s="60"/>
      <c r="H217" s="60"/>
      <c r="I217" s="60"/>
      <c r="J217" s="60"/>
    </row>
    <row r="218" spans="1:241">
      <c r="B218" s="97" t="s">
        <v>237</v>
      </c>
      <c r="C218" s="67">
        <f t="shared" ref="C218:H218" si="1507">C216/C215*100-100</f>
        <v>-17.818547508661908</v>
      </c>
      <c r="D218" s="67">
        <f t="shared" si="1507"/>
        <v>-45.621701143235192</v>
      </c>
      <c r="E218" s="67">
        <f t="shared" si="1507"/>
        <v>-37.335916167285141</v>
      </c>
      <c r="F218" s="67">
        <f>F216/F215*100-100</f>
        <v>-24.448232037576162</v>
      </c>
      <c r="G218" s="67">
        <f t="shared" si="1507"/>
        <v>-14.642238165907244</v>
      </c>
      <c r="H218" s="67">
        <f t="shared" si="1507"/>
        <v>-128.9891483717854</v>
      </c>
      <c r="I218" s="60"/>
      <c r="J218" s="60"/>
    </row>
    <row r="219" spans="1:241">
      <c r="B219" s="95"/>
      <c r="D219" s="68"/>
      <c r="E219" s="67"/>
      <c r="F219" s="60"/>
      <c r="G219" s="60"/>
      <c r="H219" s="60"/>
      <c r="I219" s="60"/>
      <c r="J219" s="60"/>
    </row>
    <row r="220" spans="1:241">
      <c r="D220" s="60"/>
      <c r="E220" s="60"/>
      <c r="F220" s="60"/>
      <c r="G220" s="60"/>
      <c r="H220" s="60"/>
      <c r="I220" s="60"/>
      <c r="J220" s="60"/>
    </row>
    <row r="221" spans="1:241">
      <c r="B221" s="131">
        <f>D200-E200</f>
        <v>9300.7419843299995</v>
      </c>
      <c r="D221" s="60"/>
      <c r="E221" s="60"/>
      <c r="F221" s="60"/>
      <c r="G221" s="60"/>
      <c r="H221" s="60"/>
      <c r="I221" s="60"/>
      <c r="J221" s="60"/>
    </row>
    <row r="222" spans="1:241">
      <c r="B222" s="131">
        <f t="shared" ref="B222:B233" si="1508">D201-E201</f>
        <v>11031.319729920004</v>
      </c>
      <c r="D222" s="60"/>
      <c r="E222" s="60"/>
      <c r="F222" s="60"/>
      <c r="G222" s="60"/>
      <c r="H222" s="60"/>
      <c r="I222" s="60"/>
      <c r="J222" s="60"/>
    </row>
    <row r="223" spans="1:241">
      <c r="B223" s="131">
        <f t="shared" si="1508"/>
        <v>9726.0840340199975</v>
      </c>
      <c r="D223" s="60"/>
      <c r="E223" s="60"/>
      <c r="F223" s="60"/>
      <c r="G223" s="60"/>
      <c r="H223" s="60"/>
      <c r="I223" s="60"/>
      <c r="J223" s="60"/>
    </row>
    <row r="224" spans="1:241">
      <c r="B224" s="131">
        <f t="shared" si="1508"/>
        <v>3054.162302570001</v>
      </c>
      <c r="D224" s="60"/>
      <c r="E224" s="60"/>
      <c r="F224" s="60"/>
      <c r="G224" s="60"/>
      <c r="H224" s="60"/>
      <c r="I224" s="60"/>
      <c r="J224" s="60"/>
    </row>
    <row r="225" spans="2:10">
      <c r="B225" s="131">
        <f t="shared" si="1508"/>
        <v>11249.114362020002</v>
      </c>
      <c r="D225" s="60"/>
      <c r="E225" s="60"/>
      <c r="F225" s="60"/>
      <c r="G225" s="60"/>
      <c r="H225" s="60"/>
      <c r="I225" s="60"/>
      <c r="J225" s="60"/>
    </row>
    <row r="226" spans="2:10">
      <c r="B226" s="131">
        <f t="shared" si="1508"/>
        <v>5670.0905167500032</v>
      </c>
      <c r="D226" s="60"/>
      <c r="E226" s="60"/>
      <c r="F226" s="60"/>
      <c r="G226" s="60"/>
      <c r="H226" s="60"/>
      <c r="I226" s="60"/>
      <c r="J226" s="60"/>
    </row>
    <row r="227" spans="2:10">
      <c r="B227" s="131">
        <f t="shared" si="1508"/>
        <v>1151.7257086499985</v>
      </c>
      <c r="D227" s="60"/>
      <c r="E227" s="60"/>
      <c r="F227" s="60"/>
      <c r="G227" s="60"/>
      <c r="H227" s="60"/>
      <c r="I227" s="60"/>
      <c r="J227" s="60"/>
    </row>
    <row r="228" spans="2:10">
      <c r="B228" s="131">
        <f t="shared" si="1508"/>
        <v>1195.5605565800015</v>
      </c>
      <c r="D228" s="60"/>
      <c r="E228" s="60"/>
      <c r="F228" s="60"/>
      <c r="G228" s="60"/>
      <c r="H228" s="60"/>
      <c r="I228" s="60"/>
      <c r="J228" s="60"/>
    </row>
    <row r="229" spans="2:10">
      <c r="B229" s="131">
        <f t="shared" si="1508"/>
        <v>7621.5110237699973</v>
      </c>
      <c r="D229" s="60"/>
      <c r="E229" s="60"/>
      <c r="F229" s="60"/>
      <c r="G229" s="60"/>
      <c r="H229" s="60"/>
      <c r="I229" s="60"/>
      <c r="J229" s="60"/>
    </row>
    <row r="230" spans="2:10">
      <c r="B230" s="131">
        <f t="shared" si="1508"/>
        <v>-1159.5231568900026</v>
      </c>
      <c r="D230" s="60"/>
      <c r="E230" s="60"/>
      <c r="F230" s="60"/>
      <c r="G230" s="60"/>
      <c r="H230" s="60"/>
      <c r="I230" s="60"/>
      <c r="J230" s="60"/>
    </row>
    <row r="231" spans="2:10">
      <c r="B231" s="131">
        <f t="shared" si="1508"/>
        <v>6223.2324350799972</v>
      </c>
      <c r="D231" s="60"/>
      <c r="E231" s="60"/>
      <c r="F231" s="60"/>
      <c r="G231" s="60"/>
      <c r="H231" s="60"/>
      <c r="I231" s="60"/>
      <c r="J231" s="60"/>
    </row>
    <row r="232" spans="2:10">
      <c r="B232" s="131">
        <f t="shared" si="1508"/>
        <v>455.14064686000256</v>
      </c>
      <c r="D232" s="60"/>
      <c r="E232" s="60"/>
      <c r="F232" s="60"/>
      <c r="G232" s="60"/>
      <c r="H232" s="60"/>
      <c r="I232" s="60"/>
      <c r="J232" s="60"/>
    </row>
    <row r="233" spans="2:10">
      <c r="B233" s="131">
        <f t="shared" si="1508"/>
        <v>4501.7347673699996</v>
      </c>
      <c r="D233" s="60"/>
      <c r="E233" s="60"/>
      <c r="F233" s="60"/>
      <c r="G233" s="60"/>
      <c r="H233" s="60"/>
      <c r="I233" s="60"/>
      <c r="J233" s="60"/>
    </row>
    <row r="234" spans="2:10">
      <c r="B234" s="131"/>
      <c r="D234" s="60"/>
      <c r="E234" s="60"/>
      <c r="F234" s="60"/>
      <c r="G234" s="60"/>
      <c r="H234" s="60"/>
      <c r="I234" s="60"/>
      <c r="J234" s="60"/>
    </row>
    <row r="235" spans="2:10">
      <c r="D235" s="60"/>
      <c r="E235" s="60"/>
      <c r="F235" s="60"/>
      <c r="G235" s="60"/>
      <c r="H235" s="60"/>
      <c r="I235" s="60"/>
      <c r="J235" s="60"/>
    </row>
    <row r="236" spans="2:10">
      <c r="D236" s="60"/>
      <c r="E236" s="60"/>
      <c r="F236" s="60"/>
      <c r="G236" s="60"/>
      <c r="H236" s="60"/>
      <c r="I236" s="60"/>
      <c r="J236" s="60"/>
    </row>
    <row r="237" spans="2:10">
      <c r="D237" s="60"/>
      <c r="E237" s="60"/>
      <c r="F237" s="60"/>
      <c r="G237" s="60"/>
      <c r="H237" s="60"/>
      <c r="I237" s="60"/>
      <c r="J237" s="60"/>
    </row>
    <row r="238" spans="2:10">
      <c r="D238" s="60"/>
      <c r="E238" s="60"/>
      <c r="F238" s="60"/>
      <c r="G238" s="60"/>
      <c r="H238" s="60"/>
      <c r="I238" s="60"/>
      <c r="J238" s="60"/>
    </row>
    <row r="239" spans="2:10">
      <c r="D239" s="60"/>
      <c r="E239" s="60"/>
      <c r="F239" s="60"/>
      <c r="G239" s="60"/>
      <c r="H239" s="60"/>
      <c r="I239" s="60"/>
      <c r="J239" s="60"/>
    </row>
    <row r="240" spans="2:10">
      <c r="D240" s="60"/>
      <c r="E240" s="60"/>
      <c r="F240" s="60"/>
      <c r="G240" s="60"/>
      <c r="H240" s="60"/>
      <c r="I240" s="60"/>
      <c r="J240" s="60"/>
    </row>
    <row r="241" spans="4:10">
      <c r="D241" s="60"/>
      <c r="E241" s="60"/>
      <c r="F241" s="60"/>
      <c r="G241" s="60"/>
      <c r="H241" s="60"/>
      <c r="I241" s="60"/>
      <c r="J241" s="60"/>
    </row>
    <row r="242" spans="4:10">
      <c r="D242" s="60"/>
      <c r="E242" s="60"/>
      <c r="F242" s="60"/>
      <c r="G242" s="60"/>
      <c r="H242" s="60"/>
      <c r="I242" s="60"/>
      <c r="J242" s="60"/>
    </row>
    <row r="243" spans="4:10">
      <c r="D243" s="60"/>
      <c r="E243" s="60"/>
      <c r="F243" s="60"/>
      <c r="G243" s="60"/>
      <c r="H243" s="60"/>
      <c r="I243" s="60"/>
      <c r="J243" s="60"/>
    </row>
    <row r="244" spans="4:10">
      <c r="D244" s="60"/>
      <c r="E244" s="60"/>
      <c r="F244" s="60"/>
      <c r="G244" s="60"/>
      <c r="H244" s="60"/>
      <c r="I244" s="60"/>
      <c r="J244" s="60"/>
    </row>
    <row r="245" spans="4:10">
      <c r="D245" s="60"/>
      <c r="E245" s="60"/>
      <c r="F245" s="60"/>
      <c r="G245" s="60"/>
      <c r="H245" s="60"/>
      <c r="I245" s="60"/>
      <c r="J245" s="60"/>
    </row>
    <row r="246" spans="4:10">
      <c r="D246" s="60"/>
      <c r="E246" s="60"/>
      <c r="F246" s="60"/>
      <c r="G246" s="60"/>
      <c r="H246" s="60"/>
      <c r="I246" s="60"/>
      <c r="J246" s="60"/>
    </row>
    <row r="247" spans="4:10">
      <c r="D247" s="60"/>
      <c r="E247" s="60"/>
      <c r="F247" s="60"/>
      <c r="G247" s="60"/>
      <c r="H247" s="60"/>
      <c r="I247" s="60"/>
      <c r="J247" s="60"/>
    </row>
    <row r="248" spans="4:10">
      <c r="D248" s="60"/>
      <c r="E248" s="60"/>
      <c r="F248" s="60"/>
      <c r="G248" s="60"/>
      <c r="H248" s="60"/>
      <c r="I248" s="60"/>
      <c r="J248" s="60"/>
    </row>
    <row r="249" spans="4:10">
      <c r="D249" s="60"/>
      <c r="E249" s="60"/>
      <c r="F249" s="60"/>
      <c r="G249" s="60"/>
      <c r="H249" s="60"/>
      <c r="I249" s="60"/>
      <c r="J249" s="60"/>
    </row>
    <row r="250" spans="4:10">
      <c r="D250" s="60"/>
      <c r="E250" s="60"/>
      <c r="F250" s="60"/>
      <c r="G250" s="60"/>
      <c r="H250" s="60"/>
      <c r="I250" s="60"/>
      <c r="J250" s="60"/>
    </row>
    <row r="251" spans="4:10">
      <c r="D251" s="60"/>
      <c r="E251" s="60"/>
      <c r="F251" s="60"/>
      <c r="G251" s="60"/>
      <c r="H251" s="60"/>
      <c r="I251" s="60"/>
      <c r="J251" s="60"/>
    </row>
    <row r="252" spans="4:10">
      <c r="D252" s="60"/>
      <c r="E252" s="60"/>
      <c r="F252" s="60"/>
      <c r="G252" s="60"/>
      <c r="H252" s="60"/>
      <c r="I252" s="60"/>
      <c r="J252" s="60"/>
    </row>
    <row r="253" spans="4:10">
      <c r="D253" s="60"/>
      <c r="E253" s="60"/>
      <c r="F253" s="60"/>
      <c r="G253" s="60"/>
      <c r="H253" s="60"/>
      <c r="I253" s="60"/>
      <c r="J253" s="60"/>
    </row>
    <row r="254" spans="4:10">
      <c r="D254" s="60"/>
      <c r="E254" s="60"/>
      <c r="F254" s="60"/>
      <c r="G254" s="60"/>
      <c r="H254" s="60"/>
      <c r="I254" s="60"/>
      <c r="J254" s="60"/>
    </row>
    <row r="255" spans="4:10">
      <c r="D255" s="60"/>
      <c r="E255" s="60"/>
      <c r="F255" s="60"/>
      <c r="G255" s="60"/>
      <c r="H255" s="60"/>
      <c r="I255" s="60"/>
      <c r="J255" s="60"/>
    </row>
    <row r="256" spans="4:10">
      <c r="D256" s="60"/>
      <c r="E256" s="60"/>
      <c r="F256" s="60"/>
      <c r="G256" s="60"/>
      <c r="H256" s="60"/>
      <c r="I256" s="60"/>
      <c r="J256" s="60"/>
    </row>
    <row r="257" spans="4:10">
      <c r="D257" s="60"/>
      <c r="E257" s="60"/>
      <c r="F257" s="60"/>
      <c r="G257" s="60"/>
      <c r="H257" s="60"/>
      <c r="I257" s="60"/>
      <c r="J257" s="60"/>
    </row>
    <row r="258" spans="4:10">
      <c r="D258" s="60"/>
      <c r="E258" s="60"/>
      <c r="F258" s="60"/>
      <c r="G258" s="60"/>
      <c r="H258" s="60"/>
      <c r="I258" s="60"/>
      <c r="J258" s="60"/>
    </row>
    <row r="259" spans="4:10">
      <c r="D259" s="60"/>
      <c r="E259" s="60"/>
      <c r="F259" s="60"/>
      <c r="G259" s="60"/>
      <c r="H259" s="60"/>
      <c r="I259" s="60"/>
      <c r="J259" s="60"/>
    </row>
    <row r="260" spans="4:10">
      <c r="D260" s="60"/>
      <c r="E260" s="60"/>
      <c r="F260" s="60"/>
      <c r="G260" s="60"/>
      <c r="H260" s="60"/>
      <c r="I260" s="60"/>
      <c r="J260" s="60"/>
    </row>
    <row r="261" spans="4:10">
      <c r="D261" s="60"/>
      <c r="E261" s="60"/>
      <c r="F261" s="60"/>
      <c r="G261" s="60"/>
      <c r="H261" s="60"/>
      <c r="I261" s="60"/>
      <c r="J261" s="60"/>
    </row>
    <row r="262" spans="4:10">
      <c r="D262" s="60"/>
      <c r="E262" s="60"/>
      <c r="F262" s="60"/>
      <c r="G262" s="60"/>
      <c r="H262" s="60"/>
      <c r="I262" s="60"/>
      <c r="J262" s="60"/>
    </row>
    <row r="263" spans="4:10">
      <c r="D263" s="60"/>
      <c r="E263" s="60"/>
      <c r="F263" s="60"/>
      <c r="G263" s="60"/>
      <c r="H263" s="60"/>
      <c r="I263" s="60"/>
      <c r="J263" s="60"/>
    </row>
    <row r="264" spans="4:10">
      <c r="D264" s="60"/>
      <c r="E264" s="60"/>
      <c r="F264" s="60"/>
      <c r="G264" s="60"/>
      <c r="H264" s="60"/>
      <c r="I264" s="60"/>
      <c r="J264" s="60"/>
    </row>
    <row r="265" spans="4:10">
      <c r="D265" s="60"/>
      <c r="E265" s="60"/>
      <c r="F265" s="60"/>
      <c r="G265" s="60"/>
      <c r="H265" s="60"/>
      <c r="I265" s="60"/>
      <c r="J265" s="60"/>
    </row>
    <row r="266" spans="4:10">
      <c r="D266" s="60"/>
      <c r="E266" s="60"/>
      <c r="F266" s="60"/>
      <c r="G266" s="60"/>
      <c r="H266" s="60"/>
      <c r="I266" s="60"/>
      <c r="J266" s="60"/>
    </row>
    <row r="267" spans="4:10">
      <c r="D267" s="60"/>
      <c r="E267" s="60"/>
      <c r="F267" s="60"/>
      <c r="G267" s="60"/>
      <c r="H267" s="60"/>
      <c r="I267" s="60"/>
      <c r="J267" s="60"/>
    </row>
    <row r="268" spans="4:10">
      <c r="D268" s="60"/>
      <c r="E268" s="60"/>
      <c r="F268" s="60"/>
      <c r="G268" s="60"/>
      <c r="H268" s="60"/>
      <c r="I268" s="60"/>
      <c r="J268" s="60"/>
    </row>
    <row r="269" spans="4:10">
      <c r="D269" s="60"/>
      <c r="E269" s="60"/>
      <c r="F269" s="60"/>
      <c r="G269" s="60"/>
      <c r="H269" s="60"/>
      <c r="I269" s="60"/>
      <c r="J269" s="60"/>
    </row>
    <row r="270" spans="4:10">
      <c r="D270" s="60"/>
      <c r="E270" s="60"/>
      <c r="F270" s="60"/>
      <c r="G270" s="60"/>
      <c r="H270" s="60"/>
      <c r="I270" s="60"/>
      <c r="J270" s="60"/>
    </row>
    <row r="271" spans="4:10">
      <c r="D271" s="60"/>
      <c r="E271" s="60"/>
      <c r="F271" s="60"/>
      <c r="G271" s="60"/>
      <c r="H271" s="60"/>
      <c r="I271" s="60"/>
      <c r="J271" s="60"/>
    </row>
    <row r="272" spans="4:10">
      <c r="D272" s="60"/>
      <c r="E272" s="60"/>
      <c r="F272" s="60"/>
      <c r="G272" s="60"/>
      <c r="H272" s="60"/>
      <c r="I272" s="60"/>
      <c r="J272" s="60"/>
    </row>
    <row r="273" spans="4:10">
      <c r="D273" s="60"/>
      <c r="E273" s="60"/>
      <c r="F273" s="60"/>
      <c r="G273" s="60"/>
      <c r="H273" s="60"/>
      <c r="I273" s="60"/>
      <c r="J273" s="60"/>
    </row>
    <row r="274" spans="4:10">
      <c r="D274" s="60"/>
      <c r="E274" s="60"/>
      <c r="F274" s="60"/>
      <c r="G274" s="60"/>
      <c r="H274" s="60"/>
      <c r="I274" s="60"/>
      <c r="J274" s="60"/>
    </row>
    <row r="275" spans="4:10">
      <c r="D275" s="60"/>
      <c r="E275" s="60"/>
      <c r="F275" s="60"/>
      <c r="G275" s="60"/>
      <c r="H275" s="60"/>
      <c r="I275" s="60"/>
      <c r="J275" s="60"/>
    </row>
    <row r="276" spans="4:10">
      <c r="D276" s="60"/>
      <c r="E276" s="60"/>
      <c r="F276" s="60"/>
      <c r="G276" s="60"/>
      <c r="H276" s="60"/>
      <c r="I276" s="60"/>
      <c r="J276" s="60"/>
    </row>
    <row r="277" spans="4:10">
      <c r="D277" s="60"/>
      <c r="E277" s="60"/>
      <c r="F277" s="60"/>
      <c r="G277" s="60"/>
      <c r="H277" s="60"/>
      <c r="I277" s="60"/>
      <c r="J277" s="60"/>
    </row>
    <row r="278" spans="4:10">
      <c r="D278" s="60"/>
      <c r="E278" s="60"/>
      <c r="F278" s="60"/>
      <c r="G278" s="60"/>
      <c r="H278" s="60"/>
      <c r="I278" s="60"/>
      <c r="J278" s="60"/>
    </row>
    <row r="279" spans="4:10">
      <c r="D279" s="60"/>
      <c r="E279" s="60"/>
      <c r="F279" s="60"/>
      <c r="G279" s="60"/>
      <c r="H279" s="60"/>
      <c r="I279" s="60"/>
      <c r="J279" s="60"/>
    </row>
    <row r="280" spans="4:10">
      <c r="D280" s="60"/>
      <c r="E280" s="60"/>
      <c r="F280" s="60"/>
      <c r="G280" s="60"/>
      <c r="H280" s="60"/>
      <c r="I280" s="60"/>
      <c r="J280" s="60"/>
    </row>
    <row r="281" spans="4:10">
      <c r="D281" s="60"/>
      <c r="E281" s="60"/>
      <c r="F281" s="60"/>
      <c r="G281" s="60"/>
      <c r="H281" s="60"/>
      <c r="I281" s="60"/>
      <c r="J281" s="60"/>
    </row>
    <row r="282" spans="4:10">
      <c r="D282" s="60"/>
      <c r="E282" s="60"/>
      <c r="F282" s="60"/>
      <c r="G282" s="60"/>
      <c r="H282" s="60"/>
      <c r="I282" s="60"/>
      <c r="J282" s="60"/>
    </row>
    <row r="283" spans="4:10">
      <c r="D283" s="60"/>
      <c r="E283" s="60"/>
      <c r="F283" s="60"/>
      <c r="G283" s="60"/>
      <c r="H283" s="60"/>
      <c r="I283" s="60"/>
      <c r="J283" s="60"/>
    </row>
    <row r="284" spans="4:10">
      <c r="D284" s="60"/>
      <c r="E284" s="60"/>
      <c r="F284" s="60"/>
      <c r="G284" s="60"/>
      <c r="H284" s="60"/>
      <c r="I284" s="60"/>
      <c r="J284" s="60"/>
    </row>
    <row r="285" spans="4:10">
      <c r="D285" s="60"/>
      <c r="E285" s="60"/>
      <c r="F285" s="60"/>
      <c r="G285" s="60"/>
      <c r="H285" s="60"/>
      <c r="I285" s="60"/>
      <c r="J285" s="60"/>
    </row>
    <row r="286" spans="4:10">
      <c r="D286" s="60"/>
      <c r="E286" s="60"/>
      <c r="F286" s="60"/>
      <c r="G286" s="60"/>
      <c r="H286" s="60"/>
      <c r="I286" s="60"/>
      <c r="J286" s="60"/>
    </row>
    <row r="287" spans="4:10">
      <c r="D287" s="60"/>
      <c r="E287" s="60"/>
      <c r="F287" s="60"/>
      <c r="G287" s="60"/>
      <c r="H287" s="60"/>
      <c r="I287" s="60"/>
      <c r="J287" s="60"/>
    </row>
    <row r="288" spans="4:10">
      <c r="D288" s="60"/>
      <c r="E288" s="60"/>
      <c r="F288" s="60"/>
      <c r="G288" s="60"/>
      <c r="H288" s="60"/>
      <c r="I288" s="60"/>
      <c r="J288" s="60"/>
    </row>
    <row r="289" spans="4:10">
      <c r="D289" s="60"/>
      <c r="E289" s="60"/>
      <c r="F289" s="60"/>
      <c r="G289" s="60"/>
      <c r="H289" s="60"/>
      <c r="I289" s="60"/>
      <c r="J289" s="60"/>
    </row>
    <row r="290" spans="4:10">
      <c r="D290" s="60"/>
      <c r="E290" s="60"/>
      <c r="F290" s="60"/>
      <c r="G290" s="60"/>
      <c r="H290" s="60"/>
      <c r="I290" s="60"/>
      <c r="J290" s="60"/>
    </row>
    <row r="291" spans="4:10">
      <c r="D291" s="60"/>
      <c r="E291" s="60"/>
      <c r="F291" s="60"/>
      <c r="G291" s="60"/>
      <c r="H291" s="60"/>
      <c r="I291" s="60"/>
      <c r="J291" s="60"/>
    </row>
    <row r="292" spans="4:10">
      <c r="D292" s="60"/>
      <c r="E292" s="60"/>
      <c r="F292" s="60"/>
      <c r="G292" s="60"/>
      <c r="H292" s="60"/>
      <c r="I292" s="60"/>
      <c r="J292" s="60"/>
    </row>
    <row r="293" spans="4:10">
      <c r="D293" s="60"/>
      <c r="E293" s="60"/>
      <c r="F293" s="60"/>
      <c r="G293" s="60"/>
      <c r="H293" s="60"/>
      <c r="I293" s="60"/>
      <c r="J293" s="60"/>
    </row>
    <row r="294" spans="4:10">
      <c r="D294" s="60"/>
      <c r="E294" s="60"/>
      <c r="F294" s="60"/>
      <c r="G294" s="60"/>
      <c r="H294" s="60"/>
      <c r="I294" s="60"/>
      <c r="J294" s="60"/>
    </row>
    <row r="295" spans="4:10">
      <c r="D295" s="60"/>
      <c r="E295" s="60"/>
      <c r="F295" s="60"/>
      <c r="G295" s="60"/>
      <c r="H295" s="60"/>
      <c r="I295" s="60"/>
      <c r="J295" s="60"/>
    </row>
    <row r="296" spans="4:10">
      <c r="D296" s="60"/>
      <c r="E296" s="60"/>
      <c r="F296" s="60"/>
      <c r="G296" s="60"/>
      <c r="H296" s="60"/>
      <c r="I296" s="60"/>
      <c r="J296" s="60"/>
    </row>
    <row r="297" spans="4:10">
      <c r="D297" s="60"/>
      <c r="E297" s="60"/>
      <c r="F297" s="60"/>
      <c r="G297" s="60"/>
      <c r="H297" s="60"/>
      <c r="I297" s="60"/>
      <c r="J297" s="60"/>
    </row>
    <row r="298" spans="4:10">
      <c r="D298" s="60"/>
      <c r="E298" s="60"/>
      <c r="F298" s="60"/>
      <c r="G298" s="60"/>
      <c r="H298" s="60"/>
      <c r="I298" s="60"/>
      <c r="J298" s="60"/>
    </row>
    <row r="299" spans="4:10">
      <c r="D299" s="60"/>
      <c r="E299" s="60"/>
      <c r="F299" s="60"/>
      <c r="G299" s="60"/>
      <c r="H299" s="60"/>
      <c r="I299" s="60"/>
      <c r="J299" s="60"/>
    </row>
    <row r="300" spans="4:10">
      <c r="D300" s="60"/>
      <c r="E300" s="60"/>
      <c r="F300" s="60"/>
      <c r="G300" s="60"/>
      <c r="H300" s="60"/>
      <c r="I300" s="60"/>
      <c r="J300" s="60"/>
    </row>
    <row r="301" spans="4:10">
      <c r="D301" s="60"/>
      <c r="E301" s="60"/>
      <c r="F301" s="60"/>
      <c r="G301" s="60"/>
      <c r="H301" s="60"/>
      <c r="I301" s="60"/>
      <c r="J301" s="60"/>
    </row>
    <row r="302" spans="4:10">
      <c r="D302" s="60"/>
      <c r="E302" s="60"/>
      <c r="F302" s="60"/>
      <c r="G302" s="60"/>
      <c r="H302" s="60"/>
      <c r="I302" s="60"/>
      <c r="J302" s="60"/>
    </row>
    <row r="303" spans="4:10">
      <c r="D303" s="60"/>
      <c r="E303" s="60"/>
      <c r="F303" s="60"/>
      <c r="G303" s="60"/>
      <c r="H303" s="60"/>
      <c r="I303" s="60"/>
      <c r="J303" s="60"/>
    </row>
    <row r="304" spans="4:10">
      <c r="D304" s="60"/>
      <c r="E304" s="60"/>
      <c r="F304" s="60"/>
      <c r="G304" s="60"/>
      <c r="H304" s="60"/>
      <c r="I304" s="60"/>
      <c r="J304" s="60"/>
    </row>
    <row r="305" spans="4:10">
      <c r="D305" s="60"/>
      <c r="E305" s="60"/>
      <c r="F305" s="60"/>
      <c r="G305" s="60"/>
      <c r="H305" s="60"/>
      <c r="I305" s="60"/>
      <c r="J305" s="60"/>
    </row>
    <row r="306" spans="4:10">
      <c r="D306" s="60"/>
      <c r="E306" s="60"/>
      <c r="F306" s="60"/>
      <c r="G306" s="60"/>
      <c r="H306" s="60"/>
      <c r="I306" s="60"/>
      <c r="J306" s="60"/>
    </row>
    <row r="307" spans="4:10">
      <c r="D307" s="60"/>
      <c r="E307" s="60"/>
      <c r="F307" s="60"/>
      <c r="G307" s="60"/>
      <c r="H307" s="60"/>
      <c r="I307" s="60"/>
      <c r="J307" s="60"/>
    </row>
    <row r="308" spans="4:10">
      <c r="D308" s="60"/>
      <c r="E308" s="60"/>
      <c r="F308" s="60"/>
      <c r="G308" s="60"/>
      <c r="H308" s="60"/>
      <c r="I308" s="60"/>
      <c r="J308" s="60"/>
    </row>
    <row r="309" spans="4:10">
      <c r="D309" s="60"/>
      <c r="E309" s="60"/>
      <c r="F309" s="60"/>
      <c r="G309" s="60"/>
      <c r="H309" s="60"/>
      <c r="I309" s="60"/>
      <c r="J309" s="60"/>
    </row>
    <row r="310" spans="4:10">
      <c r="D310" s="60"/>
      <c r="E310" s="60"/>
      <c r="F310" s="60"/>
      <c r="G310" s="60"/>
      <c r="H310" s="60"/>
      <c r="I310" s="60"/>
      <c r="J310" s="60"/>
    </row>
    <row r="311" spans="4:10">
      <c r="D311" s="60"/>
      <c r="E311" s="60"/>
      <c r="F311" s="60"/>
      <c r="G311" s="60"/>
      <c r="H311" s="60"/>
      <c r="I311" s="60"/>
      <c r="J311" s="60"/>
    </row>
    <row r="312" spans="4:10">
      <c r="D312" s="60"/>
      <c r="E312" s="60"/>
      <c r="F312" s="60"/>
      <c r="G312" s="60"/>
      <c r="H312" s="60"/>
      <c r="I312" s="60"/>
      <c r="J312" s="60"/>
    </row>
    <row r="313" spans="4:10">
      <c r="D313" s="60"/>
      <c r="E313" s="60"/>
      <c r="F313" s="60"/>
      <c r="G313" s="60"/>
      <c r="H313" s="60"/>
      <c r="I313" s="60"/>
      <c r="J313" s="60"/>
    </row>
    <row r="314" spans="4:10">
      <c r="D314" s="60"/>
      <c r="E314" s="60"/>
      <c r="F314" s="60"/>
      <c r="G314" s="60"/>
      <c r="H314" s="60"/>
      <c r="I314" s="60"/>
      <c r="J314" s="60"/>
    </row>
    <row r="315" spans="4:10">
      <c r="D315" s="60"/>
      <c r="E315" s="60"/>
      <c r="F315" s="60"/>
      <c r="G315" s="60"/>
      <c r="H315" s="60"/>
      <c r="I315" s="60"/>
      <c r="J315" s="60"/>
    </row>
    <row r="316" spans="4:10">
      <c r="D316" s="60"/>
      <c r="E316" s="60"/>
      <c r="F316" s="60"/>
      <c r="G316" s="60"/>
      <c r="H316" s="60"/>
      <c r="I316" s="60"/>
      <c r="J316" s="60"/>
    </row>
    <row r="317" spans="4:10">
      <c r="D317" s="60"/>
      <c r="E317" s="60"/>
      <c r="F317" s="60"/>
      <c r="G317" s="60"/>
      <c r="H317" s="60"/>
      <c r="I317" s="60"/>
      <c r="J317" s="60"/>
    </row>
    <row r="318" spans="4:10">
      <c r="D318" s="60"/>
      <c r="E318" s="60"/>
      <c r="F318" s="60"/>
      <c r="G318" s="60"/>
      <c r="H318" s="60"/>
      <c r="I318" s="60"/>
      <c r="J318" s="60"/>
    </row>
    <row r="319" spans="4:10">
      <c r="D319" s="60"/>
      <c r="E319" s="60"/>
      <c r="F319" s="60"/>
      <c r="G319" s="60"/>
      <c r="H319" s="60"/>
      <c r="I319" s="60"/>
      <c r="J319" s="60"/>
    </row>
    <row r="320" spans="4:10">
      <c r="D320" s="60"/>
      <c r="E320" s="60"/>
      <c r="F320" s="60"/>
      <c r="G320" s="60"/>
      <c r="H320" s="60"/>
      <c r="I320" s="60"/>
      <c r="J320" s="60"/>
    </row>
    <row r="321" spans="4:10">
      <c r="D321" s="60"/>
      <c r="E321" s="60"/>
      <c r="F321" s="60"/>
      <c r="G321" s="60"/>
      <c r="H321" s="60"/>
      <c r="I321" s="60"/>
      <c r="J321" s="60"/>
    </row>
    <row r="322" spans="4:10">
      <c r="D322" s="60"/>
      <c r="E322" s="60"/>
      <c r="F322" s="60"/>
      <c r="G322" s="60"/>
      <c r="H322" s="60"/>
      <c r="I322" s="60"/>
      <c r="J322" s="60"/>
    </row>
    <row r="323" spans="4:10">
      <c r="D323" s="60"/>
      <c r="E323" s="60"/>
      <c r="F323" s="60"/>
      <c r="G323" s="60"/>
      <c r="H323" s="60"/>
      <c r="I323" s="60"/>
      <c r="J323" s="60"/>
    </row>
    <row r="324" spans="4:10">
      <c r="D324" s="60"/>
      <c r="E324" s="60"/>
      <c r="F324" s="60"/>
      <c r="G324" s="60"/>
      <c r="H324" s="60"/>
      <c r="I324" s="60"/>
      <c r="J324" s="60"/>
    </row>
    <row r="325" spans="4:10">
      <c r="D325" s="60"/>
      <c r="E325" s="60"/>
      <c r="F325" s="60"/>
      <c r="G325" s="60"/>
      <c r="H325" s="60"/>
      <c r="I325" s="60"/>
      <c r="J325" s="60"/>
    </row>
    <row r="326" spans="4:10">
      <c r="D326" s="60"/>
      <c r="E326" s="60"/>
      <c r="F326" s="60"/>
      <c r="G326" s="60"/>
      <c r="H326" s="60"/>
      <c r="I326" s="60"/>
      <c r="J326" s="60"/>
    </row>
    <row r="327" spans="4:10">
      <c r="D327" s="60"/>
      <c r="E327" s="60"/>
      <c r="F327" s="60"/>
      <c r="G327" s="60"/>
      <c r="H327" s="60"/>
      <c r="I327" s="60"/>
      <c r="J327" s="60"/>
    </row>
    <row r="328" spans="4:10">
      <c r="D328" s="60"/>
      <c r="E328" s="60"/>
      <c r="F328" s="60"/>
      <c r="G328" s="60"/>
      <c r="H328" s="60"/>
      <c r="I328" s="60"/>
      <c r="J328" s="60"/>
    </row>
    <row r="329" spans="4:10">
      <c r="D329" s="60"/>
      <c r="E329" s="60"/>
      <c r="F329" s="60"/>
      <c r="G329" s="60"/>
      <c r="H329" s="60"/>
      <c r="I329" s="60"/>
      <c r="J329" s="60"/>
    </row>
    <row r="330" spans="4:10">
      <c r="D330" s="60"/>
      <c r="E330" s="60"/>
      <c r="F330" s="60"/>
      <c r="G330" s="60"/>
      <c r="H330" s="60"/>
      <c r="I330" s="60"/>
      <c r="J330" s="60"/>
    </row>
    <row r="331" spans="4:10">
      <c r="D331" s="60"/>
      <c r="E331" s="60"/>
      <c r="F331" s="60"/>
      <c r="G331" s="60"/>
      <c r="H331" s="60"/>
      <c r="I331" s="60"/>
      <c r="J331" s="60"/>
    </row>
    <row r="332" spans="4:10">
      <c r="D332" s="60"/>
      <c r="E332" s="60"/>
      <c r="F332" s="60"/>
      <c r="G332" s="60"/>
      <c r="H332" s="60"/>
      <c r="I332" s="60"/>
      <c r="J332" s="60"/>
    </row>
    <row r="333" spans="4:10">
      <c r="D333" s="60"/>
      <c r="E333" s="60"/>
      <c r="F333" s="60"/>
      <c r="G333" s="60"/>
      <c r="H333" s="60"/>
      <c r="I333" s="60"/>
      <c r="J333" s="60"/>
    </row>
    <row r="334" spans="4:10">
      <c r="D334" s="60"/>
      <c r="E334" s="60"/>
      <c r="F334" s="60"/>
      <c r="G334" s="60"/>
      <c r="H334" s="60"/>
      <c r="I334" s="60"/>
      <c r="J334" s="60"/>
    </row>
    <row r="335" spans="4:10">
      <c r="D335" s="60"/>
      <c r="E335" s="60"/>
      <c r="F335" s="60"/>
      <c r="G335" s="60"/>
      <c r="H335" s="60"/>
      <c r="I335" s="60"/>
      <c r="J335" s="60"/>
    </row>
    <row r="336" spans="4:10">
      <c r="D336" s="60"/>
      <c r="E336" s="60"/>
      <c r="F336" s="60"/>
      <c r="G336" s="60"/>
      <c r="H336" s="60"/>
      <c r="I336" s="60"/>
      <c r="J336" s="60"/>
    </row>
    <row r="337" spans="4:10">
      <c r="D337" s="60"/>
      <c r="E337" s="60"/>
      <c r="F337" s="60"/>
      <c r="G337" s="60"/>
      <c r="H337" s="60"/>
      <c r="I337" s="60"/>
      <c r="J337" s="60"/>
    </row>
    <row r="338" spans="4:10">
      <c r="D338" s="60"/>
      <c r="E338" s="60"/>
      <c r="F338" s="60"/>
      <c r="G338" s="60"/>
      <c r="H338" s="60"/>
      <c r="I338" s="60"/>
      <c r="J338" s="60"/>
    </row>
    <row r="339" spans="4:10">
      <c r="D339" s="60"/>
      <c r="E339" s="60"/>
      <c r="F339" s="60"/>
      <c r="G339" s="60"/>
      <c r="H339" s="60"/>
      <c r="I339" s="60"/>
      <c r="J339" s="60"/>
    </row>
    <row r="340" spans="4:10">
      <c r="D340" s="60"/>
      <c r="E340" s="60"/>
      <c r="F340" s="60"/>
      <c r="G340" s="60"/>
      <c r="H340" s="60"/>
      <c r="I340" s="60"/>
      <c r="J340" s="60"/>
    </row>
    <row r="341" spans="4:10">
      <c r="D341" s="60"/>
      <c r="E341" s="60"/>
      <c r="F341" s="60"/>
      <c r="G341" s="60"/>
      <c r="H341" s="60"/>
      <c r="I341" s="60"/>
      <c r="J341" s="60"/>
    </row>
    <row r="342" spans="4:10">
      <c r="D342" s="60"/>
      <c r="E342" s="60"/>
      <c r="F342" s="60"/>
      <c r="G342" s="60"/>
      <c r="H342" s="60"/>
      <c r="I342" s="60"/>
      <c r="J342" s="60"/>
    </row>
    <row r="343" spans="4:10">
      <c r="D343" s="60"/>
      <c r="E343" s="60"/>
      <c r="F343" s="60"/>
      <c r="G343" s="60"/>
      <c r="H343" s="60"/>
      <c r="I343" s="60"/>
      <c r="J343" s="60"/>
    </row>
    <row r="344" spans="4:10">
      <c r="D344" s="60"/>
      <c r="E344" s="60"/>
      <c r="F344" s="60"/>
      <c r="G344" s="60"/>
      <c r="H344" s="60"/>
      <c r="I344" s="60"/>
      <c r="J344" s="60"/>
    </row>
    <row r="345" spans="4:10">
      <c r="D345" s="60"/>
      <c r="E345" s="60"/>
      <c r="F345" s="60"/>
      <c r="G345" s="60"/>
      <c r="H345" s="60"/>
      <c r="I345" s="60"/>
      <c r="J345" s="60"/>
    </row>
    <row r="346" spans="4:10">
      <c r="D346" s="60"/>
      <c r="E346" s="60"/>
      <c r="F346" s="60"/>
      <c r="G346" s="60"/>
      <c r="H346" s="60"/>
      <c r="I346" s="60"/>
      <c r="J346" s="60"/>
    </row>
    <row r="347" spans="4:10">
      <c r="D347" s="60"/>
      <c r="E347" s="60"/>
      <c r="F347" s="60"/>
      <c r="G347" s="60"/>
      <c r="H347" s="60"/>
      <c r="I347" s="60"/>
      <c r="J347" s="60"/>
    </row>
    <row r="348" spans="4:10">
      <c r="D348" s="60"/>
      <c r="E348" s="60"/>
      <c r="F348" s="60"/>
      <c r="G348" s="60"/>
      <c r="H348" s="60"/>
      <c r="I348" s="60"/>
      <c r="J348" s="60"/>
    </row>
    <row r="349" spans="4:10">
      <c r="D349" s="60"/>
      <c r="E349" s="60"/>
      <c r="F349" s="60"/>
      <c r="G349" s="60"/>
      <c r="H349" s="60"/>
      <c r="I349" s="60"/>
      <c r="J349" s="60"/>
    </row>
    <row r="350" spans="4:10">
      <c r="D350" s="60"/>
      <c r="E350" s="60"/>
      <c r="F350" s="60"/>
      <c r="G350" s="60"/>
      <c r="H350" s="60"/>
      <c r="I350" s="60"/>
      <c r="J350" s="60"/>
    </row>
    <row r="351" spans="4:10">
      <c r="D351" s="60"/>
      <c r="E351" s="60"/>
      <c r="F351" s="60"/>
      <c r="G351" s="60"/>
      <c r="H351" s="60"/>
      <c r="I351" s="60"/>
      <c r="J351" s="60"/>
    </row>
    <row r="352" spans="4:10">
      <c r="D352" s="60"/>
      <c r="E352" s="60"/>
      <c r="F352" s="60"/>
      <c r="G352" s="60"/>
      <c r="H352" s="60"/>
      <c r="I352" s="60"/>
      <c r="J352" s="60"/>
    </row>
    <row r="353" spans="4:10">
      <c r="D353" s="60"/>
      <c r="E353" s="60"/>
      <c r="F353" s="60"/>
      <c r="G353" s="60"/>
      <c r="H353" s="60"/>
      <c r="I353" s="60"/>
      <c r="J353" s="60"/>
    </row>
    <row r="354" spans="4:10">
      <c r="D354" s="60"/>
      <c r="E354" s="60"/>
      <c r="F354" s="60"/>
      <c r="G354" s="60"/>
      <c r="H354" s="60"/>
      <c r="I354" s="60"/>
      <c r="J354" s="60"/>
    </row>
    <row r="355" spans="4:10">
      <c r="D355" s="60"/>
      <c r="E355" s="60"/>
      <c r="F355" s="60"/>
      <c r="G355" s="60"/>
      <c r="H355" s="60"/>
      <c r="I355" s="60"/>
      <c r="J355" s="60"/>
    </row>
    <row r="356" spans="4:10">
      <c r="D356" s="60"/>
      <c r="E356" s="60"/>
      <c r="F356" s="60"/>
      <c r="G356" s="60"/>
      <c r="H356" s="60"/>
      <c r="I356" s="60"/>
      <c r="J356" s="60"/>
    </row>
    <row r="357" spans="4:10">
      <c r="D357" s="60"/>
      <c r="E357" s="60"/>
      <c r="F357" s="60"/>
      <c r="G357" s="60"/>
      <c r="H357" s="60"/>
      <c r="I357" s="60"/>
      <c r="J357" s="60"/>
    </row>
    <row r="358" spans="4:10">
      <c r="D358" s="60"/>
      <c r="E358" s="60"/>
      <c r="F358" s="60"/>
      <c r="G358" s="60"/>
      <c r="H358" s="60"/>
      <c r="I358" s="60"/>
      <c r="J358" s="60"/>
    </row>
    <row r="359" spans="4:10">
      <c r="D359" s="60"/>
      <c r="E359" s="60"/>
      <c r="F359" s="60"/>
      <c r="G359" s="60"/>
      <c r="H359" s="60"/>
      <c r="I359" s="60"/>
      <c r="J359" s="60"/>
    </row>
    <row r="360" spans="4:10">
      <c r="D360" s="60"/>
      <c r="E360" s="60"/>
      <c r="F360" s="60"/>
      <c r="G360" s="60"/>
      <c r="H360" s="60"/>
      <c r="I360" s="60"/>
      <c r="J360" s="60"/>
    </row>
    <row r="361" spans="4:10">
      <c r="D361" s="60"/>
      <c r="E361" s="60"/>
      <c r="F361" s="60"/>
      <c r="G361" s="60"/>
      <c r="H361" s="60"/>
      <c r="I361" s="60"/>
      <c r="J361" s="60"/>
    </row>
    <row r="362" spans="4:10">
      <c r="D362" s="60"/>
      <c r="E362" s="60"/>
      <c r="F362" s="60"/>
      <c r="G362" s="60"/>
      <c r="H362" s="60"/>
      <c r="I362" s="60"/>
      <c r="J362" s="60"/>
    </row>
    <row r="363" spans="4:10">
      <c r="D363" s="60"/>
      <c r="E363" s="60"/>
      <c r="F363" s="60"/>
      <c r="G363" s="60"/>
      <c r="H363" s="60"/>
      <c r="I363" s="60"/>
      <c r="J363" s="60"/>
    </row>
    <row r="364" spans="4:10">
      <c r="D364" s="60"/>
      <c r="E364" s="60"/>
      <c r="F364" s="60"/>
      <c r="G364" s="60"/>
      <c r="H364" s="60"/>
      <c r="I364" s="60"/>
      <c r="J364" s="60"/>
    </row>
    <row r="365" spans="4:10">
      <c r="D365" s="60"/>
      <c r="E365" s="60"/>
      <c r="F365" s="60"/>
      <c r="G365" s="60"/>
      <c r="H365" s="60"/>
      <c r="I365" s="60"/>
      <c r="J365" s="60"/>
    </row>
    <row r="366" spans="4:10">
      <c r="D366" s="60"/>
      <c r="E366" s="60"/>
      <c r="F366" s="60"/>
      <c r="G366" s="60"/>
      <c r="H366" s="60"/>
      <c r="I366" s="60"/>
      <c r="J366" s="60"/>
    </row>
    <row r="367" spans="4:10">
      <c r="D367" s="60"/>
      <c r="E367" s="60"/>
      <c r="F367" s="60"/>
      <c r="G367" s="60"/>
      <c r="H367" s="60"/>
      <c r="I367" s="60"/>
      <c r="J367" s="60"/>
    </row>
    <row r="368" spans="4:10">
      <c r="D368" s="60"/>
      <c r="E368" s="60"/>
      <c r="F368" s="60"/>
      <c r="G368" s="60"/>
      <c r="H368" s="60"/>
      <c r="I368" s="60"/>
      <c r="J368" s="60"/>
    </row>
    <row r="369" spans="4:10">
      <c r="D369" s="60"/>
      <c r="E369" s="60"/>
      <c r="F369" s="60"/>
      <c r="G369" s="60"/>
      <c r="H369" s="60"/>
      <c r="I369" s="60"/>
      <c r="J369" s="60"/>
    </row>
    <row r="370" spans="4:10">
      <c r="D370" s="60"/>
      <c r="E370" s="60"/>
      <c r="F370" s="60"/>
      <c r="G370" s="60"/>
      <c r="H370" s="60"/>
      <c r="I370" s="60"/>
      <c r="J370" s="60"/>
    </row>
    <row r="371" spans="4:10">
      <c r="D371" s="60"/>
      <c r="E371" s="60"/>
      <c r="F371" s="60"/>
      <c r="G371" s="60"/>
      <c r="H371" s="60"/>
      <c r="I371" s="60"/>
      <c r="J371" s="60"/>
    </row>
    <row r="372" spans="4:10">
      <c r="D372" s="60"/>
      <c r="E372" s="60"/>
      <c r="F372" s="60"/>
      <c r="G372" s="60"/>
      <c r="H372" s="60"/>
      <c r="I372" s="60"/>
      <c r="J372" s="60"/>
    </row>
    <row r="373" spans="4:10">
      <c r="D373" s="60"/>
      <c r="E373" s="60"/>
      <c r="F373" s="60"/>
      <c r="G373" s="60"/>
      <c r="H373" s="60"/>
      <c r="I373" s="60"/>
      <c r="J373" s="60"/>
    </row>
    <row r="374" spans="4:10">
      <c r="D374" s="60"/>
      <c r="E374" s="60"/>
      <c r="F374" s="60"/>
      <c r="G374" s="60"/>
      <c r="H374" s="60"/>
      <c r="I374" s="60"/>
      <c r="J374" s="60"/>
    </row>
    <row r="375" spans="4:10">
      <c r="D375" s="60"/>
      <c r="E375" s="60"/>
      <c r="F375" s="60"/>
      <c r="G375" s="60"/>
      <c r="H375" s="60"/>
      <c r="I375" s="60"/>
      <c r="J375" s="60"/>
    </row>
    <row r="376" spans="4:10">
      <c r="D376" s="60"/>
      <c r="E376" s="60"/>
      <c r="F376" s="60"/>
      <c r="G376" s="60"/>
      <c r="H376" s="60"/>
      <c r="I376" s="60"/>
      <c r="J376" s="60"/>
    </row>
    <row r="377" spans="4:10">
      <c r="D377" s="60"/>
      <c r="E377" s="60"/>
      <c r="F377" s="60"/>
      <c r="G377" s="60"/>
      <c r="H377" s="60"/>
      <c r="I377" s="60"/>
      <c r="J377" s="60"/>
    </row>
    <row r="378" spans="4:10">
      <c r="D378" s="60"/>
      <c r="E378" s="60"/>
      <c r="F378" s="60"/>
      <c r="G378" s="60"/>
      <c r="H378" s="60"/>
      <c r="I378" s="60"/>
      <c r="J378" s="60"/>
    </row>
    <row r="379" spans="4:10">
      <c r="D379" s="60"/>
      <c r="E379" s="60"/>
      <c r="F379" s="60"/>
      <c r="G379" s="60"/>
      <c r="H379" s="60"/>
      <c r="I379" s="60"/>
      <c r="J379" s="60"/>
    </row>
    <row r="380" spans="4:10">
      <c r="D380" s="60"/>
      <c r="E380" s="60"/>
      <c r="F380" s="60"/>
      <c r="G380" s="60"/>
      <c r="H380" s="60"/>
      <c r="I380" s="60"/>
      <c r="J380" s="60"/>
    </row>
    <row r="381" spans="4:10">
      <c r="D381" s="60"/>
      <c r="E381" s="60"/>
      <c r="F381" s="60"/>
      <c r="G381" s="60"/>
      <c r="H381" s="60"/>
      <c r="I381" s="60"/>
      <c r="J381" s="60"/>
    </row>
    <row r="382" spans="4:10">
      <c r="D382" s="60"/>
      <c r="E382" s="60"/>
      <c r="F382" s="60"/>
      <c r="G382" s="60"/>
      <c r="H382" s="60"/>
      <c r="I382" s="60"/>
      <c r="J382" s="60"/>
    </row>
    <row r="383" spans="4:10">
      <c r="D383" s="60"/>
      <c r="E383" s="60"/>
      <c r="F383" s="60"/>
      <c r="G383" s="60"/>
      <c r="H383" s="60"/>
      <c r="I383" s="60"/>
      <c r="J383" s="60"/>
    </row>
    <row r="384" spans="4:10">
      <c r="D384" s="60"/>
      <c r="E384" s="60"/>
      <c r="F384" s="60"/>
      <c r="G384" s="60"/>
      <c r="H384" s="60"/>
      <c r="I384" s="60"/>
      <c r="J384" s="60"/>
    </row>
    <row r="385" spans="4:10">
      <c r="D385" s="60"/>
      <c r="E385" s="60"/>
      <c r="F385" s="60"/>
      <c r="G385" s="60"/>
      <c r="H385" s="60"/>
      <c r="I385" s="60"/>
      <c r="J385" s="60"/>
    </row>
    <row r="386" spans="4:10">
      <c r="D386" s="60"/>
      <c r="E386" s="60"/>
      <c r="F386" s="60"/>
      <c r="G386" s="60"/>
      <c r="H386" s="60"/>
      <c r="I386" s="60"/>
      <c r="J386" s="60"/>
    </row>
    <row r="387" spans="4:10">
      <c r="D387" s="60"/>
      <c r="E387" s="60"/>
      <c r="F387" s="60"/>
      <c r="G387" s="60"/>
      <c r="H387" s="60"/>
      <c r="I387" s="60"/>
      <c r="J387" s="60"/>
    </row>
    <row r="388" spans="4:10">
      <c r="D388" s="60"/>
      <c r="E388" s="60"/>
      <c r="F388" s="60"/>
      <c r="G388" s="60"/>
      <c r="H388" s="60"/>
      <c r="I388" s="60"/>
      <c r="J388" s="60"/>
    </row>
    <row r="389" spans="4:10">
      <c r="D389" s="60"/>
      <c r="E389" s="60"/>
      <c r="F389" s="60"/>
      <c r="G389" s="60"/>
      <c r="H389" s="60"/>
      <c r="I389" s="60"/>
      <c r="J389" s="60"/>
    </row>
    <row r="390" spans="4:10">
      <c r="D390" s="60"/>
      <c r="E390" s="60"/>
      <c r="F390" s="60"/>
      <c r="G390" s="60"/>
      <c r="H390" s="60"/>
      <c r="I390" s="60"/>
      <c r="J390" s="60"/>
    </row>
    <row r="391" spans="4:10">
      <c r="D391" s="60"/>
      <c r="E391" s="60"/>
      <c r="F391" s="60"/>
      <c r="G391" s="60"/>
      <c r="H391" s="60"/>
      <c r="I391" s="60"/>
      <c r="J391" s="60"/>
    </row>
    <row r="392" spans="4:10">
      <c r="D392" s="60"/>
      <c r="E392" s="60"/>
      <c r="F392" s="60"/>
      <c r="G392" s="60"/>
      <c r="H392" s="60"/>
      <c r="I392" s="60"/>
      <c r="J392" s="60"/>
    </row>
    <row r="393" spans="4:10">
      <c r="D393" s="60"/>
      <c r="E393" s="60"/>
      <c r="F393" s="60"/>
      <c r="G393" s="60"/>
      <c r="H393" s="60"/>
      <c r="I393" s="60"/>
      <c r="J393" s="60"/>
    </row>
    <row r="394" spans="4:10">
      <c r="D394" s="60"/>
      <c r="E394" s="60"/>
      <c r="F394" s="60"/>
      <c r="G394" s="60"/>
      <c r="H394" s="60"/>
      <c r="I394" s="60"/>
      <c r="J394" s="60"/>
    </row>
    <row r="395" spans="4:10">
      <c r="D395" s="60"/>
      <c r="E395" s="60"/>
      <c r="F395" s="60"/>
      <c r="G395" s="60"/>
      <c r="H395" s="60"/>
      <c r="I395" s="60"/>
      <c r="J395" s="60"/>
    </row>
    <row r="396" spans="4:10">
      <c r="D396" s="60"/>
      <c r="E396" s="60"/>
      <c r="F396" s="60"/>
      <c r="G396" s="60"/>
      <c r="H396" s="60"/>
      <c r="I396" s="60"/>
      <c r="J396" s="60"/>
    </row>
    <row r="397" spans="4:10">
      <c r="D397" s="60"/>
      <c r="E397" s="60"/>
      <c r="F397" s="60"/>
      <c r="G397" s="60"/>
      <c r="H397" s="60"/>
      <c r="I397" s="60"/>
      <c r="J397" s="60"/>
    </row>
    <row r="398" spans="4:10">
      <c r="D398" s="60"/>
      <c r="E398" s="60"/>
      <c r="F398" s="60"/>
      <c r="G398" s="60"/>
      <c r="H398" s="60"/>
      <c r="I398" s="60"/>
      <c r="J398" s="60"/>
    </row>
    <row r="399" spans="4:10">
      <c r="D399" s="60"/>
      <c r="E399" s="60"/>
      <c r="F399" s="60"/>
      <c r="G399" s="60"/>
      <c r="H399" s="60"/>
      <c r="I399" s="60"/>
      <c r="J399" s="60"/>
    </row>
    <row r="400" spans="4:10">
      <c r="D400" s="60"/>
      <c r="E400" s="60"/>
      <c r="F400" s="60"/>
      <c r="G400" s="60"/>
      <c r="H400" s="60"/>
      <c r="I400" s="60"/>
      <c r="J400" s="60"/>
    </row>
    <row r="401" spans="4:10">
      <c r="D401" s="60"/>
      <c r="E401" s="60"/>
      <c r="F401" s="60"/>
      <c r="G401" s="60"/>
      <c r="H401" s="60"/>
      <c r="I401" s="60"/>
      <c r="J401" s="60"/>
    </row>
    <row r="402" spans="4:10">
      <c r="D402" s="60"/>
      <c r="E402" s="60"/>
      <c r="F402" s="60"/>
      <c r="G402" s="60"/>
      <c r="H402" s="60"/>
      <c r="I402" s="60"/>
      <c r="J402" s="60"/>
    </row>
    <row r="403" spans="4:10">
      <c r="D403" s="60"/>
      <c r="E403" s="60"/>
      <c r="F403" s="60"/>
      <c r="G403" s="60"/>
      <c r="H403" s="60"/>
      <c r="I403" s="60"/>
      <c r="J403" s="60"/>
    </row>
    <row r="404" spans="4:10">
      <c r="D404" s="60"/>
      <c r="E404" s="60"/>
      <c r="F404" s="60"/>
      <c r="G404" s="60"/>
      <c r="H404" s="60"/>
      <c r="I404" s="60"/>
      <c r="J404" s="60"/>
    </row>
    <row r="405" spans="4:10">
      <c r="D405" s="60"/>
      <c r="E405" s="60"/>
      <c r="F405" s="60"/>
      <c r="G405" s="60"/>
      <c r="H405" s="60"/>
      <c r="I405" s="60"/>
      <c r="J405" s="60"/>
    </row>
    <row r="406" spans="4:10">
      <c r="D406" s="60"/>
      <c r="E406" s="60"/>
      <c r="F406" s="60"/>
      <c r="G406" s="60"/>
      <c r="H406" s="60"/>
      <c r="I406" s="60"/>
      <c r="J406" s="60"/>
    </row>
    <row r="407" spans="4:10">
      <c r="D407" s="60"/>
      <c r="E407" s="60"/>
      <c r="F407" s="60"/>
      <c r="G407" s="60"/>
      <c r="H407" s="60"/>
      <c r="I407" s="60"/>
      <c r="J407" s="60"/>
    </row>
    <row r="408" spans="4:10">
      <c r="D408" s="60"/>
      <c r="E408" s="60"/>
      <c r="F408" s="60"/>
      <c r="G408" s="60"/>
      <c r="H408" s="60"/>
      <c r="I408" s="60"/>
      <c r="J408" s="60"/>
    </row>
    <row r="409" spans="4:10">
      <c r="D409" s="60"/>
      <c r="E409" s="60"/>
      <c r="F409" s="60"/>
      <c r="G409" s="60"/>
      <c r="H409" s="60"/>
      <c r="I409" s="60"/>
      <c r="J409" s="60"/>
    </row>
    <row r="410" spans="4:10">
      <c r="D410" s="60"/>
      <c r="E410" s="60"/>
      <c r="F410" s="60"/>
      <c r="G410" s="60"/>
      <c r="H410" s="60"/>
      <c r="I410" s="60"/>
      <c r="J410" s="60"/>
    </row>
    <row r="411" spans="4:10">
      <c r="D411" s="60"/>
      <c r="E411" s="60"/>
      <c r="F411" s="60"/>
      <c r="G411" s="60"/>
      <c r="H411" s="60"/>
      <c r="I411" s="60"/>
      <c r="J411" s="60"/>
    </row>
    <row r="412" spans="4:10">
      <c r="D412" s="60"/>
      <c r="E412" s="60"/>
      <c r="F412" s="60"/>
      <c r="G412" s="60"/>
      <c r="H412" s="60"/>
      <c r="I412" s="60"/>
      <c r="J412" s="60"/>
    </row>
    <row r="413" spans="4:10">
      <c r="D413" s="60"/>
      <c r="E413" s="60"/>
      <c r="F413" s="60"/>
      <c r="G413" s="60"/>
      <c r="H413" s="60"/>
      <c r="I413" s="60"/>
      <c r="J413" s="60"/>
    </row>
    <row r="414" spans="4:10">
      <c r="D414" s="60"/>
      <c r="E414" s="60"/>
      <c r="F414" s="60"/>
      <c r="G414" s="60"/>
      <c r="H414" s="60"/>
      <c r="I414" s="60"/>
      <c r="J414" s="60"/>
    </row>
    <row r="415" spans="4:10">
      <c r="D415" s="60"/>
      <c r="E415" s="60"/>
      <c r="F415" s="60"/>
      <c r="G415" s="60"/>
      <c r="H415" s="60"/>
      <c r="I415" s="60"/>
      <c r="J415" s="60"/>
    </row>
    <row r="416" spans="4:10">
      <c r="D416" s="60"/>
      <c r="E416" s="60"/>
      <c r="F416" s="60"/>
      <c r="G416" s="60"/>
      <c r="H416" s="60"/>
      <c r="I416" s="60"/>
      <c r="J416" s="60"/>
    </row>
    <row r="417" spans="4:10">
      <c r="D417" s="60"/>
      <c r="E417" s="60"/>
      <c r="F417" s="60"/>
      <c r="G417" s="60"/>
      <c r="H417" s="60"/>
      <c r="I417" s="60"/>
      <c r="J417" s="60"/>
    </row>
    <row r="418" spans="4:10">
      <c r="D418" s="60"/>
      <c r="E418" s="60"/>
      <c r="F418" s="60"/>
      <c r="G418" s="60"/>
      <c r="H418" s="60"/>
      <c r="I418" s="60"/>
      <c r="J418" s="60"/>
    </row>
    <row r="419" spans="4:10">
      <c r="D419" s="60"/>
      <c r="E419" s="60"/>
      <c r="F419" s="60"/>
      <c r="G419" s="60"/>
      <c r="H419" s="60"/>
      <c r="I419" s="60"/>
      <c r="J419" s="60"/>
    </row>
    <row r="420" spans="4:10">
      <c r="D420" s="60"/>
      <c r="E420" s="60"/>
      <c r="F420" s="60"/>
      <c r="G420" s="60"/>
      <c r="H420" s="60"/>
      <c r="I420" s="60"/>
      <c r="J420" s="60"/>
    </row>
    <row r="421" spans="4:10">
      <c r="D421" s="60"/>
      <c r="E421" s="60"/>
      <c r="F421" s="60"/>
      <c r="G421" s="60"/>
      <c r="H421" s="60"/>
      <c r="I421" s="60"/>
      <c r="J421" s="60"/>
    </row>
    <row r="422" spans="4:10">
      <c r="D422" s="60"/>
      <c r="E422" s="60"/>
      <c r="F422" s="60"/>
      <c r="G422" s="60"/>
      <c r="H422" s="60"/>
      <c r="I422" s="60"/>
      <c r="J422" s="60"/>
    </row>
    <row r="423" spans="4:10">
      <c r="D423" s="60"/>
      <c r="E423" s="60"/>
      <c r="F423" s="60"/>
      <c r="G423" s="60"/>
      <c r="H423" s="60"/>
      <c r="I423" s="60"/>
      <c r="J423" s="60"/>
    </row>
    <row r="424" spans="4:10">
      <c r="D424" s="60"/>
      <c r="E424" s="60"/>
      <c r="F424" s="60"/>
      <c r="G424" s="60"/>
      <c r="H424" s="60"/>
      <c r="I424" s="60"/>
      <c r="J424" s="60"/>
    </row>
    <row r="425" spans="4:10">
      <c r="D425" s="60"/>
      <c r="E425" s="60"/>
      <c r="F425" s="60"/>
      <c r="G425" s="60"/>
      <c r="H425" s="60"/>
      <c r="I425" s="60"/>
      <c r="J425" s="60"/>
    </row>
    <row r="426" spans="4:10">
      <c r="D426" s="60"/>
      <c r="E426" s="60"/>
      <c r="F426" s="60"/>
      <c r="G426" s="60"/>
      <c r="H426" s="60"/>
      <c r="I426" s="60"/>
      <c r="J426" s="60"/>
    </row>
    <row r="427" spans="4:10">
      <c r="D427" s="60"/>
      <c r="E427" s="60"/>
      <c r="F427" s="60"/>
      <c r="G427" s="60"/>
      <c r="H427" s="60"/>
      <c r="I427" s="60"/>
      <c r="J427" s="60"/>
    </row>
    <row r="428" spans="4:10">
      <c r="D428" s="60"/>
      <c r="E428" s="60"/>
      <c r="F428" s="60"/>
      <c r="G428" s="60"/>
      <c r="H428" s="60"/>
      <c r="I428" s="60"/>
      <c r="J428" s="60"/>
    </row>
    <row r="429" spans="4:10">
      <c r="D429" s="60"/>
      <c r="E429" s="60"/>
      <c r="F429" s="60"/>
      <c r="G429" s="60"/>
      <c r="H429" s="60"/>
      <c r="I429" s="60"/>
      <c r="J429" s="60"/>
    </row>
    <row r="430" spans="4:10">
      <c r="D430" s="60"/>
      <c r="E430" s="60"/>
      <c r="F430" s="60"/>
      <c r="G430" s="60"/>
      <c r="H430" s="60"/>
      <c r="I430" s="60"/>
      <c r="J430" s="60"/>
    </row>
    <row r="431" spans="4:10">
      <c r="D431" s="60"/>
      <c r="E431" s="60"/>
      <c r="F431" s="60"/>
      <c r="G431" s="60"/>
      <c r="H431" s="60"/>
      <c r="I431" s="60"/>
      <c r="J431" s="60"/>
    </row>
    <row r="432" spans="4:10">
      <c r="D432" s="60"/>
      <c r="E432" s="60"/>
      <c r="F432" s="60"/>
      <c r="G432" s="60"/>
      <c r="H432" s="60"/>
      <c r="I432" s="60"/>
      <c r="J432" s="60"/>
    </row>
    <row r="433" spans="4:10">
      <c r="D433" s="60"/>
      <c r="E433" s="60"/>
      <c r="F433" s="60"/>
      <c r="G433" s="60"/>
      <c r="H433" s="60"/>
      <c r="I433" s="60"/>
      <c r="J433" s="60"/>
    </row>
    <row r="434" spans="4:10">
      <c r="D434" s="60"/>
      <c r="E434" s="60"/>
      <c r="F434" s="60"/>
      <c r="G434" s="60"/>
      <c r="H434" s="60"/>
      <c r="I434" s="60"/>
      <c r="J434" s="60"/>
    </row>
    <row r="435" spans="4:10">
      <c r="D435" s="60"/>
      <c r="E435" s="60"/>
      <c r="F435" s="60"/>
      <c r="G435" s="60"/>
      <c r="H435" s="60"/>
      <c r="I435" s="60"/>
      <c r="J435" s="60"/>
    </row>
    <row r="436" spans="4:10">
      <c r="D436" s="60"/>
      <c r="E436" s="60"/>
      <c r="F436" s="60"/>
      <c r="G436" s="60"/>
      <c r="H436" s="60"/>
      <c r="I436" s="60"/>
      <c r="J436" s="60"/>
    </row>
    <row r="437" spans="4:10">
      <c r="D437" s="60"/>
      <c r="E437" s="60"/>
      <c r="F437" s="60"/>
      <c r="G437" s="60"/>
      <c r="H437" s="60"/>
      <c r="I437" s="60"/>
      <c r="J437" s="60"/>
    </row>
    <row r="438" spans="4:10">
      <c r="D438" s="60"/>
      <c r="E438" s="60"/>
      <c r="F438" s="60"/>
      <c r="G438" s="60"/>
      <c r="H438" s="60"/>
      <c r="I438" s="60"/>
      <c r="J438" s="60"/>
    </row>
    <row r="439" spans="4:10">
      <c r="D439" s="60"/>
      <c r="E439" s="60"/>
      <c r="F439" s="60"/>
      <c r="G439" s="60"/>
      <c r="H439" s="60"/>
      <c r="I439" s="60"/>
      <c r="J439" s="60"/>
    </row>
    <row r="440" spans="4:10">
      <c r="D440" s="60"/>
      <c r="E440" s="60"/>
      <c r="F440" s="60"/>
      <c r="G440" s="60"/>
      <c r="H440" s="60"/>
      <c r="I440" s="60"/>
      <c r="J440" s="60"/>
    </row>
    <row r="441" spans="4:10">
      <c r="D441" s="60"/>
      <c r="E441" s="60"/>
      <c r="F441" s="60"/>
      <c r="G441" s="60"/>
      <c r="H441" s="60"/>
      <c r="I441" s="60"/>
      <c r="J441" s="60"/>
    </row>
    <row r="442" spans="4:10">
      <c r="D442" s="60"/>
      <c r="E442" s="60"/>
      <c r="F442" s="60"/>
      <c r="G442" s="60"/>
      <c r="H442" s="60"/>
      <c r="I442" s="60"/>
      <c r="J442" s="60"/>
    </row>
    <row r="443" spans="4:10">
      <c r="D443" s="60"/>
      <c r="E443" s="60"/>
      <c r="F443" s="60"/>
      <c r="G443" s="60"/>
      <c r="H443" s="60"/>
      <c r="I443" s="60"/>
      <c r="J443" s="60"/>
    </row>
    <row r="444" spans="4:10">
      <c r="D444" s="60"/>
      <c r="E444" s="60"/>
      <c r="F444" s="60"/>
      <c r="G444" s="60"/>
      <c r="H444" s="60"/>
      <c r="I444" s="60"/>
      <c r="J444" s="60"/>
    </row>
    <row r="445" spans="4:10">
      <c r="D445" s="60"/>
      <c r="E445" s="60"/>
      <c r="F445" s="60"/>
      <c r="G445" s="60"/>
      <c r="H445" s="60"/>
      <c r="I445" s="60"/>
      <c r="J445" s="60"/>
    </row>
    <row r="446" spans="4:10">
      <c r="D446" s="60"/>
      <c r="E446" s="60"/>
      <c r="F446" s="60"/>
      <c r="G446" s="60"/>
      <c r="H446" s="60"/>
      <c r="I446" s="60"/>
      <c r="J446" s="60"/>
    </row>
    <row r="447" spans="4:10">
      <c r="D447" s="60"/>
      <c r="E447" s="60"/>
      <c r="F447" s="60"/>
      <c r="G447" s="60"/>
      <c r="H447" s="60"/>
      <c r="I447" s="60"/>
      <c r="J447" s="60"/>
    </row>
    <row r="448" spans="4:10">
      <c r="D448" s="60"/>
      <c r="E448" s="60"/>
      <c r="F448" s="60"/>
      <c r="G448" s="60"/>
      <c r="H448" s="60"/>
      <c r="I448" s="60"/>
      <c r="J448" s="60"/>
    </row>
    <row r="449" spans="4:10">
      <c r="D449" s="60"/>
      <c r="E449" s="60"/>
      <c r="F449" s="60"/>
      <c r="G449" s="60"/>
      <c r="H449" s="60"/>
      <c r="I449" s="60"/>
      <c r="J449" s="60"/>
    </row>
    <row r="450" spans="4:10">
      <c r="D450" s="60"/>
      <c r="E450" s="60"/>
      <c r="F450" s="60"/>
      <c r="G450" s="60"/>
      <c r="H450" s="60"/>
      <c r="I450" s="60"/>
      <c r="J450" s="60"/>
    </row>
    <row r="451" spans="4:10">
      <c r="D451" s="60"/>
      <c r="E451" s="60"/>
      <c r="F451" s="60"/>
      <c r="G451" s="60"/>
      <c r="H451" s="60"/>
      <c r="I451" s="60"/>
      <c r="J451" s="60"/>
    </row>
    <row r="452" spans="4:10">
      <c r="D452" s="60"/>
      <c r="E452" s="60"/>
      <c r="F452" s="60"/>
      <c r="G452" s="60"/>
      <c r="H452" s="60"/>
      <c r="I452" s="60"/>
      <c r="J452" s="60"/>
    </row>
    <row r="453" spans="4:10">
      <c r="D453" s="60"/>
      <c r="E453" s="60"/>
      <c r="F453" s="60"/>
      <c r="G453" s="60"/>
      <c r="H453" s="60"/>
      <c r="I453" s="60"/>
      <c r="J453" s="60"/>
    </row>
    <row r="454" spans="4:10">
      <c r="D454" s="60"/>
      <c r="E454" s="60"/>
      <c r="F454" s="60"/>
      <c r="G454" s="60"/>
      <c r="H454" s="60"/>
      <c r="I454" s="60"/>
      <c r="J454" s="60"/>
    </row>
    <row r="455" spans="4:10">
      <c r="D455" s="60"/>
      <c r="E455" s="60"/>
      <c r="F455" s="60"/>
      <c r="G455" s="60"/>
      <c r="H455" s="60"/>
      <c r="I455" s="60"/>
      <c r="J455" s="60"/>
    </row>
    <row r="456" spans="4:10">
      <c r="D456" s="60"/>
      <c r="E456" s="60"/>
      <c r="F456" s="60"/>
      <c r="G456" s="60"/>
      <c r="H456" s="60"/>
      <c r="I456" s="60"/>
      <c r="J456" s="60"/>
    </row>
    <row r="457" spans="4:10">
      <c r="D457" s="60"/>
      <c r="E457" s="60"/>
      <c r="F457" s="60"/>
      <c r="G457" s="60"/>
      <c r="H457" s="60"/>
      <c r="I457" s="60"/>
      <c r="J457" s="60"/>
    </row>
    <row r="458" spans="4:10">
      <c r="D458" s="60"/>
      <c r="E458" s="60"/>
      <c r="F458" s="60"/>
      <c r="G458" s="60"/>
      <c r="H458" s="60"/>
      <c r="I458" s="60"/>
      <c r="J458" s="60"/>
    </row>
    <row r="459" spans="4:10">
      <c r="D459" s="60"/>
      <c r="E459" s="60"/>
      <c r="F459" s="60"/>
      <c r="G459" s="60"/>
      <c r="H459" s="60"/>
      <c r="I459" s="60"/>
      <c r="J459" s="60"/>
    </row>
    <row r="460" spans="4:10">
      <c r="D460" s="60"/>
      <c r="E460" s="60"/>
      <c r="F460" s="60"/>
      <c r="G460" s="60"/>
      <c r="H460" s="60"/>
      <c r="I460" s="60"/>
      <c r="J460" s="60"/>
    </row>
    <row r="461" spans="4:10">
      <c r="D461" s="60"/>
      <c r="E461" s="60"/>
      <c r="F461" s="60"/>
      <c r="G461" s="60"/>
      <c r="H461" s="60"/>
      <c r="I461" s="60"/>
      <c r="J461" s="60"/>
    </row>
    <row r="462" spans="4:10">
      <c r="D462" s="60"/>
      <c r="E462" s="60"/>
      <c r="F462" s="60"/>
      <c r="G462" s="60"/>
      <c r="H462" s="60"/>
      <c r="I462" s="60"/>
      <c r="J462" s="60"/>
    </row>
    <row r="463" spans="4:10">
      <c r="D463" s="60"/>
      <c r="E463" s="60"/>
      <c r="F463" s="60"/>
      <c r="G463" s="60"/>
      <c r="H463" s="60"/>
      <c r="I463" s="60"/>
      <c r="J463" s="60"/>
    </row>
    <row r="464" spans="4:10">
      <c r="D464" s="60"/>
      <c r="E464" s="60"/>
      <c r="F464" s="60"/>
      <c r="G464" s="60"/>
      <c r="H464" s="60"/>
      <c r="I464" s="60"/>
      <c r="J464" s="60"/>
    </row>
    <row r="465" spans="4:10">
      <c r="D465" s="60"/>
      <c r="E465" s="60"/>
      <c r="F465" s="60"/>
      <c r="G465" s="60"/>
      <c r="H465" s="60"/>
      <c r="I465" s="60"/>
      <c r="J465" s="60"/>
    </row>
    <row r="466" spans="4:10">
      <c r="D466" s="60"/>
      <c r="E466" s="60"/>
      <c r="F466" s="60"/>
      <c r="G466" s="60"/>
      <c r="H466" s="60"/>
      <c r="I466" s="60"/>
      <c r="J466" s="60"/>
    </row>
    <row r="467" spans="4:10">
      <c r="D467" s="60"/>
      <c r="E467" s="60"/>
      <c r="F467" s="60"/>
      <c r="G467" s="60"/>
      <c r="H467" s="60"/>
      <c r="I467" s="60"/>
      <c r="J467" s="60"/>
    </row>
    <row r="468" spans="4:10">
      <c r="D468" s="60"/>
      <c r="E468" s="60"/>
      <c r="F468" s="60"/>
      <c r="G468" s="60"/>
      <c r="H468" s="60"/>
      <c r="I468" s="60"/>
      <c r="J468" s="60"/>
    </row>
    <row r="469" spans="4:10">
      <c r="D469" s="60"/>
      <c r="E469" s="60"/>
      <c r="F469" s="60"/>
      <c r="G469" s="60"/>
      <c r="H469" s="60"/>
      <c r="I469" s="60"/>
      <c r="J469" s="60"/>
    </row>
    <row r="470" spans="4:10">
      <c r="D470" s="60"/>
      <c r="E470" s="60"/>
      <c r="F470" s="60"/>
      <c r="G470" s="60"/>
      <c r="H470" s="60"/>
      <c r="I470" s="60"/>
      <c r="J470" s="60"/>
    </row>
    <row r="471" spans="4:10">
      <c r="D471" s="60"/>
      <c r="E471" s="60"/>
      <c r="F471" s="60"/>
      <c r="G471" s="60"/>
      <c r="H471" s="60"/>
      <c r="I471" s="60"/>
      <c r="J471" s="60"/>
    </row>
    <row r="472" spans="4:10">
      <c r="D472" s="60"/>
      <c r="E472" s="60"/>
      <c r="F472" s="60"/>
      <c r="G472" s="60"/>
      <c r="H472" s="60"/>
      <c r="I472" s="60"/>
      <c r="J472" s="60"/>
    </row>
    <row r="473" spans="4:10">
      <c r="D473" s="60"/>
      <c r="E473" s="60"/>
      <c r="F473" s="60"/>
      <c r="G473" s="60"/>
      <c r="H473" s="60"/>
      <c r="I473" s="60"/>
      <c r="J473" s="60"/>
    </row>
    <row r="474" spans="4:10">
      <c r="D474" s="60"/>
      <c r="E474" s="60"/>
      <c r="F474" s="60"/>
      <c r="G474" s="60"/>
      <c r="H474" s="60"/>
      <c r="I474" s="60"/>
      <c r="J474" s="60"/>
    </row>
    <row r="475" spans="4:10">
      <c r="D475" s="60"/>
      <c r="E475" s="60"/>
      <c r="F475" s="60"/>
      <c r="G475" s="60"/>
      <c r="H475" s="60"/>
      <c r="I475" s="60"/>
      <c r="J475" s="60"/>
    </row>
    <row r="476" spans="4:10">
      <c r="D476" s="60"/>
      <c r="E476" s="60"/>
      <c r="F476" s="60"/>
      <c r="G476" s="60"/>
      <c r="H476" s="60"/>
      <c r="I476" s="60"/>
      <c r="J476" s="60"/>
    </row>
    <row r="477" spans="4:10">
      <c r="D477" s="60"/>
      <c r="E477" s="60"/>
      <c r="F477" s="60"/>
      <c r="G477" s="60"/>
      <c r="H477" s="60"/>
      <c r="I477" s="60"/>
      <c r="J477" s="60"/>
    </row>
    <row r="478" spans="4:10">
      <c r="D478" s="60"/>
      <c r="E478" s="60"/>
      <c r="F478" s="60"/>
      <c r="G478" s="60"/>
      <c r="H478" s="60"/>
      <c r="I478" s="60"/>
      <c r="J478" s="60"/>
    </row>
    <row r="479" spans="4:10">
      <c r="D479" s="60"/>
      <c r="E479" s="60"/>
      <c r="F479" s="60"/>
      <c r="G479" s="60"/>
      <c r="H479" s="60"/>
      <c r="I479" s="60"/>
      <c r="J479" s="60"/>
    </row>
    <row r="480" spans="4:10">
      <c r="D480" s="60"/>
      <c r="E480" s="60"/>
      <c r="F480" s="60"/>
      <c r="G480" s="60"/>
      <c r="H480" s="60"/>
      <c r="I480" s="60"/>
      <c r="J480" s="60"/>
    </row>
    <row r="481" spans="4:10">
      <c r="D481" s="60"/>
      <c r="E481" s="60"/>
      <c r="F481" s="60"/>
      <c r="G481" s="60"/>
      <c r="H481" s="60"/>
      <c r="I481" s="60"/>
      <c r="J481" s="60"/>
    </row>
    <row r="482" spans="4:10">
      <c r="D482" s="60"/>
      <c r="E482" s="60"/>
      <c r="F482" s="60"/>
      <c r="G482" s="60"/>
      <c r="H482" s="60"/>
      <c r="I482" s="60"/>
      <c r="J482" s="60"/>
    </row>
    <row r="483" spans="4:10">
      <c r="D483" s="60"/>
      <c r="E483" s="60"/>
      <c r="F483" s="60"/>
      <c r="G483" s="60"/>
      <c r="H483" s="60"/>
      <c r="I483" s="60"/>
      <c r="J483" s="60"/>
    </row>
    <row r="484" spans="4:10">
      <c r="D484" s="60"/>
      <c r="E484" s="60"/>
      <c r="F484" s="60"/>
      <c r="G484" s="60"/>
      <c r="H484" s="60"/>
      <c r="I484" s="60"/>
      <c r="J484" s="60"/>
    </row>
    <row r="485" spans="4:10">
      <c r="D485" s="60"/>
      <c r="E485" s="60"/>
      <c r="F485" s="60"/>
      <c r="G485" s="60"/>
      <c r="H485" s="60"/>
      <c r="I485" s="60"/>
      <c r="J485" s="60"/>
    </row>
    <row r="486" spans="4:10">
      <c r="D486" s="60"/>
      <c r="E486" s="60"/>
      <c r="F486" s="60"/>
      <c r="G486" s="60"/>
      <c r="H486" s="60"/>
      <c r="I486" s="60"/>
      <c r="J486" s="60"/>
    </row>
    <row r="487" spans="4:10">
      <c r="D487" s="60"/>
      <c r="E487" s="60"/>
      <c r="F487" s="60"/>
      <c r="G487" s="60"/>
      <c r="H487" s="60"/>
      <c r="I487" s="60"/>
      <c r="J487" s="60"/>
    </row>
    <row r="488" spans="4:10">
      <c r="D488" s="60"/>
      <c r="E488" s="60"/>
      <c r="F488" s="60"/>
      <c r="G488" s="60"/>
      <c r="H488" s="60"/>
      <c r="I488" s="60"/>
      <c r="J488" s="60"/>
    </row>
    <row r="489" spans="4:10">
      <c r="D489" s="60"/>
      <c r="E489" s="60"/>
      <c r="F489" s="60"/>
      <c r="G489" s="60"/>
      <c r="H489" s="60"/>
      <c r="I489" s="60"/>
      <c r="J489" s="60"/>
    </row>
    <row r="490" spans="4:10">
      <c r="D490" s="60"/>
      <c r="E490" s="60"/>
      <c r="F490" s="60"/>
      <c r="G490" s="60"/>
      <c r="H490" s="60"/>
      <c r="I490" s="60"/>
      <c r="J490" s="60"/>
    </row>
    <row r="491" spans="4:10">
      <c r="D491" s="60"/>
      <c r="E491" s="60"/>
      <c r="F491" s="60"/>
      <c r="G491" s="60"/>
      <c r="H491" s="60"/>
      <c r="I491" s="60"/>
      <c r="J491" s="60"/>
    </row>
    <row r="492" spans="4:10">
      <c r="D492" s="60"/>
      <c r="E492" s="60"/>
      <c r="F492" s="60"/>
      <c r="G492" s="60"/>
      <c r="H492" s="60"/>
      <c r="I492" s="60"/>
      <c r="J492" s="60"/>
    </row>
    <row r="493" spans="4:10">
      <c r="D493" s="60"/>
      <c r="E493" s="60"/>
      <c r="F493" s="60"/>
      <c r="G493" s="60"/>
      <c r="H493" s="60"/>
      <c r="I493" s="60"/>
      <c r="J493" s="60"/>
    </row>
    <row r="494" spans="4:10">
      <c r="D494" s="60"/>
      <c r="E494" s="60"/>
      <c r="F494" s="60"/>
      <c r="G494" s="60"/>
      <c r="H494" s="60"/>
      <c r="I494" s="60"/>
      <c r="J494" s="60"/>
    </row>
    <row r="495" spans="4:10">
      <c r="D495" s="60"/>
      <c r="E495" s="60"/>
      <c r="F495" s="60"/>
      <c r="G495" s="60"/>
      <c r="H495" s="60"/>
      <c r="I495" s="60"/>
      <c r="J495" s="60"/>
    </row>
    <row r="496" spans="4:10">
      <c r="D496" s="60"/>
      <c r="E496" s="60"/>
      <c r="F496" s="60"/>
      <c r="G496" s="60"/>
      <c r="H496" s="60"/>
      <c r="I496" s="60"/>
      <c r="J496" s="60"/>
    </row>
    <row r="497" spans="4:10">
      <c r="D497" s="60"/>
      <c r="E497" s="60"/>
      <c r="F497" s="60"/>
      <c r="G497" s="60"/>
      <c r="H497" s="60"/>
      <c r="I497" s="60"/>
      <c r="J497" s="60"/>
    </row>
    <row r="498" spans="4:10">
      <c r="D498" s="60"/>
      <c r="E498" s="60"/>
      <c r="F498" s="60"/>
      <c r="G498" s="60"/>
      <c r="H498" s="60"/>
      <c r="I498" s="60"/>
      <c r="J498" s="60"/>
    </row>
    <row r="499" spans="4:10">
      <c r="D499" s="60"/>
      <c r="E499" s="60"/>
      <c r="F499" s="60"/>
      <c r="G499" s="60"/>
      <c r="H499" s="60"/>
      <c r="I499" s="60"/>
      <c r="J499" s="60"/>
    </row>
    <row r="500" spans="4:10">
      <c r="D500" s="60"/>
      <c r="E500" s="60"/>
      <c r="F500" s="60"/>
      <c r="G500" s="60"/>
      <c r="H500" s="60"/>
      <c r="I500" s="60"/>
      <c r="J500" s="60"/>
    </row>
    <row r="501" spans="4:10">
      <c r="D501" s="60"/>
      <c r="E501" s="60"/>
      <c r="F501" s="60"/>
      <c r="G501" s="60"/>
      <c r="H501" s="60"/>
      <c r="I501" s="60"/>
      <c r="J501" s="60"/>
    </row>
    <row r="502" spans="4:10">
      <c r="D502" s="60"/>
      <c r="E502" s="60"/>
      <c r="F502" s="60"/>
      <c r="G502" s="60"/>
      <c r="H502" s="60"/>
      <c r="I502" s="60"/>
      <c r="J502" s="60"/>
    </row>
    <row r="503" spans="4:10">
      <c r="D503" s="60"/>
      <c r="E503" s="60"/>
      <c r="F503" s="60"/>
      <c r="G503" s="60"/>
      <c r="H503" s="60"/>
      <c r="I503" s="60"/>
      <c r="J503" s="60"/>
    </row>
    <row r="504" spans="4:10">
      <c r="D504" s="60"/>
      <c r="E504" s="60"/>
      <c r="F504" s="60"/>
      <c r="G504" s="60"/>
      <c r="H504" s="60"/>
      <c r="I504" s="60"/>
      <c r="J504" s="60"/>
    </row>
    <row r="505" spans="4:10">
      <c r="D505" s="60"/>
      <c r="E505" s="60"/>
      <c r="F505" s="60"/>
      <c r="G505" s="60"/>
      <c r="H505" s="60"/>
      <c r="I505" s="60"/>
      <c r="J505" s="60"/>
    </row>
    <row r="506" spans="4:10">
      <c r="D506" s="60"/>
      <c r="E506" s="60"/>
      <c r="F506" s="60"/>
      <c r="G506" s="60"/>
      <c r="H506" s="60"/>
      <c r="I506" s="60"/>
      <c r="J506" s="60"/>
    </row>
    <row r="507" spans="4:10">
      <c r="D507" s="60"/>
      <c r="E507" s="60"/>
      <c r="F507" s="60"/>
      <c r="G507" s="60"/>
      <c r="H507" s="60"/>
      <c r="I507" s="60"/>
      <c r="J507" s="60"/>
    </row>
    <row r="508" spans="4:10">
      <c r="D508" s="60"/>
      <c r="E508" s="60"/>
      <c r="F508" s="60"/>
      <c r="G508" s="60"/>
      <c r="H508" s="60"/>
      <c r="I508" s="60"/>
      <c r="J508" s="60"/>
    </row>
    <row r="509" spans="4:10">
      <c r="D509" s="60"/>
      <c r="E509" s="60"/>
      <c r="F509" s="60"/>
      <c r="G509" s="60"/>
      <c r="H509" s="60"/>
      <c r="I509" s="60"/>
      <c r="J509" s="60"/>
    </row>
    <row r="510" spans="4:10">
      <c r="D510" s="60"/>
      <c r="E510" s="60"/>
      <c r="F510" s="60"/>
      <c r="G510" s="60"/>
      <c r="H510" s="60"/>
      <c r="I510" s="60"/>
      <c r="J510" s="60"/>
    </row>
    <row r="511" spans="4:10">
      <c r="D511" s="60"/>
      <c r="E511" s="60"/>
      <c r="F511" s="60"/>
      <c r="G511" s="60"/>
      <c r="H511" s="60"/>
      <c r="I511" s="60"/>
      <c r="J511" s="60"/>
    </row>
    <row r="512" spans="4:10">
      <c r="D512" s="60"/>
      <c r="E512" s="60"/>
      <c r="F512" s="60"/>
      <c r="G512" s="60"/>
      <c r="H512" s="60"/>
      <c r="I512" s="60"/>
      <c r="J512" s="60"/>
    </row>
    <row r="513" spans="4:10">
      <c r="D513" s="60"/>
      <c r="E513" s="60"/>
      <c r="F513" s="60"/>
      <c r="G513" s="60"/>
      <c r="H513" s="60"/>
      <c r="I513" s="60"/>
      <c r="J513" s="60"/>
    </row>
    <row r="514" spans="4:10">
      <c r="D514" s="60"/>
      <c r="E514" s="60"/>
      <c r="F514" s="60"/>
      <c r="G514" s="60"/>
      <c r="H514" s="60"/>
      <c r="I514" s="60"/>
      <c r="J514" s="60"/>
    </row>
    <row r="515" spans="4:10">
      <c r="D515" s="60"/>
      <c r="E515" s="60"/>
      <c r="F515" s="60"/>
      <c r="G515" s="60"/>
      <c r="H515" s="60"/>
      <c r="I515" s="60"/>
      <c r="J515" s="60"/>
    </row>
    <row r="516" spans="4:10">
      <c r="D516" s="60"/>
      <c r="E516" s="60"/>
      <c r="F516" s="60"/>
      <c r="G516" s="60"/>
      <c r="H516" s="60"/>
      <c r="I516" s="60"/>
      <c r="J516" s="60"/>
    </row>
    <row r="517" spans="4:10">
      <c r="D517" s="60"/>
      <c r="E517" s="60"/>
      <c r="F517" s="60"/>
      <c r="G517" s="60"/>
      <c r="H517" s="60"/>
      <c r="I517" s="60"/>
      <c r="J517" s="60"/>
    </row>
    <row r="518" spans="4:10">
      <c r="D518" s="60"/>
      <c r="E518" s="60"/>
      <c r="F518" s="60"/>
      <c r="G518" s="60"/>
      <c r="H518" s="60"/>
      <c r="I518" s="60"/>
      <c r="J518" s="60"/>
    </row>
    <row r="519" spans="4:10">
      <c r="D519" s="60"/>
      <c r="E519" s="60"/>
      <c r="F519" s="60"/>
      <c r="G519" s="60"/>
      <c r="H519" s="60"/>
      <c r="I519" s="60"/>
      <c r="J519" s="60"/>
    </row>
    <row r="520" spans="4:10">
      <c r="D520" s="60"/>
      <c r="E520" s="60"/>
      <c r="F520" s="60"/>
      <c r="G520" s="60"/>
      <c r="H520" s="60"/>
      <c r="I520" s="60"/>
      <c r="J520" s="60"/>
    </row>
    <row r="521" spans="4:10">
      <c r="D521" s="60"/>
      <c r="E521" s="60"/>
      <c r="F521" s="60"/>
      <c r="G521" s="60"/>
      <c r="H521" s="60"/>
      <c r="I521" s="60"/>
      <c r="J521" s="60"/>
    </row>
    <row r="522" spans="4:10">
      <c r="D522" s="60"/>
      <c r="E522" s="60"/>
      <c r="F522" s="60"/>
      <c r="G522" s="60"/>
      <c r="H522" s="60"/>
      <c r="I522" s="60"/>
      <c r="J522" s="60"/>
    </row>
    <row r="523" spans="4:10">
      <c r="D523" s="60"/>
      <c r="E523" s="60"/>
      <c r="F523" s="60"/>
      <c r="G523" s="60"/>
      <c r="H523" s="60"/>
      <c r="I523" s="60"/>
      <c r="J523" s="60"/>
    </row>
    <row r="524" spans="4:10">
      <c r="D524" s="60"/>
      <c r="E524" s="60"/>
      <c r="F524" s="60"/>
      <c r="G524" s="60"/>
      <c r="H524" s="60"/>
      <c r="I524" s="60"/>
      <c r="J524" s="60"/>
    </row>
    <row r="525" spans="4:10">
      <c r="D525" s="60"/>
      <c r="E525" s="60"/>
      <c r="F525" s="60"/>
      <c r="G525" s="60"/>
      <c r="H525" s="60"/>
      <c r="I525" s="60"/>
      <c r="J525" s="60"/>
    </row>
    <row r="526" spans="4:10">
      <c r="D526" s="60"/>
      <c r="E526" s="60"/>
      <c r="F526" s="60"/>
      <c r="G526" s="60"/>
      <c r="H526" s="60"/>
      <c r="I526" s="60"/>
      <c r="J526" s="60"/>
    </row>
    <row r="527" spans="4:10">
      <c r="D527" s="60"/>
      <c r="E527" s="60"/>
      <c r="F527" s="60"/>
      <c r="G527" s="60"/>
      <c r="H527" s="60"/>
      <c r="I527" s="60"/>
      <c r="J527" s="60"/>
    </row>
    <row r="528" spans="4:10">
      <c r="D528" s="60"/>
      <c r="E528" s="60"/>
      <c r="F528" s="60"/>
      <c r="G528" s="60"/>
      <c r="H528" s="60"/>
      <c r="I528" s="60"/>
      <c r="J528" s="60"/>
    </row>
    <row r="529" spans="4:10">
      <c r="D529" s="60"/>
      <c r="E529" s="60"/>
      <c r="F529" s="60"/>
      <c r="G529" s="60"/>
      <c r="H529" s="60"/>
      <c r="I529" s="60"/>
      <c r="J529" s="60"/>
    </row>
    <row r="530" spans="4:10">
      <c r="D530" s="60"/>
      <c r="E530" s="60"/>
      <c r="F530" s="60"/>
      <c r="G530" s="60"/>
      <c r="H530" s="60"/>
      <c r="I530" s="60"/>
      <c r="J530" s="60"/>
    </row>
    <row r="531" spans="4:10">
      <c r="D531" s="60"/>
      <c r="E531" s="60"/>
      <c r="F531" s="60"/>
      <c r="G531" s="60"/>
      <c r="H531" s="60"/>
      <c r="I531" s="60"/>
      <c r="J531" s="60"/>
    </row>
    <row r="532" spans="4:10">
      <c r="D532" s="60"/>
      <c r="E532" s="60"/>
      <c r="F532" s="60"/>
      <c r="G532" s="60"/>
      <c r="H532" s="60"/>
      <c r="I532" s="60"/>
      <c r="J532" s="60"/>
    </row>
    <row r="533" spans="4:10">
      <c r="D533" s="60"/>
      <c r="E533" s="60"/>
      <c r="F533" s="60"/>
      <c r="G533" s="60"/>
      <c r="H533" s="60"/>
      <c r="I533" s="60"/>
      <c r="J533" s="60"/>
    </row>
    <row r="534" spans="4:10">
      <c r="D534" s="60"/>
      <c r="E534" s="60"/>
      <c r="F534" s="60"/>
      <c r="G534" s="60"/>
      <c r="H534" s="60"/>
      <c r="I534" s="60"/>
      <c r="J534" s="60"/>
    </row>
    <row r="535" spans="4:10">
      <c r="D535" s="60"/>
      <c r="E535" s="60"/>
      <c r="F535" s="60"/>
      <c r="G535" s="60"/>
      <c r="H535" s="60"/>
      <c r="I535" s="60"/>
      <c r="J535" s="60"/>
    </row>
    <row r="536" spans="4:10">
      <c r="D536" s="60"/>
      <c r="E536" s="60"/>
      <c r="F536" s="60"/>
      <c r="G536" s="60"/>
      <c r="H536" s="60"/>
      <c r="I536" s="60"/>
      <c r="J536" s="60"/>
    </row>
    <row r="537" spans="4:10">
      <c r="D537" s="60"/>
      <c r="E537" s="60"/>
      <c r="F537" s="60"/>
      <c r="G537" s="60"/>
      <c r="H537" s="60"/>
      <c r="I537" s="60"/>
      <c r="J537" s="60"/>
    </row>
    <row r="538" spans="4:10">
      <c r="D538" s="60"/>
      <c r="E538" s="60"/>
      <c r="F538" s="60"/>
      <c r="G538" s="60"/>
      <c r="H538" s="60"/>
      <c r="I538" s="60"/>
      <c r="J538" s="60"/>
    </row>
    <row r="539" spans="4:10">
      <c r="D539" s="60"/>
      <c r="E539" s="60"/>
      <c r="F539" s="60"/>
      <c r="G539" s="60"/>
      <c r="H539" s="60"/>
      <c r="I539" s="60"/>
      <c r="J539" s="60"/>
    </row>
    <row r="540" spans="4:10">
      <c r="D540" s="60"/>
      <c r="E540" s="60"/>
      <c r="F540" s="60"/>
      <c r="G540" s="60"/>
      <c r="H540" s="60"/>
      <c r="I540" s="60"/>
      <c r="J540" s="60"/>
    </row>
    <row r="541" spans="4:10">
      <c r="D541" s="60"/>
      <c r="E541" s="60"/>
      <c r="F541" s="60"/>
      <c r="G541" s="60"/>
      <c r="H541" s="60"/>
      <c r="I541" s="60"/>
      <c r="J541" s="60"/>
    </row>
    <row r="542" spans="4:10">
      <c r="D542" s="60"/>
      <c r="E542" s="60"/>
      <c r="F542" s="60"/>
      <c r="G542" s="60"/>
      <c r="H542" s="60"/>
      <c r="I542" s="60"/>
      <c r="J542" s="60"/>
    </row>
    <row r="543" spans="4:10">
      <c r="D543" s="60"/>
      <c r="E543" s="60"/>
      <c r="F543" s="60"/>
      <c r="G543" s="60"/>
      <c r="H543" s="60"/>
      <c r="I543" s="60"/>
      <c r="J543" s="60"/>
    </row>
    <row r="544" spans="4:10">
      <c r="D544" s="60"/>
      <c r="E544" s="60"/>
      <c r="F544" s="60"/>
      <c r="G544" s="60"/>
      <c r="H544" s="60"/>
      <c r="I544" s="60"/>
      <c r="J544" s="60"/>
    </row>
    <row r="545" spans="4:10">
      <c r="D545" s="60"/>
      <c r="E545" s="60"/>
      <c r="F545" s="60"/>
      <c r="G545" s="60"/>
      <c r="H545" s="60"/>
      <c r="I545" s="60"/>
      <c r="J545" s="60"/>
    </row>
    <row r="546" spans="4:10">
      <c r="D546" s="60"/>
      <c r="E546" s="60"/>
      <c r="F546" s="60"/>
      <c r="G546" s="60"/>
      <c r="H546" s="60"/>
      <c r="I546" s="60"/>
      <c r="J546" s="60"/>
    </row>
    <row r="547" spans="4:10">
      <c r="D547" s="60"/>
      <c r="E547" s="60"/>
      <c r="F547" s="60"/>
      <c r="G547" s="60"/>
      <c r="H547" s="60"/>
      <c r="I547" s="60"/>
      <c r="J547" s="60"/>
    </row>
    <row r="548" spans="4:10">
      <c r="D548" s="60"/>
      <c r="E548" s="60"/>
      <c r="F548" s="60"/>
      <c r="G548" s="60"/>
      <c r="H548" s="60"/>
      <c r="I548" s="60"/>
      <c r="J548" s="60"/>
    </row>
    <row r="549" spans="4:10">
      <c r="D549" s="60"/>
      <c r="E549" s="60"/>
      <c r="F549" s="60"/>
      <c r="G549" s="60"/>
      <c r="H549" s="60"/>
      <c r="I549" s="60"/>
      <c r="J549" s="60"/>
    </row>
    <row r="550" spans="4:10">
      <c r="D550" s="60"/>
      <c r="E550" s="60"/>
      <c r="F550" s="60"/>
      <c r="G550" s="60"/>
      <c r="H550" s="60"/>
      <c r="I550" s="60"/>
      <c r="J550" s="60"/>
    </row>
    <row r="551" spans="4:10">
      <c r="D551" s="60"/>
      <c r="E551" s="60"/>
      <c r="F551" s="60"/>
      <c r="G551" s="60"/>
      <c r="H551" s="60"/>
      <c r="I551" s="60"/>
      <c r="J551" s="60"/>
    </row>
    <row r="552" spans="4:10">
      <c r="D552" s="60"/>
      <c r="E552" s="60"/>
      <c r="F552" s="60"/>
      <c r="G552" s="60"/>
      <c r="H552" s="60"/>
      <c r="I552" s="60"/>
      <c r="J552" s="60"/>
    </row>
    <row r="553" spans="4:10">
      <c r="D553" s="60"/>
      <c r="E553" s="60"/>
      <c r="F553" s="60"/>
      <c r="G553" s="60"/>
      <c r="H553" s="60"/>
      <c r="I553" s="60"/>
      <c r="J553" s="60"/>
    </row>
    <row r="554" spans="4:10">
      <c r="D554" s="60"/>
      <c r="E554" s="60"/>
      <c r="F554" s="60"/>
      <c r="G554" s="60"/>
      <c r="H554" s="60"/>
      <c r="I554" s="60"/>
      <c r="J554" s="60"/>
    </row>
    <row r="555" spans="4:10">
      <c r="D555" s="60"/>
      <c r="E555" s="60"/>
      <c r="F555" s="60"/>
      <c r="G555" s="60"/>
      <c r="H555" s="60"/>
      <c r="I555" s="60"/>
      <c r="J555" s="60"/>
    </row>
    <row r="556" spans="4:10">
      <c r="D556" s="60"/>
      <c r="E556" s="60"/>
      <c r="F556" s="60"/>
      <c r="G556" s="60"/>
      <c r="H556" s="60"/>
      <c r="I556" s="60"/>
      <c r="J556" s="60"/>
    </row>
    <row r="557" spans="4:10">
      <c r="D557" s="60"/>
      <c r="E557" s="60"/>
      <c r="F557" s="60"/>
      <c r="G557" s="60"/>
      <c r="H557" s="60"/>
      <c r="I557" s="60"/>
      <c r="J557" s="60"/>
    </row>
    <row r="558" spans="4:10">
      <c r="D558" s="60"/>
      <c r="E558" s="60"/>
      <c r="F558" s="60"/>
      <c r="G558" s="60"/>
      <c r="H558" s="60"/>
      <c r="I558" s="60"/>
      <c r="J558" s="60"/>
    </row>
    <row r="559" spans="4:10">
      <c r="D559" s="60"/>
      <c r="E559" s="60"/>
      <c r="F559" s="60"/>
      <c r="G559" s="60"/>
      <c r="H559" s="60"/>
      <c r="I559" s="60"/>
      <c r="J559" s="60"/>
    </row>
    <row r="560" spans="4:10">
      <c r="D560" s="60"/>
      <c r="E560" s="60"/>
      <c r="F560" s="60"/>
      <c r="G560" s="60"/>
      <c r="H560" s="60"/>
      <c r="I560" s="60"/>
      <c r="J560" s="60"/>
    </row>
    <row r="561" spans="4:10">
      <c r="D561" s="60"/>
      <c r="E561" s="60"/>
      <c r="F561" s="60"/>
      <c r="G561" s="60"/>
      <c r="H561" s="60"/>
      <c r="I561" s="60"/>
      <c r="J561" s="60"/>
    </row>
    <row r="562" spans="4:10">
      <c r="D562" s="60"/>
      <c r="E562" s="60"/>
      <c r="F562" s="60"/>
      <c r="G562" s="60"/>
      <c r="H562" s="60"/>
      <c r="I562" s="60"/>
      <c r="J562" s="60"/>
    </row>
    <row r="563" spans="4:10">
      <c r="D563" s="60"/>
      <c r="E563" s="60"/>
      <c r="F563" s="60"/>
      <c r="G563" s="60"/>
      <c r="H563" s="60"/>
      <c r="I563" s="60"/>
      <c r="J563" s="60"/>
    </row>
    <row r="564" spans="4:10">
      <c r="D564" s="60"/>
      <c r="E564" s="60"/>
      <c r="F564" s="60"/>
      <c r="G564" s="60"/>
      <c r="H564" s="60"/>
      <c r="I564" s="60"/>
      <c r="J564" s="60"/>
    </row>
    <row r="565" spans="4:10">
      <c r="D565" s="60"/>
      <c r="E565" s="60"/>
      <c r="F565" s="60"/>
      <c r="G565" s="60"/>
      <c r="H565" s="60"/>
      <c r="I565" s="60"/>
      <c r="J565" s="60"/>
    </row>
    <row r="566" spans="4:10">
      <c r="D566" s="60"/>
      <c r="E566" s="60"/>
      <c r="F566" s="60"/>
      <c r="G566" s="60"/>
      <c r="H566" s="60"/>
      <c r="I566" s="60"/>
      <c r="J566" s="60"/>
    </row>
    <row r="567" spans="4:10">
      <c r="D567" s="60"/>
      <c r="E567" s="60"/>
      <c r="F567" s="60"/>
      <c r="G567" s="60"/>
      <c r="H567" s="60"/>
      <c r="I567" s="60"/>
      <c r="J567" s="60"/>
    </row>
    <row r="568" spans="4:10">
      <c r="D568" s="60"/>
      <c r="E568" s="60"/>
      <c r="F568" s="60"/>
      <c r="G568" s="60"/>
      <c r="H568" s="60"/>
      <c r="I568" s="60"/>
      <c r="J568" s="60"/>
    </row>
    <row r="569" spans="4:10">
      <c r="D569" s="60"/>
      <c r="E569" s="60"/>
      <c r="F569" s="60"/>
      <c r="G569" s="60"/>
      <c r="H569" s="60"/>
      <c r="I569" s="60"/>
      <c r="J569" s="60"/>
    </row>
    <row r="570" spans="4:10">
      <c r="D570" s="60"/>
      <c r="E570" s="60"/>
      <c r="F570" s="60"/>
      <c r="G570" s="60"/>
      <c r="H570" s="60"/>
      <c r="I570" s="60"/>
      <c r="J570" s="60"/>
    </row>
    <row r="571" spans="4:10">
      <c r="D571" s="60"/>
      <c r="E571" s="60"/>
      <c r="F571" s="60"/>
      <c r="G571" s="60"/>
      <c r="H571" s="60"/>
      <c r="I571" s="60"/>
      <c r="J571" s="60"/>
    </row>
    <row r="572" spans="4:10">
      <c r="D572" s="60"/>
      <c r="E572" s="60"/>
      <c r="F572" s="60"/>
      <c r="G572" s="60"/>
      <c r="H572" s="60"/>
      <c r="I572" s="60"/>
      <c r="J572" s="60"/>
    </row>
    <row r="573" spans="4:10">
      <c r="D573" s="60"/>
      <c r="E573" s="60"/>
      <c r="F573" s="60"/>
      <c r="G573" s="60"/>
      <c r="H573" s="60"/>
      <c r="I573" s="60"/>
      <c r="J573" s="60"/>
    </row>
    <row r="574" spans="4:10">
      <c r="D574" s="60"/>
      <c r="E574" s="60"/>
      <c r="F574" s="60"/>
      <c r="G574" s="60"/>
      <c r="H574" s="60"/>
      <c r="I574" s="60"/>
      <c r="J574" s="60"/>
    </row>
    <row r="575" spans="4:10">
      <c r="D575" s="60"/>
      <c r="E575" s="60"/>
      <c r="F575" s="60"/>
      <c r="G575" s="60"/>
      <c r="H575" s="60"/>
      <c r="I575" s="60"/>
      <c r="J575" s="60"/>
    </row>
    <row r="576" spans="4:10">
      <c r="D576" s="60"/>
      <c r="E576" s="60"/>
      <c r="F576" s="60"/>
      <c r="G576" s="60"/>
      <c r="H576" s="60"/>
      <c r="I576" s="60"/>
      <c r="J576" s="60"/>
    </row>
    <row r="577" spans="4:10">
      <c r="D577" s="60"/>
      <c r="E577" s="60"/>
      <c r="F577" s="60"/>
      <c r="G577" s="60"/>
      <c r="H577" s="60"/>
      <c r="I577" s="60"/>
      <c r="J577" s="60"/>
    </row>
    <row r="578" spans="4:10">
      <c r="D578" s="60"/>
      <c r="E578" s="60"/>
      <c r="F578" s="60"/>
      <c r="G578" s="60"/>
      <c r="H578" s="60"/>
      <c r="I578" s="60"/>
      <c r="J578" s="60"/>
    </row>
    <row r="579" spans="4:10">
      <c r="D579" s="60"/>
      <c r="E579" s="60"/>
      <c r="F579" s="60"/>
      <c r="G579" s="60"/>
      <c r="H579" s="60"/>
      <c r="I579" s="60"/>
      <c r="J579" s="60"/>
    </row>
    <row r="580" spans="4:10">
      <c r="D580" s="60"/>
      <c r="E580" s="60"/>
      <c r="F580" s="60"/>
      <c r="G580" s="60"/>
      <c r="H580" s="60"/>
      <c r="I580" s="60"/>
      <c r="J580" s="60"/>
    </row>
    <row r="581" spans="4:10">
      <c r="D581" s="60"/>
      <c r="E581" s="60"/>
      <c r="F581" s="60"/>
      <c r="G581" s="60"/>
      <c r="H581" s="60"/>
      <c r="I581" s="60"/>
      <c r="J581" s="60"/>
    </row>
    <row r="582" spans="4:10">
      <c r="D582" s="60"/>
      <c r="E582" s="60"/>
      <c r="F582" s="60"/>
      <c r="G582" s="60"/>
      <c r="H582" s="60"/>
      <c r="I582" s="60"/>
      <c r="J582" s="60"/>
    </row>
    <row r="583" spans="4:10">
      <c r="D583" s="60"/>
      <c r="E583" s="60"/>
      <c r="F583" s="60"/>
      <c r="G583" s="60"/>
      <c r="H583" s="60"/>
      <c r="I583" s="60"/>
      <c r="J583" s="60"/>
    </row>
    <row r="584" spans="4:10">
      <c r="D584" s="60"/>
      <c r="E584" s="60"/>
      <c r="F584" s="60"/>
      <c r="G584" s="60"/>
      <c r="H584" s="60"/>
      <c r="I584" s="60"/>
      <c r="J584" s="60"/>
    </row>
    <row r="585" spans="4:10">
      <c r="D585" s="60"/>
      <c r="E585" s="60"/>
      <c r="F585" s="60"/>
      <c r="G585" s="60"/>
      <c r="H585" s="60"/>
      <c r="I585" s="60"/>
      <c r="J585" s="60"/>
    </row>
    <row r="586" spans="4:10">
      <c r="D586" s="60"/>
      <c r="E586" s="60"/>
      <c r="F586" s="60"/>
      <c r="G586" s="60"/>
      <c r="H586" s="60"/>
      <c r="I586" s="60"/>
      <c r="J586" s="60"/>
    </row>
    <row r="587" spans="4:10">
      <c r="D587" s="60"/>
      <c r="E587" s="60"/>
      <c r="F587" s="60"/>
      <c r="G587" s="60"/>
      <c r="H587" s="60"/>
      <c r="I587" s="60"/>
      <c r="J587" s="60"/>
    </row>
    <row r="588" spans="4:10">
      <c r="D588" s="60"/>
      <c r="E588" s="60"/>
      <c r="F588" s="60"/>
      <c r="G588" s="60"/>
      <c r="H588" s="60"/>
      <c r="I588" s="60"/>
      <c r="J588" s="60"/>
    </row>
    <row r="589" spans="4:10">
      <c r="D589" s="60"/>
      <c r="E589" s="60"/>
      <c r="F589" s="60"/>
      <c r="G589" s="60"/>
      <c r="H589" s="60"/>
      <c r="I589" s="60"/>
      <c r="J589" s="60"/>
    </row>
    <row r="590" spans="4:10">
      <c r="D590" s="60"/>
      <c r="E590" s="60"/>
      <c r="F590" s="60"/>
      <c r="G590" s="60"/>
      <c r="H590" s="60"/>
      <c r="I590" s="60"/>
      <c r="J590" s="60"/>
    </row>
    <row r="591" spans="4:10">
      <c r="D591" s="60"/>
      <c r="E591" s="60"/>
      <c r="F591" s="60"/>
      <c r="G591" s="60"/>
      <c r="H591" s="60"/>
      <c r="I591" s="60"/>
      <c r="J591" s="60"/>
    </row>
    <row r="592" spans="4:10">
      <c r="D592" s="60"/>
      <c r="E592" s="60"/>
      <c r="F592" s="60"/>
      <c r="G592" s="60"/>
      <c r="H592" s="60"/>
      <c r="I592" s="60"/>
      <c r="J592" s="60"/>
    </row>
    <row r="593" spans="4:10">
      <c r="D593" s="60"/>
      <c r="E593" s="60"/>
      <c r="F593" s="60"/>
      <c r="G593" s="60"/>
      <c r="H593" s="60"/>
      <c r="I593" s="60"/>
      <c r="J593" s="60"/>
    </row>
    <row r="594" spans="4:10">
      <c r="D594" s="60"/>
      <c r="E594" s="60"/>
      <c r="F594" s="60"/>
      <c r="G594" s="60"/>
      <c r="H594" s="60"/>
      <c r="I594" s="60"/>
      <c r="J594" s="60"/>
    </row>
    <row r="595" spans="4:10">
      <c r="D595" s="60"/>
      <c r="E595" s="60"/>
      <c r="F595" s="60"/>
      <c r="G595" s="60"/>
      <c r="H595" s="60"/>
      <c r="I595" s="60"/>
      <c r="J595" s="60"/>
    </row>
    <row r="596" spans="4:10">
      <c r="D596" s="60"/>
      <c r="E596" s="60"/>
      <c r="F596" s="60"/>
      <c r="G596" s="60"/>
      <c r="H596" s="60"/>
      <c r="I596" s="60"/>
      <c r="J596" s="60"/>
    </row>
    <row r="597" spans="4:10">
      <c r="D597" s="60"/>
      <c r="E597" s="60"/>
      <c r="F597" s="60"/>
      <c r="G597" s="60"/>
      <c r="H597" s="60"/>
      <c r="I597" s="60"/>
      <c r="J597" s="60"/>
    </row>
    <row r="598" spans="4:10">
      <c r="D598" s="60"/>
      <c r="E598" s="60"/>
      <c r="F598" s="60"/>
      <c r="G598" s="60"/>
      <c r="H598" s="60"/>
      <c r="I598" s="60"/>
      <c r="J598" s="60"/>
    </row>
    <row r="599" spans="4:10">
      <c r="D599" s="60"/>
      <c r="E599" s="60"/>
      <c r="F599" s="60"/>
      <c r="G599" s="60"/>
      <c r="H599" s="60"/>
      <c r="I599" s="60"/>
      <c r="J599" s="60"/>
    </row>
    <row r="600" spans="4:10">
      <c r="D600" s="60"/>
      <c r="E600" s="60"/>
      <c r="F600" s="60"/>
      <c r="G600" s="60"/>
      <c r="H600" s="60"/>
      <c r="I600" s="60"/>
      <c r="J600" s="60"/>
    </row>
    <row r="601" spans="4:10">
      <c r="D601" s="60"/>
      <c r="E601" s="60"/>
      <c r="F601" s="60"/>
      <c r="G601" s="60"/>
      <c r="H601" s="60"/>
      <c r="I601" s="60"/>
      <c r="J601" s="60"/>
    </row>
    <row r="602" spans="4:10">
      <c r="D602" s="60"/>
      <c r="E602" s="60"/>
      <c r="F602" s="60"/>
      <c r="G602" s="60"/>
      <c r="H602" s="60"/>
      <c r="I602" s="60"/>
      <c r="J602" s="60"/>
    </row>
    <row r="603" spans="4:10">
      <c r="D603" s="60"/>
      <c r="E603" s="60"/>
      <c r="F603" s="60"/>
      <c r="G603" s="60"/>
      <c r="H603" s="60"/>
      <c r="I603" s="60"/>
      <c r="J603" s="60"/>
    </row>
    <row r="604" spans="4:10">
      <c r="D604" s="60"/>
      <c r="E604" s="60"/>
      <c r="F604" s="60"/>
      <c r="G604" s="60"/>
      <c r="H604" s="60"/>
      <c r="I604" s="60"/>
      <c r="J604" s="60"/>
    </row>
    <row r="605" spans="4:10">
      <c r="D605" s="60"/>
      <c r="E605" s="60"/>
      <c r="F605" s="60"/>
      <c r="G605" s="60"/>
      <c r="H605" s="60"/>
      <c r="I605" s="60"/>
      <c r="J605" s="60"/>
    </row>
    <row r="606" spans="4:10">
      <c r="D606" s="60"/>
      <c r="E606" s="60"/>
      <c r="F606" s="60"/>
      <c r="G606" s="60"/>
      <c r="H606" s="60"/>
      <c r="I606" s="60"/>
      <c r="J606" s="60"/>
    </row>
    <row r="607" spans="4:10">
      <c r="D607" s="60"/>
      <c r="E607" s="60"/>
      <c r="F607" s="60"/>
      <c r="G607" s="60"/>
      <c r="H607" s="60"/>
      <c r="I607" s="60"/>
      <c r="J607" s="60"/>
    </row>
    <row r="608" spans="4:10">
      <c r="D608" s="60"/>
      <c r="E608" s="60"/>
      <c r="F608" s="60"/>
      <c r="G608" s="60"/>
      <c r="H608" s="60"/>
      <c r="I608" s="60"/>
      <c r="J608" s="60"/>
    </row>
    <row r="609" spans="4:10">
      <c r="D609" s="60"/>
      <c r="E609" s="60"/>
      <c r="F609" s="60"/>
      <c r="G609" s="60"/>
      <c r="H609" s="60"/>
      <c r="I609" s="60"/>
      <c r="J609" s="60"/>
    </row>
    <row r="610" spans="4:10">
      <c r="D610" s="60"/>
      <c r="E610" s="60"/>
      <c r="F610" s="60"/>
      <c r="G610" s="60"/>
      <c r="H610" s="60"/>
      <c r="I610" s="60"/>
      <c r="J610" s="60"/>
    </row>
    <row r="611" spans="4:10">
      <c r="D611" s="60"/>
      <c r="E611" s="60"/>
      <c r="F611" s="60"/>
      <c r="G611" s="60"/>
      <c r="H611" s="60"/>
      <c r="I611" s="60"/>
      <c r="J611" s="60"/>
    </row>
    <row r="612" spans="4:10">
      <c r="D612" s="60"/>
      <c r="E612" s="60"/>
      <c r="F612" s="60"/>
      <c r="G612" s="60"/>
      <c r="H612" s="60"/>
      <c r="I612" s="60"/>
      <c r="J612" s="60"/>
    </row>
    <row r="613" spans="4:10">
      <c r="D613" s="60"/>
      <c r="E613" s="60"/>
      <c r="F613" s="60"/>
      <c r="G613" s="60"/>
      <c r="H613" s="60"/>
      <c r="I613" s="60"/>
      <c r="J613" s="60"/>
    </row>
    <row r="614" spans="4:10">
      <c r="D614" s="60"/>
      <c r="E614" s="60"/>
      <c r="F614" s="60"/>
      <c r="G614" s="60"/>
      <c r="H614" s="60"/>
      <c r="I614" s="60"/>
      <c r="J614" s="60"/>
    </row>
    <row r="615" spans="4:10">
      <c r="D615" s="60"/>
      <c r="E615" s="60"/>
      <c r="F615" s="60"/>
      <c r="G615" s="60"/>
      <c r="H615" s="60"/>
      <c r="I615" s="60"/>
      <c r="J615" s="60"/>
    </row>
    <row r="616" spans="4:10">
      <c r="D616" s="60"/>
      <c r="E616" s="60"/>
      <c r="F616" s="60"/>
      <c r="G616" s="60"/>
      <c r="H616" s="60"/>
      <c r="I616" s="60"/>
      <c r="J616" s="60"/>
    </row>
    <row r="617" spans="4:10">
      <c r="D617" s="60"/>
      <c r="E617" s="60"/>
      <c r="F617" s="60"/>
      <c r="G617" s="60"/>
      <c r="H617" s="60"/>
      <c r="I617" s="60"/>
      <c r="J617" s="60"/>
    </row>
    <row r="618" spans="4:10">
      <c r="D618" s="60"/>
      <c r="E618" s="60"/>
      <c r="F618" s="60"/>
      <c r="G618" s="60"/>
      <c r="H618" s="60"/>
      <c r="I618" s="60"/>
      <c r="J618" s="60"/>
    </row>
    <row r="619" spans="4:10">
      <c r="D619" s="60"/>
      <c r="E619" s="60"/>
      <c r="F619" s="60"/>
      <c r="G619" s="60"/>
      <c r="H619" s="60"/>
      <c r="I619" s="60"/>
      <c r="J619" s="60"/>
    </row>
    <row r="620" spans="4:10">
      <c r="D620" s="60"/>
      <c r="E620" s="60"/>
      <c r="F620" s="60"/>
      <c r="G620" s="60"/>
      <c r="H620" s="60"/>
      <c r="I620" s="60"/>
      <c r="J620" s="60"/>
    </row>
    <row r="621" spans="4:10">
      <c r="D621" s="60"/>
      <c r="E621" s="60"/>
      <c r="F621" s="60"/>
      <c r="G621" s="60"/>
      <c r="H621" s="60"/>
      <c r="I621" s="60"/>
      <c r="J621" s="60"/>
    </row>
    <row r="622" spans="4:10">
      <c r="D622" s="60"/>
      <c r="E622" s="60"/>
      <c r="F622" s="60"/>
      <c r="G622" s="60"/>
      <c r="H622" s="60"/>
      <c r="I622" s="60"/>
      <c r="J622" s="60"/>
    </row>
    <row r="623" spans="4:10">
      <c r="D623" s="60"/>
      <c r="E623" s="60"/>
      <c r="F623" s="60"/>
      <c r="G623" s="60"/>
      <c r="H623" s="60"/>
      <c r="I623" s="60"/>
      <c r="J623" s="60"/>
    </row>
    <row r="624" spans="4:10">
      <c r="D624" s="60"/>
      <c r="E624" s="60"/>
      <c r="F624" s="60"/>
      <c r="G624" s="60"/>
      <c r="H624" s="60"/>
      <c r="I624" s="60"/>
      <c r="J624" s="60"/>
    </row>
    <row r="625" spans="4:10">
      <c r="D625" s="60"/>
      <c r="E625" s="60"/>
      <c r="F625" s="60"/>
      <c r="G625" s="60"/>
      <c r="H625" s="60"/>
      <c r="I625" s="60"/>
      <c r="J625" s="60"/>
    </row>
    <row r="626" spans="4:10">
      <c r="D626" s="60"/>
      <c r="E626" s="60"/>
      <c r="F626" s="60"/>
      <c r="G626" s="60"/>
      <c r="H626" s="60"/>
      <c r="I626" s="60"/>
      <c r="J626" s="60"/>
    </row>
    <row r="627" spans="4:10">
      <c r="D627" s="60"/>
      <c r="E627" s="60"/>
      <c r="F627" s="60"/>
      <c r="G627" s="60"/>
      <c r="H627" s="60"/>
      <c r="I627" s="60"/>
      <c r="J627" s="60"/>
    </row>
    <row r="628" spans="4:10">
      <c r="D628" s="60"/>
      <c r="E628" s="60"/>
      <c r="F628" s="60"/>
      <c r="G628" s="60"/>
      <c r="H628" s="60"/>
      <c r="I628" s="60"/>
      <c r="J628" s="60"/>
    </row>
    <row r="629" spans="4:10">
      <c r="D629" s="60"/>
      <c r="E629" s="60"/>
      <c r="F629" s="60"/>
      <c r="G629" s="60"/>
      <c r="H629" s="60"/>
      <c r="I629" s="60"/>
      <c r="J629" s="60"/>
    </row>
    <row r="630" spans="4:10">
      <c r="D630" s="60"/>
      <c r="E630" s="60"/>
      <c r="F630" s="60"/>
      <c r="G630" s="60"/>
      <c r="H630" s="60"/>
      <c r="I630" s="60"/>
      <c r="J630" s="60"/>
    </row>
    <row r="631" spans="4:10">
      <c r="D631" s="60"/>
      <c r="E631" s="60"/>
      <c r="F631" s="60"/>
      <c r="G631" s="60"/>
      <c r="H631" s="60"/>
      <c r="I631" s="60"/>
      <c r="J631" s="60"/>
    </row>
    <row r="632" spans="4:10">
      <c r="D632" s="60"/>
      <c r="E632" s="60"/>
      <c r="F632" s="60"/>
      <c r="G632" s="60"/>
      <c r="H632" s="60"/>
      <c r="I632" s="60"/>
      <c r="J632" s="60"/>
    </row>
    <row r="633" spans="4:10">
      <c r="D633" s="60"/>
      <c r="E633" s="60"/>
      <c r="F633" s="60"/>
      <c r="G633" s="60"/>
      <c r="H633" s="60"/>
      <c r="I633" s="60"/>
      <c r="J633" s="60"/>
    </row>
    <row r="634" spans="4:10">
      <c r="D634" s="60"/>
      <c r="E634" s="60"/>
      <c r="F634" s="60"/>
      <c r="G634" s="60"/>
      <c r="H634" s="60"/>
      <c r="I634" s="60"/>
      <c r="J634" s="60"/>
    </row>
    <row r="635" spans="4:10">
      <c r="D635" s="60"/>
      <c r="E635" s="60"/>
      <c r="F635" s="60"/>
      <c r="G635" s="60"/>
      <c r="H635" s="60"/>
      <c r="I635" s="60"/>
      <c r="J635" s="60"/>
    </row>
    <row r="636" spans="4:10">
      <c r="D636" s="60"/>
      <c r="E636" s="60"/>
      <c r="F636" s="60"/>
      <c r="G636" s="60"/>
      <c r="H636" s="60"/>
      <c r="I636" s="60"/>
      <c r="J636" s="60"/>
    </row>
    <row r="637" spans="4:10">
      <c r="D637" s="60"/>
      <c r="E637" s="60"/>
      <c r="F637" s="60"/>
      <c r="G637" s="60"/>
      <c r="H637" s="60"/>
      <c r="I637" s="60"/>
      <c r="J637" s="60"/>
    </row>
    <row r="638" spans="4:10">
      <c r="D638" s="60"/>
      <c r="E638" s="60"/>
      <c r="F638" s="60"/>
      <c r="G638" s="60"/>
      <c r="H638" s="60"/>
      <c r="I638" s="60"/>
      <c r="J638" s="60"/>
    </row>
    <row r="639" spans="4:10">
      <c r="D639" s="60"/>
      <c r="E639" s="60"/>
      <c r="F639" s="60"/>
      <c r="G639" s="60"/>
      <c r="H639" s="60"/>
      <c r="I639" s="60"/>
      <c r="J639" s="60"/>
    </row>
    <row r="640" spans="4:10">
      <c r="D640" s="60"/>
      <c r="E640" s="60"/>
      <c r="F640" s="60"/>
      <c r="G640" s="60"/>
      <c r="H640" s="60"/>
      <c r="I640" s="60"/>
      <c r="J640" s="60"/>
    </row>
    <row r="641" spans="4:10">
      <c r="D641" s="60"/>
      <c r="E641" s="60"/>
      <c r="F641" s="60"/>
      <c r="G641" s="60"/>
      <c r="H641" s="60"/>
      <c r="I641" s="60"/>
      <c r="J641" s="60"/>
    </row>
    <row r="642" spans="4:10">
      <c r="D642" s="60"/>
      <c r="E642" s="60"/>
      <c r="F642" s="60"/>
      <c r="G642" s="60"/>
      <c r="H642" s="60"/>
      <c r="I642" s="60"/>
      <c r="J642" s="60"/>
    </row>
    <row r="643" spans="4:10">
      <c r="D643" s="60"/>
      <c r="E643" s="60"/>
      <c r="F643" s="60"/>
      <c r="G643" s="60"/>
      <c r="H643" s="60"/>
      <c r="I643" s="60"/>
      <c r="J643" s="60"/>
    </row>
    <row r="644" spans="4:10">
      <c r="D644" s="60"/>
      <c r="E644" s="60"/>
      <c r="F644" s="60"/>
      <c r="G644" s="60"/>
      <c r="H644" s="60"/>
      <c r="I644" s="60"/>
      <c r="J644" s="60"/>
    </row>
    <row r="645" spans="4:10">
      <c r="D645" s="60"/>
      <c r="E645" s="60"/>
      <c r="F645" s="60"/>
      <c r="G645" s="60"/>
      <c r="H645" s="60"/>
      <c r="I645" s="60"/>
      <c r="J645" s="60"/>
    </row>
    <row r="646" spans="4:10">
      <c r="D646" s="60"/>
      <c r="E646" s="60"/>
      <c r="F646" s="60"/>
      <c r="G646" s="60"/>
      <c r="H646" s="60"/>
      <c r="I646" s="60"/>
      <c r="J646" s="60"/>
    </row>
    <row r="647" spans="4:10">
      <c r="D647" s="60"/>
      <c r="E647" s="60"/>
      <c r="F647" s="60"/>
      <c r="G647" s="60"/>
      <c r="H647" s="60"/>
      <c r="I647" s="60"/>
      <c r="J647" s="60"/>
    </row>
    <row r="648" spans="4:10">
      <c r="D648" s="60"/>
      <c r="E648" s="60"/>
      <c r="F648" s="60"/>
      <c r="G648" s="60"/>
      <c r="H648" s="60"/>
      <c r="I648" s="60"/>
      <c r="J648" s="60"/>
    </row>
    <row r="649" spans="4:10">
      <c r="D649" s="60"/>
      <c r="E649" s="60"/>
      <c r="F649" s="60"/>
      <c r="G649" s="60"/>
      <c r="H649" s="60"/>
      <c r="I649" s="60"/>
      <c r="J649" s="60"/>
    </row>
    <row r="650" spans="4:10">
      <c r="D650" s="60"/>
      <c r="E650" s="60"/>
      <c r="F650" s="60"/>
      <c r="G650" s="60"/>
      <c r="H650" s="60"/>
      <c r="I650" s="60"/>
      <c r="J650" s="60"/>
    </row>
    <row r="651" spans="4:10">
      <c r="D651" s="60"/>
      <c r="E651" s="60"/>
      <c r="F651" s="60"/>
      <c r="G651" s="60"/>
      <c r="H651" s="60"/>
      <c r="I651" s="60"/>
      <c r="J651" s="60"/>
    </row>
    <row r="652" spans="4:10">
      <c r="D652" s="60"/>
      <c r="E652" s="60"/>
      <c r="F652" s="60"/>
      <c r="G652" s="60"/>
      <c r="H652" s="60"/>
      <c r="I652" s="60"/>
      <c r="J652" s="60"/>
    </row>
    <row r="653" spans="4:10">
      <c r="D653" s="60"/>
      <c r="E653" s="60"/>
      <c r="F653" s="60"/>
      <c r="G653" s="60"/>
      <c r="H653" s="60"/>
      <c r="I653" s="60"/>
      <c r="J653" s="60"/>
    </row>
    <row r="654" spans="4:10">
      <c r="D654" s="60"/>
      <c r="E654" s="60"/>
      <c r="F654" s="60"/>
      <c r="G654" s="60"/>
      <c r="H654" s="60"/>
      <c r="I654" s="60"/>
      <c r="J654" s="60"/>
    </row>
    <row r="655" spans="4:10">
      <c r="D655" s="60"/>
      <c r="E655" s="60"/>
      <c r="F655" s="60"/>
      <c r="G655" s="60"/>
      <c r="H655" s="60"/>
      <c r="I655" s="60"/>
      <c r="J655" s="60"/>
    </row>
    <row r="656" spans="4:10">
      <c r="D656" s="60"/>
      <c r="E656" s="60"/>
      <c r="F656" s="60"/>
      <c r="G656" s="60"/>
      <c r="H656" s="60"/>
      <c r="I656" s="60"/>
      <c r="J656" s="60"/>
    </row>
    <row r="657" spans="4:10">
      <c r="D657" s="60"/>
      <c r="E657" s="60"/>
      <c r="F657" s="60"/>
      <c r="G657" s="60"/>
      <c r="H657" s="60"/>
      <c r="I657" s="60"/>
      <c r="J657" s="60"/>
    </row>
    <row r="658" spans="4:10">
      <c r="D658" s="60"/>
      <c r="E658" s="60"/>
      <c r="F658" s="60"/>
      <c r="G658" s="60"/>
      <c r="H658" s="60"/>
      <c r="I658" s="60"/>
      <c r="J658" s="60"/>
    </row>
    <row r="659" spans="4:10">
      <c r="D659" s="60"/>
      <c r="E659" s="60"/>
      <c r="F659" s="60"/>
      <c r="G659" s="60"/>
      <c r="H659" s="60"/>
      <c r="I659" s="60"/>
      <c r="J659" s="60"/>
    </row>
    <row r="660" spans="4:10">
      <c r="D660" s="60"/>
      <c r="E660" s="60"/>
      <c r="F660" s="60"/>
      <c r="G660" s="60"/>
      <c r="H660" s="60"/>
      <c r="I660" s="60"/>
      <c r="J660" s="60"/>
    </row>
    <row r="661" spans="4:10">
      <c r="D661" s="60"/>
      <c r="E661" s="60"/>
      <c r="F661" s="60"/>
      <c r="G661" s="60"/>
      <c r="H661" s="60"/>
      <c r="I661" s="60"/>
      <c r="J661" s="60"/>
    </row>
    <row r="662" spans="4:10">
      <c r="D662" s="60"/>
      <c r="E662" s="60"/>
      <c r="F662" s="60"/>
      <c r="G662" s="60"/>
      <c r="H662" s="60"/>
      <c r="I662" s="60"/>
      <c r="J662" s="60"/>
    </row>
    <row r="663" spans="4:10">
      <c r="D663" s="60"/>
      <c r="E663" s="60"/>
      <c r="F663" s="60"/>
      <c r="G663" s="60"/>
      <c r="H663" s="60"/>
      <c r="I663" s="60"/>
      <c r="J663" s="60"/>
    </row>
    <row r="664" spans="4:10">
      <c r="D664" s="60"/>
      <c r="E664" s="60"/>
      <c r="F664" s="60"/>
      <c r="G664" s="60"/>
      <c r="H664" s="60"/>
      <c r="I664" s="60"/>
      <c r="J664" s="60"/>
    </row>
    <row r="665" spans="4:10">
      <c r="D665" s="60"/>
      <c r="E665" s="60"/>
      <c r="F665" s="60"/>
      <c r="G665" s="60"/>
      <c r="H665" s="60"/>
      <c r="I665" s="60"/>
      <c r="J665" s="60"/>
    </row>
    <row r="666" spans="4:10">
      <c r="D666" s="60"/>
      <c r="E666" s="60"/>
      <c r="F666" s="60"/>
      <c r="G666" s="60"/>
      <c r="H666" s="60"/>
      <c r="I666" s="60"/>
      <c r="J666" s="60"/>
    </row>
    <row r="667" spans="4:10">
      <c r="D667" s="60"/>
      <c r="E667" s="60"/>
      <c r="F667" s="60"/>
      <c r="G667" s="60"/>
      <c r="H667" s="60"/>
      <c r="I667" s="60"/>
      <c r="J667" s="60"/>
    </row>
    <row r="668" spans="4:10">
      <c r="D668" s="60"/>
      <c r="E668" s="60"/>
      <c r="F668" s="60"/>
      <c r="G668" s="60"/>
      <c r="H668" s="60"/>
      <c r="I668" s="60"/>
      <c r="J668" s="60"/>
    </row>
    <row r="669" spans="4:10">
      <c r="D669" s="60"/>
      <c r="E669" s="60"/>
      <c r="F669" s="60"/>
      <c r="G669" s="60"/>
      <c r="H669" s="60"/>
      <c r="I669" s="60"/>
      <c r="J669" s="60"/>
    </row>
    <row r="670" spans="4:10">
      <c r="D670" s="60"/>
      <c r="E670" s="60"/>
      <c r="F670" s="60"/>
      <c r="G670" s="60"/>
      <c r="H670" s="60"/>
      <c r="I670" s="60"/>
      <c r="J670" s="60"/>
    </row>
    <row r="671" spans="4:10">
      <c r="D671" s="60"/>
      <c r="E671" s="60"/>
      <c r="F671" s="60"/>
      <c r="G671" s="60"/>
      <c r="H671" s="60"/>
      <c r="I671" s="60"/>
      <c r="J671" s="60"/>
    </row>
    <row r="672" spans="4:10">
      <c r="D672" s="60"/>
      <c r="E672" s="60"/>
      <c r="F672" s="60"/>
      <c r="G672" s="60"/>
      <c r="H672" s="60"/>
      <c r="I672" s="60"/>
      <c r="J672" s="60"/>
    </row>
    <row r="673" spans="4:10">
      <c r="D673" s="60"/>
      <c r="E673" s="60"/>
      <c r="F673" s="60"/>
      <c r="G673" s="60"/>
      <c r="H673" s="60"/>
      <c r="I673" s="60"/>
      <c r="J673" s="60"/>
    </row>
    <row r="674" spans="4:10">
      <c r="D674" s="60"/>
      <c r="E674" s="60"/>
      <c r="F674" s="60"/>
      <c r="G674" s="60"/>
      <c r="H674" s="60"/>
      <c r="I674" s="60"/>
      <c r="J674" s="60"/>
    </row>
    <row r="675" spans="4:10">
      <c r="D675" s="60"/>
      <c r="E675" s="60"/>
      <c r="F675" s="60"/>
      <c r="G675" s="60"/>
      <c r="H675" s="60"/>
      <c r="I675" s="60"/>
      <c r="J675" s="60"/>
    </row>
    <row r="676" spans="4:10">
      <c r="D676" s="60"/>
      <c r="E676" s="60"/>
      <c r="F676" s="60"/>
      <c r="G676" s="60"/>
      <c r="H676" s="60"/>
      <c r="I676" s="60"/>
      <c r="J676" s="60"/>
    </row>
    <row r="677" spans="4:10">
      <c r="D677" s="60"/>
      <c r="E677" s="60"/>
      <c r="F677" s="60"/>
      <c r="G677" s="60"/>
      <c r="H677" s="60"/>
      <c r="I677" s="60"/>
      <c r="J677" s="60"/>
    </row>
    <row r="678" spans="4:10">
      <c r="D678" s="60"/>
      <c r="E678" s="60"/>
      <c r="F678" s="60"/>
      <c r="G678" s="60"/>
      <c r="H678" s="60"/>
      <c r="I678" s="60"/>
      <c r="J678" s="60"/>
    </row>
    <row r="679" spans="4:10">
      <c r="D679" s="60"/>
      <c r="E679" s="60"/>
      <c r="F679" s="60"/>
      <c r="G679" s="60"/>
      <c r="H679" s="60"/>
      <c r="I679" s="60"/>
      <c r="J679" s="60"/>
    </row>
    <row r="680" spans="4:10">
      <c r="D680" s="60"/>
      <c r="E680" s="60"/>
      <c r="F680" s="60"/>
      <c r="G680" s="60"/>
      <c r="H680" s="60"/>
      <c r="I680" s="60"/>
      <c r="J680" s="60"/>
    </row>
    <row r="681" spans="4:10">
      <c r="D681" s="60"/>
      <c r="E681" s="60"/>
      <c r="F681" s="60"/>
      <c r="G681" s="60"/>
      <c r="H681" s="60"/>
      <c r="I681" s="60"/>
      <c r="J681" s="60"/>
    </row>
    <row r="682" spans="4:10">
      <c r="D682" s="60"/>
      <c r="E682" s="60"/>
      <c r="F682" s="60"/>
      <c r="G682" s="60"/>
      <c r="H682" s="60"/>
      <c r="I682" s="60"/>
      <c r="J682" s="60"/>
    </row>
    <row r="683" spans="4:10">
      <c r="D683" s="60"/>
      <c r="E683" s="60"/>
      <c r="F683" s="60"/>
      <c r="G683" s="60"/>
      <c r="H683" s="60"/>
      <c r="I683" s="60"/>
      <c r="J683" s="60"/>
    </row>
    <row r="684" spans="4:10">
      <c r="D684" s="60"/>
      <c r="E684" s="60"/>
      <c r="F684" s="60"/>
      <c r="G684" s="60"/>
      <c r="H684" s="60"/>
      <c r="I684" s="60"/>
      <c r="J684" s="60"/>
    </row>
    <row r="685" spans="4:10">
      <c r="D685" s="60"/>
      <c r="E685" s="60"/>
      <c r="F685" s="60"/>
      <c r="G685" s="60"/>
      <c r="H685" s="60"/>
      <c r="I685" s="60"/>
      <c r="J685" s="60"/>
    </row>
    <row r="686" spans="4:10">
      <c r="D686" s="60"/>
      <c r="E686" s="60"/>
      <c r="F686" s="60"/>
      <c r="G686" s="60"/>
      <c r="H686" s="60"/>
      <c r="I686" s="60"/>
      <c r="J686" s="60"/>
    </row>
    <row r="687" spans="4:10">
      <c r="D687" s="60"/>
      <c r="E687" s="60"/>
      <c r="F687" s="60"/>
      <c r="G687" s="60"/>
      <c r="H687" s="60"/>
      <c r="I687" s="60"/>
      <c r="J687" s="60"/>
    </row>
    <row r="688" spans="4:10">
      <c r="D688" s="60"/>
      <c r="E688" s="60"/>
      <c r="F688" s="60"/>
      <c r="G688" s="60"/>
      <c r="H688" s="60"/>
      <c r="I688" s="60"/>
      <c r="J688" s="60"/>
    </row>
    <row r="689" spans="4:10">
      <c r="D689" s="60"/>
      <c r="E689" s="60"/>
      <c r="F689" s="60"/>
      <c r="G689" s="60"/>
      <c r="H689" s="60"/>
      <c r="I689" s="60"/>
      <c r="J689" s="60"/>
    </row>
    <row r="690" spans="4:10">
      <c r="D690" s="60"/>
      <c r="E690" s="60"/>
      <c r="F690" s="60"/>
      <c r="G690" s="60"/>
      <c r="H690" s="60"/>
      <c r="I690" s="60"/>
      <c r="J690" s="60"/>
    </row>
    <row r="691" spans="4:10">
      <c r="D691" s="60"/>
      <c r="E691" s="60"/>
      <c r="F691" s="60"/>
      <c r="G691" s="60"/>
      <c r="H691" s="60"/>
      <c r="I691" s="60"/>
      <c r="J691" s="60"/>
    </row>
    <row r="692" spans="4:10">
      <c r="D692" s="60"/>
      <c r="E692" s="60"/>
      <c r="F692" s="60"/>
      <c r="G692" s="60"/>
      <c r="H692" s="60"/>
      <c r="I692" s="60"/>
      <c r="J692" s="60"/>
    </row>
    <row r="693" spans="4:10">
      <c r="D693" s="60"/>
      <c r="E693" s="60"/>
      <c r="F693" s="60"/>
      <c r="G693" s="60"/>
      <c r="H693" s="60"/>
      <c r="I693" s="60"/>
      <c r="J693" s="60"/>
    </row>
    <row r="694" spans="4:10">
      <c r="D694" s="60"/>
      <c r="E694" s="60"/>
      <c r="F694" s="60"/>
      <c r="G694" s="60"/>
      <c r="H694" s="60"/>
      <c r="I694" s="60"/>
      <c r="J694" s="60"/>
    </row>
    <row r="695" spans="4:10">
      <c r="D695" s="60"/>
      <c r="E695" s="60"/>
      <c r="F695" s="60"/>
      <c r="G695" s="60"/>
      <c r="H695" s="60"/>
      <c r="I695" s="60"/>
      <c r="J695" s="60"/>
    </row>
    <row r="696" spans="4:10">
      <c r="D696" s="60"/>
      <c r="E696" s="60"/>
      <c r="F696" s="60"/>
      <c r="G696" s="60"/>
      <c r="H696" s="60"/>
      <c r="I696" s="60"/>
      <c r="J696" s="60"/>
    </row>
    <row r="697" spans="4:10">
      <c r="D697" s="60"/>
      <c r="E697" s="60"/>
      <c r="F697" s="60"/>
      <c r="G697" s="60"/>
      <c r="H697" s="60"/>
      <c r="I697" s="60"/>
      <c r="J697" s="60"/>
    </row>
    <row r="698" spans="4:10">
      <c r="D698" s="60"/>
      <c r="E698" s="60"/>
      <c r="F698" s="60"/>
      <c r="G698" s="60"/>
      <c r="H698" s="60"/>
      <c r="I698" s="60"/>
      <c r="J698" s="60"/>
    </row>
    <row r="699" spans="4:10">
      <c r="D699" s="60"/>
      <c r="E699" s="60"/>
      <c r="F699" s="60"/>
      <c r="G699" s="60"/>
      <c r="H699" s="60"/>
      <c r="I699" s="60"/>
      <c r="J699" s="60"/>
    </row>
    <row r="700" spans="4:10">
      <c r="D700" s="60"/>
      <c r="E700" s="60"/>
      <c r="F700" s="60"/>
      <c r="G700" s="60"/>
      <c r="H700" s="60"/>
      <c r="I700" s="60"/>
      <c r="J700" s="60"/>
    </row>
    <row r="701" spans="4:10">
      <c r="D701" s="60"/>
      <c r="E701" s="60"/>
      <c r="F701" s="60"/>
      <c r="G701" s="60"/>
      <c r="H701" s="60"/>
      <c r="I701" s="60"/>
      <c r="J701" s="60"/>
    </row>
    <row r="702" spans="4:10">
      <c r="D702" s="60"/>
      <c r="E702" s="60"/>
      <c r="F702" s="60"/>
      <c r="G702" s="60"/>
      <c r="H702" s="60"/>
      <c r="I702" s="60"/>
      <c r="J702" s="60"/>
    </row>
    <row r="703" spans="4:10">
      <c r="D703" s="60"/>
      <c r="E703" s="60"/>
      <c r="F703" s="60"/>
      <c r="G703" s="60"/>
      <c r="H703" s="60"/>
      <c r="I703" s="60"/>
      <c r="J703" s="60"/>
    </row>
    <row r="704" spans="4:10">
      <c r="D704" s="60"/>
      <c r="E704" s="60"/>
      <c r="F704" s="60"/>
      <c r="G704" s="60"/>
      <c r="H704" s="60"/>
      <c r="I704" s="60"/>
      <c r="J704" s="60"/>
    </row>
    <row r="705" spans="4:10">
      <c r="D705" s="60"/>
      <c r="E705" s="60"/>
      <c r="F705" s="60"/>
      <c r="G705" s="60"/>
      <c r="H705" s="60"/>
      <c r="I705" s="60"/>
      <c r="J705" s="60"/>
    </row>
    <row r="706" spans="4:10">
      <c r="D706" s="60"/>
      <c r="E706" s="60"/>
      <c r="F706" s="60"/>
      <c r="G706" s="60"/>
      <c r="H706" s="60"/>
      <c r="I706" s="60"/>
      <c r="J706" s="60"/>
    </row>
    <row r="707" spans="4:10">
      <c r="D707" s="60"/>
      <c r="E707" s="60"/>
      <c r="F707" s="60"/>
      <c r="G707" s="60"/>
      <c r="H707" s="60"/>
      <c r="I707" s="60"/>
      <c r="J707" s="60"/>
    </row>
    <row r="708" spans="4:10">
      <c r="D708" s="60"/>
      <c r="E708" s="60"/>
      <c r="F708" s="60"/>
      <c r="G708" s="60"/>
      <c r="H708" s="60"/>
      <c r="I708" s="60"/>
      <c r="J708" s="60"/>
    </row>
    <row r="709" spans="4:10">
      <c r="D709" s="60"/>
      <c r="E709" s="60"/>
      <c r="F709" s="60"/>
      <c r="G709" s="60"/>
      <c r="H709" s="60"/>
      <c r="I709" s="60"/>
      <c r="J709" s="60"/>
    </row>
    <row r="710" spans="4:10">
      <c r="D710" s="60"/>
      <c r="E710" s="60"/>
      <c r="F710" s="60"/>
      <c r="G710" s="60"/>
      <c r="H710" s="60"/>
      <c r="I710" s="60"/>
      <c r="J710" s="60"/>
    </row>
    <row r="711" spans="4:10">
      <c r="D711" s="60"/>
      <c r="E711" s="60"/>
      <c r="F711" s="60"/>
      <c r="G711" s="60"/>
      <c r="H711" s="60"/>
      <c r="I711" s="60"/>
      <c r="J711" s="60"/>
    </row>
    <row r="712" spans="4:10">
      <c r="D712" s="60"/>
      <c r="E712" s="60"/>
      <c r="F712" s="60"/>
      <c r="G712" s="60"/>
      <c r="H712" s="60"/>
      <c r="I712" s="60"/>
      <c r="J712" s="60"/>
    </row>
    <row r="713" spans="4:10">
      <c r="D713" s="60"/>
      <c r="E713" s="60"/>
      <c r="F713" s="60"/>
      <c r="G713" s="60"/>
      <c r="H713" s="60"/>
      <c r="I713" s="60"/>
      <c r="J713" s="60"/>
    </row>
    <row r="714" spans="4:10">
      <c r="D714" s="60"/>
      <c r="E714" s="60"/>
      <c r="F714" s="60"/>
      <c r="G714" s="60"/>
      <c r="H714" s="60"/>
      <c r="I714" s="60"/>
      <c r="J714" s="60"/>
    </row>
    <row r="715" spans="4:10">
      <c r="D715" s="60"/>
      <c r="E715" s="60"/>
      <c r="F715" s="60"/>
      <c r="G715" s="60"/>
      <c r="H715" s="60"/>
      <c r="I715" s="60"/>
      <c r="J715" s="60"/>
    </row>
    <row r="716" spans="4:10">
      <c r="D716" s="60"/>
      <c r="E716" s="60"/>
      <c r="F716" s="60"/>
      <c r="G716" s="60"/>
      <c r="H716" s="60"/>
      <c r="I716" s="60"/>
      <c r="J716" s="60"/>
    </row>
    <row r="717" spans="4:10">
      <c r="D717" s="60"/>
      <c r="E717" s="60"/>
      <c r="F717" s="60"/>
      <c r="G717" s="60"/>
      <c r="H717" s="60"/>
      <c r="I717" s="60"/>
      <c r="J717" s="60"/>
    </row>
    <row r="718" spans="4:10">
      <c r="D718" s="60"/>
      <c r="E718" s="60"/>
      <c r="F718" s="60"/>
      <c r="G718" s="60"/>
      <c r="H718" s="60"/>
      <c r="I718" s="60"/>
      <c r="J718" s="60"/>
    </row>
    <row r="719" spans="4:10">
      <c r="D719" s="60"/>
      <c r="E719" s="60"/>
      <c r="F719" s="60"/>
      <c r="G719" s="60"/>
      <c r="H719" s="60"/>
      <c r="I719" s="60"/>
      <c r="J719" s="60"/>
    </row>
    <row r="720" spans="4:10">
      <c r="D720" s="60"/>
      <c r="E720" s="60"/>
      <c r="F720" s="60"/>
      <c r="G720" s="60"/>
      <c r="H720" s="60"/>
      <c r="I720" s="60"/>
      <c r="J720" s="60"/>
    </row>
    <row r="721" spans="4:10">
      <c r="D721" s="60"/>
      <c r="E721" s="60"/>
      <c r="F721" s="60"/>
      <c r="G721" s="60"/>
      <c r="H721" s="60"/>
      <c r="I721" s="60"/>
      <c r="J721" s="60"/>
    </row>
    <row r="722" spans="4:10">
      <c r="D722" s="60"/>
      <c r="E722" s="60"/>
      <c r="F722" s="60"/>
      <c r="G722" s="60"/>
      <c r="H722" s="60"/>
      <c r="I722" s="60"/>
      <c r="J722" s="60"/>
    </row>
    <row r="723" spans="4:10">
      <c r="D723" s="60"/>
      <c r="E723" s="60"/>
      <c r="F723" s="60"/>
      <c r="G723" s="60"/>
      <c r="H723" s="60"/>
      <c r="I723" s="60"/>
      <c r="J723" s="60"/>
    </row>
    <row r="724" spans="4:10">
      <c r="D724" s="60"/>
      <c r="E724" s="60"/>
      <c r="F724" s="60"/>
      <c r="G724" s="60"/>
      <c r="H724" s="60"/>
      <c r="I724" s="60"/>
      <c r="J724" s="60"/>
    </row>
    <row r="725" spans="4:10">
      <c r="D725" s="60"/>
      <c r="E725" s="60"/>
      <c r="F725" s="60"/>
      <c r="G725" s="60"/>
      <c r="H725" s="60"/>
      <c r="I725" s="60"/>
      <c r="J725" s="60"/>
    </row>
    <row r="726" spans="4:10">
      <c r="D726" s="60"/>
      <c r="E726" s="60"/>
      <c r="F726" s="60"/>
      <c r="G726" s="60"/>
      <c r="H726" s="60"/>
      <c r="I726" s="60"/>
      <c r="J726" s="60"/>
    </row>
    <row r="727" spans="4:10">
      <c r="D727" s="60"/>
      <c r="E727" s="60"/>
      <c r="F727" s="60"/>
      <c r="G727" s="60"/>
      <c r="H727" s="60"/>
      <c r="I727" s="60"/>
      <c r="J727" s="60"/>
    </row>
    <row r="728" spans="4:10">
      <c r="D728" s="60"/>
      <c r="E728" s="60"/>
      <c r="F728" s="60"/>
      <c r="G728" s="60"/>
      <c r="H728" s="60"/>
      <c r="I728" s="60"/>
      <c r="J728" s="60"/>
    </row>
    <row r="729" spans="4:10">
      <c r="D729" s="60"/>
      <c r="E729" s="60"/>
      <c r="F729" s="60"/>
      <c r="G729" s="60"/>
      <c r="H729" s="60"/>
      <c r="I729" s="60"/>
      <c r="J729" s="60"/>
    </row>
    <row r="730" spans="4:10">
      <c r="D730" s="60"/>
      <c r="E730" s="60"/>
      <c r="F730" s="60"/>
      <c r="G730" s="60"/>
      <c r="H730" s="60"/>
      <c r="I730" s="60"/>
      <c r="J730" s="60"/>
    </row>
    <row r="731" spans="4:10">
      <c r="D731" s="60"/>
      <c r="E731" s="60"/>
      <c r="F731" s="60"/>
      <c r="G731" s="60"/>
      <c r="H731" s="60"/>
      <c r="I731" s="60"/>
      <c r="J731" s="60"/>
    </row>
    <row r="732" spans="4:10">
      <c r="D732" s="60"/>
      <c r="E732" s="60"/>
      <c r="F732" s="60"/>
      <c r="G732" s="60"/>
      <c r="H732" s="60"/>
      <c r="I732" s="60"/>
      <c r="J732" s="60"/>
    </row>
    <row r="733" spans="4:10">
      <c r="D733" s="60"/>
      <c r="E733" s="60"/>
      <c r="F733" s="60"/>
      <c r="G733" s="60"/>
      <c r="H733" s="60"/>
      <c r="I733" s="60"/>
      <c r="J733" s="60"/>
    </row>
    <row r="734" spans="4:10">
      <c r="D734" s="60"/>
      <c r="E734" s="60"/>
      <c r="F734" s="60"/>
      <c r="G734" s="60"/>
      <c r="H734" s="60"/>
      <c r="I734" s="60"/>
      <c r="J734" s="60"/>
    </row>
    <row r="735" spans="4:10">
      <c r="D735" s="60"/>
      <c r="E735" s="60"/>
      <c r="F735" s="60"/>
      <c r="G735" s="60"/>
      <c r="H735" s="60"/>
      <c r="I735" s="60"/>
      <c r="J735" s="60"/>
    </row>
    <row r="736" spans="4:10">
      <c r="D736" s="60"/>
      <c r="E736" s="60"/>
      <c r="F736" s="60"/>
      <c r="G736" s="60"/>
      <c r="H736" s="60"/>
      <c r="I736" s="60"/>
      <c r="J736" s="60"/>
    </row>
    <row r="737" spans="4:10">
      <c r="D737" s="60"/>
      <c r="E737" s="60"/>
      <c r="F737" s="60"/>
      <c r="G737" s="60"/>
      <c r="H737" s="60"/>
      <c r="I737" s="60"/>
      <c r="J737" s="60"/>
    </row>
    <row r="738" spans="4:10">
      <c r="D738" s="60"/>
      <c r="E738" s="60"/>
      <c r="F738" s="60"/>
      <c r="G738" s="60"/>
      <c r="H738" s="60"/>
      <c r="I738" s="60"/>
      <c r="J738" s="60"/>
    </row>
    <row r="739" spans="4:10">
      <c r="D739" s="60"/>
      <c r="E739" s="60"/>
      <c r="F739" s="60"/>
      <c r="G739" s="60"/>
      <c r="H739" s="60"/>
      <c r="I739" s="60"/>
      <c r="J739" s="60"/>
    </row>
    <row r="740" spans="4:10">
      <c r="D740" s="60"/>
      <c r="E740" s="60"/>
      <c r="F740" s="60"/>
      <c r="G740" s="60"/>
      <c r="H740" s="60"/>
      <c r="I740" s="60"/>
      <c r="J740" s="60"/>
    </row>
    <row r="741" spans="4:10">
      <c r="D741" s="60"/>
      <c r="E741" s="60"/>
      <c r="F741" s="60"/>
      <c r="G741" s="60"/>
      <c r="H741" s="60"/>
      <c r="I741" s="60"/>
      <c r="J741" s="60"/>
    </row>
    <row r="742" spans="4:10">
      <c r="D742" s="60"/>
      <c r="E742" s="60"/>
      <c r="F742" s="60"/>
      <c r="G742" s="60"/>
      <c r="H742" s="60"/>
      <c r="I742" s="60"/>
      <c r="J742" s="60"/>
    </row>
    <row r="743" spans="4:10">
      <c r="D743" s="60"/>
      <c r="E743" s="60"/>
      <c r="F743" s="60"/>
      <c r="G743" s="60"/>
      <c r="H743" s="60"/>
      <c r="I743" s="60"/>
      <c r="J743" s="60"/>
    </row>
    <row r="744" spans="4:10">
      <c r="D744" s="60"/>
      <c r="E744" s="60"/>
      <c r="F744" s="60"/>
      <c r="G744" s="60"/>
      <c r="H744" s="60"/>
      <c r="I744" s="60"/>
      <c r="J744" s="60"/>
    </row>
    <row r="745" spans="4:10">
      <c r="D745" s="60"/>
      <c r="E745" s="60"/>
      <c r="F745" s="60"/>
      <c r="G745" s="60"/>
      <c r="H745" s="60"/>
      <c r="I745" s="60"/>
      <c r="J745" s="60"/>
    </row>
    <row r="746" spans="4:10">
      <c r="D746" s="60"/>
      <c r="E746" s="60"/>
      <c r="F746" s="60"/>
      <c r="G746" s="60"/>
      <c r="H746" s="60"/>
      <c r="I746" s="60"/>
      <c r="J746" s="60"/>
    </row>
    <row r="747" spans="4:10">
      <c r="D747" s="60"/>
      <c r="E747" s="60"/>
      <c r="F747" s="60"/>
      <c r="G747" s="60"/>
      <c r="H747" s="60"/>
      <c r="I747" s="60"/>
      <c r="J747" s="60"/>
    </row>
    <row r="748" spans="4:10">
      <c r="D748" s="60"/>
      <c r="E748" s="60"/>
      <c r="F748" s="60"/>
      <c r="G748" s="60"/>
      <c r="H748" s="60"/>
      <c r="I748" s="60"/>
      <c r="J748" s="60"/>
    </row>
    <row r="749" spans="4:10">
      <c r="D749" s="60"/>
      <c r="E749" s="60"/>
      <c r="F749" s="60"/>
      <c r="G749" s="60"/>
      <c r="H749" s="60"/>
      <c r="I749" s="60"/>
      <c r="J749" s="60"/>
    </row>
    <row r="750" spans="4:10">
      <c r="D750" s="60"/>
      <c r="E750" s="60"/>
      <c r="F750" s="60"/>
      <c r="G750" s="60"/>
      <c r="H750" s="60"/>
      <c r="I750" s="60"/>
      <c r="J750" s="60"/>
    </row>
    <row r="751" spans="4:10">
      <c r="D751" s="60"/>
      <c r="E751" s="60"/>
      <c r="F751" s="60"/>
      <c r="G751" s="60"/>
      <c r="H751" s="60"/>
      <c r="I751" s="60"/>
      <c r="J751" s="60"/>
    </row>
    <row r="752" spans="4:10">
      <c r="D752" s="60"/>
      <c r="E752" s="60"/>
      <c r="F752" s="60"/>
      <c r="G752" s="60"/>
      <c r="H752" s="60"/>
      <c r="I752" s="60"/>
      <c r="J752" s="60"/>
    </row>
    <row r="753" spans="4:10">
      <c r="D753" s="60"/>
      <c r="E753" s="60"/>
      <c r="F753" s="60"/>
      <c r="G753" s="60"/>
      <c r="H753" s="60"/>
      <c r="I753" s="60"/>
      <c r="J753" s="60"/>
    </row>
    <row r="754" spans="4:10">
      <c r="D754" s="60"/>
      <c r="E754" s="60"/>
      <c r="F754" s="60"/>
      <c r="G754" s="60"/>
      <c r="H754" s="60"/>
      <c r="I754" s="60"/>
      <c r="J754" s="60"/>
    </row>
    <row r="755" spans="4:10">
      <c r="D755" s="60"/>
      <c r="E755" s="60"/>
      <c r="F755" s="60"/>
      <c r="G755" s="60"/>
      <c r="H755" s="60"/>
      <c r="I755" s="60"/>
      <c r="J755" s="60"/>
    </row>
    <row r="756" spans="4:10">
      <c r="D756" s="60"/>
      <c r="E756" s="60"/>
      <c r="F756" s="60"/>
      <c r="G756" s="60"/>
      <c r="H756" s="60"/>
      <c r="I756" s="60"/>
      <c r="J756" s="60"/>
    </row>
    <row r="757" spans="4:10">
      <c r="D757" s="60"/>
      <c r="E757" s="60"/>
      <c r="F757" s="60"/>
      <c r="G757" s="60"/>
      <c r="H757" s="60"/>
      <c r="I757" s="60"/>
      <c r="J757" s="60"/>
    </row>
    <row r="758" spans="4:10">
      <c r="D758" s="60"/>
      <c r="E758" s="60"/>
      <c r="F758" s="60"/>
      <c r="G758" s="60"/>
      <c r="H758" s="60"/>
      <c r="I758" s="60"/>
      <c r="J758" s="60"/>
    </row>
    <row r="759" spans="4:10">
      <c r="D759" s="60"/>
      <c r="E759" s="60"/>
      <c r="F759" s="60"/>
      <c r="G759" s="60"/>
      <c r="H759" s="60"/>
      <c r="I759" s="60"/>
      <c r="J759" s="60"/>
    </row>
    <row r="760" spans="4:10">
      <c r="D760" s="60"/>
      <c r="E760" s="60"/>
      <c r="F760" s="60"/>
      <c r="G760" s="60"/>
      <c r="H760" s="60"/>
      <c r="I760" s="60"/>
      <c r="J760" s="60"/>
    </row>
    <row r="761" spans="4:10">
      <c r="D761" s="60"/>
      <c r="E761" s="60"/>
      <c r="F761" s="60"/>
      <c r="G761" s="60"/>
      <c r="H761" s="60"/>
      <c r="I761" s="60"/>
      <c r="J761" s="60"/>
    </row>
    <row r="762" spans="4:10">
      <c r="D762" s="60"/>
      <c r="E762" s="60"/>
      <c r="F762" s="60"/>
      <c r="G762" s="60"/>
      <c r="H762" s="60"/>
      <c r="I762" s="60"/>
      <c r="J762" s="60"/>
    </row>
    <row r="763" spans="4:10">
      <c r="D763" s="60"/>
      <c r="E763" s="60"/>
      <c r="F763" s="60"/>
      <c r="G763" s="60"/>
      <c r="H763" s="60"/>
      <c r="I763" s="60"/>
      <c r="J763" s="60"/>
    </row>
    <row r="764" spans="4:10">
      <c r="D764" s="60"/>
      <c r="E764" s="60"/>
      <c r="F764" s="60"/>
      <c r="G764" s="60"/>
      <c r="H764" s="60"/>
      <c r="I764" s="60"/>
      <c r="J764" s="60"/>
    </row>
    <row r="765" spans="4:10">
      <c r="D765" s="60"/>
      <c r="E765" s="60"/>
      <c r="F765" s="60"/>
      <c r="G765" s="60"/>
      <c r="H765" s="60"/>
      <c r="I765" s="60"/>
      <c r="J765" s="60"/>
    </row>
    <row r="766" spans="4:10">
      <c r="D766" s="60"/>
      <c r="E766" s="60"/>
      <c r="F766" s="60"/>
      <c r="G766" s="60"/>
      <c r="H766" s="60"/>
      <c r="I766" s="60"/>
      <c r="J766" s="60"/>
    </row>
    <row r="767" spans="4:10">
      <c r="D767" s="60"/>
      <c r="E767" s="60"/>
      <c r="F767" s="60"/>
      <c r="G767" s="60"/>
      <c r="H767" s="60"/>
      <c r="I767" s="60"/>
      <c r="J767" s="60"/>
    </row>
    <row r="768" spans="4:10">
      <c r="D768" s="60"/>
      <c r="E768" s="60"/>
      <c r="F768" s="60"/>
      <c r="G768" s="60"/>
      <c r="H768" s="60"/>
      <c r="I768" s="60"/>
      <c r="J768" s="60"/>
    </row>
    <row r="769" spans="4:10">
      <c r="D769" s="60"/>
      <c r="E769" s="60"/>
      <c r="F769" s="60"/>
      <c r="G769" s="60"/>
      <c r="H769" s="60"/>
      <c r="I769" s="60"/>
      <c r="J769" s="60"/>
    </row>
    <row r="770" spans="4:10">
      <c r="D770" s="60"/>
      <c r="E770" s="60"/>
      <c r="F770" s="60"/>
      <c r="G770" s="60"/>
      <c r="H770" s="60"/>
      <c r="I770" s="60"/>
      <c r="J770" s="60"/>
    </row>
    <row r="771" spans="4:10">
      <c r="D771" s="60"/>
      <c r="E771" s="60"/>
      <c r="F771" s="60"/>
      <c r="G771" s="60"/>
      <c r="H771" s="60"/>
      <c r="I771" s="60"/>
      <c r="J771" s="60"/>
    </row>
    <row r="772" spans="4:10">
      <c r="D772" s="60"/>
      <c r="E772" s="60"/>
      <c r="F772" s="60"/>
      <c r="G772" s="60"/>
      <c r="H772" s="60"/>
      <c r="I772" s="60"/>
      <c r="J772" s="60"/>
    </row>
    <row r="773" spans="4:10">
      <c r="D773" s="60"/>
      <c r="E773" s="60"/>
      <c r="F773" s="60"/>
      <c r="G773" s="60"/>
      <c r="H773" s="60"/>
      <c r="I773" s="60"/>
      <c r="J773" s="60"/>
    </row>
    <row r="774" spans="4:10">
      <c r="D774" s="60"/>
      <c r="E774" s="60"/>
      <c r="F774" s="60"/>
      <c r="G774" s="60"/>
      <c r="H774" s="60"/>
      <c r="I774" s="60"/>
      <c r="J774" s="60"/>
    </row>
    <row r="775" spans="4:10">
      <c r="D775" s="60"/>
      <c r="E775" s="60"/>
      <c r="F775" s="60"/>
      <c r="G775" s="60"/>
      <c r="H775" s="60"/>
      <c r="I775" s="60"/>
      <c r="J775" s="60"/>
    </row>
    <row r="776" spans="4:10">
      <c r="D776" s="60"/>
      <c r="E776" s="60"/>
      <c r="F776" s="60"/>
      <c r="G776" s="60"/>
      <c r="H776" s="60"/>
      <c r="I776" s="60"/>
      <c r="J776" s="60"/>
    </row>
    <row r="777" spans="4:10">
      <c r="D777" s="60"/>
      <c r="E777" s="60"/>
      <c r="F777" s="60"/>
      <c r="G777" s="60"/>
      <c r="H777" s="60"/>
      <c r="I777" s="60"/>
      <c r="J777" s="60"/>
    </row>
    <row r="778" spans="4:10">
      <c r="D778" s="60"/>
      <c r="E778" s="60"/>
      <c r="F778" s="60"/>
      <c r="G778" s="60"/>
      <c r="H778" s="60"/>
      <c r="I778" s="60"/>
      <c r="J778" s="60"/>
    </row>
    <row r="779" spans="4:10">
      <c r="D779" s="60"/>
      <c r="E779" s="60"/>
      <c r="F779" s="60"/>
      <c r="G779" s="60"/>
      <c r="H779" s="60"/>
      <c r="I779" s="60"/>
      <c r="J779" s="60"/>
    </row>
    <row r="780" spans="4:10">
      <c r="D780" s="60"/>
      <c r="E780" s="60"/>
      <c r="F780" s="60"/>
      <c r="G780" s="60"/>
      <c r="H780" s="60"/>
      <c r="I780" s="60"/>
      <c r="J780" s="60"/>
    </row>
    <row r="781" spans="4:10">
      <c r="D781" s="60"/>
      <c r="E781" s="60"/>
      <c r="F781" s="60"/>
      <c r="G781" s="60"/>
      <c r="H781" s="60"/>
      <c r="I781" s="60"/>
      <c r="J781" s="60"/>
    </row>
    <row r="782" spans="4:10">
      <c r="D782" s="60"/>
      <c r="E782" s="60"/>
      <c r="F782" s="60"/>
      <c r="G782" s="60"/>
      <c r="H782" s="60"/>
      <c r="I782" s="60"/>
      <c r="J782" s="60"/>
    </row>
    <row r="783" spans="4:10">
      <c r="D783" s="60"/>
      <c r="E783" s="60"/>
      <c r="F783" s="60"/>
      <c r="G783" s="60"/>
      <c r="H783" s="60"/>
      <c r="I783" s="60"/>
      <c r="J783" s="60"/>
    </row>
    <row r="784" spans="4:10">
      <c r="D784" s="60"/>
      <c r="E784" s="60"/>
      <c r="F784" s="60"/>
      <c r="G784" s="60"/>
      <c r="H784" s="60"/>
      <c r="I784" s="60"/>
      <c r="J784" s="60"/>
    </row>
    <row r="785" spans="4:10">
      <c r="D785" s="60"/>
      <c r="E785" s="60"/>
      <c r="F785" s="60"/>
      <c r="G785" s="60"/>
      <c r="H785" s="60"/>
      <c r="I785" s="60"/>
      <c r="J785" s="60"/>
    </row>
    <row r="786" spans="4:10">
      <c r="D786" s="60"/>
      <c r="E786" s="60"/>
      <c r="F786" s="60"/>
      <c r="G786" s="60"/>
      <c r="H786" s="60"/>
      <c r="I786" s="60"/>
      <c r="J786" s="60"/>
    </row>
    <row r="787" spans="4:10">
      <c r="D787" s="60"/>
      <c r="E787" s="60"/>
      <c r="F787" s="60"/>
      <c r="G787" s="60"/>
      <c r="H787" s="60"/>
      <c r="I787" s="60"/>
      <c r="J787" s="60"/>
    </row>
    <row r="788" spans="4:10">
      <c r="D788" s="60"/>
      <c r="E788" s="60"/>
      <c r="F788" s="60"/>
      <c r="G788" s="60"/>
      <c r="H788" s="60"/>
      <c r="I788" s="60"/>
      <c r="J788" s="60"/>
    </row>
    <row r="789" spans="4:10">
      <c r="D789" s="60"/>
      <c r="E789" s="60"/>
      <c r="F789" s="60"/>
      <c r="G789" s="60"/>
      <c r="H789" s="60"/>
      <c r="I789" s="60"/>
      <c r="J789" s="60"/>
    </row>
    <row r="790" spans="4:10">
      <c r="D790" s="60"/>
      <c r="E790" s="60"/>
      <c r="F790" s="60"/>
      <c r="G790" s="60"/>
      <c r="H790" s="60"/>
      <c r="I790" s="60"/>
      <c r="J790" s="60"/>
    </row>
    <row r="791" spans="4:10">
      <c r="D791" s="60"/>
      <c r="E791" s="60"/>
      <c r="F791" s="60"/>
      <c r="G791" s="60"/>
      <c r="H791" s="60"/>
      <c r="I791" s="60"/>
      <c r="J791" s="60"/>
    </row>
    <row r="792" spans="4:10">
      <c r="D792" s="60"/>
      <c r="E792" s="60"/>
      <c r="F792" s="60"/>
      <c r="G792" s="60"/>
      <c r="H792" s="60"/>
      <c r="I792" s="60"/>
      <c r="J792" s="60"/>
    </row>
    <row r="793" spans="4:10">
      <c r="D793" s="60"/>
      <c r="E793" s="60"/>
      <c r="F793" s="60"/>
      <c r="G793" s="60"/>
      <c r="H793" s="60"/>
      <c r="I793" s="60"/>
      <c r="J793" s="60"/>
    </row>
    <row r="794" spans="4:10">
      <c r="D794" s="60"/>
      <c r="E794" s="60"/>
      <c r="F794" s="60"/>
      <c r="G794" s="60"/>
      <c r="H794" s="60"/>
      <c r="I794" s="60"/>
      <c r="J794" s="60"/>
    </row>
    <row r="795" spans="4:10">
      <c r="D795" s="60"/>
      <c r="E795" s="60"/>
      <c r="F795" s="60"/>
      <c r="G795" s="60"/>
      <c r="H795" s="60"/>
      <c r="I795" s="60"/>
      <c r="J795" s="60"/>
    </row>
    <row r="796" spans="4:10">
      <c r="D796" s="60"/>
      <c r="E796" s="60"/>
      <c r="F796" s="60"/>
      <c r="G796" s="60"/>
      <c r="H796" s="60"/>
      <c r="I796" s="60"/>
      <c r="J796" s="60"/>
    </row>
    <row r="797" spans="4:10">
      <c r="D797" s="60"/>
      <c r="E797" s="60"/>
      <c r="F797" s="60"/>
      <c r="G797" s="60"/>
      <c r="H797" s="60"/>
      <c r="I797" s="60"/>
      <c r="J797" s="60"/>
    </row>
    <row r="798" spans="4:10">
      <c r="D798" s="60"/>
      <c r="E798" s="60"/>
      <c r="F798" s="60"/>
      <c r="G798" s="60"/>
      <c r="H798" s="60"/>
      <c r="I798" s="60"/>
      <c r="J798" s="60"/>
    </row>
    <row r="799" spans="4:10">
      <c r="D799" s="60"/>
      <c r="E799" s="60"/>
      <c r="F799" s="60"/>
      <c r="G799" s="60"/>
      <c r="H799" s="60"/>
      <c r="I799" s="60"/>
      <c r="J799" s="60"/>
    </row>
    <row r="800" spans="4:10">
      <c r="D800" s="60"/>
      <c r="E800" s="60"/>
      <c r="F800" s="60"/>
      <c r="G800" s="60"/>
      <c r="H800" s="60"/>
      <c r="I800" s="60"/>
      <c r="J800" s="60"/>
    </row>
    <row r="801" spans="4:10">
      <c r="D801" s="60"/>
      <c r="E801" s="60"/>
      <c r="F801" s="60"/>
      <c r="G801" s="60"/>
      <c r="H801" s="60"/>
      <c r="I801" s="60"/>
      <c r="J801" s="60"/>
    </row>
    <row r="802" spans="4:10">
      <c r="D802" s="60"/>
      <c r="E802" s="60"/>
      <c r="F802" s="60"/>
      <c r="G802" s="60"/>
      <c r="H802" s="60"/>
      <c r="I802" s="60"/>
      <c r="J802" s="60"/>
    </row>
    <row r="803" spans="4:10">
      <c r="D803" s="60"/>
      <c r="E803" s="60"/>
      <c r="F803" s="60"/>
      <c r="G803" s="60"/>
      <c r="H803" s="60"/>
      <c r="I803" s="60"/>
      <c r="J803" s="60"/>
    </row>
    <row r="804" spans="4:10">
      <c r="D804" s="60"/>
      <c r="E804" s="60"/>
      <c r="F804" s="60"/>
      <c r="G804" s="60"/>
      <c r="H804" s="60"/>
      <c r="I804" s="60"/>
      <c r="J804" s="60"/>
    </row>
    <row r="805" spans="4:10">
      <c r="D805" s="60"/>
      <c r="E805" s="60"/>
      <c r="F805" s="60"/>
      <c r="G805" s="60"/>
      <c r="H805" s="60"/>
      <c r="I805" s="60"/>
      <c r="J805" s="60"/>
    </row>
    <row r="806" spans="4:10">
      <c r="D806" s="60"/>
      <c r="E806" s="60"/>
      <c r="F806" s="60"/>
      <c r="G806" s="60"/>
      <c r="H806" s="60"/>
      <c r="I806" s="60"/>
      <c r="J806" s="60"/>
    </row>
    <row r="807" spans="4:10">
      <c r="D807" s="60"/>
      <c r="E807" s="60"/>
      <c r="F807" s="60"/>
      <c r="G807" s="60"/>
      <c r="H807" s="60"/>
      <c r="I807" s="60"/>
      <c r="J807" s="60"/>
    </row>
    <row r="808" spans="4:10">
      <c r="D808" s="60"/>
      <c r="E808" s="60"/>
      <c r="F808" s="60"/>
      <c r="G808" s="60"/>
      <c r="H808" s="60"/>
      <c r="I808" s="60"/>
      <c r="J808" s="60"/>
    </row>
    <row r="809" spans="4:10">
      <c r="D809" s="60"/>
      <c r="E809" s="60"/>
      <c r="F809" s="60"/>
      <c r="G809" s="60"/>
      <c r="H809" s="60"/>
      <c r="I809" s="60"/>
      <c r="J809" s="60"/>
    </row>
    <row r="810" spans="4:10">
      <c r="D810" s="60"/>
      <c r="E810" s="60"/>
      <c r="F810" s="60"/>
      <c r="G810" s="60"/>
      <c r="H810" s="60"/>
      <c r="I810" s="60"/>
      <c r="J810" s="60"/>
    </row>
    <row r="811" spans="4:10">
      <c r="D811" s="60"/>
      <c r="E811" s="60"/>
      <c r="F811" s="60"/>
      <c r="G811" s="60"/>
      <c r="H811" s="60"/>
      <c r="I811" s="60"/>
      <c r="J811" s="60"/>
    </row>
    <row r="812" spans="4:10">
      <c r="D812" s="60"/>
      <c r="E812" s="60"/>
      <c r="F812" s="60"/>
      <c r="G812" s="60"/>
      <c r="H812" s="60"/>
      <c r="I812" s="60"/>
      <c r="J812" s="60"/>
    </row>
    <row r="813" spans="4:10">
      <c r="D813" s="60"/>
      <c r="E813" s="60"/>
      <c r="F813" s="60"/>
      <c r="G813" s="60"/>
      <c r="H813" s="60"/>
      <c r="I813" s="60"/>
      <c r="J813" s="60"/>
    </row>
    <row r="814" spans="4:10">
      <c r="D814" s="60"/>
      <c r="E814" s="60"/>
      <c r="F814" s="60"/>
      <c r="G814" s="60"/>
      <c r="H814" s="60"/>
      <c r="I814" s="60"/>
      <c r="J814" s="60"/>
    </row>
    <row r="815" spans="4:10">
      <c r="D815" s="60"/>
      <c r="E815" s="60"/>
      <c r="F815" s="60"/>
      <c r="G815" s="60"/>
      <c r="H815" s="60"/>
      <c r="I815" s="60"/>
      <c r="J815" s="60"/>
    </row>
    <row r="816" spans="4:10">
      <c r="D816" s="60"/>
      <c r="E816" s="60"/>
      <c r="F816" s="60"/>
      <c r="G816" s="60"/>
      <c r="H816" s="60"/>
      <c r="I816" s="60"/>
      <c r="J816" s="60"/>
    </row>
    <row r="817" spans="4:10">
      <c r="D817" s="60"/>
      <c r="E817" s="60"/>
      <c r="F817" s="60"/>
      <c r="G817" s="60"/>
      <c r="H817" s="60"/>
      <c r="I817" s="60"/>
      <c r="J817" s="60"/>
    </row>
    <row r="818" spans="4:10">
      <c r="D818" s="60"/>
      <c r="E818" s="60"/>
      <c r="F818" s="60"/>
      <c r="G818" s="60"/>
      <c r="H818" s="60"/>
      <c r="I818" s="60"/>
      <c r="J818" s="60"/>
    </row>
    <row r="819" spans="4:10">
      <c r="D819" s="60"/>
      <c r="E819" s="60"/>
      <c r="F819" s="60"/>
      <c r="G819" s="60"/>
      <c r="H819" s="60"/>
      <c r="I819" s="60"/>
      <c r="J819" s="60"/>
    </row>
    <row r="820" spans="4:10">
      <c r="D820" s="60"/>
      <c r="E820" s="60"/>
      <c r="F820" s="60"/>
      <c r="G820" s="60"/>
      <c r="H820" s="60"/>
      <c r="I820" s="60"/>
      <c r="J820" s="60"/>
    </row>
    <row r="821" spans="4:10">
      <c r="D821" s="60"/>
      <c r="E821" s="60"/>
      <c r="F821" s="60"/>
      <c r="G821" s="60"/>
      <c r="H821" s="60"/>
      <c r="I821" s="60"/>
      <c r="J821" s="60"/>
    </row>
    <row r="822" spans="4:10">
      <c r="D822" s="60"/>
      <c r="E822" s="60"/>
      <c r="F822" s="60"/>
      <c r="G822" s="60"/>
      <c r="H822" s="60"/>
      <c r="I822" s="60"/>
      <c r="J822" s="60"/>
    </row>
    <row r="823" spans="4:10">
      <c r="D823" s="60"/>
      <c r="E823" s="60"/>
      <c r="F823" s="60"/>
      <c r="G823" s="60"/>
      <c r="H823" s="60"/>
      <c r="I823" s="60"/>
      <c r="J823" s="60"/>
    </row>
    <row r="824" spans="4:10">
      <c r="D824" s="60"/>
      <c r="E824" s="60"/>
      <c r="F824" s="60"/>
      <c r="G824" s="60"/>
      <c r="H824" s="60"/>
      <c r="I824" s="60"/>
      <c r="J824" s="60"/>
    </row>
    <row r="825" spans="4:10">
      <c r="D825" s="60"/>
      <c r="E825" s="60"/>
      <c r="F825" s="60"/>
      <c r="G825" s="60"/>
      <c r="H825" s="60"/>
      <c r="I825" s="60"/>
      <c r="J825" s="60"/>
    </row>
    <row r="826" spans="4:10">
      <c r="D826" s="60"/>
      <c r="E826" s="60"/>
      <c r="F826" s="60"/>
      <c r="G826" s="60"/>
      <c r="H826" s="60"/>
      <c r="I826" s="60"/>
      <c r="J826" s="60"/>
    </row>
    <row r="827" spans="4:10">
      <c r="D827" s="60"/>
      <c r="E827" s="60"/>
      <c r="F827" s="60"/>
      <c r="G827" s="60"/>
      <c r="H827" s="60"/>
      <c r="I827" s="60"/>
      <c r="J827" s="60"/>
    </row>
    <row r="828" spans="4:10">
      <c r="D828" s="60"/>
      <c r="E828" s="60"/>
      <c r="F828" s="60"/>
      <c r="G828" s="60"/>
      <c r="H828" s="60"/>
      <c r="I828" s="60"/>
      <c r="J828" s="60"/>
    </row>
    <row r="829" spans="4:10">
      <c r="D829" s="60"/>
      <c r="E829" s="60"/>
      <c r="F829" s="60"/>
      <c r="G829" s="60"/>
      <c r="H829" s="60"/>
      <c r="I829" s="60"/>
      <c r="J829" s="60"/>
    </row>
    <row r="830" spans="4:10">
      <c r="D830" s="60"/>
      <c r="E830" s="60"/>
      <c r="F830" s="60"/>
      <c r="G830" s="60"/>
      <c r="H830" s="60"/>
      <c r="I830" s="60"/>
      <c r="J830" s="60"/>
    </row>
    <row r="831" spans="4:10">
      <c r="D831" s="60"/>
      <c r="E831" s="60"/>
      <c r="F831" s="60"/>
      <c r="G831" s="60"/>
      <c r="H831" s="60"/>
      <c r="I831" s="60"/>
      <c r="J831" s="60"/>
    </row>
    <row r="832" spans="4:10">
      <c r="D832" s="60"/>
      <c r="E832" s="60"/>
      <c r="F832" s="60"/>
      <c r="G832" s="60"/>
      <c r="H832" s="60"/>
      <c r="I832" s="60"/>
      <c r="J832" s="60"/>
    </row>
    <row r="833" spans="4:10">
      <c r="D833" s="60"/>
      <c r="E833" s="60"/>
      <c r="F833" s="60"/>
      <c r="G833" s="60"/>
      <c r="H833" s="60"/>
      <c r="I833" s="60"/>
      <c r="J833" s="60"/>
    </row>
    <row r="834" spans="4:10">
      <c r="D834" s="60"/>
      <c r="E834" s="60"/>
      <c r="F834" s="60"/>
      <c r="G834" s="60"/>
      <c r="H834" s="60"/>
      <c r="I834" s="60"/>
      <c r="J834" s="60"/>
    </row>
    <row r="835" spans="4:10">
      <c r="D835" s="60"/>
      <c r="E835" s="60"/>
      <c r="F835" s="60"/>
      <c r="G835" s="60"/>
      <c r="H835" s="60"/>
      <c r="I835" s="60"/>
      <c r="J835" s="60"/>
    </row>
    <row r="836" spans="4:10">
      <c r="D836" s="60"/>
      <c r="E836" s="60"/>
      <c r="F836" s="60"/>
      <c r="G836" s="60"/>
      <c r="H836" s="60"/>
      <c r="I836" s="60"/>
      <c r="J836" s="60"/>
    </row>
    <row r="837" spans="4:10">
      <c r="D837" s="60"/>
      <c r="E837" s="60"/>
      <c r="F837" s="60"/>
      <c r="G837" s="60"/>
      <c r="H837" s="60"/>
      <c r="I837" s="60"/>
      <c r="J837" s="60"/>
    </row>
    <row r="838" spans="4:10">
      <c r="D838" s="60"/>
      <c r="E838" s="60"/>
      <c r="F838" s="60"/>
      <c r="G838" s="60"/>
      <c r="H838" s="60"/>
      <c r="I838" s="60"/>
      <c r="J838" s="60"/>
    </row>
    <row r="839" spans="4:10">
      <c r="D839" s="60"/>
      <c r="E839" s="60"/>
      <c r="F839" s="60"/>
      <c r="G839" s="60"/>
      <c r="H839" s="60"/>
      <c r="I839" s="60"/>
      <c r="J839" s="60"/>
    </row>
    <row r="840" spans="4:10">
      <c r="D840" s="60"/>
      <c r="E840" s="60"/>
      <c r="F840" s="60"/>
      <c r="G840" s="60"/>
      <c r="H840" s="60"/>
      <c r="I840" s="60"/>
      <c r="J840" s="60"/>
    </row>
    <row r="841" spans="4:10">
      <c r="D841" s="60"/>
      <c r="E841" s="60"/>
      <c r="F841" s="60"/>
      <c r="G841" s="60"/>
      <c r="H841" s="60"/>
      <c r="I841" s="60"/>
      <c r="J841" s="60"/>
    </row>
    <row r="842" spans="4:10">
      <c r="D842" s="60"/>
      <c r="E842" s="60"/>
      <c r="F842" s="60"/>
      <c r="G842" s="60"/>
      <c r="H842" s="60"/>
      <c r="I842" s="60"/>
      <c r="J842" s="60"/>
    </row>
    <row r="843" spans="4:10">
      <c r="D843" s="60"/>
      <c r="E843" s="60"/>
      <c r="F843" s="60"/>
      <c r="G843" s="60"/>
      <c r="H843" s="60"/>
      <c r="I843" s="60"/>
      <c r="J843" s="60"/>
    </row>
    <row r="844" spans="4:10">
      <c r="D844" s="60"/>
      <c r="E844" s="60"/>
      <c r="F844" s="60"/>
      <c r="G844" s="60"/>
      <c r="H844" s="60"/>
      <c r="I844" s="60"/>
      <c r="J844" s="60"/>
    </row>
    <row r="845" spans="4:10">
      <c r="D845" s="60"/>
      <c r="E845" s="60"/>
      <c r="F845" s="60"/>
      <c r="G845" s="60"/>
      <c r="H845" s="60"/>
      <c r="I845" s="60"/>
      <c r="J845" s="60"/>
    </row>
    <row r="846" spans="4:10">
      <c r="D846" s="60"/>
      <c r="E846" s="60"/>
      <c r="F846" s="60"/>
      <c r="G846" s="60"/>
      <c r="H846" s="60"/>
      <c r="I846" s="60"/>
      <c r="J846" s="60"/>
    </row>
    <row r="847" spans="4:10">
      <c r="D847" s="60"/>
      <c r="E847" s="60"/>
      <c r="F847" s="60"/>
      <c r="G847" s="60"/>
      <c r="H847" s="60"/>
      <c r="I847" s="60"/>
      <c r="J847" s="60"/>
    </row>
    <row r="848" spans="4:10">
      <c r="D848" s="60"/>
      <c r="E848" s="60"/>
      <c r="F848" s="60"/>
      <c r="G848" s="60"/>
      <c r="H848" s="60"/>
      <c r="I848" s="60"/>
      <c r="J848" s="60"/>
    </row>
    <row r="849" spans="4:10">
      <c r="D849" s="60"/>
      <c r="E849" s="60"/>
      <c r="F849" s="60"/>
      <c r="G849" s="60"/>
      <c r="H849" s="60"/>
      <c r="I849" s="60"/>
      <c r="J849" s="60"/>
    </row>
    <row r="850" spans="4:10">
      <c r="D850" s="60"/>
      <c r="E850" s="60"/>
      <c r="F850" s="60"/>
      <c r="G850" s="60"/>
      <c r="H850" s="60"/>
      <c r="I850" s="60"/>
      <c r="J850" s="60"/>
    </row>
    <row r="851" spans="4:10">
      <c r="D851" s="60"/>
      <c r="E851" s="60"/>
      <c r="F851" s="60"/>
      <c r="G851" s="60"/>
      <c r="H851" s="60"/>
      <c r="I851" s="60"/>
      <c r="J851" s="60"/>
    </row>
    <row r="852" spans="4:10">
      <c r="D852" s="60"/>
      <c r="E852" s="60"/>
      <c r="F852" s="60"/>
      <c r="G852" s="60"/>
      <c r="H852" s="60"/>
      <c r="I852" s="60"/>
      <c r="J852" s="60"/>
    </row>
    <row r="853" spans="4:10">
      <c r="D853" s="60"/>
      <c r="E853" s="60"/>
      <c r="F853" s="60"/>
      <c r="G853" s="60"/>
      <c r="H853" s="60"/>
      <c r="I853" s="60"/>
      <c r="J853" s="60"/>
    </row>
    <row r="854" spans="4:10">
      <c r="D854" s="60"/>
      <c r="E854" s="60"/>
      <c r="F854" s="60"/>
      <c r="G854" s="60"/>
      <c r="H854" s="60"/>
      <c r="I854" s="60"/>
      <c r="J854" s="60"/>
    </row>
    <row r="855" spans="4:10">
      <c r="D855" s="60"/>
      <c r="E855" s="60"/>
      <c r="F855" s="60"/>
      <c r="G855" s="60"/>
      <c r="H855" s="60"/>
      <c r="I855" s="60"/>
      <c r="J855" s="60"/>
    </row>
    <row r="856" spans="4:10">
      <c r="D856" s="60"/>
      <c r="E856" s="60"/>
      <c r="F856" s="60"/>
      <c r="G856" s="60"/>
      <c r="H856" s="60"/>
      <c r="I856" s="60"/>
      <c r="J856" s="60"/>
    </row>
    <row r="857" spans="4:10">
      <c r="D857" s="60"/>
      <c r="E857" s="60"/>
      <c r="F857" s="60"/>
      <c r="G857" s="60"/>
      <c r="H857" s="60"/>
      <c r="I857" s="60"/>
      <c r="J857" s="60"/>
    </row>
    <row r="858" spans="4:10">
      <c r="D858" s="60"/>
      <c r="E858" s="60"/>
      <c r="F858" s="60"/>
      <c r="G858" s="60"/>
      <c r="H858" s="60"/>
      <c r="I858" s="60"/>
      <c r="J858" s="60"/>
    </row>
    <row r="859" spans="4:10">
      <c r="D859" s="60"/>
      <c r="E859" s="60"/>
      <c r="F859" s="60"/>
      <c r="G859" s="60"/>
      <c r="H859" s="60"/>
      <c r="I859" s="60"/>
      <c r="J859" s="60"/>
    </row>
    <row r="860" spans="4:10">
      <c r="D860" s="60"/>
      <c r="E860" s="60"/>
      <c r="F860" s="60"/>
      <c r="G860" s="60"/>
      <c r="H860" s="60"/>
      <c r="I860" s="60"/>
      <c r="J860" s="60"/>
    </row>
    <row r="861" spans="4:10">
      <c r="D861" s="60"/>
      <c r="E861" s="60"/>
      <c r="F861" s="60"/>
      <c r="G861" s="60"/>
      <c r="H861" s="60"/>
      <c r="I861" s="60"/>
      <c r="J861" s="60"/>
    </row>
    <row r="862" spans="4:10">
      <c r="D862" s="60"/>
      <c r="E862" s="60"/>
      <c r="F862" s="60"/>
      <c r="G862" s="60"/>
      <c r="H862" s="60"/>
      <c r="I862" s="60"/>
      <c r="J862" s="60"/>
    </row>
    <row r="863" spans="4:10">
      <c r="D863" s="60"/>
      <c r="E863" s="60"/>
      <c r="F863" s="60"/>
      <c r="G863" s="60"/>
      <c r="H863" s="60"/>
      <c r="I863" s="60"/>
      <c r="J863" s="60"/>
    </row>
    <row r="864" spans="4:10">
      <c r="D864" s="60"/>
      <c r="E864" s="60"/>
      <c r="F864" s="60"/>
      <c r="G864" s="60"/>
      <c r="H864" s="60"/>
      <c r="I864" s="60"/>
      <c r="J864" s="60"/>
    </row>
    <row r="865" spans="4:10">
      <c r="D865" s="60"/>
      <c r="E865" s="60"/>
      <c r="F865" s="60"/>
      <c r="G865" s="60"/>
      <c r="H865" s="60"/>
      <c r="I865" s="60"/>
      <c r="J865" s="60"/>
    </row>
    <row r="866" spans="4:10">
      <c r="D866" s="60"/>
      <c r="E866" s="60"/>
      <c r="F866" s="60"/>
      <c r="G866" s="60"/>
      <c r="H866" s="60"/>
      <c r="I866" s="60"/>
      <c r="J866" s="60"/>
    </row>
    <row r="867" spans="4:10">
      <c r="D867" s="60"/>
      <c r="E867" s="60"/>
      <c r="F867" s="60"/>
      <c r="G867" s="60"/>
      <c r="H867" s="60"/>
      <c r="I867" s="60"/>
      <c r="J867" s="60"/>
    </row>
    <row r="868" spans="4:10">
      <c r="D868" s="60"/>
      <c r="E868" s="60"/>
      <c r="F868" s="60"/>
      <c r="G868" s="60"/>
      <c r="H868" s="60"/>
      <c r="I868" s="60"/>
      <c r="J868" s="60"/>
    </row>
    <row r="869" spans="4:10">
      <c r="D869" s="60"/>
      <c r="E869" s="60"/>
      <c r="F869" s="60"/>
      <c r="G869" s="60"/>
      <c r="H869" s="60"/>
      <c r="I869" s="60"/>
      <c r="J869" s="60"/>
    </row>
    <row r="870" spans="4:10">
      <c r="D870" s="60"/>
      <c r="E870" s="60"/>
      <c r="F870" s="60"/>
      <c r="G870" s="60"/>
      <c r="H870" s="60"/>
      <c r="I870" s="60"/>
      <c r="J870" s="60"/>
    </row>
    <row r="871" spans="4:10">
      <c r="D871" s="60"/>
      <c r="E871" s="60"/>
      <c r="F871" s="60"/>
      <c r="G871" s="60"/>
      <c r="H871" s="60"/>
      <c r="I871" s="60"/>
      <c r="J871" s="60"/>
    </row>
    <row r="872" spans="4:10">
      <c r="D872" s="60"/>
      <c r="E872" s="60"/>
      <c r="F872" s="60"/>
      <c r="G872" s="60"/>
      <c r="H872" s="60"/>
      <c r="I872" s="60"/>
      <c r="J872" s="60"/>
    </row>
    <row r="873" spans="4:10">
      <c r="D873" s="60"/>
      <c r="E873" s="60"/>
      <c r="F873" s="60"/>
      <c r="G873" s="60"/>
      <c r="H873" s="60"/>
      <c r="I873" s="60"/>
      <c r="J873" s="60"/>
    </row>
    <row r="874" spans="4:10">
      <c r="D874" s="60"/>
      <c r="E874" s="60"/>
      <c r="F874" s="60"/>
      <c r="G874" s="60"/>
      <c r="H874" s="60"/>
      <c r="I874" s="60"/>
      <c r="J874" s="60"/>
    </row>
    <row r="875" spans="4:10">
      <c r="D875" s="60"/>
      <c r="E875" s="60"/>
      <c r="F875" s="60"/>
      <c r="G875" s="60"/>
      <c r="H875" s="60"/>
      <c r="I875" s="60"/>
      <c r="J875" s="60"/>
    </row>
    <row r="876" spans="4:10">
      <c r="D876" s="60"/>
      <c r="E876" s="60"/>
      <c r="F876" s="60"/>
      <c r="G876" s="60"/>
      <c r="H876" s="60"/>
      <c r="I876" s="60"/>
      <c r="J876" s="60"/>
    </row>
    <row r="877" spans="4:10">
      <c r="D877" s="60"/>
      <c r="E877" s="60"/>
      <c r="F877" s="60"/>
      <c r="G877" s="60"/>
      <c r="H877" s="60"/>
      <c r="I877" s="60"/>
      <c r="J877" s="60"/>
    </row>
    <row r="878" spans="4:10">
      <c r="D878" s="60"/>
      <c r="E878" s="60"/>
      <c r="F878" s="60"/>
      <c r="G878" s="60"/>
      <c r="H878" s="60"/>
      <c r="I878" s="60"/>
      <c r="J878" s="60"/>
    </row>
    <row r="879" spans="4:10">
      <c r="D879" s="60"/>
      <c r="E879" s="60"/>
      <c r="F879" s="60"/>
      <c r="G879" s="60"/>
      <c r="H879" s="60"/>
      <c r="I879" s="60"/>
      <c r="J879" s="60"/>
    </row>
    <row r="880" spans="4:10">
      <c r="D880" s="60"/>
      <c r="E880" s="60"/>
      <c r="F880" s="60"/>
      <c r="G880" s="60"/>
      <c r="H880" s="60"/>
      <c r="I880" s="60"/>
      <c r="J880" s="60"/>
    </row>
    <row r="881" spans="4:10">
      <c r="D881" s="60"/>
      <c r="E881" s="60"/>
      <c r="F881" s="60"/>
      <c r="G881" s="60"/>
      <c r="H881" s="60"/>
      <c r="I881" s="60"/>
      <c r="J881" s="60"/>
    </row>
    <row r="882" spans="4:10">
      <c r="D882" s="60"/>
      <c r="E882" s="60"/>
      <c r="F882" s="60"/>
      <c r="G882" s="60"/>
      <c r="H882" s="60"/>
      <c r="I882" s="60"/>
      <c r="J882" s="60"/>
    </row>
    <row r="883" spans="4:10">
      <c r="D883" s="60"/>
      <c r="E883" s="60"/>
      <c r="F883" s="60"/>
      <c r="G883" s="60"/>
      <c r="H883" s="60"/>
      <c r="I883" s="60"/>
      <c r="J883" s="60"/>
    </row>
    <row r="884" spans="4:10">
      <c r="D884" s="60"/>
      <c r="E884" s="60"/>
      <c r="F884" s="60"/>
      <c r="G884" s="60"/>
      <c r="H884" s="60"/>
      <c r="I884" s="60"/>
      <c r="J884" s="60"/>
    </row>
    <row r="885" spans="4:10">
      <c r="D885" s="60"/>
      <c r="E885" s="60"/>
      <c r="F885" s="60"/>
      <c r="G885" s="60"/>
      <c r="H885" s="60"/>
      <c r="I885" s="60"/>
      <c r="J885" s="60"/>
    </row>
    <row r="886" spans="4:10">
      <c r="D886" s="60"/>
      <c r="E886" s="60"/>
      <c r="F886" s="60"/>
      <c r="G886" s="60"/>
      <c r="H886" s="60"/>
      <c r="I886" s="60"/>
      <c r="J886" s="60"/>
    </row>
    <row r="887" spans="4:10">
      <c r="D887" s="60"/>
      <c r="E887" s="60"/>
      <c r="F887" s="60"/>
      <c r="G887" s="60"/>
      <c r="H887" s="60"/>
      <c r="I887" s="60"/>
      <c r="J887" s="60"/>
    </row>
    <row r="888" spans="4:10">
      <c r="D888" s="60"/>
      <c r="E888" s="60"/>
      <c r="F888" s="60"/>
      <c r="G888" s="60"/>
      <c r="H888" s="60"/>
      <c r="I888" s="60"/>
      <c r="J888" s="60"/>
    </row>
    <row r="889" spans="4:10">
      <c r="D889" s="60"/>
      <c r="E889" s="60"/>
      <c r="F889" s="60"/>
      <c r="G889" s="60"/>
      <c r="H889" s="60"/>
      <c r="I889" s="60"/>
      <c r="J889" s="60"/>
    </row>
    <row r="890" spans="4:10">
      <c r="D890" s="60"/>
      <c r="E890" s="60"/>
      <c r="F890" s="60"/>
      <c r="G890" s="60"/>
      <c r="H890" s="60"/>
      <c r="I890" s="60"/>
      <c r="J890" s="60"/>
    </row>
    <row r="891" spans="4:10">
      <c r="D891" s="60"/>
      <c r="E891" s="60"/>
      <c r="F891" s="60"/>
      <c r="G891" s="60"/>
      <c r="H891" s="60"/>
      <c r="I891" s="60"/>
      <c r="J891" s="60"/>
    </row>
    <row r="892" spans="4:10">
      <c r="D892" s="60"/>
      <c r="E892" s="60"/>
      <c r="F892" s="60"/>
      <c r="G892" s="60"/>
      <c r="H892" s="60"/>
      <c r="I892" s="60"/>
      <c r="J892" s="60"/>
    </row>
    <row r="893" spans="4:10">
      <c r="D893" s="60"/>
      <c r="E893" s="60"/>
      <c r="F893" s="60"/>
      <c r="G893" s="60"/>
      <c r="H893" s="60"/>
      <c r="I893" s="60"/>
      <c r="J893" s="60"/>
    </row>
    <row r="894" spans="4:10">
      <c r="D894" s="60"/>
      <c r="E894" s="60"/>
      <c r="F894" s="60"/>
      <c r="G894" s="60"/>
      <c r="H894" s="60"/>
      <c r="I894" s="60"/>
      <c r="J894" s="60"/>
    </row>
    <row r="895" spans="4:10">
      <c r="D895" s="60"/>
      <c r="E895" s="60"/>
      <c r="F895" s="60"/>
      <c r="G895" s="60"/>
      <c r="H895" s="60"/>
      <c r="I895" s="60"/>
      <c r="J895" s="60"/>
    </row>
    <row r="896" spans="4:10">
      <c r="D896" s="60"/>
      <c r="E896" s="60"/>
      <c r="F896" s="60"/>
      <c r="G896" s="60"/>
      <c r="H896" s="60"/>
      <c r="I896" s="60"/>
      <c r="J896" s="60"/>
    </row>
    <row r="897" spans="4:10">
      <c r="D897" s="60"/>
      <c r="E897" s="60"/>
      <c r="F897" s="60"/>
      <c r="G897" s="60"/>
      <c r="H897" s="60"/>
      <c r="I897" s="60"/>
      <c r="J897" s="60"/>
    </row>
    <row r="898" spans="4:10">
      <c r="D898" s="60"/>
      <c r="E898" s="60"/>
      <c r="F898" s="60"/>
      <c r="G898" s="60"/>
      <c r="H898" s="60"/>
      <c r="I898" s="60"/>
      <c r="J898" s="60"/>
    </row>
    <row r="899" spans="4:10">
      <c r="D899" s="60"/>
      <c r="E899" s="60"/>
      <c r="F899" s="60"/>
      <c r="G899" s="60"/>
      <c r="H899" s="60"/>
      <c r="I899" s="60"/>
      <c r="J899" s="60"/>
    </row>
    <row r="900" spans="4:10">
      <c r="D900" s="60"/>
      <c r="E900" s="60"/>
      <c r="F900" s="60"/>
      <c r="G900" s="60"/>
      <c r="H900" s="60"/>
      <c r="I900" s="60"/>
      <c r="J900" s="60"/>
    </row>
    <row r="901" spans="4:10">
      <c r="D901" s="60"/>
      <c r="E901" s="60"/>
      <c r="F901" s="60"/>
      <c r="G901" s="60"/>
      <c r="H901" s="60"/>
      <c r="I901" s="60"/>
      <c r="J901" s="60"/>
    </row>
    <row r="902" spans="4:10">
      <c r="D902" s="60"/>
      <c r="E902" s="60"/>
      <c r="F902" s="60"/>
      <c r="G902" s="60"/>
      <c r="H902" s="60"/>
      <c r="I902" s="60"/>
      <c r="J902" s="60"/>
    </row>
    <row r="903" spans="4:10">
      <c r="D903" s="60"/>
      <c r="E903" s="60"/>
      <c r="F903" s="60"/>
      <c r="G903" s="60"/>
      <c r="H903" s="60"/>
      <c r="I903" s="60"/>
      <c r="J903" s="60"/>
    </row>
    <row r="904" spans="4:10">
      <c r="D904" s="60"/>
      <c r="E904" s="60"/>
      <c r="F904" s="60"/>
      <c r="G904" s="60"/>
      <c r="H904" s="60"/>
      <c r="I904" s="60"/>
      <c r="J904" s="60"/>
    </row>
    <row r="905" spans="4:10">
      <c r="D905" s="60"/>
      <c r="E905" s="60"/>
      <c r="F905" s="60"/>
      <c r="G905" s="60"/>
      <c r="H905" s="60"/>
      <c r="I905" s="60"/>
      <c r="J905" s="60"/>
    </row>
    <row r="906" spans="4:10">
      <c r="D906" s="60"/>
      <c r="E906" s="60"/>
      <c r="F906" s="60"/>
      <c r="G906" s="60"/>
      <c r="H906" s="60"/>
      <c r="I906" s="60"/>
      <c r="J906" s="60"/>
    </row>
    <row r="907" spans="4:10">
      <c r="D907" s="60"/>
      <c r="E907" s="60"/>
      <c r="F907" s="60"/>
      <c r="G907" s="60"/>
      <c r="H907" s="60"/>
      <c r="I907" s="60"/>
      <c r="J907" s="60"/>
    </row>
    <row r="908" spans="4:10">
      <c r="D908" s="60"/>
      <c r="E908" s="60"/>
      <c r="F908" s="60"/>
      <c r="G908" s="60"/>
      <c r="H908" s="60"/>
      <c r="I908" s="60"/>
      <c r="J908" s="60"/>
    </row>
    <row r="909" spans="4:10">
      <c r="D909" s="60"/>
      <c r="E909" s="60"/>
      <c r="F909" s="60"/>
      <c r="G909" s="60"/>
      <c r="H909" s="60"/>
      <c r="I909" s="60"/>
      <c r="J909" s="60"/>
    </row>
    <row r="910" spans="4:10">
      <c r="D910" s="60"/>
      <c r="E910" s="60"/>
      <c r="F910" s="60"/>
      <c r="G910" s="60"/>
      <c r="H910" s="60"/>
      <c r="I910" s="60"/>
      <c r="J910" s="60"/>
    </row>
    <row r="911" spans="4:10">
      <c r="D911" s="60"/>
      <c r="E911" s="60"/>
      <c r="F911" s="60"/>
      <c r="G911" s="60"/>
      <c r="H911" s="60"/>
      <c r="I911" s="60"/>
      <c r="J911" s="60"/>
    </row>
    <row r="912" spans="4:10">
      <c r="D912" s="60"/>
      <c r="E912" s="60"/>
      <c r="F912" s="60"/>
      <c r="G912" s="60"/>
      <c r="H912" s="60"/>
      <c r="I912" s="60"/>
      <c r="J912" s="60"/>
    </row>
    <row r="913" spans="4:10">
      <c r="D913" s="60"/>
      <c r="E913" s="60"/>
      <c r="F913" s="60"/>
      <c r="G913" s="60"/>
      <c r="H913" s="60"/>
      <c r="I913" s="60"/>
      <c r="J913" s="60"/>
    </row>
    <row r="914" spans="4:10">
      <c r="D914" s="60"/>
      <c r="E914" s="60"/>
      <c r="F914" s="60"/>
      <c r="G914" s="60"/>
      <c r="H914" s="60"/>
      <c r="I914" s="60"/>
      <c r="J914" s="60"/>
    </row>
    <row r="915" spans="4:10">
      <c r="D915" s="60"/>
      <c r="E915" s="60"/>
      <c r="F915" s="60"/>
      <c r="G915" s="60"/>
      <c r="H915" s="60"/>
      <c r="I915" s="60"/>
      <c r="J915" s="60"/>
    </row>
    <row r="916" spans="4:10">
      <c r="D916" s="60"/>
      <c r="E916" s="60"/>
      <c r="F916" s="60"/>
      <c r="G916" s="60"/>
      <c r="H916" s="60"/>
      <c r="I916" s="60"/>
      <c r="J916" s="60"/>
    </row>
    <row r="917" spans="4:10">
      <c r="D917" s="60"/>
      <c r="E917" s="60"/>
      <c r="F917" s="60"/>
      <c r="G917" s="60"/>
      <c r="H917" s="60"/>
      <c r="I917" s="60"/>
      <c r="J917" s="60"/>
    </row>
    <row r="918" spans="4:10">
      <c r="D918" s="60"/>
      <c r="E918" s="60"/>
      <c r="F918" s="60"/>
      <c r="G918" s="60"/>
      <c r="H918" s="60"/>
      <c r="I918" s="60"/>
      <c r="J918" s="60"/>
    </row>
    <row r="919" spans="4:10">
      <c r="D919" s="60"/>
      <c r="E919" s="60"/>
      <c r="F919" s="60"/>
      <c r="G919" s="60"/>
      <c r="H919" s="60"/>
      <c r="I919" s="60"/>
      <c r="J919" s="60"/>
    </row>
    <row r="920" spans="4:10">
      <c r="D920" s="60"/>
      <c r="E920" s="60"/>
      <c r="F920" s="60"/>
      <c r="G920" s="60"/>
      <c r="H920" s="60"/>
      <c r="I920" s="60"/>
      <c r="J920" s="60"/>
    </row>
    <row r="921" spans="4:10">
      <c r="D921" s="60"/>
      <c r="E921" s="60"/>
      <c r="F921" s="60"/>
      <c r="G921" s="60"/>
      <c r="H921" s="60"/>
      <c r="I921" s="60"/>
      <c r="J921" s="60"/>
    </row>
    <row r="922" spans="4:10">
      <c r="D922" s="60"/>
      <c r="E922" s="60"/>
      <c r="F922" s="60"/>
      <c r="G922" s="60"/>
      <c r="H922" s="60"/>
      <c r="I922" s="60"/>
      <c r="J922" s="60"/>
    </row>
    <row r="923" spans="4:10">
      <c r="D923" s="60"/>
      <c r="E923" s="60"/>
      <c r="F923" s="60"/>
      <c r="G923" s="60"/>
      <c r="H923" s="60"/>
      <c r="I923" s="60"/>
      <c r="J923" s="60"/>
    </row>
    <row r="924" spans="4:10">
      <c r="D924" s="60"/>
      <c r="E924" s="60"/>
      <c r="F924" s="60"/>
      <c r="G924" s="60"/>
      <c r="H924" s="60"/>
      <c r="I924" s="60"/>
      <c r="J924" s="60"/>
    </row>
    <row r="925" spans="4:10">
      <c r="D925" s="60"/>
      <c r="E925" s="60"/>
      <c r="F925" s="60"/>
      <c r="G925" s="60"/>
      <c r="H925" s="60"/>
      <c r="I925" s="60"/>
      <c r="J925" s="60"/>
    </row>
    <row r="926" spans="4:10">
      <c r="D926" s="60"/>
      <c r="E926" s="60"/>
      <c r="F926" s="60"/>
      <c r="G926" s="60"/>
      <c r="H926" s="60"/>
      <c r="I926" s="60"/>
      <c r="J926" s="60"/>
    </row>
    <row r="927" spans="4:10">
      <c r="D927" s="60"/>
      <c r="E927" s="60"/>
      <c r="F927" s="60"/>
      <c r="G927" s="60"/>
      <c r="H927" s="60"/>
      <c r="I927" s="60"/>
      <c r="J927" s="60"/>
    </row>
    <row r="928" spans="4:10">
      <c r="D928" s="60"/>
      <c r="E928" s="60"/>
      <c r="F928" s="60"/>
      <c r="G928" s="60"/>
      <c r="H928" s="60"/>
      <c r="I928" s="60"/>
      <c r="J928" s="60"/>
    </row>
    <row r="929" spans="4:10">
      <c r="D929" s="60"/>
      <c r="E929" s="60"/>
      <c r="F929" s="60"/>
      <c r="G929" s="60"/>
      <c r="H929" s="60"/>
      <c r="I929" s="60"/>
      <c r="J929" s="60"/>
    </row>
    <row r="930" spans="4:10">
      <c r="D930" s="60"/>
      <c r="E930" s="60"/>
      <c r="F930" s="60"/>
      <c r="G930" s="60"/>
      <c r="H930" s="60"/>
      <c r="I930" s="60"/>
      <c r="J930" s="60"/>
    </row>
    <row r="931" spans="4:10">
      <c r="D931" s="60"/>
      <c r="E931" s="60"/>
      <c r="F931" s="60"/>
      <c r="G931" s="60"/>
      <c r="H931" s="60"/>
      <c r="I931" s="60"/>
      <c r="J931" s="60"/>
    </row>
    <row r="932" spans="4:10">
      <c r="D932" s="60"/>
      <c r="E932" s="60"/>
      <c r="F932" s="60"/>
      <c r="G932" s="60"/>
      <c r="H932" s="60"/>
      <c r="I932" s="60"/>
      <c r="J932" s="60"/>
    </row>
    <row r="933" spans="4:10">
      <c r="D933" s="60"/>
      <c r="E933" s="60"/>
      <c r="F933" s="60"/>
      <c r="G933" s="60"/>
      <c r="H933" s="60"/>
      <c r="I933" s="60"/>
      <c r="J933" s="60"/>
    </row>
    <row r="934" spans="4:10">
      <c r="D934" s="60"/>
      <c r="E934" s="60"/>
      <c r="F934" s="60"/>
      <c r="G934" s="60"/>
      <c r="H934" s="60"/>
      <c r="I934" s="60"/>
      <c r="J934" s="60"/>
    </row>
    <row r="935" spans="4:10">
      <c r="D935" s="60"/>
      <c r="E935" s="60"/>
      <c r="F935" s="60"/>
      <c r="G935" s="60"/>
      <c r="H935" s="60"/>
      <c r="I935" s="60"/>
      <c r="J935" s="60"/>
    </row>
    <row r="936" spans="4:10">
      <c r="D936" s="60"/>
      <c r="E936" s="60"/>
      <c r="F936" s="60"/>
      <c r="G936" s="60"/>
      <c r="H936" s="60"/>
      <c r="I936" s="60"/>
      <c r="J936" s="60"/>
    </row>
    <row r="937" spans="4:10">
      <c r="D937" s="60"/>
      <c r="E937" s="60"/>
      <c r="F937" s="60"/>
      <c r="G937" s="60"/>
      <c r="H937" s="60"/>
      <c r="I937" s="60"/>
      <c r="J937" s="60"/>
    </row>
    <row r="938" spans="4:10">
      <c r="D938" s="60"/>
      <c r="E938" s="60"/>
      <c r="F938" s="60"/>
      <c r="G938" s="60"/>
      <c r="H938" s="60"/>
      <c r="I938" s="60"/>
      <c r="J938" s="60"/>
    </row>
    <row r="939" spans="4:10">
      <c r="D939" s="60"/>
      <c r="E939" s="60"/>
      <c r="F939" s="60"/>
      <c r="G939" s="60"/>
      <c r="H939" s="60"/>
      <c r="I939" s="60"/>
      <c r="J939" s="60"/>
    </row>
    <row r="940" spans="4:10">
      <c r="D940" s="60"/>
      <c r="E940" s="60"/>
      <c r="F940" s="60"/>
      <c r="G940" s="60"/>
      <c r="H940" s="60"/>
      <c r="I940" s="60"/>
      <c r="J940" s="60"/>
    </row>
    <row r="941" spans="4:10">
      <c r="D941" s="60"/>
      <c r="E941" s="60"/>
      <c r="F941" s="60"/>
      <c r="G941" s="60"/>
      <c r="H941" s="60"/>
      <c r="I941" s="60"/>
      <c r="J941" s="60"/>
    </row>
    <row r="942" spans="4:10">
      <c r="D942" s="60"/>
      <c r="E942" s="60"/>
      <c r="F942" s="60"/>
      <c r="G942" s="60"/>
      <c r="H942" s="60"/>
      <c r="I942" s="60"/>
      <c r="J942" s="60"/>
    </row>
    <row r="943" spans="4:10">
      <c r="D943" s="60"/>
      <c r="E943" s="60"/>
      <c r="F943" s="60"/>
      <c r="G943" s="60"/>
      <c r="H943" s="60"/>
      <c r="I943" s="60"/>
      <c r="J943" s="60"/>
    </row>
    <row r="944" spans="4:10">
      <c r="D944" s="60"/>
      <c r="E944" s="60"/>
      <c r="F944" s="60"/>
      <c r="G944" s="60"/>
      <c r="H944" s="60"/>
      <c r="I944" s="60"/>
      <c r="J944" s="60"/>
    </row>
    <row r="945" spans="4:10">
      <c r="D945" s="60"/>
      <c r="E945" s="60"/>
      <c r="F945" s="60"/>
      <c r="G945" s="60"/>
      <c r="H945" s="60"/>
      <c r="I945" s="60"/>
      <c r="J945" s="60"/>
    </row>
    <row r="946" spans="4:10">
      <c r="D946" s="60"/>
      <c r="E946" s="60"/>
      <c r="F946" s="60"/>
      <c r="G946" s="60"/>
      <c r="H946" s="60"/>
      <c r="I946" s="60"/>
      <c r="J946" s="60"/>
    </row>
    <row r="947" spans="4:10">
      <c r="D947" s="60"/>
      <c r="E947" s="60"/>
      <c r="F947" s="60"/>
      <c r="G947" s="60"/>
      <c r="H947" s="60"/>
      <c r="I947" s="60"/>
      <c r="J947" s="60"/>
    </row>
    <row r="948" spans="4:10">
      <c r="D948" s="60"/>
      <c r="E948" s="60"/>
      <c r="F948" s="60"/>
      <c r="G948" s="60"/>
      <c r="H948" s="60"/>
      <c r="I948" s="60"/>
      <c r="J948" s="60"/>
    </row>
    <row r="949" spans="4:10">
      <c r="D949" s="60"/>
      <c r="E949" s="60"/>
      <c r="F949" s="60"/>
      <c r="G949" s="60"/>
      <c r="H949" s="60"/>
      <c r="I949" s="60"/>
      <c r="J949" s="60"/>
    </row>
    <row r="950" spans="4:10">
      <c r="D950" s="60"/>
      <c r="E950" s="60"/>
      <c r="F950" s="60"/>
      <c r="G950" s="60"/>
      <c r="H950" s="60"/>
      <c r="I950" s="60"/>
      <c r="J950" s="60"/>
    </row>
    <row r="951" spans="4:10">
      <c r="D951" s="60"/>
      <c r="E951" s="60"/>
      <c r="F951" s="60"/>
      <c r="G951" s="60"/>
      <c r="H951" s="60"/>
      <c r="I951" s="60"/>
      <c r="J951" s="60"/>
    </row>
    <row r="952" spans="4:10">
      <c r="D952" s="60"/>
      <c r="E952" s="60"/>
      <c r="F952" s="60"/>
      <c r="G952" s="60"/>
      <c r="H952" s="60"/>
      <c r="I952" s="60"/>
      <c r="J952" s="60"/>
    </row>
    <row r="953" spans="4:10">
      <c r="D953" s="60"/>
      <c r="E953" s="60"/>
      <c r="F953" s="60"/>
      <c r="G953" s="60"/>
      <c r="H953" s="60"/>
      <c r="I953" s="60"/>
      <c r="J953" s="60"/>
    </row>
    <row r="954" spans="4:10">
      <c r="D954" s="60"/>
      <c r="E954" s="60"/>
      <c r="F954" s="60"/>
      <c r="G954" s="60"/>
      <c r="H954" s="60"/>
      <c r="I954" s="60"/>
      <c r="J954" s="60"/>
    </row>
    <row r="955" spans="4:10">
      <c r="D955" s="60"/>
      <c r="E955" s="60"/>
      <c r="F955" s="60"/>
      <c r="G955" s="60"/>
      <c r="H955" s="60"/>
      <c r="I955" s="60"/>
      <c r="J955" s="60"/>
    </row>
    <row r="956" spans="4:10">
      <c r="D956" s="60"/>
      <c r="E956" s="60"/>
      <c r="F956" s="60"/>
      <c r="G956" s="60"/>
      <c r="H956" s="60"/>
      <c r="I956" s="60"/>
      <c r="J956" s="60"/>
    </row>
    <row r="957" spans="4:10">
      <c r="D957" s="60"/>
      <c r="E957" s="60"/>
      <c r="F957" s="60"/>
      <c r="G957" s="60"/>
      <c r="H957" s="60"/>
      <c r="I957" s="60"/>
      <c r="J957" s="60"/>
    </row>
    <row r="958" spans="4:10">
      <c r="D958" s="60"/>
      <c r="E958" s="60"/>
      <c r="F958" s="60"/>
      <c r="G958" s="60"/>
      <c r="H958" s="60"/>
      <c r="I958" s="60"/>
      <c r="J958" s="60"/>
    </row>
    <row r="959" spans="4:10">
      <c r="D959" s="60"/>
      <c r="E959" s="60"/>
      <c r="F959" s="60"/>
      <c r="G959" s="60"/>
      <c r="H959" s="60"/>
      <c r="I959" s="60"/>
      <c r="J959" s="60"/>
    </row>
    <row r="960" spans="4:10">
      <c r="D960" s="60"/>
      <c r="E960" s="60"/>
      <c r="F960" s="60"/>
      <c r="G960" s="60"/>
      <c r="H960" s="60"/>
      <c r="I960" s="60"/>
      <c r="J960" s="60"/>
    </row>
    <row r="961" spans="4:10">
      <c r="D961" s="60"/>
      <c r="E961" s="60"/>
      <c r="F961" s="60"/>
      <c r="G961" s="60"/>
      <c r="H961" s="60"/>
      <c r="I961" s="60"/>
      <c r="J961" s="60"/>
    </row>
    <row r="962" spans="4:10">
      <c r="D962" s="60"/>
      <c r="E962" s="60"/>
      <c r="F962" s="60"/>
      <c r="G962" s="60"/>
      <c r="H962" s="60"/>
      <c r="I962" s="60"/>
      <c r="J962" s="60"/>
    </row>
    <row r="963" spans="4:10">
      <c r="D963" s="60"/>
      <c r="E963" s="60"/>
      <c r="F963" s="60"/>
      <c r="G963" s="60"/>
      <c r="H963" s="60"/>
      <c r="I963" s="60"/>
      <c r="J963" s="60"/>
    </row>
    <row r="964" spans="4:10">
      <c r="D964" s="60"/>
      <c r="E964" s="60"/>
      <c r="F964" s="60"/>
      <c r="G964" s="60"/>
      <c r="H964" s="60"/>
      <c r="I964" s="60"/>
      <c r="J964" s="60"/>
    </row>
    <row r="965" spans="4:10">
      <c r="D965" s="60"/>
      <c r="E965" s="60"/>
      <c r="F965" s="60"/>
      <c r="G965" s="60"/>
      <c r="H965" s="60"/>
      <c r="I965" s="60"/>
      <c r="J965" s="60"/>
    </row>
    <row r="966" spans="4:10">
      <c r="D966" s="60"/>
      <c r="E966" s="60"/>
      <c r="F966" s="60"/>
      <c r="G966" s="60"/>
      <c r="H966" s="60"/>
      <c r="I966" s="60"/>
      <c r="J966" s="60"/>
    </row>
    <row r="967" spans="4:10">
      <c r="D967" s="60"/>
      <c r="E967" s="60"/>
      <c r="F967" s="60"/>
      <c r="G967" s="60"/>
      <c r="H967" s="60"/>
      <c r="I967" s="60"/>
      <c r="J967" s="60"/>
    </row>
    <row r="968" spans="4:10">
      <c r="D968" s="60"/>
      <c r="E968" s="60"/>
      <c r="F968" s="60"/>
      <c r="G968" s="60"/>
      <c r="H968" s="60"/>
      <c r="I968" s="60"/>
      <c r="J968" s="60"/>
    </row>
    <row r="969" spans="4:10">
      <c r="D969" s="60"/>
      <c r="E969" s="60"/>
      <c r="F969" s="60"/>
      <c r="G969" s="60"/>
      <c r="H969" s="60"/>
      <c r="I969" s="60"/>
      <c r="J969" s="60"/>
    </row>
    <row r="970" spans="4:10">
      <c r="D970" s="60"/>
      <c r="E970" s="60"/>
      <c r="F970" s="60"/>
      <c r="G970" s="60"/>
      <c r="H970" s="60"/>
      <c r="I970" s="60"/>
      <c r="J970" s="60"/>
    </row>
    <row r="971" spans="4:10">
      <c r="D971" s="60"/>
      <c r="E971" s="60"/>
      <c r="F971" s="60"/>
      <c r="G971" s="60"/>
      <c r="H971" s="60"/>
      <c r="I971" s="60"/>
      <c r="J971" s="60"/>
    </row>
    <row r="972" spans="4:10">
      <c r="D972" s="60"/>
      <c r="E972" s="60"/>
      <c r="F972" s="60"/>
      <c r="G972" s="60"/>
      <c r="H972" s="60"/>
      <c r="I972" s="60"/>
      <c r="J972" s="60"/>
    </row>
    <row r="973" spans="4:10">
      <c r="D973" s="60"/>
      <c r="E973" s="60"/>
      <c r="F973" s="60"/>
      <c r="G973" s="60"/>
      <c r="H973" s="60"/>
      <c r="I973" s="60"/>
      <c r="J973" s="60"/>
    </row>
    <row r="974" spans="4:10">
      <c r="D974" s="60"/>
      <c r="E974" s="60"/>
      <c r="F974" s="60"/>
      <c r="G974" s="60"/>
      <c r="H974" s="60"/>
      <c r="I974" s="60"/>
      <c r="J974" s="60"/>
    </row>
    <row r="975" spans="4:10">
      <c r="D975" s="60"/>
      <c r="E975" s="60"/>
      <c r="F975" s="60"/>
      <c r="G975" s="60"/>
      <c r="H975" s="60"/>
      <c r="I975" s="60"/>
      <c r="J975" s="60"/>
    </row>
    <row r="976" spans="4:10">
      <c r="D976" s="60"/>
      <c r="E976" s="60"/>
      <c r="F976" s="60"/>
      <c r="G976" s="60"/>
      <c r="H976" s="60"/>
      <c r="I976" s="60"/>
      <c r="J976" s="60"/>
    </row>
    <row r="977" spans="4:10">
      <c r="D977" s="60"/>
      <c r="E977" s="60"/>
      <c r="F977" s="60"/>
      <c r="G977" s="60"/>
      <c r="H977" s="60"/>
      <c r="I977" s="60"/>
      <c r="J977" s="60"/>
    </row>
    <row r="978" spans="4:10">
      <c r="D978" s="60"/>
      <c r="E978" s="60"/>
      <c r="F978" s="60"/>
      <c r="G978" s="60"/>
      <c r="H978" s="60"/>
      <c r="I978" s="60"/>
      <c r="J978" s="60"/>
    </row>
    <row r="979" spans="4:10">
      <c r="D979" s="60"/>
      <c r="E979" s="60"/>
      <c r="F979" s="60"/>
      <c r="G979" s="60"/>
      <c r="H979" s="60"/>
      <c r="I979" s="60"/>
      <c r="J979" s="60"/>
    </row>
    <row r="980" spans="4:10">
      <c r="D980" s="60"/>
      <c r="E980" s="60"/>
      <c r="F980" s="60"/>
      <c r="G980" s="60"/>
      <c r="H980" s="60"/>
      <c r="I980" s="60"/>
      <c r="J980" s="60"/>
    </row>
    <row r="981" spans="4:10">
      <c r="D981" s="60"/>
      <c r="E981" s="60"/>
      <c r="F981" s="60"/>
      <c r="G981" s="60"/>
      <c r="H981" s="60"/>
      <c r="I981" s="60"/>
      <c r="J981" s="60"/>
    </row>
    <row r="982" spans="4:10">
      <c r="D982" s="60"/>
      <c r="E982" s="60"/>
      <c r="F982" s="60"/>
      <c r="G982" s="60"/>
      <c r="H982" s="60"/>
      <c r="I982" s="60"/>
      <c r="J982" s="60"/>
    </row>
    <row r="983" spans="4:10">
      <c r="D983" s="60"/>
      <c r="E983" s="60"/>
      <c r="F983" s="60"/>
      <c r="G983" s="60"/>
      <c r="H983" s="60"/>
      <c r="I983" s="60"/>
      <c r="J983" s="60"/>
    </row>
    <row r="984" spans="4:10">
      <c r="D984" s="60"/>
      <c r="E984" s="60"/>
      <c r="F984" s="60"/>
      <c r="G984" s="60"/>
      <c r="H984" s="60"/>
      <c r="I984" s="60"/>
      <c r="J984" s="60"/>
    </row>
    <row r="985" spans="4:10">
      <c r="D985" s="60"/>
      <c r="E985" s="60"/>
      <c r="F985" s="60"/>
      <c r="G985" s="60"/>
      <c r="H985" s="60"/>
      <c r="I985" s="60"/>
      <c r="J985" s="60"/>
    </row>
    <row r="986" spans="4:10">
      <c r="D986" s="60"/>
      <c r="E986" s="60"/>
      <c r="F986" s="60"/>
      <c r="G986" s="60"/>
      <c r="H986" s="60"/>
      <c r="I986" s="60"/>
      <c r="J986" s="60"/>
    </row>
    <row r="987" spans="4:10">
      <c r="D987" s="60"/>
      <c r="E987" s="60"/>
      <c r="F987" s="60"/>
      <c r="G987" s="60"/>
      <c r="H987" s="60"/>
      <c r="I987" s="60"/>
      <c r="J987" s="60"/>
    </row>
    <row r="988" spans="4:10">
      <c r="D988" s="60"/>
      <c r="E988" s="60"/>
      <c r="F988" s="60"/>
      <c r="G988" s="60"/>
      <c r="H988" s="60"/>
      <c r="I988" s="60"/>
      <c r="J988" s="60"/>
    </row>
    <row r="989" spans="4:10">
      <c r="D989" s="60"/>
      <c r="E989" s="60"/>
      <c r="F989" s="60"/>
      <c r="G989" s="60"/>
      <c r="H989" s="60"/>
      <c r="I989" s="60"/>
      <c r="J989" s="60"/>
    </row>
    <row r="990" spans="4:10">
      <c r="D990" s="60"/>
      <c r="E990" s="60"/>
      <c r="F990" s="60"/>
      <c r="G990" s="60"/>
      <c r="H990" s="60"/>
      <c r="I990" s="60"/>
      <c r="J990" s="60"/>
    </row>
    <row r="991" spans="4:10">
      <c r="D991" s="60"/>
      <c r="E991" s="60"/>
      <c r="F991" s="60"/>
      <c r="G991" s="60"/>
      <c r="H991" s="60"/>
      <c r="I991" s="60"/>
      <c r="J991" s="60"/>
    </row>
    <row r="992" spans="4:10">
      <c r="D992" s="60"/>
      <c r="E992" s="60"/>
      <c r="F992" s="60"/>
      <c r="G992" s="60"/>
      <c r="H992" s="60"/>
      <c r="I992" s="60"/>
      <c r="J992" s="60"/>
    </row>
    <row r="993" spans="4:10">
      <c r="D993" s="60"/>
      <c r="E993" s="60"/>
      <c r="F993" s="60"/>
      <c r="G993" s="60"/>
      <c r="H993" s="60"/>
      <c r="I993" s="60"/>
      <c r="J993" s="60"/>
    </row>
    <row r="994" spans="4:10">
      <c r="D994" s="60"/>
      <c r="E994" s="60"/>
      <c r="F994" s="60"/>
      <c r="G994" s="60"/>
      <c r="H994" s="60"/>
      <c r="I994" s="60"/>
      <c r="J994" s="60"/>
    </row>
    <row r="995" spans="4:10">
      <c r="D995" s="60"/>
      <c r="E995" s="60"/>
      <c r="F995" s="60"/>
      <c r="G995" s="60"/>
      <c r="H995" s="60"/>
      <c r="I995" s="60"/>
      <c r="J995" s="60"/>
    </row>
    <row r="996" spans="4:10">
      <c r="D996" s="60"/>
      <c r="E996" s="60"/>
      <c r="F996" s="60"/>
      <c r="G996" s="60"/>
      <c r="H996" s="60"/>
      <c r="I996" s="60"/>
      <c r="J996" s="60"/>
    </row>
    <row r="997" spans="4:10">
      <c r="D997" s="60"/>
      <c r="E997" s="60"/>
      <c r="F997" s="60"/>
      <c r="G997" s="60"/>
      <c r="H997" s="60"/>
      <c r="I997" s="60"/>
      <c r="J997" s="60"/>
    </row>
    <row r="998" spans="4:10">
      <c r="D998" s="60"/>
      <c r="E998" s="60"/>
      <c r="F998" s="60"/>
      <c r="G998" s="60"/>
      <c r="H998" s="60"/>
      <c r="I998" s="60"/>
      <c r="J998" s="60"/>
    </row>
    <row r="999" spans="4:10">
      <c r="D999" s="60"/>
      <c r="E999" s="60"/>
      <c r="F999" s="60"/>
      <c r="G999" s="60"/>
      <c r="H999" s="60"/>
      <c r="I999" s="60"/>
      <c r="J999" s="60"/>
    </row>
    <row r="1000" spans="4:10">
      <c r="D1000" s="60"/>
      <c r="E1000" s="60"/>
      <c r="F1000" s="60"/>
      <c r="G1000" s="60"/>
      <c r="H1000" s="60"/>
      <c r="I1000" s="60"/>
      <c r="J1000" s="60"/>
    </row>
    <row r="1001" spans="4:10">
      <c r="D1001" s="60"/>
      <c r="E1001" s="60"/>
      <c r="F1001" s="60"/>
      <c r="G1001" s="60"/>
      <c r="H1001" s="60"/>
      <c r="I1001" s="60"/>
      <c r="J1001" s="60"/>
    </row>
    <row r="1002" spans="4:10">
      <c r="D1002" s="60"/>
      <c r="E1002" s="60"/>
      <c r="F1002" s="60"/>
      <c r="G1002" s="60"/>
      <c r="H1002" s="60"/>
      <c r="I1002" s="60"/>
      <c r="J1002" s="60"/>
    </row>
    <row r="1003" spans="4:10">
      <c r="D1003" s="60"/>
      <c r="E1003" s="60"/>
      <c r="F1003" s="60"/>
      <c r="G1003" s="60"/>
      <c r="H1003" s="60"/>
      <c r="I1003" s="60"/>
      <c r="J1003" s="60"/>
    </row>
    <row r="1004" spans="4:10">
      <c r="D1004" s="60"/>
      <c r="E1004" s="60"/>
      <c r="F1004" s="60"/>
      <c r="G1004" s="60"/>
      <c r="H1004" s="60"/>
      <c r="I1004" s="60"/>
      <c r="J1004" s="60"/>
    </row>
    <row r="1005" spans="4:10">
      <c r="D1005" s="60"/>
      <c r="E1005" s="60"/>
      <c r="F1005" s="60"/>
      <c r="G1005" s="60"/>
      <c r="H1005" s="60"/>
      <c r="I1005" s="60"/>
      <c r="J1005" s="60"/>
    </row>
    <row r="1006" spans="4:10">
      <c r="D1006" s="60"/>
      <c r="E1006" s="60"/>
      <c r="F1006" s="60"/>
      <c r="G1006" s="60"/>
      <c r="H1006" s="60"/>
      <c r="I1006" s="60"/>
      <c r="J1006" s="60"/>
    </row>
    <row r="1007" spans="4:10">
      <c r="D1007" s="60"/>
      <c r="E1007" s="60"/>
      <c r="F1007" s="60"/>
      <c r="G1007" s="60"/>
      <c r="H1007" s="60"/>
      <c r="I1007" s="60"/>
      <c r="J1007" s="60"/>
    </row>
    <row r="1008" spans="4:10">
      <c r="D1008" s="60"/>
      <c r="E1008" s="60"/>
      <c r="F1008" s="60"/>
      <c r="G1008" s="60"/>
      <c r="H1008" s="60"/>
      <c r="I1008" s="60"/>
      <c r="J1008" s="60"/>
    </row>
    <row r="1009" spans="4:10">
      <c r="D1009" s="60"/>
      <c r="E1009" s="60"/>
      <c r="F1009" s="60"/>
      <c r="G1009" s="60"/>
      <c r="H1009" s="60"/>
      <c r="I1009" s="60"/>
      <c r="J1009" s="60"/>
    </row>
    <row r="1010" spans="4:10">
      <c r="D1010" s="60"/>
      <c r="E1010" s="60"/>
      <c r="F1010" s="60"/>
      <c r="G1010" s="60"/>
      <c r="H1010" s="60"/>
      <c r="I1010" s="60"/>
      <c r="J1010" s="60"/>
    </row>
    <row r="1011" spans="4:10">
      <c r="D1011" s="60"/>
      <c r="E1011" s="60"/>
      <c r="F1011" s="60"/>
      <c r="G1011" s="60"/>
      <c r="H1011" s="60"/>
      <c r="I1011" s="60"/>
      <c r="J1011" s="60"/>
    </row>
    <row r="1012" spans="4:10">
      <c r="D1012" s="60"/>
      <c r="E1012" s="60"/>
      <c r="F1012" s="60"/>
      <c r="G1012" s="60"/>
      <c r="H1012" s="60"/>
      <c r="I1012" s="60"/>
      <c r="J1012" s="60"/>
    </row>
    <row r="1013" spans="4:10">
      <c r="D1013" s="60"/>
      <c r="E1013" s="60"/>
      <c r="F1013" s="60"/>
      <c r="G1013" s="60"/>
      <c r="H1013" s="60"/>
      <c r="I1013" s="60"/>
      <c r="J1013" s="60"/>
    </row>
    <row r="1014" spans="4:10">
      <c r="D1014" s="60"/>
      <c r="E1014" s="60"/>
      <c r="F1014" s="60"/>
      <c r="G1014" s="60"/>
      <c r="H1014" s="60"/>
      <c r="I1014" s="60"/>
      <c r="J1014" s="60"/>
    </row>
    <row r="1015" spans="4:10">
      <c r="D1015" s="60"/>
      <c r="E1015" s="60"/>
      <c r="F1015" s="60"/>
      <c r="G1015" s="60"/>
      <c r="H1015" s="60"/>
      <c r="I1015" s="60"/>
      <c r="J1015" s="60"/>
    </row>
    <row r="1016" spans="4:10">
      <c r="D1016" s="60"/>
      <c r="E1016" s="60"/>
      <c r="F1016" s="60"/>
      <c r="G1016" s="60"/>
      <c r="H1016" s="60"/>
      <c r="I1016" s="60"/>
      <c r="J1016" s="60"/>
    </row>
    <row r="1017" spans="4:10">
      <c r="D1017" s="60"/>
      <c r="E1017" s="60"/>
      <c r="F1017" s="60"/>
      <c r="G1017" s="60"/>
      <c r="H1017" s="60"/>
      <c r="I1017" s="60"/>
      <c r="J1017" s="60"/>
    </row>
    <row r="1018" spans="4:10">
      <c r="D1018" s="60"/>
      <c r="E1018" s="60"/>
      <c r="F1018" s="60"/>
      <c r="G1018" s="60"/>
      <c r="H1018" s="60"/>
      <c r="I1018" s="60"/>
      <c r="J1018" s="60"/>
    </row>
    <row r="1019" spans="4:10">
      <c r="D1019" s="60"/>
      <c r="E1019" s="60"/>
      <c r="F1019" s="60"/>
      <c r="G1019" s="60"/>
      <c r="H1019" s="60"/>
      <c r="I1019" s="60"/>
      <c r="J1019" s="60"/>
    </row>
    <row r="1020" spans="4:10">
      <c r="D1020" s="60"/>
      <c r="E1020" s="60"/>
      <c r="F1020" s="60"/>
      <c r="G1020" s="60"/>
      <c r="H1020" s="60"/>
      <c r="I1020" s="60"/>
      <c r="J1020" s="60"/>
    </row>
    <row r="1021" spans="4:10">
      <c r="D1021" s="60"/>
      <c r="E1021" s="60"/>
      <c r="F1021" s="60"/>
      <c r="G1021" s="60"/>
      <c r="H1021" s="60"/>
      <c r="I1021" s="60"/>
      <c r="J1021" s="60"/>
    </row>
    <row r="1022" spans="4:10">
      <c r="D1022" s="60"/>
      <c r="E1022" s="60"/>
      <c r="F1022" s="60"/>
      <c r="G1022" s="60"/>
      <c r="H1022" s="60"/>
      <c r="I1022" s="60"/>
      <c r="J1022" s="60"/>
    </row>
    <row r="1023" spans="4:10">
      <c r="D1023" s="60"/>
      <c r="E1023" s="60"/>
      <c r="F1023" s="60"/>
      <c r="G1023" s="60"/>
      <c r="H1023" s="60"/>
      <c r="I1023" s="60"/>
      <c r="J1023" s="60"/>
    </row>
    <row r="1024" spans="4:10">
      <c r="D1024" s="60"/>
      <c r="E1024" s="60"/>
      <c r="F1024" s="60"/>
      <c r="G1024" s="60"/>
      <c r="H1024" s="60"/>
      <c r="I1024" s="60"/>
      <c r="J1024" s="60"/>
    </row>
    <row r="1025" spans="4:10">
      <c r="D1025" s="60"/>
      <c r="E1025" s="60"/>
      <c r="F1025" s="60"/>
      <c r="G1025" s="60"/>
      <c r="H1025" s="60"/>
      <c r="I1025" s="60"/>
      <c r="J1025" s="60"/>
    </row>
    <row r="1026" spans="4:10">
      <c r="D1026" s="60"/>
      <c r="E1026" s="60"/>
      <c r="F1026" s="60"/>
      <c r="G1026" s="60"/>
      <c r="H1026" s="60"/>
      <c r="I1026" s="60"/>
      <c r="J1026" s="60"/>
    </row>
    <row r="1027" spans="4:10">
      <c r="D1027" s="60"/>
      <c r="E1027" s="60"/>
      <c r="F1027" s="60"/>
      <c r="G1027" s="60"/>
      <c r="H1027" s="60"/>
      <c r="I1027" s="60"/>
      <c r="J1027" s="60"/>
    </row>
    <row r="1028" spans="4:10">
      <c r="D1028" s="60"/>
      <c r="E1028" s="60"/>
      <c r="F1028" s="60"/>
      <c r="G1028" s="60"/>
      <c r="H1028" s="60"/>
      <c r="I1028" s="60"/>
      <c r="J1028" s="60"/>
    </row>
    <row r="1029" spans="4:10">
      <c r="D1029" s="60"/>
      <c r="E1029" s="60"/>
      <c r="F1029" s="60"/>
      <c r="G1029" s="60"/>
      <c r="H1029" s="60"/>
      <c r="I1029" s="60"/>
      <c r="J1029" s="60"/>
    </row>
    <row r="1030" spans="4:10">
      <c r="D1030" s="60"/>
      <c r="E1030" s="60"/>
      <c r="F1030" s="60"/>
      <c r="G1030" s="60"/>
      <c r="H1030" s="60"/>
      <c r="I1030" s="60"/>
      <c r="J1030" s="60"/>
    </row>
    <row r="1031" spans="4:10">
      <c r="D1031" s="60"/>
      <c r="E1031" s="60"/>
      <c r="F1031" s="60"/>
      <c r="G1031" s="60"/>
      <c r="H1031" s="60"/>
      <c r="I1031" s="60"/>
      <c r="J1031" s="60"/>
    </row>
    <row r="1032" spans="4:10">
      <c r="D1032" s="60"/>
      <c r="E1032" s="60"/>
      <c r="F1032" s="60"/>
      <c r="G1032" s="60"/>
      <c r="H1032" s="60"/>
      <c r="I1032" s="60"/>
      <c r="J1032" s="60"/>
    </row>
    <row r="1033" spans="4:10">
      <c r="D1033" s="60"/>
      <c r="E1033" s="60"/>
      <c r="F1033" s="60"/>
      <c r="G1033" s="60"/>
      <c r="H1033" s="60"/>
      <c r="I1033" s="60"/>
      <c r="J1033" s="60"/>
    </row>
    <row r="1034" spans="4:10">
      <c r="D1034" s="60"/>
      <c r="E1034" s="60"/>
      <c r="F1034" s="60"/>
      <c r="G1034" s="60"/>
      <c r="H1034" s="60"/>
      <c r="I1034" s="60"/>
      <c r="J1034" s="60"/>
    </row>
    <row r="1035" spans="4:10">
      <c r="D1035" s="60"/>
      <c r="E1035" s="60"/>
      <c r="F1035" s="60"/>
      <c r="G1035" s="60"/>
      <c r="H1035" s="60"/>
      <c r="I1035" s="60"/>
      <c r="J1035" s="60"/>
    </row>
    <row r="1036" spans="4:10">
      <c r="D1036" s="60"/>
      <c r="E1036" s="60"/>
      <c r="F1036" s="60"/>
      <c r="G1036" s="60"/>
      <c r="H1036" s="60"/>
      <c r="I1036" s="60"/>
      <c r="J1036" s="60"/>
    </row>
    <row r="1037" spans="4:10">
      <c r="D1037" s="60"/>
      <c r="E1037" s="60"/>
      <c r="F1037" s="60"/>
      <c r="G1037" s="60"/>
      <c r="H1037" s="60"/>
      <c r="I1037" s="60"/>
      <c r="J1037" s="60"/>
    </row>
    <row r="1038" spans="4:10">
      <c r="D1038" s="60"/>
      <c r="E1038" s="60"/>
      <c r="F1038" s="60"/>
      <c r="G1038" s="60"/>
      <c r="H1038" s="60"/>
      <c r="I1038" s="60"/>
      <c r="J1038" s="60"/>
    </row>
    <row r="1039" spans="4:10">
      <c r="D1039" s="60"/>
      <c r="E1039" s="60"/>
      <c r="F1039" s="60"/>
      <c r="G1039" s="60"/>
      <c r="H1039" s="60"/>
      <c r="I1039" s="60"/>
      <c r="J1039" s="60"/>
    </row>
    <row r="1040" spans="4:10">
      <c r="D1040" s="60"/>
      <c r="E1040" s="60"/>
      <c r="F1040" s="60"/>
      <c r="G1040" s="60"/>
      <c r="H1040" s="60"/>
      <c r="I1040" s="60"/>
      <c r="J1040" s="60"/>
    </row>
    <row r="1041" spans="4:10">
      <c r="D1041" s="60"/>
      <c r="E1041" s="60"/>
      <c r="F1041" s="60"/>
      <c r="G1041" s="60"/>
      <c r="H1041" s="60"/>
      <c r="I1041" s="60"/>
      <c r="J1041" s="60"/>
    </row>
    <row r="1042" spans="4:10">
      <c r="D1042" s="60"/>
      <c r="E1042" s="60"/>
      <c r="F1042" s="60"/>
      <c r="G1042" s="60"/>
      <c r="H1042" s="60"/>
      <c r="I1042" s="60"/>
      <c r="J1042" s="60"/>
    </row>
    <row r="1043" spans="4:10">
      <c r="D1043" s="60"/>
      <c r="E1043" s="60"/>
      <c r="F1043" s="60"/>
      <c r="G1043" s="60"/>
      <c r="H1043" s="60"/>
      <c r="I1043" s="60"/>
      <c r="J1043" s="60"/>
    </row>
    <row r="1044" spans="4:10">
      <c r="D1044" s="60"/>
      <c r="E1044" s="60"/>
      <c r="F1044" s="60"/>
      <c r="G1044" s="60"/>
      <c r="H1044" s="60"/>
      <c r="I1044" s="60"/>
      <c r="J1044" s="60"/>
    </row>
    <row r="1045" spans="4:10">
      <c r="D1045" s="60"/>
      <c r="E1045" s="60"/>
      <c r="F1045" s="60"/>
      <c r="G1045" s="60"/>
      <c r="H1045" s="60"/>
      <c r="I1045" s="60"/>
      <c r="J1045" s="60"/>
    </row>
    <row r="1046" spans="4:10">
      <c r="D1046" s="60"/>
      <c r="E1046" s="60"/>
      <c r="F1046" s="60"/>
      <c r="G1046" s="60"/>
      <c r="H1046" s="60"/>
      <c r="I1046" s="60"/>
      <c r="J1046" s="60"/>
    </row>
    <row r="1047" spans="4:10">
      <c r="D1047" s="60"/>
      <c r="E1047" s="60"/>
      <c r="F1047" s="60"/>
      <c r="G1047" s="60"/>
      <c r="H1047" s="60"/>
      <c r="I1047" s="60"/>
      <c r="J1047" s="60"/>
    </row>
    <row r="1048" spans="4:10">
      <c r="D1048" s="60"/>
      <c r="E1048" s="60"/>
      <c r="F1048" s="60"/>
      <c r="G1048" s="60"/>
      <c r="H1048" s="60"/>
      <c r="I1048" s="60"/>
      <c r="J1048" s="60"/>
    </row>
    <row r="1049" spans="4:10">
      <c r="D1049" s="60"/>
      <c r="E1049" s="60"/>
      <c r="F1049" s="60"/>
      <c r="G1049" s="60"/>
      <c r="H1049" s="60"/>
      <c r="I1049" s="60"/>
      <c r="J1049" s="60"/>
    </row>
    <row r="1050" spans="4:10">
      <c r="D1050" s="60"/>
      <c r="E1050" s="60"/>
      <c r="F1050" s="60"/>
      <c r="G1050" s="60"/>
      <c r="H1050" s="60"/>
      <c r="I1050" s="60"/>
      <c r="J1050" s="60"/>
    </row>
    <row r="1051" spans="4:10">
      <c r="D1051" s="60"/>
      <c r="E1051" s="60"/>
      <c r="F1051" s="60"/>
      <c r="G1051" s="60"/>
      <c r="H1051" s="60"/>
      <c r="I1051" s="60"/>
      <c r="J1051" s="60"/>
    </row>
    <row r="1052" spans="4:10">
      <c r="D1052" s="60"/>
      <c r="E1052" s="60"/>
      <c r="F1052" s="60"/>
      <c r="G1052" s="60"/>
      <c r="H1052" s="60"/>
      <c r="I1052" s="60"/>
      <c r="J1052" s="60"/>
    </row>
    <row r="1053" spans="4:10">
      <c r="D1053" s="60"/>
      <c r="E1053" s="60"/>
      <c r="F1053" s="60"/>
      <c r="G1053" s="60"/>
      <c r="H1053" s="60"/>
      <c r="I1053" s="60"/>
      <c r="J1053" s="60"/>
    </row>
    <row r="1054" spans="4:10">
      <c r="D1054" s="60"/>
      <c r="E1054" s="60"/>
      <c r="F1054" s="60"/>
      <c r="G1054" s="60"/>
      <c r="H1054" s="60"/>
      <c r="I1054" s="60"/>
      <c r="J1054" s="60"/>
    </row>
    <row r="1055" spans="4:10">
      <c r="D1055" s="60"/>
      <c r="E1055" s="60"/>
      <c r="F1055" s="60"/>
      <c r="G1055" s="60"/>
      <c r="H1055" s="60"/>
      <c r="I1055" s="60"/>
      <c r="J1055" s="60"/>
    </row>
    <row r="1056" spans="4:10">
      <c r="D1056" s="60"/>
      <c r="E1056" s="60"/>
      <c r="F1056" s="60"/>
      <c r="G1056" s="60"/>
      <c r="H1056" s="60"/>
      <c r="I1056" s="60"/>
      <c r="J1056" s="60"/>
    </row>
    <row r="1057" spans="4:10">
      <c r="D1057" s="60"/>
      <c r="E1057" s="60"/>
      <c r="F1057" s="60"/>
      <c r="G1057" s="60"/>
      <c r="H1057" s="60"/>
      <c r="I1057" s="60"/>
      <c r="J1057" s="60"/>
    </row>
    <row r="1058" spans="4:10">
      <c r="D1058" s="60"/>
      <c r="E1058" s="60"/>
      <c r="F1058" s="60"/>
      <c r="G1058" s="60"/>
      <c r="H1058" s="60"/>
      <c r="I1058" s="60"/>
      <c r="J1058" s="60"/>
    </row>
    <row r="1059" spans="4:10">
      <c r="D1059" s="60"/>
      <c r="E1059" s="60"/>
      <c r="F1059" s="60"/>
      <c r="G1059" s="60"/>
      <c r="H1059" s="60"/>
      <c r="I1059" s="60"/>
      <c r="J1059" s="60"/>
    </row>
    <row r="1060" spans="4:10">
      <c r="D1060" s="60"/>
      <c r="E1060" s="60"/>
      <c r="F1060" s="60"/>
      <c r="G1060" s="60"/>
      <c r="H1060" s="60"/>
      <c r="I1060" s="60"/>
      <c r="J1060" s="60"/>
    </row>
    <row r="1061" spans="4:10">
      <c r="D1061" s="60"/>
      <c r="E1061" s="60"/>
      <c r="F1061" s="60"/>
      <c r="G1061" s="60"/>
      <c r="H1061" s="60"/>
      <c r="I1061" s="60"/>
      <c r="J1061" s="60"/>
    </row>
    <row r="1062" spans="4:10">
      <c r="D1062" s="60"/>
      <c r="E1062" s="60"/>
      <c r="F1062" s="60"/>
      <c r="G1062" s="60"/>
      <c r="H1062" s="60"/>
      <c r="I1062" s="60"/>
      <c r="J1062" s="60"/>
    </row>
    <row r="1063" spans="4:10">
      <c r="D1063" s="60"/>
      <c r="E1063" s="60"/>
      <c r="F1063" s="60"/>
      <c r="G1063" s="60"/>
      <c r="H1063" s="60"/>
      <c r="I1063" s="60"/>
      <c r="J1063" s="60"/>
    </row>
    <row r="1064" spans="4:10">
      <c r="D1064" s="60"/>
      <c r="E1064" s="60"/>
      <c r="F1064" s="60"/>
      <c r="G1064" s="60"/>
      <c r="H1064" s="60"/>
      <c r="I1064" s="60"/>
      <c r="J1064" s="60"/>
    </row>
    <row r="1065" spans="4:10">
      <c r="D1065" s="60"/>
      <c r="E1065" s="60"/>
      <c r="F1065" s="60"/>
      <c r="G1065" s="60"/>
      <c r="H1065" s="60"/>
      <c r="I1065" s="60"/>
      <c r="J1065" s="60"/>
    </row>
    <row r="1066" spans="4:10">
      <c r="D1066" s="60"/>
      <c r="E1066" s="60"/>
      <c r="F1066" s="60"/>
      <c r="G1066" s="60"/>
      <c r="H1066" s="60"/>
      <c r="I1066" s="60"/>
      <c r="J1066" s="60"/>
    </row>
    <row r="1067" spans="4:10">
      <c r="D1067" s="60"/>
      <c r="E1067" s="60"/>
      <c r="F1067" s="60"/>
      <c r="G1067" s="60"/>
      <c r="H1067" s="60"/>
      <c r="I1067" s="60"/>
      <c r="J1067" s="60"/>
    </row>
    <row r="1068" spans="4:10">
      <c r="D1068" s="60"/>
      <c r="E1068" s="60"/>
      <c r="F1068" s="60"/>
      <c r="G1068" s="60"/>
      <c r="H1068" s="60"/>
      <c r="I1068" s="60"/>
      <c r="J1068" s="60"/>
    </row>
    <row r="1069" spans="4:10">
      <c r="D1069" s="60"/>
      <c r="E1069" s="60"/>
      <c r="F1069" s="60"/>
      <c r="G1069" s="60"/>
      <c r="H1069" s="60"/>
      <c r="I1069" s="60"/>
      <c r="J1069" s="60"/>
    </row>
    <row r="1070" spans="4:10">
      <c r="D1070" s="60"/>
      <c r="E1070" s="60"/>
      <c r="F1070" s="60"/>
      <c r="G1070" s="60"/>
      <c r="H1070" s="60"/>
      <c r="I1070" s="60"/>
      <c r="J1070" s="60"/>
    </row>
    <row r="1071" spans="4:10">
      <c r="D1071" s="60"/>
      <c r="E1071" s="60"/>
      <c r="F1071" s="60"/>
      <c r="G1071" s="60"/>
      <c r="H1071" s="60"/>
      <c r="I1071" s="60"/>
      <c r="J1071" s="60"/>
    </row>
    <row r="1072" spans="4:10">
      <c r="D1072" s="60"/>
      <c r="E1072" s="60"/>
      <c r="F1072" s="60"/>
      <c r="G1072" s="60"/>
      <c r="H1072" s="60"/>
      <c r="I1072" s="60"/>
      <c r="J1072" s="60"/>
    </row>
    <row r="1073" spans="4:10">
      <c r="D1073" s="60"/>
      <c r="E1073" s="60"/>
      <c r="F1073" s="60"/>
      <c r="G1073" s="60"/>
      <c r="H1073" s="60"/>
      <c r="I1073" s="60"/>
      <c r="J1073" s="60"/>
    </row>
    <row r="1074" spans="4:10">
      <c r="D1074" s="60"/>
      <c r="E1074" s="60"/>
      <c r="F1074" s="60"/>
      <c r="G1074" s="60"/>
      <c r="H1074" s="60"/>
      <c r="I1074" s="60"/>
      <c r="J1074" s="60"/>
    </row>
    <row r="1075" spans="4:10">
      <c r="D1075" s="60"/>
      <c r="E1075" s="60"/>
      <c r="F1075" s="60"/>
      <c r="G1075" s="60"/>
      <c r="H1075" s="60"/>
      <c r="I1075" s="60"/>
      <c r="J1075" s="60"/>
    </row>
    <row r="1076" spans="4:10">
      <c r="D1076" s="60"/>
      <c r="E1076" s="60"/>
      <c r="F1076" s="60"/>
      <c r="G1076" s="60"/>
      <c r="H1076" s="60"/>
      <c r="I1076" s="60"/>
      <c r="J1076" s="60"/>
    </row>
    <row r="1077" spans="4:10">
      <c r="D1077" s="60"/>
      <c r="E1077" s="60"/>
      <c r="F1077" s="60"/>
      <c r="G1077" s="60"/>
      <c r="H1077" s="60"/>
      <c r="I1077" s="60"/>
      <c r="J1077" s="60"/>
    </row>
    <row r="1078" spans="4:10">
      <c r="D1078" s="60"/>
      <c r="E1078" s="60"/>
      <c r="F1078" s="60"/>
      <c r="G1078" s="60"/>
      <c r="H1078" s="60"/>
      <c r="I1078" s="60"/>
      <c r="J1078" s="60"/>
    </row>
    <row r="1079" spans="4:10">
      <c r="D1079" s="60"/>
      <c r="E1079" s="60"/>
      <c r="F1079" s="60"/>
      <c r="G1079" s="60"/>
      <c r="H1079" s="60"/>
      <c r="I1079" s="60"/>
      <c r="J1079" s="60"/>
    </row>
    <row r="1080" spans="4:10">
      <c r="D1080" s="60"/>
      <c r="E1080" s="60"/>
      <c r="F1080" s="60"/>
      <c r="G1080" s="60"/>
      <c r="H1080" s="60"/>
      <c r="I1080" s="60"/>
      <c r="J1080" s="60"/>
    </row>
    <row r="1081" spans="4:10">
      <c r="D1081" s="60"/>
      <c r="E1081" s="60"/>
      <c r="F1081" s="60"/>
      <c r="G1081" s="60"/>
      <c r="H1081" s="60"/>
      <c r="I1081" s="60"/>
      <c r="J1081" s="60"/>
    </row>
    <row r="1082" spans="4:10">
      <c r="D1082" s="60"/>
      <c r="E1082" s="60"/>
      <c r="F1082" s="60"/>
      <c r="G1082" s="60"/>
      <c r="H1082" s="60"/>
      <c r="I1082" s="60"/>
      <c r="J1082" s="60"/>
    </row>
    <row r="1083" spans="4:10">
      <c r="D1083" s="60"/>
      <c r="E1083" s="60"/>
      <c r="F1083" s="60"/>
      <c r="G1083" s="60"/>
      <c r="H1083" s="60"/>
      <c r="I1083" s="60"/>
      <c r="J1083" s="60"/>
    </row>
    <row r="1084" spans="4:10">
      <c r="D1084" s="60"/>
      <c r="E1084" s="60"/>
      <c r="F1084" s="60"/>
      <c r="G1084" s="60"/>
      <c r="H1084" s="60"/>
      <c r="I1084" s="60"/>
      <c r="J1084" s="60"/>
    </row>
    <row r="1085" spans="4:10">
      <c r="D1085" s="60"/>
      <c r="E1085" s="60"/>
      <c r="F1085" s="60"/>
      <c r="G1085" s="60"/>
      <c r="H1085" s="60"/>
      <c r="I1085" s="60"/>
      <c r="J1085" s="60"/>
    </row>
    <row r="1086" spans="4:10">
      <c r="D1086" s="60"/>
      <c r="E1086" s="60"/>
      <c r="F1086" s="60"/>
      <c r="G1086" s="60"/>
      <c r="H1086" s="60"/>
      <c r="I1086" s="60"/>
      <c r="J1086" s="60"/>
    </row>
    <row r="1087" spans="4:10">
      <c r="D1087" s="60"/>
      <c r="E1087" s="60"/>
      <c r="F1087" s="60"/>
      <c r="G1087" s="60"/>
      <c r="H1087" s="60"/>
      <c r="I1087" s="60"/>
      <c r="J1087" s="60"/>
    </row>
    <row r="1088" spans="4:10">
      <c r="D1088" s="60"/>
      <c r="E1088" s="60"/>
      <c r="F1088" s="60"/>
      <c r="G1088" s="60"/>
      <c r="H1088" s="60"/>
      <c r="I1088" s="60"/>
      <c r="J1088" s="60"/>
    </row>
    <row r="1089" spans="4:10">
      <c r="D1089" s="60"/>
      <c r="E1089" s="60"/>
      <c r="F1089" s="60"/>
      <c r="G1089" s="60"/>
      <c r="H1089" s="60"/>
      <c r="I1089" s="60"/>
      <c r="J1089" s="60"/>
    </row>
    <row r="1090" spans="4:10">
      <c r="D1090" s="60"/>
      <c r="E1090" s="60"/>
      <c r="F1090" s="60"/>
      <c r="G1090" s="60"/>
      <c r="H1090" s="60"/>
      <c r="I1090" s="60"/>
      <c r="J1090" s="60"/>
    </row>
    <row r="1091" spans="4:10">
      <c r="D1091" s="60"/>
      <c r="E1091" s="60"/>
      <c r="F1091" s="60"/>
      <c r="G1091" s="60"/>
      <c r="H1091" s="60"/>
      <c r="I1091" s="60"/>
      <c r="J1091" s="60"/>
    </row>
    <row r="1092" spans="4:10">
      <c r="D1092" s="60"/>
      <c r="E1092" s="60"/>
      <c r="F1092" s="60"/>
      <c r="G1092" s="60"/>
      <c r="H1092" s="60"/>
      <c r="I1092" s="60"/>
      <c r="J1092" s="60"/>
    </row>
    <row r="1093" spans="4:10">
      <c r="D1093" s="60"/>
      <c r="E1093" s="60"/>
      <c r="F1093" s="60"/>
      <c r="G1093" s="60"/>
      <c r="H1093" s="60"/>
      <c r="I1093" s="60"/>
      <c r="J1093" s="60"/>
    </row>
    <row r="1094" spans="4:10">
      <c r="D1094" s="60"/>
      <c r="E1094" s="60"/>
      <c r="F1094" s="60"/>
      <c r="G1094" s="60"/>
      <c r="H1094" s="60"/>
      <c r="I1094" s="60"/>
      <c r="J1094" s="60"/>
    </row>
    <row r="1095" spans="4:10">
      <c r="D1095" s="60"/>
      <c r="E1095" s="60"/>
      <c r="F1095" s="60"/>
      <c r="G1095" s="60"/>
      <c r="H1095" s="60"/>
      <c r="I1095" s="60"/>
      <c r="J1095" s="60"/>
    </row>
    <row r="1096" spans="4:10">
      <c r="D1096" s="60"/>
      <c r="E1096" s="60"/>
      <c r="F1096" s="60"/>
      <c r="G1096" s="60"/>
      <c r="H1096" s="60"/>
      <c r="I1096" s="60"/>
      <c r="J1096" s="60"/>
    </row>
    <row r="1097" spans="4:10">
      <c r="D1097" s="60"/>
      <c r="E1097" s="60"/>
      <c r="F1097" s="60"/>
      <c r="G1097" s="60"/>
      <c r="H1097" s="60"/>
      <c r="I1097" s="60"/>
      <c r="J1097" s="60"/>
    </row>
    <row r="1098" spans="4:10">
      <c r="D1098" s="60"/>
      <c r="E1098" s="60"/>
      <c r="F1098" s="60"/>
      <c r="G1098" s="60"/>
      <c r="H1098" s="60"/>
      <c r="I1098" s="60"/>
      <c r="J1098" s="60"/>
    </row>
    <row r="1099" spans="4:10">
      <c r="D1099" s="60"/>
      <c r="E1099" s="60"/>
      <c r="F1099" s="60"/>
      <c r="G1099" s="60"/>
      <c r="H1099" s="60"/>
      <c r="I1099" s="60"/>
      <c r="J1099" s="60"/>
    </row>
    <row r="1100" spans="4:10">
      <c r="D1100" s="60"/>
      <c r="E1100" s="60"/>
      <c r="F1100" s="60"/>
      <c r="G1100" s="60"/>
      <c r="H1100" s="60"/>
      <c r="I1100" s="60"/>
      <c r="J1100" s="60"/>
    </row>
    <row r="1101" spans="4:10">
      <c r="D1101" s="60"/>
      <c r="E1101" s="60"/>
      <c r="F1101" s="60"/>
      <c r="G1101" s="60"/>
      <c r="H1101" s="60"/>
      <c r="I1101" s="60"/>
      <c r="J1101" s="60"/>
    </row>
    <row r="1102" spans="4:10">
      <c r="D1102" s="60"/>
      <c r="E1102" s="60"/>
      <c r="F1102" s="60"/>
      <c r="G1102" s="60"/>
      <c r="H1102" s="60"/>
      <c r="I1102" s="60"/>
      <c r="J1102" s="60"/>
    </row>
    <row r="1103" spans="4:10">
      <c r="D1103" s="60"/>
      <c r="E1103" s="60"/>
      <c r="F1103" s="60"/>
      <c r="G1103" s="60"/>
      <c r="H1103" s="60"/>
      <c r="I1103" s="60"/>
      <c r="J1103" s="60"/>
    </row>
    <row r="1104" spans="4:10">
      <c r="D1104" s="60"/>
      <c r="E1104" s="60"/>
      <c r="F1104" s="60"/>
      <c r="G1104" s="60"/>
      <c r="H1104" s="60"/>
      <c r="I1104" s="60"/>
      <c r="J1104" s="60"/>
    </row>
    <row r="1105" spans="4:10">
      <c r="D1105" s="60"/>
      <c r="E1105" s="60"/>
      <c r="F1105" s="60"/>
      <c r="G1105" s="60"/>
      <c r="H1105" s="60"/>
      <c r="I1105" s="60"/>
      <c r="J1105" s="60"/>
    </row>
    <row r="1106" spans="4:10">
      <c r="D1106" s="60"/>
      <c r="E1106" s="60"/>
      <c r="F1106" s="60"/>
      <c r="G1106" s="60"/>
      <c r="H1106" s="60"/>
      <c r="I1106" s="60"/>
      <c r="J1106" s="60"/>
    </row>
    <row r="1107" spans="4:10">
      <c r="D1107" s="60"/>
      <c r="E1107" s="60"/>
      <c r="F1107" s="60"/>
      <c r="G1107" s="60"/>
      <c r="H1107" s="60"/>
      <c r="I1107" s="60"/>
      <c r="J1107" s="60"/>
    </row>
    <row r="1108" spans="4:10">
      <c r="D1108" s="60"/>
      <c r="E1108" s="60"/>
      <c r="F1108" s="60"/>
      <c r="G1108" s="60"/>
      <c r="H1108" s="60"/>
      <c r="I1108" s="60"/>
      <c r="J1108" s="60"/>
    </row>
    <row r="1109" spans="4:10">
      <c r="D1109" s="60"/>
      <c r="E1109" s="60"/>
      <c r="F1109" s="60"/>
      <c r="G1109" s="60"/>
      <c r="H1109" s="60"/>
      <c r="I1109" s="60"/>
      <c r="J1109" s="60"/>
    </row>
    <row r="1110" spans="4:10">
      <c r="D1110" s="60"/>
      <c r="E1110" s="60"/>
      <c r="F1110" s="60"/>
      <c r="G1110" s="60"/>
      <c r="H1110" s="60"/>
      <c r="I1110" s="60"/>
      <c r="J1110" s="60"/>
    </row>
    <row r="1111" spans="4:10">
      <c r="D1111" s="60"/>
      <c r="E1111" s="60"/>
      <c r="F1111" s="60"/>
      <c r="G1111" s="60"/>
      <c r="H1111" s="60"/>
      <c r="I1111" s="60"/>
      <c r="J1111" s="60"/>
    </row>
    <row r="1112" spans="4:10">
      <c r="D1112" s="60"/>
      <c r="E1112" s="60"/>
      <c r="F1112" s="60"/>
      <c r="G1112" s="60"/>
      <c r="H1112" s="60"/>
      <c r="I1112" s="60"/>
      <c r="J1112" s="60"/>
    </row>
    <row r="1113" spans="4:10">
      <c r="D1113" s="60"/>
      <c r="E1113" s="60"/>
      <c r="F1113" s="60"/>
      <c r="G1113" s="60"/>
      <c r="H1113" s="60"/>
      <c r="I1113" s="60"/>
      <c r="J1113" s="60"/>
    </row>
    <row r="1114" spans="4:10">
      <c r="D1114" s="60"/>
      <c r="E1114" s="60"/>
      <c r="F1114" s="60"/>
      <c r="G1114" s="60"/>
      <c r="H1114" s="60"/>
      <c r="I1114" s="60"/>
      <c r="J1114" s="60"/>
    </row>
    <row r="1115" spans="4:10">
      <c r="D1115" s="60"/>
      <c r="E1115" s="60"/>
      <c r="F1115" s="60"/>
      <c r="G1115" s="60"/>
      <c r="H1115" s="60"/>
      <c r="I1115" s="60"/>
      <c r="J1115" s="60"/>
    </row>
    <row r="1116" spans="4:10">
      <c r="D1116" s="60"/>
      <c r="E1116" s="60"/>
      <c r="F1116" s="60"/>
      <c r="G1116" s="60"/>
      <c r="H1116" s="60"/>
      <c r="I1116" s="60"/>
      <c r="J1116" s="60"/>
    </row>
    <row r="1117" spans="4:10">
      <c r="D1117" s="60"/>
      <c r="E1117" s="60"/>
      <c r="F1117" s="60"/>
      <c r="G1117" s="60"/>
      <c r="H1117" s="60"/>
      <c r="I1117" s="60"/>
      <c r="J1117" s="60"/>
    </row>
    <row r="1118" spans="4:10">
      <c r="D1118" s="60"/>
      <c r="E1118" s="60"/>
      <c r="F1118" s="60"/>
      <c r="G1118" s="60"/>
      <c r="H1118" s="60"/>
      <c r="I1118" s="60"/>
      <c r="J1118" s="60"/>
    </row>
    <row r="1119" spans="4:10">
      <c r="D1119" s="60"/>
      <c r="E1119" s="60"/>
      <c r="F1119" s="60"/>
      <c r="G1119" s="60"/>
      <c r="H1119" s="60"/>
      <c r="I1119" s="60"/>
      <c r="J1119" s="60"/>
    </row>
    <row r="1120" spans="4:10">
      <c r="D1120" s="60"/>
      <c r="E1120" s="60"/>
      <c r="F1120" s="60"/>
      <c r="G1120" s="60"/>
      <c r="H1120" s="60"/>
      <c r="I1120" s="60"/>
      <c r="J1120" s="60"/>
    </row>
    <row r="1121" spans="4:10">
      <c r="D1121" s="60"/>
      <c r="E1121" s="60"/>
      <c r="F1121" s="60"/>
      <c r="G1121" s="60"/>
      <c r="H1121" s="60"/>
      <c r="I1121" s="60"/>
      <c r="J1121" s="60"/>
    </row>
    <row r="1122" spans="4:10">
      <c r="D1122" s="60"/>
      <c r="E1122" s="60"/>
      <c r="F1122" s="60"/>
      <c r="G1122" s="60"/>
      <c r="H1122" s="60"/>
      <c r="I1122" s="60"/>
      <c r="J1122" s="60"/>
    </row>
    <row r="1123" spans="4:10">
      <c r="D1123" s="60"/>
      <c r="E1123" s="60"/>
      <c r="F1123" s="60"/>
      <c r="G1123" s="60"/>
      <c r="H1123" s="60"/>
      <c r="I1123" s="60"/>
      <c r="J1123" s="60"/>
    </row>
    <row r="1124" spans="4:10">
      <c r="D1124" s="60"/>
      <c r="E1124" s="60"/>
      <c r="F1124" s="60"/>
      <c r="G1124" s="60"/>
      <c r="H1124" s="60"/>
      <c r="I1124" s="60"/>
      <c r="J1124" s="60"/>
    </row>
    <row r="1125" spans="4:10">
      <c r="D1125" s="60"/>
      <c r="E1125" s="60"/>
      <c r="F1125" s="60"/>
      <c r="G1125" s="60"/>
      <c r="H1125" s="60"/>
      <c r="I1125" s="60"/>
      <c r="J1125" s="60"/>
    </row>
    <row r="1126" spans="4:10">
      <c r="D1126" s="60"/>
      <c r="E1126" s="60"/>
      <c r="F1126" s="60"/>
      <c r="G1126" s="60"/>
      <c r="H1126" s="60"/>
      <c r="I1126" s="60"/>
      <c r="J1126" s="60"/>
    </row>
    <row r="1127" spans="4:10">
      <c r="D1127" s="60"/>
      <c r="E1127" s="60"/>
      <c r="F1127" s="60"/>
      <c r="G1127" s="60"/>
      <c r="H1127" s="60"/>
      <c r="I1127" s="60"/>
      <c r="J1127" s="60"/>
    </row>
    <row r="1128" spans="4:10">
      <c r="D1128" s="60"/>
      <c r="E1128" s="60"/>
      <c r="F1128" s="60"/>
      <c r="G1128" s="60"/>
      <c r="H1128" s="60"/>
      <c r="I1128" s="60"/>
      <c r="J1128" s="60"/>
    </row>
    <row r="1129" spans="4:10">
      <c r="D1129" s="60"/>
      <c r="E1129" s="60"/>
      <c r="F1129" s="60"/>
      <c r="G1129" s="60"/>
      <c r="H1129" s="60"/>
      <c r="I1129" s="60"/>
      <c r="J1129" s="60"/>
    </row>
    <row r="1130" spans="4:10">
      <c r="D1130" s="60"/>
      <c r="E1130" s="60"/>
      <c r="F1130" s="60"/>
      <c r="G1130" s="60"/>
      <c r="H1130" s="60"/>
      <c r="I1130" s="60"/>
      <c r="J1130" s="60"/>
    </row>
    <row r="1131" spans="4:10">
      <c r="D1131" s="60"/>
      <c r="E1131" s="60"/>
      <c r="F1131" s="60"/>
      <c r="G1131" s="60"/>
      <c r="H1131" s="60"/>
      <c r="I1131" s="60"/>
      <c r="J1131" s="60"/>
    </row>
    <row r="1132" spans="4:10">
      <c r="D1132" s="60"/>
      <c r="E1132" s="60"/>
      <c r="F1132" s="60"/>
      <c r="G1132" s="60"/>
      <c r="H1132" s="60"/>
      <c r="I1132" s="60"/>
      <c r="J1132" s="60"/>
    </row>
    <row r="1133" spans="4:10">
      <c r="D1133" s="60"/>
      <c r="E1133" s="60"/>
      <c r="F1133" s="60"/>
      <c r="G1133" s="60"/>
      <c r="H1133" s="60"/>
      <c r="I1133" s="60"/>
      <c r="J1133" s="60"/>
    </row>
    <row r="1134" spans="4:10">
      <c r="D1134" s="60"/>
      <c r="E1134" s="60"/>
      <c r="F1134" s="60"/>
      <c r="G1134" s="60"/>
      <c r="H1134" s="60"/>
      <c r="I1134" s="60"/>
      <c r="J1134" s="60"/>
    </row>
    <row r="1135" spans="4:10">
      <c r="D1135" s="60"/>
      <c r="E1135" s="60"/>
      <c r="F1135" s="60"/>
      <c r="G1135" s="60"/>
      <c r="H1135" s="60"/>
      <c r="I1135" s="60"/>
      <c r="J1135" s="60"/>
    </row>
    <row r="1136" spans="4:10">
      <c r="D1136" s="60"/>
      <c r="E1136" s="60"/>
      <c r="F1136" s="60"/>
      <c r="G1136" s="60"/>
      <c r="H1136" s="60"/>
      <c r="I1136" s="60"/>
      <c r="J1136" s="60"/>
    </row>
    <row r="1137" spans="4:10">
      <c r="D1137" s="60"/>
      <c r="E1137" s="60"/>
      <c r="F1137" s="60"/>
      <c r="G1137" s="60"/>
      <c r="H1137" s="60"/>
      <c r="I1137" s="60"/>
      <c r="J1137" s="60"/>
    </row>
    <row r="1138" spans="4:10">
      <c r="D1138" s="60"/>
      <c r="E1138" s="60"/>
      <c r="F1138" s="60"/>
      <c r="G1138" s="60"/>
      <c r="H1138" s="60"/>
      <c r="I1138" s="60"/>
      <c r="J1138" s="60"/>
    </row>
    <row r="1139" spans="4:10">
      <c r="D1139" s="60"/>
      <c r="E1139" s="60"/>
      <c r="F1139" s="60"/>
      <c r="G1139" s="60"/>
      <c r="H1139" s="60"/>
      <c r="I1139" s="60"/>
      <c r="J1139" s="60"/>
    </row>
    <row r="1140" spans="4:10">
      <c r="D1140" s="60"/>
      <c r="E1140" s="60"/>
      <c r="F1140" s="60"/>
      <c r="G1140" s="60"/>
      <c r="H1140" s="60"/>
      <c r="I1140" s="60"/>
      <c r="J1140" s="60"/>
    </row>
    <row r="1141" spans="4:10">
      <c r="D1141" s="60"/>
      <c r="E1141" s="60"/>
      <c r="F1141" s="60"/>
      <c r="G1141" s="60"/>
      <c r="H1141" s="60"/>
      <c r="I1141" s="60"/>
      <c r="J1141" s="60"/>
    </row>
    <row r="1142" spans="4:10">
      <c r="D1142" s="60"/>
      <c r="E1142" s="60"/>
      <c r="F1142" s="60"/>
      <c r="G1142" s="60"/>
      <c r="H1142" s="60"/>
      <c r="I1142" s="60"/>
      <c r="J1142" s="60"/>
    </row>
    <row r="1143" spans="4:10">
      <c r="D1143" s="60"/>
      <c r="E1143" s="60"/>
      <c r="F1143" s="60"/>
      <c r="G1143" s="60"/>
      <c r="H1143" s="60"/>
      <c r="I1143" s="60"/>
      <c r="J1143" s="60"/>
    </row>
    <row r="1144" spans="4:10">
      <c r="D1144" s="60"/>
      <c r="E1144" s="60"/>
      <c r="F1144" s="60"/>
      <c r="G1144" s="60"/>
      <c r="H1144" s="60"/>
      <c r="I1144" s="60"/>
      <c r="J1144" s="60"/>
    </row>
    <row r="1145" spans="4:10">
      <c r="D1145" s="60"/>
      <c r="E1145" s="60"/>
      <c r="F1145" s="60"/>
      <c r="G1145" s="60"/>
      <c r="H1145" s="60"/>
      <c r="I1145" s="60"/>
      <c r="J1145" s="60"/>
    </row>
    <row r="1146" spans="4:10">
      <c r="D1146" s="60"/>
      <c r="E1146" s="60"/>
      <c r="F1146" s="60"/>
      <c r="G1146" s="60"/>
      <c r="H1146" s="60"/>
      <c r="I1146" s="60"/>
      <c r="J1146" s="60"/>
    </row>
    <row r="1147" spans="4:10">
      <c r="D1147" s="60"/>
      <c r="E1147" s="60"/>
      <c r="F1147" s="60"/>
      <c r="G1147" s="60"/>
      <c r="H1147" s="60"/>
      <c r="I1147" s="60"/>
      <c r="J1147" s="60"/>
    </row>
    <row r="1148" spans="4:10">
      <c r="D1148" s="60"/>
      <c r="E1148" s="60"/>
      <c r="F1148" s="60"/>
      <c r="G1148" s="60"/>
      <c r="H1148" s="60"/>
      <c r="I1148" s="60"/>
      <c r="J1148" s="60"/>
    </row>
    <row r="1149" spans="4:10">
      <c r="D1149" s="60"/>
      <c r="E1149" s="60"/>
      <c r="F1149" s="60"/>
      <c r="G1149" s="60"/>
      <c r="H1149" s="60"/>
      <c r="I1149" s="60"/>
      <c r="J1149" s="60"/>
    </row>
    <row r="1150" spans="4:10">
      <c r="D1150" s="60"/>
      <c r="E1150" s="60"/>
      <c r="F1150" s="60"/>
      <c r="G1150" s="60"/>
      <c r="H1150" s="60"/>
      <c r="I1150" s="60"/>
      <c r="J1150" s="60"/>
    </row>
    <row r="1151" spans="4:10">
      <c r="D1151" s="60"/>
      <c r="E1151" s="60"/>
      <c r="F1151" s="60"/>
      <c r="G1151" s="60"/>
      <c r="H1151" s="60"/>
      <c r="I1151" s="60"/>
      <c r="J1151" s="60"/>
    </row>
    <row r="1152" spans="4:10">
      <c r="D1152" s="60"/>
      <c r="E1152" s="60"/>
      <c r="F1152" s="60"/>
      <c r="G1152" s="60"/>
      <c r="H1152" s="60"/>
      <c r="I1152" s="60"/>
      <c r="J1152" s="60"/>
    </row>
    <row r="1153" spans="4:10">
      <c r="D1153" s="60"/>
      <c r="E1153" s="60"/>
      <c r="F1153" s="60"/>
      <c r="G1153" s="60"/>
      <c r="H1153" s="60"/>
      <c r="I1153" s="60"/>
      <c r="J1153" s="60"/>
    </row>
    <row r="1154" spans="4:10">
      <c r="D1154" s="60"/>
      <c r="E1154" s="60"/>
      <c r="F1154" s="60"/>
      <c r="G1154" s="60"/>
      <c r="H1154" s="60"/>
      <c r="I1154" s="60"/>
      <c r="J1154" s="60"/>
    </row>
    <row r="1155" spans="4:10">
      <c r="D1155" s="60"/>
      <c r="E1155" s="60"/>
      <c r="F1155" s="60"/>
      <c r="G1155" s="60"/>
      <c r="H1155" s="60"/>
      <c r="I1155" s="60"/>
      <c r="J1155" s="60"/>
    </row>
    <row r="1156" spans="4:10">
      <c r="D1156" s="60"/>
      <c r="E1156" s="60"/>
      <c r="F1156" s="60"/>
      <c r="G1156" s="60"/>
      <c r="H1156" s="60"/>
      <c r="I1156" s="60"/>
      <c r="J1156" s="60"/>
    </row>
    <row r="1157" spans="4:10">
      <c r="D1157" s="60"/>
      <c r="E1157" s="60"/>
      <c r="F1157" s="60"/>
      <c r="G1157" s="60"/>
      <c r="H1157" s="60"/>
      <c r="I1157" s="60"/>
      <c r="J1157" s="60"/>
    </row>
    <row r="1158" spans="4:10">
      <c r="D1158" s="60"/>
      <c r="E1158" s="60"/>
      <c r="F1158" s="60"/>
      <c r="G1158" s="60"/>
      <c r="H1158" s="60"/>
      <c r="I1158" s="60"/>
      <c r="J1158" s="60"/>
    </row>
    <row r="1159" spans="4:10">
      <c r="D1159" s="60"/>
      <c r="E1159" s="60"/>
      <c r="F1159" s="60"/>
      <c r="G1159" s="60"/>
      <c r="H1159" s="60"/>
      <c r="I1159" s="60"/>
      <c r="J1159" s="60"/>
    </row>
    <row r="1160" spans="4:10">
      <c r="D1160" s="60"/>
      <c r="E1160" s="60"/>
      <c r="F1160" s="60"/>
      <c r="G1160" s="60"/>
      <c r="H1160" s="60"/>
      <c r="I1160" s="60"/>
      <c r="J1160" s="60"/>
    </row>
    <row r="1161" spans="4:10">
      <c r="D1161" s="60"/>
      <c r="E1161" s="60"/>
      <c r="F1161" s="60"/>
      <c r="G1161" s="60"/>
      <c r="H1161" s="60"/>
      <c r="I1161" s="60"/>
      <c r="J1161" s="60"/>
    </row>
    <row r="1162" spans="4:10">
      <c r="D1162" s="60"/>
      <c r="E1162" s="60"/>
      <c r="F1162" s="60"/>
      <c r="G1162" s="60"/>
      <c r="H1162" s="60"/>
      <c r="I1162" s="60"/>
      <c r="J1162" s="60"/>
    </row>
    <row r="1163" spans="4:10">
      <c r="D1163" s="60"/>
      <c r="E1163" s="60"/>
      <c r="F1163" s="60"/>
      <c r="G1163" s="60"/>
      <c r="H1163" s="60"/>
      <c r="I1163" s="60"/>
      <c r="J1163" s="60"/>
    </row>
    <row r="1164" spans="4:10">
      <c r="D1164" s="60"/>
      <c r="E1164" s="60"/>
      <c r="F1164" s="60"/>
      <c r="G1164" s="60"/>
      <c r="H1164" s="60"/>
      <c r="I1164" s="60"/>
      <c r="J1164" s="60"/>
    </row>
    <row r="1165" spans="4:10">
      <c r="D1165" s="60"/>
      <c r="E1165" s="60"/>
      <c r="F1165" s="60"/>
      <c r="G1165" s="60"/>
      <c r="H1165" s="60"/>
      <c r="I1165" s="60"/>
      <c r="J1165" s="60"/>
    </row>
    <row r="1166" spans="4:10">
      <c r="D1166" s="60"/>
      <c r="E1166" s="60"/>
      <c r="F1166" s="60"/>
      <c r="G1166" s="60"/>
      <c r="H1166" s="60"/>
      <c r="I1166" s="60"/>
      <c r="J1166" s="60"/>
    </row>
    <row r="1167" spans="4:10">
      <c r="D1167" s="60"/>
      <c r="E1167" s="60"/>
      <c r="F1167" s="60"/>
      <c r="G1167" s="60"/>
      <c r="H1167" s="60"/>
      <c r="I1167" s="60"/>
      <c r="J1167" s="60"/>
    </row>
    <row r="1168" spans="4:10">
      <c r="D1168" s="60"/>
      <c r="E1168" s="60"/>
      <c r="F1168" s="60"/>
      <c r="G1168" s="60"/>
      <c r="H1168" s="60"/>
      <c r="I1168" s="60"/>
      <c r="J1168" s="60"/>
    </row>
    <row r="1169" spans="4:10">
      <c r="D1169" s="60"/>
      <c r="E1169" s="60"/>
      <c r="F1169" s="60"/>
      <c r="G1169" s="60"/>
      <c r="H1169" s="60"/>
      <c r="I1169" s="60"/>
      <c r="J1169" s="60"/>
    </row>
    <row r="1170" spans="4:10">
      <c r="D1170" s="60"/>
      <c r="E1170" s="60"/>
      <c r="F1170" s="60"/>
      <c r="G1170" s="60"/>
      <c r="H1170" s="60"/>
      <c r="I1170" s="60"/>
      <c r="J1170" s="60"/>
    </row>
    <row r="1171" spans="4:10">
      <c r="D1171" s="60"/>
      <c r="E1171" s="60"/>
      <c r="F1171" s="60"/>
      <c r="G1171" s="60"/>
      <c r="H1171" s="60"/>
      <c r="I1171" s="60"/>
      <c r="J1171" s="60"/>
    </row>
    <row r="1172" spans="4:10">
      <c r="D1172" s="60"/>
      <c r="E1172" s="60"/>
      <c r="F1172" s="60"/>
      <c r="G1172" s="60"/>
      <c r="H1172" s="60"/>
      <c r="I1172" s="60"/>
      <c r="J1172" s="60"/>
    </row>
    <row r="1173" spans="4:10">
      <c r="D1173" s="60"/>
      <c r="E1173" s="60"/>
      <c r="F1173" s="60"/>
      <c r="G1173" s="60"/>
      <c r="H1173" s="60"/>
      <c r="I1173" s="60"/>
      <c r="J1173" s="60"/>
    </row>
    <row r="1174" spans="4:10">
      <c r="D1174" s="60"/>
      <c r="E1174" s="60"/>
      <c r="F1174" s="60"/>
      <c r="G1174" s="60"/>
      <c r="H1174" s="60"/>
      <c r="I1174" s="60"/>
      <c r="J1174" s="60"/>
    </row>
    <row r="1175" spans="4:10">
      <c r="D1175" s="60"/>
      <c r="E1175" s="60"/>
      <c r="F1175" s="60"/>
      <c r="G1175" s="60"/>
      <c r="H1175" s="60"/>
      <c r="I1175" s="60"/>
      <c r="J1175" s="60"/>
    </row>
    <row r="1176" spans="4:10">
      <c r="D1176" s="60"/>
      <c r="E1176" s="60"/>
      <c r="F1176" s="60"/>
      <c r="G1176" s="60"/>
      <c r="H1176" s="60"/>
      <c r="I1176" s="60"/>
      <c r="J1176" s="60"/>
    </row>
    <row r="1177" spans="4:10">
      <c r="D1177" s="60"/>
      <c r="E1177" s="60"/>
      <c r="F1177" s="60"/>
      <c r="G1177" s="60"/>
      <c r="H1177" s="60"/>
      <c r="I1177" s="60"/>
      <c r="J1177" s="60"/>
    </row>
    <row r="1178" spans="4:10">
      <c r="D1178" s="60"/>
      <c r="E1178" s="60"/>
      <c r="F1178" s="60"/>
      <c r="G1178" s="60"/>
      <c r="H1178" s="60"/>
      <c r="I1178" s="60"/>
      <c r="J1178" s="60"/>
    </row>
    <row r="1179" spans="4:10">
      <c r="D1179" s="60"/>
      <c r="E1179" s="60"/>
      <c r="F1179" s="60"/>
      <c r="G1179" s="60"/>
      <c r="H1179" s="60"/>
      <c r="I1179" s="60"/>
      <c r="J1179" s="60"/>
    </row>
    <row r="1180" spans="4:10">
      <c r="D1180" s="60"/>
      <c r="E1180" s="60"/>
      <c r="F1180" s="60"/>
      <c r="G1180" s="60"/>
      <c r="H1180" s="60"/>
      <c r="I1180" s="60"/>
      <c r="J1180" s="60"/>
    </row>
    <row r="1181" spans="4:10">
      <c r="D1181" s="60"/>
      <c r="E1181" s="60"/>
      <c r="F1181" s="60"/>
      <c r="G1181" s="60"/>
      <c r="H1181" s="60"/>
      <c r="I1181" s="60"/>
      <c r="J1181" s="60"/>
    </row>
    <row r="1182" spans="4:10">
      <c r="D1182" s="60"/>
      <c r="E1182" s="60"/>
      <c r="F1182" s="60"/>
      <c r="G1182" s="60"/>
      <c r="H1182" s="60"/>
      <c r="I1182" s="60"/>
      <c r="J1182" s="60"/>
    </row>
    <row r="1183" spans="4:10">
      <c r="D1183" s="60"/>
      <c r="E1183" s="60"/>
      <c r="F1183" s="60"/>
      <c r="G1183" s="60"/>
      <c r="H1183" s="60"/>
      <c r="I1183" s="60"/>
      <c r="J1183" s="60"/>
    </row>
    <row r="1184" spans="4:10">
      <c r="D1184" s="60"/>
      <c r="E1184" s="60"/>
      <c r="F1184" s="60"/>
      <c r="G1184" s="60"/>
      <c r="H1184" s="60"/>
      <c r="I1184" s="60"/>
      <c r="J1184" s="60"/>
    </row>
    <row r="1185" spans="4:10">
      <c r="D1185" s="60"/>
      <c r="E1185" s="60"/>
      <c r="F1185" s="60"/>
      <c r="G1185" s="60"/>
      <c r="H1185" s="60"/>
      <c r="I1185" s="60"/>
      <c r="J1185" s="60"/>
    </row>
    <row r="1186" spans="4:10">
      <c r="D1186" s="60"/>
      <c r="E1186" s="60"/>
      <c r="F1186" s="60"/>
      <c r="G1186" s="60"/>
      <c r="H1186" s="60"/>
      <c r="I1186" s="60"/>
      <c r="J1186" s="60"/>
    </row>
    <row r="1187" spans="4:10">
      <c r="D1187" s="60"/>
      <c r="E1187" s="60"/>
      <c r="F1187" s="60"/>
      <c r="G1187" s="60"/>
      <c r="H1187" s="60"/>
      <c r="I1187" s="60"/>
      <c r="J1187" s="60"/>
    </row>
    <row r="1188" spans="4:10">
      <c r="D1188" s="60"/>
      <c r="E1188" s="60"/>
      <c r="F1188" s="60"/>
      <c r="G1188" s="60"/>
      <c r="H1188" s="60"/>
      <c r="I1188" s="60"/>
      <c r="J1188" s="60"/>
    </row>
    <row r="1189" spans="4:10">
      <c r="D1189" s="60"/>
      <c r="E1189" s="60"/>
      <c r="F1189" s="60"/>
      <c r="G1189" s="60"/>
      <c r="H1189" s="60"/>
      <c r="I1189" s="60"/>
      <c r="J1189" s="60"/>
    </row>
    <row r="1190" spans="4:10">
      <c r="D1190" s="60"/>
      <c r="E1190" s="60"/>
      <c r="F1190" s="60"/>
      <c r="G1190" s="60"/>
      <c r="H1190" s="60"/>
      <c r="I1190" s="60"/>
      <c r="J1190" s="60"/>
    </row>
    <row r="1191" spans="4:10">
      <c r="D1191" s="60"/>
      <c r="E1191" s="60"/>
      <c r="F1191" s="60"/>
      <c r="G1191" s="60"/>
      <c r="H1191" s="60"/>
      <c r="I1191" s="60"/>
      <c r="J1191" s="60"/>
    </row>
    <row r="1192" spans="4:10">
      <c r="D1192" s="60"/>
      <c r="E1192" s="60"/>
      <c r="F1192" s="60"/>
      <c r="G1192" s="60"/>
      <c r="H1192" s="60"/>
      <c r="I1192" s="60"/>
      <c r="J1192" s="60"/>
    </row>
    <row r="1193" spans="4:10">
      <c r="D1193" s="60"/>
      <c r="E1193" s="60"/>
      <c r="F1193" s="60"/>
      <c r="G1193" s="60"/>
      <c r="H1193" s="60"/>
      <c r="I1193" s="60"/>
      <c r="J1193" s="60"/>
    </row>
    <row r="1194" spans="4:10">
      <c r="D1194" s="60"/>
      <c r="E1194" s="60"/>
      <c r="F1194" s="60"/>
      <c r="G1194" s="60"/>
      <c r="H1194" s="60"/>
      <c r="I1194" s="60"/>
      <c r="J1194" s="60"/>
    </row>
    <row r="1195" spans="4:10">
      <c r="D1195" s="60"/>
      <c r="E1195" s="60"/>
      <c r="F1195" s="60"/>
      <c r="G1195" s="60"/>
      <c r="H1195" s="60"/>
      <c r="I1195" s="60"/>
      <c r="J1195" s="60"/>
    </row>
    <row r="1196" spans="4:10">
      <c r="D1196" s="60"/>
      <c r="E1196" s="60"/>
      <c r="F1196" s="60"/>
      <c r="G1196" s="60"/>
      <c r="H1196" s="60"/>
      <c r="I1196" s="60"/>
      <c r="J1196" s="60"/>
    </row>
    <row r="1197" spans="4:10">
      <c r="D1197" s="60"/>
      <c r="E1197" s="60"/>
      <c r="F1197" s="60"/>
      <c r="G1197" s="60"/>
      <c r="H1197" s="60"/>
      <c r="I1197" s="60"/>
      <c r="J1197" s="60"/>
    </row>
    <row r="1198" spans="4:10">
      <c r="D1198" s="60"/>
      <c r="E1198" s="60"/>
      <c r="F1198" s="60"/>
      <c r="G1198" s="60"/>
      <c r="H1198" s="60"/>
      <c r="I1198" s="60"/>
      <c r="J1198" s="60"/>
    </row>
    <row r="1199" spans="4:10">
      <c r="D1199" s="60"/>
      <c r="E1199" s="60"/>
      <c r="F1199" s="60"/>
      <c r="G1199" s="60"/>
      <c r="H1199" s="60"/>
      <c r="I1199" s="60"/>
      <c r="J1199" s="60"/>
    </row>
    <row r="1200" spans="4:10">
      <c r="D1200" s="60"/>
      <c r="E1200" s="60"/>
      <c r="F1200" s="60"/>
      <c r="G1200" s="60"/>
      <c r="H1200" s="60"/>
      <c r="I1200" s="60"/>
      <c r="J1200" s="60"/>
    </row>
    <row r="1201" spans="4:10">
      <c r="D1201" s="60"/>
      <c r="E1201" s="60"/>
      <c r="F1201" s="60"/>
      <c r="G1201" s="60"/>
      <c r="H1201" s="60"/>
      <c r="I1201" s="60"/>
      <c r="J1201" s="60"/>
    </row>
    <row r="1202" spans="4:10">
      <c r="D1202" s="60"/>
      <c r="E1202" s="60"/>
      <c r="F1202" s="60"/>
      <c r="G1202" s="60"/>
      <c r="H1202" s="60"/>
      <c r="I1202" s="60"/>
      <c r="J1202" s="60"/>
    </row>
    <row r="1203" spans="4:10">
      <c r="D1203" s="60"/>
      <c r="E1203" s="60"/>
      <c r="F1203" s="60"/>
      <c r="G1203" s="60"/>
      <c r="H1203" s="60"/>
      <c r="I1203" s="60"/>
      <c r="J1203" s="60"/>
    </row>
    <row r="1204" spans="4:10">
      <c r="D1204" s="60"/>
      <c r="E1204" s="60"/>
      <c r="F1204" s="60"/>
      <c r="G1204" s="60"/>
      <c r="H1204" s="60"/>
      <c r="I1204" s="60"/>
      <c r="J1204" s="60"/>
    </row>
    <row r="1205" spans="4:10">
      <c r="D1205" s="60"/>
      <c r="E1205" s="60"/>
      <c r="F1205" s="60"/>
      <c r="G1205" s="60"/>
      <c r="H1205" s="60"/>
      <c r="I1205" s="60"/>
      <c r="J1205" s="60"/>
    </row>
    <row r="1206" spans="4:10">
      <c r="D1206" s="60"/>
      <c r="E1206" s="60"/>
      <c r="F1206" s="60"/>
      <c r="G1206" s="60"/>
      <c r="H1206" s="60"/>
      <c r="I1206" s="60"/>
      <c r="J1206" s="60"/>
    </row>
    <row r="1207" spans="4:10">
      <c r="D1207" s="60"/>
      <c r="E1207" s="60"/>
      <c r="F1207" s="60"/>
      <c r="G1207" s="60"/>
      <c r="H1207" s="60"/>
      <c r="I1207" s="60"/>
      <c r="J1207" s="60"/>
    </row>
    <row r="1208" spans="4:10">
      <c r="D1208" s="60"/>
      <c r="E1208" s="60"/>
      <c r="F1208" s="60"/>
      <c r="G1208" s="60"/>
      <c r="H1208" s="60"/>
      <c r="I1208" s="60"/>
      <c r="J1208" s="60"/>
    </row>
    <row r="1209" spans="4:10">
      <c r="D1209" s="60"/>
      <c r="E1209" s="60"/>
      <c r="F1209" s="60"/>
      <c r="G1209" s="60"/>
      <c r="H1209" s="60"/>
      <c r="I1209" s="60"/>
      <c r="J1209" s="60"/>
    </row>
    <row r="1210" spans="4:10">
      <c r="D1210" s="60"/>
      <c r="E1210" s="60"/>
      <c r="F1210" s="60"/>
      <c r="G1210" s="60"/>
      <c r="H1210" s="60"/>
      <c r="I1210" s="60"/>
      <c r="J1210" s="60"/>
    </row>
    <row r="1211" spans="4:10">
      <c r="D1211" s="60"/>
      <c r="E1211" s="60"/>
      <c r="F1211" s="60"/>
      <c r="G1211" s="60"/>
      <c r="H1211" s="60"/>
      <c r="I1211" s="60"/>
      <c r="J1211" s="60"/>
    </row>
    <row r="1212" spans="4:10">
      <c r="D1212" s="60"/>
      <c r="E1212" s="60"/>
      <c r="F1212" s="60"/>
      <c r="G1212" s="60"/>
      <c r="H1212" s="60"/>
      <c r="I1212" s="60"/>
      <c r="J1212" s="60"/>
    </row>
    <row r="1213" spans="4:10">
      <c r="D1213" s="60"/>
      <c r="E1213" s="60"/>
      <c r="F1213" s="60"/>
      <c r="G1213" s="60"/>
      <c r="H1213" s="60"/>
      <c r="I1213" s="60"/>
      <c r="J1213" s="60"/>
    </row>
    <row r="1214" spans="4:10">
      <c r="D1214" s="60"/>
      <c r="E1214" s="60"/>
      <c r="F1214" s="60"/>
      <c r="G1214" s="60"/>
      <c r="H1214" s="60"/>
      <c r="I1214" s="60"/>
      <c r="J1214" s="60"/>
    </row>
    <row r="1215" spans="4:10">
      <c r="D1215" s="60"/>
      <c r="E1215" s="60"/>
      <c r="F1215" s="60"/>
      <c r="G1215" s="60"/>
      <c r="H1215" s="60"/>
      <c r="I1215" s="60"/>
      <c r="J1215" s="60"/>
    </row>
    <row r="1216" spans="4:10">
      <c r="D1216" s="60"/>
      <c r="E1216" s="60"/>
      <c r="F1216" s="60"/>
      <c r="G1216" s="60"/>
      <c r="H1216" s="60"/>
      <c r="I1216" s="60"/>
      <c r="J1216" s="60"/>
    </row>
    <row r="1217" spans="4:10">
      <c r="D1217" s="60"/>
      <c r="E1217" s="60"/>
      <c r="F1217" s="60"/>
      <c r="G1217" s="60"/>
      <c r="H1217" s="60"/>
      <c r="I1217" s="60"/>
      <c r="J1217" s="60"/>
    </row>
    <row r="1218" spans="4:10">
      <c r="D1218" s="60"/>
      <c r="E1218" s="60"/>
      <c r="F1218" s="60"/>
      <c r="G1218" s="60"/>
      <c r="H1218" s="60"/>
      <c r="I1218" s="60"/>
      <c r="J1218" s="60"/>
    </row>
    <row r="1219" spans="4:10">
      <c r="D1219" s="60"/>
      <c r="E1219" s="60"/>
      <c r="F1219" s="60"/>
      <c r="G1219" s="60"/>
      <c r="H1219" s="60"/>
      <c r="I1219" s="60"/>
      <c r="J1219" s="60"/>
    </row>
    <row r="1220" spans="4:10">
      <c r="D1220" s="60"/>
      <c r="E1220" s="60"/>
      <c r="F1220" s="60"/>
      <c r="G1220" s="60"/>
      <c r="H1220" s="60"/>
      <c r="I1220" s="60"/>
      <c r="J1220" s="60"/>
    </row>
    <row r="1221" spans="4:10">
      <c r="D1221" s="60"/>
      <c r="E1221" s="60"/>
      <c r="F1221" s="60"/>
      <c r="G1221" s="60"/>
      <c r="H1221" s="60"/>
      <c r="I1221" s="60"/>
      <c r="J1221" s="60"/>
    </row>
    <row r="1222" spans="4:10">
      <c r="D1222" s="60"/>
      <c r="E1222" s="60"/>
      <c r="F1222" s="60"/>
      <c r="G1222" s="60"/>
      <c r="H1222" s="60"/>
      <c r="I1222" s="60"/>
      <c r="J1222" s="60"/>
    </row>
    <row r="1223" spans="4:10">
      <c r="D1223" s="60"/>
      <c r="E1223" s="60"/>
      <c r="F1223" s="60"/>
      <c r="G1223" s="60"/>
      <c r="H1223" s="60"/>
      <c r="I1223" s="60"/>
      <c r="J1223" s="60"/>
    </row>
    <row r="1224" spans="4:10">
      <c r="D1224" s="60"/>
      <c r="E1224" s="60"/>
      <c r="F1224" s="60"/>
      <c r="G1224" s="60"/>
      <c r="H1224" s="60"/>
      <c r="I1224" s="60"/>
      <c r="J1224" s="60"/>
    </row>
    <row r="1225" spans="4:10">
      <c r="D1225" s="60"/>
      <c r="E1225" s="60"/>
      <c r="F1225" s="60"/>
      <c r="G1225" s="60"/>
      <c r="H1225" s="60"/>
      <c r="I1225" s="60"/>
      <c r="J1225" s="60"/>
    </row>
    <row r="1226" spans="4:10">
      <c r="D1226" s="60"/>
      <c r="E1226" s="60"/>
      <c r="F1226" s="60"/>
      <c r="G1226" s="60"/>
      <c r="H1226" s="60"/>
      <c r="I1226" s="60"/>
      <c r="J1226" s="60"/>
    </row>
    <row r="1227" spans="4:10">
      <c r="D1227" s="60"/>
      <c r="E1227" s="60"/>
      <c r="F1227" s="60"/>
      <c r="G1227" s="60"/>
      <c r="H1227" s="60"/>
      <c r="I1227" s="60"/>
      <c r="J1227" s="60"/>
    </row>
    <row r="1228" spans="4:10">
      <c r="D1228" s="60"/>
      <c r="E1228" s="60"/>
      <c r="F1228" s="60"/>
      <c r="G1228" s="60"/>
      <c r="H1228" s="60"/>
      <c r="I1228" s="60"/>
      <c r="J1228" s="60"/>
    </row>
    <row r="1229" spans="4:10">
      <c r="D1229" s="60"/>
      <c r="E1229" s="60"/>
      <c r="F1229" s="60"/>
      <c r="G1229" s="60"/>
      <c r="H1229" s="60"/>
      <c r="I1229" s="60"/>
      <c r="J1229" s="60"/>
    </row>
    <row r="1230" spans="4:10">
      <c r="D1230" s="60"/>
      <c r="E1230" s="60"/>
      <c r="F1230" s="60"/>
      <c r="G1230" s="60"/>
      <c r="H1230" s="60"/>
      <c r="I1230" s="60"/>
      <c r="J1230" s="60"/>
    </row>
    <row r="1231" spans="4:10">
      <c r="D1231" s="60"/>
      <c r="E1231" s="60"/>
      <c r="F1231" s="60"/>
      <c r="G1231" s="60"/>
      <c r="H1231" s="60"/>
      <c r="I1231" s="60"/>
      <c r="J1231" s="60"/>
    </row>
    <row r="1232" spans="4:10">
      <c r="D1232" s="60"/>
      <c r="E1232" s="60"/>
      <c r="F1232" s="60"/>
      <c r="G1232" s="60"/>
      <c r="H1232" s="60"/>
      <c r="I1232" s="60"/>
      <c r="J1232" s="60"/>
    </row>
    <row r="1233" spans="4:10">
      <c r="D1233" s="60"/>
      <c r="E1233" s="60"/>
      <c r="F1233" s="60"/>
      <c r="G1233" s="60"/>
      <c r="H1233" s="60"/>
      <c r="I1233" s="60"/>
      <c r="J1233" s="60"/>
    </row>
    <row r="1234" spans="4:10">
      <c r="D1234" s="60"/>
      <c r="E1234" s="60"/>
      <c r="F1234" s="60"/>
      <c r="G1234" s="60"/>
      <c r="H1234" s="60"/>
      <c r="I1234" s="60"/>
      <c r="J1234" s="60"/>
    </row>
    <row r="1235" spans="4:10">
      <c r="D1235" s="60"/>
      <c r="E1235" s="60"/>
      <c r="F1235" s="60"/>
      <c r="G1235" s="60"/>
      <c r="H1235" s="60"/>
      <c r="I1235" s="60"/>
      <c r="J1235" s="60"/>
    </row>
    <row r="1236" spans="4:10">
      <c r="D1236" s="60"/>
      <c r="E1236" s="60"/>
      <c r="F1236" s="60"/>
      <c r="G1236" s="60"/>
      <c r="H1236" s="60"/>
      <c r="I1236" s="60"/>
      <c r="J1236" s="60"/>
    </row>
    <row r="1237" spans="4:10">
      <c r="D1237" s="60"/>
      <c r="E1237" s="60"/>
      <c r="F1237" s="60"/>
      <c r="G1237" s="60"/>
      <c r="H1237" s="60"/>
      <c r="I1237" s="60"/>
      <c r="J1237" s="60"/>
    </row>
    <row r="1238" spans="4:10">
      <c r="D1238" s="60"/>
      <c r="E1238" s="60"/>
      <c r="F1238" s="60"/>
      <c r="G1238" s="60"/>
      <c r="H1238" s="60"/>
      <c r="I1238" s="60"/>
      <c r="J1238" s="60"/>
    </row>
    <row r="1239" spans="4:10">
      <c r="D1239" s="60"/>
      <c r="E1239" s="60"/>
      <c r="F1239" s="60"/>
      <c r="G1239" s="60"/>
      <c r="H1239" s="60"/>
      <c r="I1239" s="60"/>
      <c r="J1239" s="60"/>
    </row>
    <row r="1240" spans="4:10">
      <c r="D1240" s="60"/>
      <c r="E1240" s="60"/>
      <c r="F1240" s="60"/>
      <c r="G1240" s="60"/>
      <c r="H1240" s="60"/>
      <c r="I1240" s="60"/>
      <c r="J1240" s="60"/>
    </row>
    <row r="1241" spans="4:10">
      <c r="D1241" s="60"/>
      <c r="E1241" s="60"/>
      <c r="F1241" s="60"/>
      <c r="G1241" s="60"/>
      <c r="H1241" s="60"/>
      <c r="I1241" s="60"/>
      <c r="J1241" s="60"/>
    </row>
    <row r="1242" spans="4:10">
      <c r="D1242" s="60"/>
      <c r="E1242" s="60"/>
      <c r="F1242" s="60"/>
      <c r="G1242" s="60"/>
      <c r="H1242" s="60"/>
      <c r="I1242" s="60"/>
      <c r="J1242" s="60"/>
    </row>
    <row r="1243" spans="4:10">
      <c r="D1243" s="60"/>
      <c r="E1243" s="60"/>
      <c r="F1243" s="60"/>
      <c r="G1243" s="60"/>
      <c r="H1243" s="60"/>
      <c r="I1243" s="60"/>
      <c r="J1243" s="60"/>
    </row>
    <row r="1244" spans="4:10">
      <c r="D1244" s="60"/>
      <c r="E1244" s="60"/>
      <c r="F1244" s="60"/>
      <c r="G1244" s="60"/>
      <c r="H1244" s="60"/>
      <c r="I1244" s="60"/>
      <c r="J1244" s="60"/>
    </row>
    <row r="1245" spans="4:10">
      <c r="D1245" s="60"/>
      <c r="E1245" s="60"/>
      <c r="F1245" s="60"/>
      <c r="G1245" s="60"/>
      <c r="H1245" s="60"/>
      <c r="I1245" s="60"/>
      <c r="J1245" s="60"/>
    </row>
    <row r="1246" spans="4:10">
      <c r="D1246" s="60"/>
      <c r="E1246" s="60"/>
      <c r="F1246" s="60"/>
      <c r="G1246" s="60"/>
      <c r="H1246" s="60"/>
      <c r="I1246" s="60"/>
      <c r="J1246" s="60"/>
    </row>
    <row r="1247" spans="4:10">
      <c r="D1247" s="60"/>
      <c r="E1247" s="60"/>
      <c r="F1247" s="60"/>
      <c r="G1247" s="60"/>
      <c r="H1247" s="60"/>
      <c r="I1247" s="60"/>
      <c r="J1247" s="60"/>
    </row>
    <row r="1248" spans="4:10">
      <c r="D1248" s="60"/>
      <c r="E1248" s="60"/>
      <c r="F1248" s="60"/>
      <c r="G1248" s="60"/>
      <c r="H1248" s="60"/>
      <c r="I1248" s="60"/>
      <c r="J1248" s="60"/>
    </row>
    <row r="1249" spans="4:10">
      <c r="D1249" s="60"/>
      <c r="E1249" s="60"/>
      <c r="F1249" s="60"/>
      <c r="G1249" s="60"/>
      <c r="H1249" s="60"/>
      <c r="I1249" s="60"/>
      <c r="J1249" s="60"/>
    </row>
    <row r="1250" spans="4:10">
      <c r="D1250" s="60"/>
      <c r="E1250" s="60"/>
      <c r="F1250" s="60"/>
      <c r="G1250" s="60"/>
      <c r="H1250" s="60"/>
      <c r="I1250" s="60"/>
      <c r="J1250" s="60"/>
    </row>
    <row r="1251" spans="4:10">
      <c r="D1251" s="60"/>
      <c r="E1251" s="60"/>
      <c r="F1251" s="60"/>
      <c r="G1251" s="60"/>
      <c r="H1251" s="60"/>
      <c r="I1251" s="60"/>
      <c r="J1251" s="60"/>
    </row>
    <row r="1252" spans="4:10">
      <c r="D1252" s="60"/>
      <c r="E1252" s="60"/>
      <c r="F1252" s="60"/>
      <c r="G1252" s="60"/>
      <c r="H1252" s="60"/>
      <c r="I1252" s="60"/>
      <c r="J1252" s="60"/>
    </row>
    <row r="1253" spans="4:10">
      <c r="D1253" s="60"/>
      <c r="E1253" s="60"/>
      <c r="F1253" s="60"/>
      <c r="G1253" s="60"/>
      <c r="H1253" s="60"/>
      <c r="I1253" s="60"/>
      <c r="J1253" s="60"/>
    </row>
    <row r="1254" spans="4:10">
      <c r="D1254" s="60"/>
      <c r="E1254" s="60"/>
      <c r="F1254" s="60"/>
      <c r="G1254" s="60"/>
      <c r="H1254" s="60"/>
      <c r="I1254" s="60"/>
      <c r="J1254" s="60"/>
    </row>
    <row r="1255" spans="4:10">
      <c r="D1255" s="60"/>
      <c r="E1255" s="60"/>
      <c r="F1255" s="60"/>
      <c r="G1255" s="60"/>
      <c r="H1255" s="60"/>
      <c r="I1255" s="60"/>
      <c r="J1255" s="60"/>
    </row>
    <row r="1256" spans="4:10">
      <c r="D1256" s="60"/>
      <c r="E1256" s="60"/>
      <c r="F1256" s="60"/>
      <c r="G1256" s="60"/>
      <c r="H1256" s="60"/>
      <c r="I1256" s="60"/>
      <c r="J1256" s="60"/>
    </row>
    <row r="1257" spans="4:10">
      <c r="D1257" s="60"/>
      <c r="E1257" s="60"/>
      <c r="F1257" s="60"/>
      <c r="G1257" s="60"/>
      <c r="H1257" s="60"/>
      <c r="I1257" s="60"/>
      <c r="J1257" s="60"/>
    </row>
    <row r="1258" spans="4:10">
      <c r="D1258" s="60"/>
      <c r="E1258" s="60"/>
      <c r="F1258" s="60"/>
      <c r="G1258" s="60"/>
      <c r="H1258" s="60"/>
      <c r="I1258" s="60"/>
      <c r="J1258" s="60"/>
    </row>
    <row r="1259" spans="4:10">
      <c r="D1259" s="60"/>
      <c r="E1259" s="60"/>
      <c r="F1259" s="60"/>
      <c r="G1259" s="60"/>
      <c r="H1259" s="60"/>
      <c r="I1259" s="60"/>
      <c r="J1259" s="60"/>
    </row>
    <row r="1260" spans="4:10">
      <c r="D1260" s="60"/>
      <c r="E1260" s="60"/>
      <c r="F1260" s="60"/>
      <c r="G1260" s="60"/>
      <c r="H1260" s="60"/>
      <c r="I1260" s="60"/>
      <c r="J1260" s="60"/>
    </row>
    <row r="1261" spans="4:10">
      <c r="D1261" s="60"/>
      <c r="E1261" s="60"/>
      <c r="F1261" s="60"/>
      <c r="G1261" s="60"/>
      <c r="H1261" s="60"/>
      <c r="I1261" s="60"/>
      <c r="J1261" s="60"/>
    </row>
    <row r="1262" spans="4:10">
      <c r="D1262" s="60"/>
      <c r="E1262" s="60"/>
      <c r="F1262" s="60"/>
      <c r="G1262" s="60"/>
      <c r="H1262" s="60"/>
      <c r="I1262" s="60"/>
      <c r="J1262" s="60"/>
    </row>
    <row r="1263" spans="4:10">
      <c r="D1263" s="60"/>
      <c r="E1263" s="60"/>
      <c r="F1263" s="60"/>
      <c r="G1263" s="60"/>
      <c r="H1263" s="60"/>
      <c r="I1263" s="60"/>
      <c r="J1263" s="60"/>
    </row>
    <row r="1264" spans="4:10">
      <c r="D1264" s="60"/>
      <c r="E1264" s="60"/>
      <c r="F1264" s="60"/>
      <c r="G1264" s="60"/>
      <c r="H1264" s="60"/>
      <c r="I1264" s="60"/>
      <c r="J1264" s="60"/>
    </row>
    <row r="1265" spans="4:10">
      <c r="D1265" s="60"/>
      <c r="E1265" s="60"/>
      <c r="F1265" s="60"/>
      <c r="G1265" s="60"/>
      <c r="H1265" s="60"/>
      <c r="I1265" s="60"/>
      <c r="J1265" s="60"/>
    </row>
    <row r="1266" spans="4:10">
      <c r="D1266" s="60"/>
      <c r="E1266" s="60"/>
      <c r="F1266" s="60"/>
      <c r="G1266" s="60"/>
      <c r="H1266" s="60"/>
      <c r="I1266" s="60"/>
      <c r="J1266" s="60"/>
    </row>
    <row r="1267" spans="4:10">
      <c r="D1267" s="60"/>
      <c r="E1267" s="60"/>
      <c r="F1267" s="60"/>
      <c r="G1267" s="60"/>
      <c r="H1267" s="60"/>
      <c r="I1267" s="60"/>
      <c r="J1267" s="60"/>
    </row>
    <row r="1268" spans="4:10">
      <c r="D1268" s="60"/>
      <c r="E1268" s="60"/>
      <c r="F1268" s="60"/>
      <c r="G1268" s="60"/>
      <c r="H1268" s="60"/>
      <c r="I1268" s="60"/>
      <c r="J1268" s="60"/>
    </row>
    <row r="1269" spans="4:10">
      <c r="D1269" s="60"/>
      <c r="E1269" s="60"/>
      <c r="F1269" s="60"/>
      <c r="G1269" s="60"/>
      <c r="H1269" s="60"/>
      <c r="I1269" s="60"/>
      <c r="J1269" s="60"/>
    </row>
    <row r="1270" spans="4:10">
      <c r="D1270" s="60"/>
      <c r="E1270" s="60"/>
      <c r="F1270" s="60"/>
      <c r="G1270" s="60"/>
      <c r="H1270" s="60"/>
      <c r="I1270" s="60"/>
      <c r="J1270" s="60"/>
    </row>
    <row r="1271" spans="4:10">
      <c r="D1271" s="60"/>
      <c r="E1271" s="60"/>
      <c r="F1271" s="60"/>
      <c r="G1271" s="60"/>
      <c r="H1271" s="60"/>
      <c r="I1271" s="60"/>
      <c r="J1271" s="60"/>
    </row>
    <row r="1272" spans="4:10">
      <c r="D1272" s="60"/>
      <c r="E1272" s="60"/>
      <c r="F1272" s="60"/>
      <c r="G1272" s="60"/>
      <c r="H1272" s="60"/>
      <c r="I1272" s="60"/>
      <c r="J1272" s="60"/>
    </row>
    <row r="1273" spans="4:10">
      <c r="D1273" s="60"/>
      <c r="E1273" s="60"/>
      <c r="F1273" s="60"/>
      <c r="G1273" s="60"/>
      <c r="H1273" s="60"/>
      <c r="I1273" s="60"/>
      <c r="J1273" s="60"/>
    </row>
    <row r="1274" spans="4:10">
      <c r="D1274" s="60"/>
      <c r="E1274" s="60"/>
      <c r="F1274" s="60"/>
      <c r="G1274" s="60"/>
      <c r="H1274" s="60"/>
      <c r="I1274" s="60"/>
      <c r="J1274" s="60"/>
    </row>
    <row r="1275" spans="4:10">
      <c r="D1275" s="60"/>
      <c r="E1275" s="60"/>
      <c r="F1275" s="60"/>
      <c r="G1275" s="60"/>
      <c r="H1275" s="60"/>
      <c r="I1275" s="60"/>
      <c r="J1275" s="60"/>
    </row>
    <row r="1276" spans="4:10">
      <c r="D1276" s="60"/>
      <c r="E1276" s="60"/>
      <c r="F1276" s="60"/>
      <c r="G1276" s="60"/>
      <c r="H1276" s="60"/>
      <c r="I1276" s="60"/>
      <c r="J1276" s="60"/>
    </row>
    <row r="1277" spans="4:10">
      <c r="D1277" s="60"/>
      <c r="E1277" s="60"/>
      <c r="F1277" s="60"/>
      <c r="G1277" s="60"/>
      <c r="H1277" s="60"/>
      <c r="I1277" s="60"/>
      <c r="J1277" s="60"/>
    </row>
    <row r="1278" spans="4:10">
      <c r="D1278" s="60"/>
      <c r="E1278" s="60"/>
      <c r="F1278" s="60"/>
      <c r="G1278" s="60"/>
      <c r="H1278" s="60"/>
      <c r="I1278" s="60"/>
      <c r="J1278" s="60"/>
    </row>
    <row r="1279" spans="4:10">
      <c r="D1279" s="60"/>
      <c r="E1279" s="60"/>
      <c r="F1279" s="60"/>
      <c r="G1279" s="60"/>
      <c r="H1279" s="60"/>
      <c r="I1279" s="60"/>
      <c r="J1279" s="60"/>
    </row>
    <row r="1280" spans="4:10">
      <c r="D1280" s="60"/>
      <c r="E1280" s="60"/>
      <c r="F1280" s="60"/>
      <c r="G1280" s="60"/>
      <c r="H1280" s="60"/>
      <c r="I1280" s="60"/>
      <c r="J1280" s="60"/>
    </row>
    <row r="1281" spans="4:10">
      <c r="D1281" s="60"/>
      <c r="E1281" s="60"/>
      <c r="F1281" s="60"/>
      <c r="G1281" s="60"/>
      <c r="H1281" s="60"/>
      <c r="I1281" s="60"/>
      <c r="J1281" s="60"/>
    </row>
    <row r="1282" spans="4:10">
      <c r="D1282" s="60"/>
      <c r="E1282" s="60"/>
      <c r="F1282" s="60"/>
      <c r="G1282" s="60"/>
      <c r="H1282" s="60"/>
      <c r="I1282" s="60"/>
      <c r="J1282" s="60"/>
    </row>
    <row r="1283" spans="4:10">
      <c r="D1283" s="60"/>
      <c r="E1283" s="60"/>
      <c r="F1283" s="60"/>
      <c r="G1283" s="60"/>
      <c r="H1283" s="60"/>
      <c r="I1283" s="60"/>
      <c r="J1283" s="60"/>
    </row>
    <row r="1284" spans="4:10">
      <c r="D1284" s="60"/>
      <c r="E1284" s="60"/>
      <c r="F1284" s="60"/>
      <c r="G1284" s="60"/>
      <c r="H1284" s="60"/>
      <c r="I1284" s="60"/>
      <c r="J1284" s="60"/>
    </row>
    <row r="1285" spans="4:10">
      <c r="D1285" s="60"/>
      <c r="E1285" s="60"/>
      <c r="F1285" s="60"/>
      <c r="G1285" s="60"/>
      <c r="H1285" s="60"/>
      <c r="I1285" s="60"/>
      <c r="J1285" s="60"/>
    </row>
    <row r="1286" spans="4:10">
      <c r="D1286" s="60"/>
      <c r="E1286" s="60"/>
      <c r="F1286" s="60"/>
      <c r="G1286" s="60"/>
      <c r="H1286" s="60"/>
      <c r="I1286" s="60"/>
      <c r="J1286" s="60"/>
    </row>
    <row r="1287" spans="4:10">
      <c r="D1287" s="60"/>
      <c r="E1287" s="60"/>
      <c r="F1287" s="60"/>
      <c r="G1287" s="60"/>
      <c r="H1287" s="60"/>
      <c r="I1287" s="60"/>
      <c r="J1287" s="60"/>
    </row>
    <row r="1288" spans="4:10">
      <c r="D1288" s="60"/>
      <c r="E1288" s="60"/>
      <c r="F1288" s="60"/>
      <c r="G1288" s="60"/>
      <c r="H1288" s="60"/>
      <c r="I1288" s="60"/>
      <c r="J1288" s="60"/>
    </row>
    <row r="1289" spans="4:10">
      <c r="D1289" s="60"/>
      <c r="E1289" s="60"/>
      <c r="F1289" s="60"/>
      <c r="G1289" s="60"/>
      <c r="H1289" s="60"/>
      <c r="I1289" s="60"/>
      <c r="J1289" s="60"/>
    </row>
    <row r="1290" spans="4:10">
      <c r="D1290" s="60"/>
      <c r="E1290" s="60"/>
      <c r="F1290" s="60"/>
      <c r="G1290" s="60"/>
      <c r="H1290" s="60"/>
      <c r="I1290" s="60"/>
      <c r="J1290" s="60"/>
    </row>
    <row r="1291" spans="4:10">
      <c r="D1291" s="60"/>
      <c r="E1291" s="60"/>
      <c r="F1291" s="60"/>
      <c r="G1291" s="60"/>
      <c r="H1291" s="60"/>
      <c r="I1291" s="60"/>
      <c r="J1291" s="60"/>
    </row>
    <row r="1292" spans="4:10">
      <c r="D1292" s="60"/>
      <c r="E1292" s="60"/>
      <c r="F1292" s="60"/>
      <c r="G1292" s="60"/>
      <c r="H1292" s="60"/>
      <c r="I1292" s="60"/>
      <c r="J1292" s="60"/>
    </row>
    <row r="1293" spans="4:10">
      <c r="D1293" s="60"/>
      <c r="E1293" s="60"/>
      <c r="F1293" s="60"/>
      <c r="G1293" s="60"/>
      <c r="H1293" s="60"/>
      <c r="I1293" s="60"/>
      <c r="J1293" s="60"/>
    </row>
    <row r="1294" spans="4:10">
      <c r="D1294" s="60"/>
      <c r="E1294" s="60"/>
      <c r="F1294" s="60"/>
      <c r="G1294" s="60"/>
      <c r="H1294" s="60"/>
      <c r="I1294" s="60"/>
      <c r="J1294" s="60"/>
    </row>
    <row r="1295" spans="4:10">
      <c r="D1295" s="60"/>
      <c r="E1295" s="60"/>
      <c r="F1295" s="60"/>
      <c r="G1295" s="60"/>
      <c r="H1295" s="60"/>
      <c r="I1295" s="60"/>
      <c r="J1295" s="60"/>
    </row>
    <row r="1296" spans="4:10">
      <c r="D1296" s="60"/>
      <c r="E1296" s="60"/>
      <c r="F1296" s="60"/>
      <c r="G1296" s="60"/>
      <c r="H1296" s="60"/>
      <c r="I1296" s="60"/>
      <c r="J1296" s="60"/>
    </row>
    <row r="1297" spans="4:10">
      <c r="D1297" s="60"/>
      <c r="E1297" s="60"/>
      <c r="F1297" s="60"/>
      <c r="G1297" s="60"/>
      <c r="H1297" s="60"/>
      <c r="I1297" s="60"/>
      <c r="J1297" s="60"/>
    </row>
    <row r="1298" spans="4:10">
      <c r="D1298" s="60"/>
      <c r="E1298" s="60"/>
      <c r="F1298" s="60"/>
      <c r="G1298" s="60"/>
      <c r="H1298" s="60"/>
      <c r="I1298" s="60"/>
      <c r="J1298" s="60"/>
    </row>
    <row r="1299" spans="4:10">
      <c r="D1299" s="60"/>
      <c r="E1299" s="60"/>
      <c r="F1299" s="60"/>
      <c r="G1299" s="60"/>
      <c r="H1299" s="60"/>
      <c r="I1299" s="60"/>
      <c r="J1299" s="60"/>
    </row>
    <row r="1300" spans="4:10">
      <c r="D1300" s="60"/>
      <c r="E1300" s="60"/>
      <c r="F1300" s="60"/>
      <c r="G1300" s="60"/>
      <c r="H1300" s="60"/>
      <c r="I1300" s="60"/>
      <c r="J1300" s="60"/>
    </row>
    <row r="1301" spans="4:10">
      <c r="D1301" s="60"/>
      <c r="E1301" s="60"/>
      <c r="F1301" s="60"/>
      <c r="G1301" s="60"/>
      <c r="H1301" s="60"/>
      <c r="I1301" s="60"/>
      <c r="J1301" s="60"/>
    </row>
    <row r="1302" spans="4:10">
      <c r="D1302" s="60"/>
      <c r="E1302" s="60"/>
      <c r="F1302" s="60"/>
      <c r="G1302" s="60"/>
      <c r="H1302" s="60"/>
      <c r="I1302" s="60"/>
      <c r="J1302" s="60"/>
    </row>
    <row r="1303" spans="4:10">
      <c r="D1303" s="60"/>
      <c r="E1303" s="60"/>
      <c r="F1303" s="60"/>
      <c r="G1303" s="60"/>
      <c r="H1303" s="60"/>
      <c r="I1303" s="60"/>
      <c r="J1303" s="60"/>
    </row>
    <row r="1304" spans="4:10">
      <c r="D1304" s="60"/>
      <c r="E1304" s="60"/>
      <c r="F1304" s="60"/>
      <c r="G1304" s="60"/>
      <c r="H1304" s="60"/>
      <c r="I1304" s="60"/>
      <c r="J1304" s="60"/>
    </row>
    <row r="1305" spans="4:10">
      <c r="D1305" s="60"/>
      <c r="E1305" s="60"/>
      <c r="F1305" s="60"/>
      <c r="G1305" s="60"/>
      <c r="H1305" s="60"/>
      <c r="I1305" s="60"/>
      <c r="J1305" s="60"/>
    </row>
    <row r="1306" spans="4:10">
      <c r="D1306" s="60"/>
      <c r="E1306" s="60"/>
      <c r="F1306" s="60"/>
      <c r="G1306" s="60"/>
      <c r="H1306" s="60"/>
      <c r="I1306" s="60"/>
      <c r="J1306" s="60"/>
    </row>
    <row r="1307" spans="4:10">
      <c r="D1307" s="60"/>
      <c r="E1307" s="60"/>
      <c r="F1307" s="60"/>
      <c r="G1307" s="60"/>
      <c r="H1307" s="60"/>
      <c r="I1307" s="60"/>
      <c r="J1307" s="60"/>
    </row>
    <row r="1308" spans="4:10">
      <c r="D1308" s="60"/>
      <c r="E1308" s="60"/>
      <c r="F1308" s="60"/>
      <c r="G1308" s="60"/>
      <c r="H1308" s="60"/>
      <c r="I1308" s="60"/>
      <c r="J1308" s="60"/>
    </row>
    <row r="1309" spans="4:10">
      <c r="D1309" s="60"/>
      <c r="E1309" s="60"/>
      <c r="F1309" s="60"/>
      <c r="G1309" s="60"/>
      <c r="H1309" s="60"/>
      <c r="I1309" s="60"/>
      <c r="J1309" s="60"/>
    </row>
    <row r="1310" spans="4:10">
      <c r="D1310" s="60"/>
      <c r="E1310" s="60"/>
      <c r="F1310" s="60"/>
      <c r="G1310" s="60"/>
      <c r="H1310" s="60"/>
      <c r="I1310" s="60"/>
      <c r="J1310" s="60"/>
    </row>
    <row r="1311" spans="4:10">
      <c r="D1311" s="60"/>
      <c r="E1311" s="60"/>
      <c r="F1311" s="60"/>
      <c r="G1311" s="60"/>
      <c r="H1311" s="60"/>
      <c r="I1311" s="60"/>
      <c r="J1311" s="60"/>
    </row>
    <row r="1312" spans="4:10">
      <c r="D1312" s="60"/>
      <c r="E1312" s="60"/>
      <c r="F1312" s="60"/>
      <c r="G1312" s="60"/>
      <c r="H1312" s="60"/>
      <c r="I1312" s="60"/>
      <c r="J1312" s="60"/>
    </row>
    <row r="1313" spans="4:10">
      <c r="D1313" s="60"/>
      <c r="E1313" s="60"/>
      <c r="F1313" s="60"/>
      <c r="G1313" s="60"/>
      <c r="H1313" s="60"/>
      <c r="I1313" s="60"/>
      <c r="J1313" s="60"/>
    </row>
    <row r="1314" spans="4:10">
      <c r="D1314" s="60"/>
      <c r="E1314" s="60"/>
      <c r="F1314" s="60"/>
      <c r="G1314" s="60"/>
      <c r="H1314" s="60"/>
      <c r="I1314" s="60"/>
      <c r="J1314" s="60"/>
    </row>
    <row r="1315" spans="4:10">
      <c r="D1315" s="60"/>
      <c r="E1315" s="60"/>
      <c r="F1315" s="60"/>
      <c r="G1315" s="60"/>
      <c r="H1315" s="60"/>
      <c r="I1315" s="60"/>
      <c r="J1315" s="60"/>
    </row>
    <row r="1316" spans="4:10">
      <c r="D1316" s="60"/>
      <c r="E1316" s="60"/>
      <c r="F1316" s="60"/>
      <c r="G1316" s="60"/>
      <c r="H1316" s="60"/>
      <c r="I1316" s="60"/>
      <c r="J1316" s="60"/>
    </row>
    <row r="1317" spans="4:10">
      <c r="D1317" s="60"/>
      <c r="E1317" s="60"/>
      <c r="F1317" s="60"/>
      <c r="G1317" s="60"/>
      <c r="H1317" s="60"/>
      <c r="I1317" s="60"/>
      <c r="J1317" s="60"/>
    </row>
    <row r="1318" spans="4:10">
      <c r="D1318" s="60"/>
      <c r="E1318" s="60"/>
      <c r="F1318" s="60"/>
      <c r="G1318" s="60"/>
      <c r="H1318" s="60"/>
      <c r="I1318" s="60"/>
      <c r="J1318" s="60"/>
    </row>
    <row r="1319" spans="4:10">
      <c r="D1319" s="60"/>
      <c r="E1319" s="60"/>
      <c r="F1319" s="60"/>
      <c r="G1319" s="60"/>
      <c r="H1319" s="60"/>
      <c r="I1319" s="60"/>
      <c r="J1319" s="60"/>
    </row>
    <row r="1320" spans="4:10">
      <c r="D1320" s="60"/>
      <c r="E1320" s="60"/>
      <c r="F1320" s="60"/>
      <c r="G1320" s="60"/>
      <c r="H1320" s="60"/>
      <c r="I1320" s="60"/>
      <c r="J1320" s="60"/>
    </row>
    <row r="1321" spans="4:10">
      <c r="D1321" s="60"/>
      <c r="E1321" s="60"/>
      <c r="F1321" s="60"/>
      <c r="G1321" s="60"/>
      <c r="H1321" s="60"/>
      <c r="I1321" s="60"/>
      <c r="J1321" s="60"/>
    </row>
    <row r="1322" spans="4:10">
      <c r="D1322" s="60"/>
      <c r="E1322" s="60"/>
      <c r="F1322" s="60"/>
      <c r="G1322" s="60"/>
      <c r="H1322" s="60"/>
      <c r="I1322" s="60"/>
      <c r="J1322" s="60"/>
    </row>
    <row r="1323" spans="4:10">
      <c r="D1323" s="60"/>
      <c r="E1323" s="60"/>
      <c r="F1323" s="60"/>
      <c r="G1323" s="60"/>
      <c r="H1323" s="60"/>
      <c r="I1323" s="60"/>
      <c r="J1323" s="60"/>
    </row>
    <row r="1324" spans="4:10">
      <c r="D1324" s="60"/>
      <c r="E1324" s="60"/>
      <c r="F1324" s="60"/>
      <c r="G1324" s="60"/>
      <c r="H1324" s="60"/>
      <c r="I1324" s="60"/>
      <c r="J1324" s="60"/>
    </row>
    <row r="1325" spans="4:10">
      <c r="D1325" s="60"/>
      <c r="E1325" s="60"/>
      <c r="F1325" s="60"/>
      <c r="G1325" s="60"/>
      <c r="H1325" s="60"/>
      <c r="I1325" s="60"/>
      <c r="J1325" s="60"/>
    </row>
    <row r="1326" spans="4:10">
      <c r="D1326" s="60"/>
      <c r="E1326" s="60"/>
      <c r="F1326" s="60"/>
      <c r="G1326" s="60"/>
      <c r="H1326" s="60"/>
      <c r="I1326" s="60"/>
      <c r="J1326" s="60"/>
    </row>
    <row r="1327" spans="4:10">
      <c r="D1327" s="60"/>
      <c r="E1327" s="60"/>
      <c r="F1327" s="60"/>
      <c r="G1327" s="60"/>
      <c r="H1327" s="60"/>
      <c r="I1327" s="60"/>
      <c r="J1327" s="60"/>
    </row>
    <row r="1328" spans="4:10">
      <c r="D1328" s="60"/>
      <c r="E1328" s="60"/>
      <c r="F1328" s="60"/>
      <c r="G1328" s="60"/>
      <c r="H1328" s="60"/>
      <c r="I1328" s="60"/>
      <c r="J1328" s="60"/>
    </row>
    <row r="1329" spans="4:10">
      <c r="D1329" s="60"/>
      <c r="E1329" s="60"/>
      <c r="F1329" s="60"/>
      <c r="G1329" s="60"/>
      <c r="H1329" s="60"/>
      <c r="I1329" s="60"/>
      <c r="J1329" s="60"/>
    </row>
    <row r="1330" spans="4:10">
      <c r="D1330" s="60"/>
      <c r="E1330" s="60"/>
      <c r="F1330" s="60"/>
      <c r="G1330" s="60"/>
      <c r="H1330" s="60"/>
      <c r="I1330" s="60"/>
      <c r="J1330" s="60"/>
    </row>
    <row r="1331" spans="4:10">
      <c r="D1331" s="60"/>
      <c r="E1331" s="60"/>
      <c r="F1331" s="60"/>
      <c r="G1331" s="60"/>
      <c r="H1331" s="60"/>
      <c r="I1331" s="60"/>
      <c r="J1331" s="60"/>
    </row>
    <row r="1332" spans="4:10">
      <c r="D1332" s="60"/>
      <c r="E1332" s="60"/>
      <c r="F1332" s="60"/>
      <c r="G1332" s="60"/>
      <c r="H1332" s="60"/>
      <c r="I1332" s="60"/>
      <c r="J1332" s="60"/>
    </row>
    <row r="1333" spans="4:10">
      <c r="D1333" s="60"/>
      <c r="E1333" s="60"/>
      <c r="F1333" s="60"/>
      <c r="G1333" s="60"/>
      <c r="H1333" s="60"/>
      <c r="I1333" s="60"/>
      <c r="J1333" s="60"/>
    </row>
    <row r="1334" spans="4:10">
      <c r="D1334" s="60"/>
      <c r="E1334" s="60"/>
      <c r="F1334" s="60"/>
      <c r="G1334" s="60"/>
      <c r="H1334" s="60"/>
      <c r="I1334" s="60"/>
      <c r="J1334" s="60"/>
    </row>
    <row r="1335" spans="4:10">
      <c r="D1335" s="60"/>
      <c r="E1335" s="60"/>
      <c r="F1335" s="60"/>
      <c r="G1335" s="60"/>
      <c r="H1335" s="60"/>
      <c r="I1335" s="60"/>
      <c r="J1335" s="60"/>
    </row>
    <row r="1336" spans="4:10">
      <c r="D1336" s="60"/>
      <c r="E1336" s="60"/>
      <c r="F1336" s="60"/>
      <c r="G1336" s="60"/>
      <c r="H1336" s="60"/>
      <c r="I1336" s="60"/>
      <c r="J1336" s="60"/>
    </row>
    <row r="1337" spans="4:10">
      <c r="D1337" s="60"/>
      <c r="E1337" s="60"/>
      <c r="F1337" s="60"/>
      <c r="G1337" s="60"/>
      <c r="H1337" s="60"/>
      <c r="I1337" s="60"/>
      <c r="J1337" s="60"/>
    </row>
    <row r="1338" spans="4:10">
      <c r="D1338" s="60"/>
      <c r="E1338" s="60"/>
      <c r="F1338" s="60"/>
      <c r="G1338" s="60"/>
      <c r="H1338" s="60"/>
      <c r="I1338" s="60"/>
      <c r="J1338" s="60"/>
    </row>
    <row r="1339" spans="4:10">
      <c r="D1339" s="60"/>
      <c r="E1339" s="60"/>
      <c r="F1339" s="60"/>
      <c r="G1339" s="60"/>
      <c r="H1339" s="60"/>
      <c r="I1339" s="60"/>
      <c r="J1339" s="60"/>
    </row>
    <row r="1340" spans="4:10">
      <c r="D1340" s="60"/>
      <c r="E1340" s="60"/>
      <c r="F1340" s="60"/>
      <c r="G1340" s="60"/>
      <c r="H1340" s="60"/>
      <c r="I1340" s="60"/>
      <c r="J1340" s="60"/>
    </row>
    <row r="1341" spans="4:10">
      <c r="D1341" s="60"/>
      <c r="E1341" s="60"/>
      <c r="F1341" s="60"/>
      <c r="G1341" s="60"/>
      <c r="H1341" s="60"/>
      <c r="I1341" s="60"/>
      <c r="J1341" s="60"/>
    </row>
    <row r="1342" spans="4:10">
      <c r="D1342" s="60"/>
      <c r="E1342" s="60"/>
      <c r="F1342" s="60"/>
      <c r="G1342" s="60"/>
      <c r="H1342" s="60"/>
      <c r="I1342" s="60"/>
      <c r="J1342" s="60"/>
    </row>
    <row r="1343" spans="4:10">
      <c r="D1343" s="60"/>
      <c r="E1343" s="60"/>
      <c r="F1343" s="60"/>
      <c r="G1343" s="60"/>
      <c r="H1343" s="60"/>
      <c r="I1343" s="60"/>
      <c r="J1343" s="60"/>
    </row>
    <row r="1344" spans="4:10">
      <c r="D1344" s="60"/>
      <c r="E1344" s="60"/>
      <c r="F1344" s="60"/>
      <c r="G1344" s="60"/>
      <c r="H1344" s="60"/>
      <c r="I1344" s="60"/>
      <c r="J1344" s="60"/>
    </row>
    <row r="1345" spans="4:10">
      <c r="D1345" s="60"/>
      <c r="E1345" s="60"/>
      <c r="F1345" s="60"/>
      <c r="G1345" s="60"/>
      <c r="H1345" s="60"/>
      <c r="I1345" s="60"/>
      <c r="J1345" s="60"/>
    </row>
    <row r="1346" spans="4:10">
      <c r="D1346" s="60"/>
      <c r="E1346" s="60"/>
      <c r="F1346" s="60"/>
      <c r="G1346" s="60"/>
      <c r="H1346" s="60"/>
      <c r="I1346" s="60"/>
      <c r="J1346" s="60"/>
    </row>
    <row r="1347" spans="4:10">
      <c r="D1347" s="60"/>
      <c r="E1347" s="60"/>
      <c r="F1347" s="60"/>
      <c r="G1347" s="60"/>
      <c r="H1347" s="60"/>
      <c r="I1347" s="60"/>
      <c r="J1347" s="60"/>
    </row>
    <row r="1348" spans="4:10">
      <c r="D1348" s="60"/>
      <c r="E1348" s="60"/>
      <c r="F1348" s="60"/>
      <c r="G1348" s="60"/>
      <c r="H1348" s="60"/>
      <c r="I1348" s="60"/>
      <c r="J1348" s="60"/>
    </row>
    <row r="1349" spans="4:10">
      <c r="D1349" s="60"/>
      <c r="E1349" s="60"/>
      <c r="F1349" s="60"/>
      <c r="G1349" s="60"/>
      <c r="H1349" s="60"/>
      <c r="I1349" s="60"/>
      <c r="J1349" s="60"/>
    </row>
    <row r="1350" spans="4:10">
      <c r="D1350" s="60"/>
      <c r="E1350" s="60"/>
      <c r="F1350" s="60"/>
      <c r="G1350" s="60"/>
      <c r="H1350" s="60"/>
      <c r="I1350" s="60"/>
      <c r="J1350" s="60"/>
    </row>
    <row r="1351" spans="4:10">
      <c r="D1351" s="60"/>
      <c r="E1351" s="60"/>
      <c r="F1351" s="60"/>
      <c r="G1351" s="60"/>
      <c r="H1351" s="60"/>
      <c r="I1351" s="60"/>
      <c r="J1351" s="60"/>
    </row>
    <row r="1352" spans="4:10">
      <c r="D1352" s="60"/>
      <c r="E1352" s="60"/>
      <c r="F1352" s="60"/>
      <c r="G1352" s="60"/>
      <c r="H1352" s="60"/>
      <c r="I1352" s="60"/>
      <c r="J1352" s="60"/>
    </row>
    <row r="1353" spans="4:10">
      <c r="D1353" s="60"/>
      <c r="E1353" s="60"/>
      <c r="F1353" s="60"/>
      <c r="G1353" s="60"/>
      <c r="H1353" s="60"/>
      <c r="I1353" s="60"/>
      <c r="J1353" s="60"/>
    </row>
    <row r="1354" spans="4:10">
      <c r="D1354" s="60"/>
      <c r="E1354" s="60"/>
      <c r="F1354" s="60"/>
      <c r="G1354" s="60"/>
      <c r="H1354" s="60"/>
      <c r="I1354" s="60"/>
      <c r="J1354" s="60"/>
    </row>
    <row r="1355" spans="4:10">
      <c r="D1355" s="60"/>
      <c r="E1355" s="60"/>
      <c r="F1355" s="60"/>
      <c r="G1355" s="60"/>
      <c r="H1355" s="60"/>
      <c r="I1355" s="60"/>
      <c r="J1355" s="60"/>
    </row>
    <row r="1356" spans="4:10">
      <c r="D1356" s="60"/>
      <c r="E1356" s="60"/>
      <c r="F1356" s="60"/>
      <c r="G1356" s="60"/>
      <c r="H1356" s="60"/>
      <c r="I1356" s="60"/>
      <c r="J1356" s="60"/>
    </row>
    <row r="1357" spans="4:10">
      <c r="D1357" s="60"/>
      <c r="E1357" s="60"/>
      <c r="F1357" s="60"/>
      <c r="G1357" s="60"/>
      <c r="H1357" s="60"/>
      <c r="I1357" s="60"/>
      <c r="J1357" s="60"/>
    </row>
    <row r="1358" spans="4:10">
      <c r="D1358" s="60"/>
      <c r="E1358" s="60"/>
      <c r="F1358" s="60"/>
      <c r="G1358" s="60"/>
      <c r="H1358" s="60"/>
      <c r="I1358" s="60"/>
      <c r="J1358" s="60"/>
    </row>
    <row r="1359" spans="4:10">
      <c r="D1359" s="60"/>
      <c r="E1359" s="60"/>
      <c r="F1359" s="60"/>
      <c r="G1359" s="60"/>
      <c r="H1359" s="60"/>
      <c r="I1359" s="60"/>
      <c r="J1359" s="60"/>
    </row>
    <row r="1360" spans="4:10">
      <c r="D1360" s="60"/>
      <c r="E1360" s="60"/>
      <c r="F1360" s="60"/>
      <c r="G1360" s="60"/>
      <c r="H1360" s="60"/>
      <c r="I1360" s="60"/>
      <c r="J1360" s="60"/>
    </row>
    <row r="1361" spans="4:10">
      <c r="D1361" s="60"/>
      <c r="E1361" s="60"/>
      <c r="F1361" s="60"/>
      <c r="G1361" s="60"/>
      <c r="H1361" s="60"/>
      <c r="I1361" s="60"/>
      <c r="J1361" s="60"/>
    </row>
    <row r="1362" spans="4:10">
      <c r="D1362" s="60"/>
      <c r="E1362" s="60"/>
      <c r="F1362" s="60"/>
      <c r="G1362" s="60"/>
      <c r="H1362" s="60"/>
      <c r="I1362" s="60"/>
      <c r="J1362" s="60"/>
    </row>
    <row r="1363" spans="4:10">
      <c r="D1363" s="60"/>
      <c r="E1363" s="60"/>
      <c r="F1363" s="60"/>
      <c r="G1363" s="60"/>
      <c r="H1363" s="60"/>
      <c r="I1363" s="60"/>
      <c r="J1363" s="60"/>
    </row>
    <row r="1364" spans="4:10">
      <c r="D1364" s="60"/>
      <c r="E1364" s="60"/>
      <c r="F1364" s="60"/>
      <c r="G1364" s="60"/>
      <c r="H1364" s="60"/>
      <c r="I1364" s="60"/>
      <c r="J1364" s="60"/>
    </row>
    <row r="1365" spans="4:10">
      <c r="D1365" s="60"/>
      <c r="E1365" s="60"/>
      <c r="F1365" s="60"/>
      <c r="G1365" s="60"/>
      <c r="H1365" s="60"/>
      <c r="I1365" s="60"/>
      <c r="J1365" s="60"/>
    </row>
    <row r="1366" spans="4:10">
      <c r="D1366" s="60"/>
      <c r="E1366" s="60"/>
      <c r="F1366" s="60"/>
      <c r="G1366" s="60"/>
      <c r="H1366" s="60"/>
      <c r="I1366" s="60"/>
      <c r="J1366" s="60"/>
    </row>
    <row r="1367" spans="4:10">
      <c r="D1367" s="60"/>
      <c r="E1367" s="60"/>
      <c r="F1367" s="60"/>
      <c r="G1367" s="60"/>
      <c r="H1367" s="60"/>
      <c r="I1367" s="60"/>
      <c r="J1367" s="60"/>
    </row>
    <row r="1368" spans="4:10">
      <c r="D1368" s="60"/>
      <c r="E1368" s="60"/>
      <c r="F1368" s="60"/>
      <c r="G1368" s="60"/>
      <c r="H1368" s="60"/>
      <c r="I1368" s="60"/>
      <c r="J1368" s="60"/>
    </row>
    <row r="1369" spans="4:10">
      <c r="D1369" s="60"/>
      <c r="E1369" s="60"/>
      <c r="F1369" s="60"/>
      <c r="G1369" s="60"/>
      <c r="H1369" s="60"/>
      <c r="I1369" s="60"/>
      <c r="J1369" s="60"/>
    </row>
    <row r="1370" spans="4:10">
      <c r="D1370" s="60"/>
      <c r="E1370" s="60"/>
      <c r="F1370" s="60"/>
      <c r="G1370" s="60"/>
      <c r="H1370" s="60"/>
      <c r="I1370" s="60"/>
      <c r="J1370" s="60"/>
    </row>
    <row r="1371" spans="4:10">
      <c r="D1371" s="60"/>
      <c r="E1371" s="60"/>
      <c r="F1371" s="60"/>
      <c r="G1371" s="60"/>
      <c r="H1371" s="60"/>
      <c r="I1371" s="60"/>
      <c r="J1371" s="60"/>
    </row>
    <row r="1372" spans="4:10">
      <c r="D1372" s="60"/>
      <c r="E1372" s="60"/>
      <c r="F1372" s="60"/>
      <c r="G1372" s="60"/>
      <c r="H1372" s="60"/>
      <c r="I1372" s="60"/>
      <c r="J1372" s="60"/>
    </row>
    <row r="1373" spans="4:10">
      <c r="D1373" s="60"/>
      <c r="E1373" s="60"/>
      <c r="F1373" s="60"/>
      <c r="G1373" s="60"/>
      <c r="H1373" s="60"/>
      <c r="I1373" s="60"/>
      <c r="J1373" s="60"/>
    </row>
    <row r="1374" spans="4:10">
      <c r="D1374" s="60"/>
      <c r="E1374" s="60"/>
      <c r="F1374" s="60"/>
      <c r="G1374" s="60"/>
      <c r="H1374" s="60"/>
      <c r="I1374" s="60"/>
      <c r="J1374" s="60"/>
    </row>
    <row r="1375" spans="4:10">
      <c r="D1375" s="60"/>
      <c r="E1375" s="60"/>
      <c r="F1375" s="60"/>
      <c r="G1375" s="60"/>
      <c r="H1375" s="60"/>
      <c r="I1375" s="60"/>
      <c r="J1375" s="60"/>
    </row>
    <row r="1376" spans="4:10">
      <c r="D1376" s="60"/>
      <c r="E1376" s="60"/>
      <c r="F1376" s="60"/>
      <c r="G1376" s="60"/>
      <c r="H1376" s="60"/>
      <c r="I1376" s="60"/>
      <c r="J1376" s="60"/>
    </row>
    <row r="1377" spans="4:10">
      <c r="D1377" s="60"/>
      <c r="E1377" s="60"/>
      <c r="F1377" s="60"/>
      <c r="G1377" s="60"/>
      <c r="H1377" s="60"/>
      <c r="I1377" s="60"/>
      <c r="J1377" s="60"/>
    </row>
    <row r="1378" spans="4:10">
      <c r="D1378" s="60"/>
      <c r="E1378" s="60"/>
      <c r="F1378" s="60"/>
      <c r="G1378" s="60"/>
      <c r="H1378" s="60"/>
      <c r="I1378" s="60"/>
      <c r="J1378" s="60"/>
    </row>
    <row r="1379" spans="4:10">
      <c r="D1379" s="60"/>
      <c r="E1379" s="60"/>
      <c r="F1379" s="60"/>
      <c r="G1379" s="60"/>
      <c r="H1379" s="60"/>
      <c r="I1379" s="60"/>
      <c r="J1379" s="60"/>
    </row>
    <row r="1380" spans="4:10">
      <c r="D1380" s="60"/>
      <c r="E1380" s="60"/>
      <c r="F1380" s="60"/>
      <c r="G1380" s="60"/>
      <c r="H1380" s="60"/>
      <c r="I1380" s="60"/>
      <c r="J1380" s="60"/>
    </row>
    <row r="1381" spans="4:10">
      <c r="D1381" s="60"/>
      <c r="E1381" s="60"/>
      <c r="F1381" s="60"/>
      <c r="G1381" s="60"/>
      <c r="H1381" s="60"/>
      <c r="I1381" s="60"/>
      <c r="J1381" s="60"/>
    </row>
    <row r="1382" spans="4:10">
      <c r="D1382" s="60"/>
      <c r="E1382" s="60"/>
      <c r="F1382" s="60"/>
      <c r="G1382" s="60"/>
      <c r="H1382" s="60"/>
      <c r="I1382" s="60"/>
      <c r="J1382" s="60"/>
    </row>
    <row r="1383" spans="4:10">
      <c r="D1383" s="60"/>
      <c r="E1383" s="60"/>
      <c r="F1383" s="60"/>
      <c r="G1383" s="60"/>
      <c r="H1383" s="60"/>
      <c r="I1383" s="60"/>
      <c r="J1383" s="60"/>
    </row>
    <row r="1384" spans="4:10">
      <c r="D1384" s="60"/>
      <c r="E1384" s="60"/>
      <c r="F1384" s="60"/>
      <c r="G1384" s="60"/>
      <c r="H1384" s="60"/>
      <c r="I1384" s="60"/>
      <c r="J1384" s="60"/>
    </row>
    <row r="1385" spans="4:10">
      <c r="D1385" s="60"/>
      <c r="E1385" s="60"/>
      <c r="F1385" s="60"/>
      <c r="G1385" s="60"/>
      <c r="H1385" s="60"/>
      <c r="I1385" s="60"/>
      <c r="J1385" s="60"/>
    </row>
    <row r="1386" spans="4:10">
      <c r="D1386" s="60"/>
      <c r="E1386" s="60"/>
      <c r="F1386" s="60"/>
      <c r="G1386" s="60"/>
      <c r="H1386" s="60"/>
      <c r="I1386" s="60"/>
      <c r="J1386" s="60"/>
    </row>
    <row r="1387" spans="4:10">
      <c r="D1387" s="60"/>
      <c r="E1387" s="60"/>
      <c r="F1387" s="60"/>
      <c r="G1387" s="60"/>
      <c r="H1387" s="60"/>
      <c r="I1387" s="60"/>
      <c r="J1387" s="60"/>
    </row>
    <row r="1388" spans="4:10">
      <c r="D1388" s="60"/>
      <c r="E1388" s="60"/>
      <c r="F1388" s="60"/>
      <c r="G1388" s="60"/>
      <c r="H1388" s="60"/>
      <c r="I1388" s="60"/>
      <c r="J1388" s="60"/>
    </row>
    <row r="1389" spans="4:10">
      <c r="D1389" s="60"/>
      <c r="E1389" s="60"/>
      <c r="F1389" s="60"/>
      <c r="G1389" s="60"/>
      <c r="H1389" s="60"/>
      <c r="I1389" s="60"/>
      <c r="J1389" s="60"/>
    </row>
    <row r="1390" spans="4:10">
      <c r="D1390" s="60"/>
      <c r="E1390" s="60"/>
      <c r="F1390" s="60"/>
      <c r="G1390" s="60"/>
      <c r="H1390" s="60"/>
      <c r="I1390" s="60"/>
      <c r="J1390" s="60"/>
    </row>
    <row r="1391" spans="4:10">
      <c r="D1391" s="60"/>
      <c r="E1391" s="60"/>
      <c r="F1391" s="60"/>
      <c r="G1391" s="60"/>
      <c r="H1391" s="60"/>
      <c r="I1391" s="60"/>
      <c r="J1391" s="60"/>
    </row>
    <row r="1392" spans="4:10">
      <c r="D1392" s="60"/>
      <c r="E1392" s="60"/>
      <c r="F1392" s="60"/>
      <c r="G1392" s="60"/>
      <c r="H1392" s="60"/>
      <c r="I1392" s="60"/>
      <c r="J1392" s="60"/>
    </row>
    <row r="1393" spans="4:10">
      <c r="D1393" s="60"/>
      <c r="E1393" s="60"/>
      <c r="F1393" s="60"/>
      <c r="G1393" s="60"/>
      <c r="H1393" s="60"/>
      <c r="I1393" s="60"/>
      <c r="J1393" s="60"/>
    </row>
    <row r="1394" spans="4:10">
      <c r="D1394" s="60"/>
      <c r="E1394" s="60"/>
      <c r="F1394" s="60"/>
      <c r="G1394" s="60"/>
      <c r="H1394" s="60"/>
      <c r="I1394" s="60"/>
      <c r="J1394" s="60"/>
    </row>
    <row r="1395" spans="4:10">
      <c r="D1395" s="60"/>
      <c r="E1395" s="60"/>
      <c r="F1395" s="60"/>
      <c r="G1395" s="60"/>
      <c r="H1395" s="60"/>
      <c r="I1395" s="60"/>
      <c r="J1395" s="60"/>
    </row>
    <row r="1396" spans="4:10">
      <c r="D1396" s="60"/>
      <c r="E1396" s="60"/>
      <c r="F1396" s="60"/>
      <c r="G1396" s="60"/>
      <c r="H1396" s="60"/>
      <c r="I1396" s="60"/>
      <c r="J1396" s="60"/>
    </row>
    <row r="1397" spans="4:10">
      <c r="D1397" s="60"/>
      <c r="E1397" s="60"/>
      <c r="F1397" s="60"/>
      <c r="G1397" s="60"/>
      <c r="H1397" s="60"/>
      <c r="I1397" s="60"/>
      <c r="J1397" s="60"/>
    </row>
    <row r="1398" spans="4:10">
      <c r="D1398" s="60"/>
      <c r="E1398" s="60"/>
      <c r="F1398" s="60"/>
      <c r="G1398" s="60"/>
      <c r="H1398" s="60"/>
      <c r="I1398" s="60"/>
      <c r="J1398" s="60"/>
    </row>
    <row r="1399" spans="4:10">
      <c r="D1399" s="60"/>
      <c r="E1399" s="60"/>
      <c r="F1399" s="60"/>
      <c r="G1399" s="60"/>
      <c r="H1399" s="60"/>
      <c r="I1399" s="60"/>
      <c r="J1399" s="60"/>
    </row>
    <row r="1400" spans="4:10">
      <c r="D1400" s="60"/>
      <c r="E1400" s="60"/>
      <c r="F1400" s="60"/>
      <c r="G1400" s="60"/>
      <c r="H1400" s="60"/>
      <c r="I1400" s="60"/>
      <c r="J1400" s="60"/>
    </row>
    <row r="1401" spans="4:10">
      <c r="D1401" s="60"/>
      <c r="E1401" s="60"/>
      <c r="F1401" s="60"/>
      <c r="G1401" s="60"/>
      <c r="H1401" s="60"/>
      <c r="I1401" s="60"/>
      <c r="J1401" s="60"/>
    </row>
    <row r="1402" spans="4:10">
      <c r="D1402" s="60"/>
      <c r="E1402" s="60"/>
      <c r="F1402" s="60"/>
      <c r="G1402" s="60"/>
      <c r="H1402" s="60"/>
      <c r="I1402" s="60"/>
      <c r="J1402" s="60"/>
    </row>
    <row r="1403" spans="4:10">
      <c r="D1403" s="60"/>
      <c r="E1403" s="60"/>
      <c r="F1403" s="60"/>
      <c r="G1403" s="60"/>
      <c r="H1403" s="60"/>
      <c r="I1403" s="60"/>
      <c r="J1403" s="60"/>
    </row>
    <row r="1404" spans="4:10">
      <c r="D1404" s="60"/>
      <c r="E1404" s="60"/>
      <c r="F1404" s="60"/>
      <c r="G1404" s="60"/>
      <c r="H1404" s="60"/>
      <c r="I1404" s="60"/>
      <c r="J1404" s="60"/>
    </row>
    <row r="1405" spans="4:10">
      <c r="D1405" s="60"/>
      <c r="E1405" s="60"/>
      <c r="F1405" s="60"/>
      <c r="G1405" s="60"/>
      <c r="H1405" s="60"/>
      <c r="I1405" s="60"/>
      <c r="J1405" s="60"/>
    </row>
    <row r="1406" spans="4:10">
      <c r="D1406" s="60"/>
      <c r="E1406" s="60"/>
      <c r="F1406" s="60"/>
      <c r="G1406" s="60"/>
      <c r="H1406" s="60"/>
      <c r="I1406" s="60"/>
      <c r="J1406" s="60"/>
    </row>
    <row r="1407" spans="4:10">
      <c r="D1407" s="60"/>
      <c r="E1407" s="60"/>
      <c r="F1407" s="60"/>
      <c r="G1407" s="60"/>
      <c r="H1407" s="60"/>
      <c r="I1407" s="60"/>
      <c r="J1407" s="60"/>
    </row>
    <row r="1408" spans="4:10">
      <c r="D1408" s="60"/>
      <c r="E1408" s="60"/>
      <c r="F1408" s="60"/>
      <c r="G1408" s="60"/>
      <c r="H1408" s="60"/>
      <c r="I1408" s="60"/>
      <c r="J1408" s="60"/>
    </row>
    <row r="1409" spans="4:10">
      <c r="D1409" s="60"/>
      <c r="E1409" s="60"/>
      <c r="F1409" s="60"/>
      <c r="G1409" s="60"/>
      <c r="H1409" s="60"/>
      <c r="I1409" s="60"/>
      <c r="J1409" s="60"/>
    </row>
    <row r="1410" spans="4:10">
      <c r="D1410" s="60"/>
      <c r="E1410" s="60"/>
      <c r="F1410" s="60"/>
      <c r="G1410" s="60"/>
      <c r="H1410" s="60"/>
      <c r="I1410" s="60"/>
      <c r="J1410" s="60"/>
    </row>
    <row r="1411" spans="4:10">
      <c r="D1411" s="60"/>
      <c r="E1411" s="60"/>
      <c r="F1411" s="60"/>
      <c r="G1411" s="60"/>
      <c r="H1411" s="60"/>
      <c r="I1411" s="60"/>
      <c r="J1411" s="60"/>
    </row>
    <row r="1412" spans="4:10">
      <c r="D1412" s="60"/>
      <c r="E1412" s="60"/>
      <c r="F1412" s="60"/>
      <c r="G1412" s="60"/>
      <c r="H1412" s="60"/>
      <c r="I1412" s="60"/>
      <c r="J1412" s="60"/>
    </row>
    <row r="1413" spans="4:10">
      <c r="D1413" s="60"/>
      <c r="E1413" s="60"/>
      <c r="F1413" s="60"/>
      <c r="G1413" s="60"/>
      <c r="H1413" s="60"/>
      <c r="I1413" s="60"/>
      <c r="J1413" s="60"/>
    </row>
    <row r="1414" spans="4:10">
      <c r="D1414" s="60"/>
      <c r="E1414" s="60"/>
      <c r="F1414" s="60"/>
      <c r="G1414" s="60"/>
      <c r="H1414" s="60"/>
      <c r="I1414" s="60"/>
      <c r="J1414" s="60"/>
    </row>
    <row r="1415" spans="4:10">
      <c r="D1415" s="60"/>
      <c r="E1415" s="60"/>
      <c r="F1415" s="60"/>
      <c r="G1415" s="60"/>
      <c r="H1415" s="60"/>
      <c r="I1415" s="60"/>
      <c r="J1415" s="60"/>
    </row>
    <row r="1416" spans="4:10">
      <c r="D1416" s="60"/>
      <c r="E1416" s="60"/>
      <c r="F1416" s="60"/>
      <c r="G1416" s="60"/>
      <c r="H1416" s="60"/>
      <c r="I1416" s="60"/>
      <c r="J1416" s="60"/>
    </row>
    <row r="1417" spans="4:10">
      <c r="D1417" s="60"/>
      <c r="E1417" s="60"/>
      <c r="F1417" s="60"/>
      <c r="G1417" s="60"/>
      <c r="H1417" s="60"/>
      <c r="I1417" s="60"/>
      <c r="J1417" s="60"/>
    </row>
    <row r="1418" spans="4:10">
      <c r="D1418" s="60"/>
      <c r="E1418" s="60"/>
      <c r="F1418" s="60"/>
      <c r="G1418" s="60"/>
      <c r="H1418" s="60"/>
      <c r="I1418" s="60"/>
      <c r="J1418" s="60"/>
    </row>
    <row r="1419" spans="4:10">
      <c r="D1419" s="60"/>
      <c r="E1419" s="60"/>
      <c r="F1419" s="60"/>
      <c r="G1419" s="60"/>
      <c r="H1419" s="60"/>
      <c r="I1419" s="60"/>
      <c r="J1419" s="60"/>
    </row>
    <row r="1420" spans="4:10">
      <c r="D1420" s="60"/>
      <c r="E1420" s="60"/>
      <c r="F1420" s="60"/>
      <c r="G1420" s="60"/>
      <c r="H1420" s="60"/>
      <c r="I1420" s="60"/>
      <c r="J1420" s="60"/>
    </row>
    <row r="1421" spans="4:10">
      <c r="D1421" s="60"/>
      <c r="E1421" s="60"/>
      <c r="F1421" s="60"/>
      <c r="G1421" s="60"/>
      <c r="H1421" s="60"/>
      <c r="I1421" s="60"/>
      <c r="J1421" s="60"/>
    </row>
    <row r="1422" spans="4:10">
      <c r="D1422" s="60"/>
      <c r="E1422" s="60"/>
      <c r="F1422" s="60"/>
      <c r="G1422" s="60"/>
      <c r="H1422" s="60"/>
      <c r="I1422" s="60"/>
      <c r="J1422" s="60"/>
    </row>
    <row r="1423" spans="4:10">
      <c r="D1423" s="60"/>
      <c r="E1423" s="60"/>
      <c r="F1423" s="60"/>
      <c r="G1423" s="60"/>
      <c r="H1423" s="60"/>
      <c r="I1423" s="60"/>
      <c r="J1423" s="60"/>
    </row>
    <row r="1424" spans="4:10">
      <c r="D1424" s="60"/>
      <c r="E1424" s="60"/>
      <c r="F1424" s="60"/>
      <c r="G1424" s="60"/>
      <c r="H1424" s="60"/>
      <c r="I1424" s="60"/>
      <c r="J1424" s="60"/>
    </row>
    <row r="1425" spans="4:10">
      <c r="D1425" s="60"/>
      <c r="E1425" s="60"/>
      <c r="F1425" s="60"/>
      <c r="G1425" s="60"/>
      <c r="H1425" s="60"/>
      <c r="I1425" s="60"/>
      <c r="J1425" s="60"/>
    </row>
    <row r="1426" spans="4:10">
      <c r="D1426" s="60"/>
      <c r="E1426" s="60"/>
      <c r="F1426" s="60"/>
      <c r="G1426" s="60"/>
      <c r="H1426" s="60"/>
      <c r="I1426" s="60"/>
      <c r="J1426" s="60"/>
    </row>
    <row r="1427" spans="4:10">
      <c r="D1427" s="60"/>
      <c r="E1427" s="60"/>
      <c r="F1427" s="60"/>
      <c r="G1427" s="60"/>
      <c r="H1427" s="60"/>
      <c r="I1427" s="60"/>
      <c r="J1427" s="60"/>
    </row>
    <row r="1428" spans="4:10">
      <c r="D1428" s="60"/>
      <c r="E1428" s="60"/>
      <c r="F1428" s="60"/>
      <c r="G1428" s="60"/>
      <c r="H1428" s="60"/>
      <c r="I1428" s="60"/>
      <c r="J1428" s="60"/>
    </row>
    <row r="1429" spans="4:10">
      <c r="D1429" s="60"/>
      <c r="E1429" s="60"/>
      <c r="F1429" s="60"/>
      <c r="G1429" s="60"/>
      <c r="H1429" s="60"/>
      <c r="I1429" s="60"/>
      <c r="J1429" s="60"/>
    </row>
    <row r="1430" spans="4:10">
      <c r="D1430" s="60"/>
      <c r="E1430" s="60"/>
      <c r="F1430" s="60"/>
      <c r="G1430" s="60"/>
      <c r="H1430" s="60"/>
      <c r="I1430" s="60"/>
      <c r="J1430" s="60"/>
    </row>
    <row r="1431" spans="4:10">
      <c r="D1431" s="60"/>
      <c r="E1431" s="60"/>
      <c r="F1431" s="60"/>
      <c r="G1431" s="60"/>
      <c r="H1431" s="60"/>
      <c r="I1431" s="60"/>
      <c r="J1431" s="60"/>
    </row>
    <row r="1432" spans="4:10">
      <c r="D1432" s="60"/>
      <c r="E1432" s="60"/>
      <c r="F1432" s="60"/>
      <c r="G1432" s="60"/>
      <c r="H1432" s="60"/>
      <c r="I1432" s="60"/>
      <c r="J1432" s="60"/>
    </row>
    <row r="1433" spans="4:10">
      <c r="D1433" s="60"/>
      <c r="E1433" s="60"/>
      <c r="F1433" s="60"/>
      <c r="G1433" s="60"/>
      <c r="H1433" s="60"/>
      <c r="I1433" s="60"/>
      <c r="J1433" s="60"/>
    </row>
    <row r="1434" spans="4:10">
      <c r="D1434" s="60"/>
      <c r="E1434" s="60"/>
      <c r="F1434" s="60"/>
      <c r="G1434" s="60"/>
      <c r="H1434" s="60"/>
      <c r="I1434" s="60"/>
      <c r="J1434" s="60"/>
    </row>
    <row r="1435" spans="4:10">
      <c r="D1435" s="60"/>
      <c r="E1435" s="60"/>
      <c r="F1435" s="60"/>
      <c r="G1435" s="60"/>
      <c r="H1435" s="60"/>
      <c r="I1435" s="60"/>
      <c r="J1435" s="60"/>
    </row>
    <row r="1436" spans="4:10">
      <c r="D1436" s="60"/>
      <c r="E1436" s="60"/>
      <c r="F1436" s="60"/>
      <c r="G1436" s="60"/>
      <c r="H1436" s="60"/>
      <c r="I1436" s="60"/>
      <c r="J1436" s="60"/>
    </row>
    <row r="1437" spans="4:10">
      <c r="D1437" s="60"/>
      <c r="E1437" s="60"/>
      <c r="F1437" s="60"/>
      <c r="G1437" s="60"/>
      <c r="H1437" s="60"/>
      <c r="I1437" s="60"/>
      <c r="J1437" s="60"/>
    </row>
    <row r="1438" spans="4:10">
      <c r="D1438" s="60"/>
      <c r="E1438" s="60"/>
      <c r="F1438" s="60"/>
      <c r="G1438" s="60"/>
      <c r="H1438" s="60"/>
      <c r="I1438" s="60"/>
      <c r="J1438" s="60"/>
    </row>
    <row r="1439" spans="4:10">
      <c r="D1439" s="60"/>
      <c r="E1439" s="60"/>
      <c r="F1439" s="60"/>
      <c r="G1439" s="60"/>
      <c r="H1439" s="60"/>
      <c r="I1439" s="60"/>
      <c r="J1439" s="60"/>
    </row>
    <row r="1440" spans="4:10">
      <c r="D1440" s="60"/>
      <c r="E1440" s="60"/>
      <c r="F1440" s="60"/>
      <c r="G1440" s="60"/>
      <c r="H1440" s="60"/>
      <c r="I1440" s="60"/>
      <c r="J1440" s="60"/>
    </row>
    <row r="1441" spans="4:10">
      <c r="D1441" s="60"/>
      <c r="E1441" s="60"/>
      <c r="F1441" s="60"/>
      <c r="G1441" s="60"/>
      <c r="H1441" s="60"/>
      <c r="I1441" s="60"/>
      <c r="J1441" s="60"/>
    </row>
    <row r="1442" spans="4:10">
      <c r="D1442" s="60"/>
      <c r="E1442" s="60"/>
      <c r="F1442" s="60"/>
      <c r="G1442" s="60"/>
      <c r="H1442" s="60"/>
      <c r="I1442" s="60"/>
      <c r="J1442" s="60"/>
    </row>
    <row r="1443" spans="4:10">
      <c r="D1443" s="60"/>
      <c r="E1443" s="60"/>
      <c r="F1443" s="60"/>
      <c r="G1443" s="60"/>
      <c r="H1443" s="60"/>
      <c r="I1443" s="60"/>
      <c r="J1443" s="60"/>
    </row>
    <row r="1444" spans="4:10">
      <c r="D1444" s="60"/>
      <c r="E1444" s="60"/>
      <c r="F1444" s="60"/>
      <c r="G1444" s="60"/>
      <c r="H1444" s="60"/>
      <c r="I1444" s="60"/>
      <c r="J1444" s="60"/>
    </row>
    <row r="1445" spans="4:10">
      <c r="D1445" s="60"/>
      <c r="E1445" s="60"/>
      <c r="F1445" s="60"/>
      <c r="G1445" s="60"/>
      <c r="H1445" s="60"/>
      <c r="I1445" s="60"/>
      <c r="J1445" s="60"/>
    </row>
    <row r="1446" spans="4:10">
      <c r="D1446" s="60"/>
      <c r="E1446" s="60"/>
      <c r="F1446" s="60"/>
      <c r="G1446" s="60"/>
      <c r="H1446" s="60"/>
      <c r="I1446" s="60"/>
      <c r="J1446" s="60"/>
    </row>
    <row r="1447" spans="4:10">
      <c r="D1447" s="60"/>
      <c r="E1447" s="60"/>
      <c r="F1447" s="60"/>
      <c r="G1447" s="60"/>
      <c r="H1447" s="60"/>
      <c r="I1447" s="60"/>
      <c r="J1447" s="60"/>
    </row>
    <row r="1448" spans="4:10">
      <c r="D1448" s="60"/>
      <c r="E1448" s="60"/>
      <c r="F1448" s="60"/>
      <c r="G1448" s="60"/>
      <c r="H1448" s="60"/>
      <c r="I1448" s="60"/>
      <c r="J1448" s="60"/>
    </row>
    <row r="1449" spans="4:10">
      <c r="D1449" s="60"/>
      <c r="E1449" s="60"/>
      <c r="F1449" s="60"/>
      <c r="G1449" s="60"/>
      <c r="H1449" s="60"/>
      <c r="I1449" s="60"/>
      <c r="J1449" s="60"/>
    </row>
    <row r="1450" spans="4:10">
      <c r="D1450" s="60"/>
      <c r="E1450" s="60"/>
      <c r="F1450" s="60"/>
      <c r="G1450" s="60"/>
      <c r="H1450" s="60"/>
      <c r="I1450" s="60"/>
      <c r="J1450" s="60"/>
    </row>
    <row r="1451" spans="4:10">
      <c r="D1451" s="60"/>
      <c r="E1451" s="60"/>
      <c r="F1451" s="60"/>
      <c r="G1451" s="60"/>
      <c r="H1451" s="60"/>
      <c r="I1451" s="60"/>
      <c r="J1451" s="60"/>
    </row>
    <row r="1452" spans="4:10">
      <c r="D1452" s="60"/>
      <c r="E1452" s="60"/>
      <c r="F1452" s="60"/>
      <c r="G1452" s="60"/>
      <c r="H1452" s="60"/>
      <c r="I1452" s="60"/>
      <c r="J1452" s="60"/>
    </row>
    <row r="1453" spans="4:10">
      <c r="D1453" s="60"/>
      <c r="E1453" s="60"/>
      <c r="F1453" s="60"/>
      <c r="G1453" s="60"/>
      <c r="H1453" s="60"/>
      <c r="I1453" s="60"/>
      <c r="J1453" s="60"/>
    </row>
    <row r="1454" spans="4:10">
      <c r="D1454" s="60"/>
      <c r="E1454" s="60"/>
      <c r="F1454" s="60"/>
      <c r="G1454" s="60"/>
      <c r="H1454" s="60"/>
      <c r="I1454" s="60"/>
      <c r="J1454" s="60"/>
    </row>
    <row r="1455" spans="4:10">
      <c r="D1455" s="60"/>
      <c r="E1455" s="60"/>
      <c r="F1455" s="60"/>
      <c r="G1455" s="60"/>
      <c r="H1455" s="60"/>
      <c r="I1455" s="60"/>
      <c r="J1455" s="60"/>
    </row>
    <row r="1456" spans="4:10">
      <c r="D1456" s="60"/>
      <c r="E1456" s="60"/>
      <c r="F1456" s="60"/>
      <c r="G1456" s="60"/>
      <c r="H1456" s="60"/>
      <c r="I1456" s="60"/>
      <c r="J1456" s="60"/>
    </row>
    <row r="1457" spans="4:10">
      <c r="D1457" s="60"/>
      <c r="E1457" s="60"/>
      <c r="F1457" s="60"/>
      <c r="G1457" s="60"/>
      <c r="H1457" s="60"/>
      <c r="I1457" s="60"/>
      <c r="J1457" s="60"/>
    </row>
    <row r="1458" spans="4:10">
      <c r="D1458" s="60"/>
      <c r="E1458" s="60"/>
      <c r="F1458" s="60"/>
      <c r="G1458" s="60"/>
      <c r="H1458" s="60"/>
      <c r="I1458" s="60"/>
      <c r="J1458" s="60"/>
    </row>
    <row r="1459" spans="4:10">
      <c r="D1459" s="60"/>
      <c r="E1459" s="60"/>
      <c r="F1459" s="60"/>
      <c r="G1459" s="60"/>
      <c r="H1459" s="60"/>
      <c r="I1459" s="60"/>
      <c r="J1459" s="60"/>
    </row>
    <row r="1460" spans="4:10">
      <c r="D1460" s="60"/>
      <c r="E1460" s="60"/>
      <c r="F1460" s="60"/>
      <c r="G1460" s="60"/>
      <c r="H1460" s="60"/>
      <c r="I1460" s="60"/>
      <c r="J1460" s="60"/>
    </row>
    <row r="1461" spans="4:10">
      <c r="D1461" s="60"/>
      <c r="E1461" s="60"/>
      <c r="F1461" s="60"/>
      <c r="G1461" s="60"/>
      <c r="H1461" s="60"/>
      <c r="I1461" s="60"/>
      <c r="J1461" s="60"/>
    </row>
    <row r="1462" spans="4:10">
      <c r="D1462" s="60"/>
      <c r="E1462" s="60"/>
      <c r="F1462" s="60"/>
      <c r="G1462" s="60"/>
      <c r="H1462" s="60"/>
      <c r="I1462" s="60"/>
      <c r="J1462" s="60"/>
    </row>
    <row r="1463" spans="4:10">
      <c r="D1463" s="60"/>
      <c r="E1463" s="60"/>
      <c r="F1463" s="60"/>
      <c r="G1463" s="60"/>
      <c r="H1463" s="60"/>
      <c r="I1463" s="60"/>
      <c r="J1463" s="60"/>
    </row>
    <row r="1464" spans="4:10">
      <c r="D1464" s="60"/>
      <c r="E1464" s="60"/>
      <c r="F1464" s="60"/>
      <c r="G1464" s="60"/>
      <c r="H1464" s="60"/>
      <c r="I1464" s="60"/>
      <c r="J1464" s="60"/>
    </row>
    <row r="1465" spans="4:10">
      <c r="D1465" s="60"/>
      <c r="E1465" s="60"/>
      <c r="F1465" s="60"/>
      <c r="G1465" s="60"/>
      <c r="H1465" s="60"/>
      <c r="I1465" s="60"/>
      <c r="J1465" s="60"/>
    </row>
    <row r="1466" spans="4:10">
      <c r="D1466" s="60"/>
      <c r="E1466" s="60"/>
      <c r="F1466" s="60"/>
      <c r="G1466" s="60"/>
      <c r="H1466" s="60"/>
      <c r="I1466" s="60"/>
      <c r="J1466" s="60"/>
    </row>
    <row r="1467" spans="4:10">
      <c r="D1467" s="60"/>
      <c r="E1467" s="60"/>
      <c r="F1467" s="60"/>
      <c r="G1467" s="60"/>
      <c r="H1467" s="60"/>
      <c r="I1467" s="60"/>
      <c r="J1467" s="60"/>
    </row>
    <row r="1468" spans="4:10">
      <c r="D1468" s="60"/>
      <c r="E1468" s="60"/>
      <c r="F1468" s="60"/>
      <c r="G1468" s="60"/>
      <c r="H1468" s="60"/>
      <c r="I1468" s="60"/>
      <c r="J1468" s="60"/>
    </row>
    <row r="1469" spans="4:10">
      <c r="D1469" s="60"/>
      <c r="E1469" s="60"/>
      <c r="F1469" s="60"/>
      <c r="G1469" s="60"/>
      <c r="H1469" s="60"/>
      <c r="I1469" s="60"/>
      <c r="J1469" s="60"/>
    </row>
    <row r="1470" spans="4:10">
      <c r="D1470" s="60"/>
      <c r="E1470" s="60"/>
      <c r="F1470" s="60"/>
      <c r="G1470" s="60"/>
      <c r="H1470" s="60"/>
      <c r="I1470" s="60"/>
      <c r="J1470" s="60"/>
    </row>
    <row r="1471" spans="4:10">
      <c r="D1471" s="60"/>
      <c r="E1471" s="60"/>
      <c r="F1471" s="60"/>
      <c r="G1471" s="60"/>
      <c r="H1471" s="60"/>
      <c r="I1471" s="60"/>
      <c r="J1471" s="60"/>
    </row>
    <row r="1472" spans="4:10">
      <c r="D1472" s="60"/>
      <c r="E1472" s="60"/>
      <c r="F1472" s="60"/>
      <c r="G1472" s="60"/>
      <c r="H1472" s="60"/>
      <c r="I1472" s="60"/>
      <c r="J1472" s="60"/>
    </row>
    <row r="1473" spans="4:10">
      <c r="D1473" s="60"/>
      <c r="E1473" s="60"/>
      <c r="F1473" s="60"/>
      <c r="G1473" s="60"/>
      <c r="H1473" s="60"/>
      <c r="I1473" s="60"/>
      <c r="J1473" s="60"/>
    </row>
    <row r="1474" spans="4:10">
      <c r="D1474" s="60"/>
      <c r="E1474" s="60"/>
      <c r="F1474" s="60"/>
      <c r="G1474" s="60"/>
      <c r="H1474" s="60"/>
      <c r="I1474" s="60"/>
      <c r="J1474" s="60"/>
    </row>
    <row r="1475" spans="4:10">
      <c r="D1475" s="60"/>
      <c r="E1475" s="60"/>
      <c r="F1475" s="60"/>
      <c r="G1475" s="60"/>
      <c r="H1475" s="60"/>
      <c r="I1475" s="60"/>
      <c r="J1475" s="60"/>
    </row>
    <row r="1476" spans="4:10">
      <c r="D1476" s="60"/>
      <c r="E1476" s="60"/>
      <c r="F1476" s="60"/>
      <c r="G1476" s="60"/>
      <c r="H1476" s="60"/>
      <c r="I1476" s="60"/>
      <c r="J1476" s="60"/>
    </row>
    <row r="1477" spans="4:10">
      <c r="D1477" s="60"/>
      <c r="E1477" s="60"/>
      <c r="F1477" s="60"/>
      <c r="G1477" s="60"/>
      <c r="H1477" s="60"/>
      <c r="I1477" s="60"/>
      <c r="J1477" s="60"/>
    </row>
    <row r="1478" spans="4:10">
      <c r="D1478" s="60"/>
      <c r="E1478" s="60"/>
      <c r="F1478" s="60"/>
      <c r="G1478" s="60"/>
      <c r="H1478" s="60"/>
      <c r="I1478" s="60"/>
      <c r="J1478" s="60"/>
    </row>
    <row r="1479" spans="4:10">
      <c r="D1479" s="60"/>
      <c r="E1479" s="60"/>
      <c r="F1479" s="60"/>
      <c r="G1479" s="60"/>
      <c r="H1479" s="60"/>
      <c r="I1479" s="60"/>
      <c r="J1479" s="60"/>
    </row>
    <row r="1480" spans="4:10">
      <c r="D1480" s="60"/>
      <c r="E1480" s="60"/>
      <c r="F1480" s="60"/>
      <c r="G1480" s="60"/>
      <c r="H1480" s="60"/>
      <c r="I1480" s="60"/>
      <c r="J1480" s="60"/>
    </row>
    <row r="1481" spans="4:10">
      <c r="D1481" s="60"/>
      <c r="E1481" s="60"/>
      <c r="F1481" s="60"/>
      <c r="G1481" s="60"/>
      <c r="H1481" s="60"/>
      <c r="I1481" s="60"/>
      <c r="J1481" s="60"/>
    </row>
    <row r="1482" spans="4:10">
      <c r="D1482" s="60"/>
      <c r="E1482" s="60"/>
      <c r="F1482" s="60"/>
      <c r="G1482" s="60"/>
      <c r="H1482" s="60"/>
      <c r="I1482" s="60"/>
      <c r="J1482" s="60"/>
    </row>
    <row r="1483" spans="4:10">
      <c r="D1483" s="60"/>
      <c r="E1483" s="60"/>
      <c r="F1483" s="60"/>
      <c r="G1483" s="60"/>
      <c r="H1483" s="60"/>
      <c r="I1483" s="60"/>
      <c r="J1483" s="60"/>
    </row>
    <row r="1484" spans="4:10">
      <c r="D1484" s="60"/>
      <c r="E1484" s="60"/>
      <c r="F1484" s="60"/>
      <c r="G1484" s="60"/>
      <c r="H1484" s="60"/>
      <c r="I1484" s="60"/>
      <c r="J1484" s="60"/>
    </row>
    <row r="1485" spans="4:10">
      <c r="D1485" s="60"/>
      <c r="E1485" s="60"/>
      <c r="F1485" s="60"/>
      <c r="G1485" s="60"/>
      <c r="H1485" s="60"/>
      <c r="I1485" s="60"/>
      <c r="J1485" s="60"/>
    </row>
    <row r="1486" spans="4:10">
      <c r="D1486" s="60"/>
      <c r="E1486" s="60"/>
      <c r="F1486" s="60"/>
      <c r="G1486" s="60"/>
      <c r="H1486" s="60"/>
      <c r="I1486" s="60"/>
      <c r="J1486" s="60"/>
    </row>
  </sheetData>
  <mergeCells count="1">
    <mergeCell ref="B4:Y4"/>
  </mergeCells>
  <phoneticPr fontId="0" type="noConversion"/>
  <pageMargins left="0.78740157499999996" right="0.78740157499999996" top="0.984251969" bottom="0.984251969" header="0.49212598499999999" footer="0.49212598499999999"/>
  <pageSetup orientation="portrait" horizontalDpi="4294967293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Planilhas</vt:lpstr>
      </vt:variant>
      <vt:variant>
        <vt:i4>3</vt:i4>
      </vt:variant>
      <vt:variant>
        <vt:lpstr>Gráficos</vt:lpstr>
      </vt:variant>
      <vt:variant>
        <vt:i4>3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tabela</vt:lpstr>
      <vt:lpstr>Balanço de Pagamentos 1</vt:lpstr>
      <vt:lpstr>Series</vt:lpstr>
      <vt:lpstr>Gráf1</vt:lpstr>
      <vt:lpstr>Gráf2</vt:lpstr>
      <vt:lpstr>Gráf3</vt:lpstr>
      <vt:lpstr>'Balanço de Pagamentos 1'!Area_de_impressao</vt:lpstr>
      <vt:lpstr>'Balanço de Pagamentos 1'!Titulos_de_impressao</vt:lpstr>
    </vt:vector>
  </TitlesOfParts>
  <Company>Banco Central do Brasil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DEPEC.NEZINHO</dc:creator>
  <cp:lastModifiedBy>André</cp:lastModifiedBy>
  <cp:lastPrinted>2007-07-02T01:16:43Z</cp:lastPrinted>
  <dcterms:created xsi:type="dcterms:W3CDTF">2003-01-29T11:16:16Z</dcterms:created>
  <dcterms:modified xsi:type="dcterms:W3CDTF">2012-07-16T12:25:05Z</dcterms:modified>
</cp:coreProperties>
</file>